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zem\OneDrive\Pulpit\GitHub_1\"/>
    </mc:Choice>
  </mc:AlternateContent>
  <xr:revisionPtr revIDLastSave="0" documentId="13_ncr:1_{C1803A3D-9E78-4948-BCEF-E6656C13D242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Data_set" sheetId="2" state="hidden" r:id="rId1"/>
    <sheet name="Pivots_KPI_wstep_dashboard" sheetId="3" state="hidden" r:id="rId2"/>
    <sheet name="Pivots_KPI_underwritting" sheetId="6" state="hidden" r:id="rId3"/>
    <sheet name="Risk_&amp;_Underwriting_ Dashboard" sheetId="8" r:id="rId4"/>
  </sheets>
  <definedNames>
    <definedName name="DaneZewnętrzne_1" localSheetId="0" hidden="1">Data_set!$A$1:$AK$3668</definedName>
    <definedName name="Fragmentator_income_segment">#N/A</definedName>
    <definedName name="Fragmentator_policy_type">#N/A</definedName>
    <definedName name="Fragmentator_state">#N/A</definedName>
    <definedName name="Fragmentator_vehicle_class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6" l="1"/>
  <c r="E27" i="6"/>
  <c r="E28" i="6"/>
  <c r="E25" i="6"/>
  <c r="B5" i="8"/>
  <c r="N5" i="8"/>
  <c r="J5" i="8"/>
  <c r="V5" i="8"/>
  <c r="F27" i="6"/>
  <c r="F28" i="6"/>
  <c r="F26" i="6"/>
  <c r="F5" i="8"/>
  <c r="F25" i="6"/>
  <c r="R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Zapytanie — insurance_analytics_model" description="Połączenie z zapytaniem „insurance_analytics_model” w skoroszycie." type="5" refreshedVersion="8" background="1" saveData="1">
    <dbPr connection="Provider=Microsoft.Mashup.OleDb.1;Data Source=$Workbook$;Location=insurance_analytics_model;Extended Properties=&quot;&quot;" command="SELECT * FROM [insurance_analytics_model]"/>
  </connection>
</connections>
</file>

<file path=xl/sharedStrings.xml><?xml version="1.0" encoding="utf-8"?>
<sst xmlns="http://schemas.openxmlformats.org/spreadsheetml/2006/main" count="77157" uniqueCount="3805">
  <si>
    <t>customer_id</t>
  </si>
  <si>
    <t>state</t>
  </si>
  <si>
    <t>customer_lifetime _value</t>
  </si>
  <si>
    <t>response</t>
  </si>
  <si>
    <t>coverage</t>
  </si>
  <si>
    <t>education</t>
  </si>
  <si>
    <t>effective_to_date</t>
  </si>
  <si>
    <t>employment_status</t>
  </si>
  <si>
    <t>gender</t>
  </si>
  <si>
    <t>income</t>
  </si>
  <si>
    <t>location</t>
  </si>
  <si>
    <t>marital_status</t>
  </si>
  <si>
    <t>monthly_premium_auto</t>
  </si>
  <si>
    <t>months_since_last_claim</t>
  </si>
  <si>
    <t>months_since_policy_inception</t>
  </si>
  <si>
    <t>number_of_open_complaints</t>
  </si>
  <si>
    <t>number_of_policies</t>
  </si>
  <si>
    <t>policy_type</t>
  </si>
  <si>
    <t>policy</t>
  </si>
  <si>
    <t>renew_offer_type</t>
  </si>
  <si>
    <t>sales_channel</t>
  </si>
  <si>
    <t>total_claim_amount</t>
  </si>
  <si>
    <t>vehicle_class</t>
  </si>
  <si>
    <t>vehicle_size</t>
  </si>
  <si>
    <t>claim_risk_segment</t>
  </si>
  <si>
    <t>customer_value_segment</t>
  </si>
  <si>
    <t>income_segment</t>
  </si>
  <si>
    <t>complaint_status</t>
  </si>
  <si>
    <t>policy_age_segment</t>
  </si>
  <si>
    <t>premium_adequacy</t>
  </si>
  <si>
    <t>year</t>
  </si>
  <si>
    <t>quater</t>
  </si>
  <si>
    <t>month_number</t>
  </si>
  <si>
    <t>month_name</t>
  </si>
  <si>
    <t>QC35222</t>
  </si>
  <si>
    <t>California</t>
  </si>
  <si>
    <t>No</t>
  </si>
  <si>
    <t>Basic</t>
  </si>
  <si>
    <t>Bachelor</t>
  </si>
  <si>
    <t>Employed</t>
  </si>
  <si>
    <t>F</t>
  </si>
  <si>
    <t>Urban</t>
  </si>
  <si>
    <t>Married</t>
  </si>
  <si>
    <t>Corporate Auto</t>
  </si>
  <si>
    <t>Corporate L2</t>
  </si>
  <si>
    <t>Web</t>
  </si>
  <si>
    <t>Four-Door Car</t>
  </si>
  <si>
    <t>Medsize</t>
  </si>
  <si>
    <t>Low Risk</t>
  </si>
  <si>
    <t>Low Value</t>
  </si>
  <si>
    <t>Medium Income</t>
  </si>
  <si>
    <t>Has Complaints</t>
  </si>
  <si>
    <t>Long-Term</t>
  </si>
  <si>
    <t>styczeń</t>
  </si>
  <si>
    <t>AE98193</t>
  </si>
  <si>
    <t>Washington</t>
  </si>
  <si>
    <t>High School or Below</t>
  </si>
  <si>
    <t>Unemployed</t>
  </si>
  <si>
    <t>M</t>
  </si>
  <si>
    <t>Suburban</t>
  </si>
  <si>
    <t>Single</t>
  </si>
  <si>
    <t>Personal Auto</t>
  </si>
  <si>
    <t>Personal L1</t>
  </si>
  <si>
    <t>Branch</t>
  </si>
  <si>
    <t>SUV</t>
  </si>
  <si>
    <t>Medium Risk</t>
  </si>
  <si>
    <t>Medium Value</t>
  </si>
  <si>
    <t>Low Income</t>
  </si>
  <si>
    <t>No Complaints</t>
  </si>
  <si>
    <t>Mid-Term</t>
  </si>
  <si>
    <t>TM23514</t>
  </si>
  <si>
    <t>Oregon</t>
  </si>
  <si>
    <t>Extended</t>
  </si>
  <si>
    <t>College</t>
  </si>
  <si>
    <t>Personal L3</t>
  </si>
  <si>
    <t>WB38524</t>
  </si>
  <si>
    <t>Two-Door Car</t>
  </si>
  <si>
    <t>Small</t>
  </si>
  <si>
    <t>QZ42725</t>
  </si>
  <si>
    <t>Agent</t>
  </si>
  <si>
    <t>SG81493</t>
  </si>
  <si>
    <t>Arizona</t>
  </si>
  <si>
    <t>Premium</t>
  </si>
  <si>
    <t>Rural</t>
  </si>
  <si>
    <t>Corporate L1</t>
  </si>
  <si>
    <t>QP80741</t>
  </si>
  <si>
    <t>FN69743</t>
  </si>
  <si>
    <t>Yes</t>
  </si>
  <si>
    <t>Retired</t>
  </si>
  <si>
    <t>BW52697</t>
  </si>
  <si>
    <t>Call Center</t>
  </si>
  <si>
    <t>High Income</t>
  </si>
  <si>
    <t>WP41146</t>
  </si>
  <si>
    <t>Personal L2</t>
  </si>
  <si>
    <t>HP55391</t>
  </si>
  <si>
    <t>Master</t>
  </si>
  <si>
    <t>Corporate L3</t>
  </si>
  <si>
    <t>US45383</t>
  </si>
  <si>
    <t>High Value</t>
  </si>
  <si>
    <t>New Customer</t>
  </si>
  <si>
    <t>XC16387</t>
  </si>
  <si>
    <t>VU53417</t>
  </si>
  <si>
    <t>Medical Leave</t>
  </si>
  <si>
    <t>Divorced</t>
  </si>
  <si>
    <t>KR62797</t>
  </si>
  <si>
    <t>SV34223</t>
  </si>
  <si>
    <t>JO13576</t>
  </si>
  <si>
    <t>AC75391</t>
  </si>
  <si>
    <t>LP47259</t>
  </si>
  <si>
    <t>Sports Car</t>
  </si>
  <si>
    <t>VF21395</t>
  </si>
  <si>
    <t>JG36165</t>
  </si>
  <si>
    <t>TC84427</t>
  </si>
  <si>
    <t>LI85491</t>
  </si>
  <si>
    <t>VE55982</t>
  </si>
  <si>
    <t>Nevada</t>
  </si>
  <si>
    <t>EF87528</t>
  </si>
  <si>
    <t>Special Auto</t>
  </si>
  <si>
    <t>Special L3</t>
  </si>
  <si>
    <t>EP18940</t>
  </si>
  <si>
    <t>TH68362</t>
  </si>
  <si>
    <t>OH83248</t>
  </si>
  <si>
    <t>VM34210</t>
  </si>
  <si>
    <t>ZM28138</t>
  </si>
  <si>
    <t>EL70257</t>
  </si>
  <si>
    <t>XE10977</t>
  </si>
  <si>
    <t>WE19034</t>
  </si>
  <si>
    <t>XZ81226</t>
  </si>
  <si>
    <t>RA63927</t>
  </si>
  <si>
    <t>YQ50209</t>
  </si>
  <si>
    <t>QT46430</t>
  </si>
  <si>
    <t>ZZ22858</t>
  </si>
  <si>
    <t>Luxury Car</t>
  </si>
  <si>
    <t>IG94072</t>
  </si>
  <si>
    <t>Large</t>
  </si>
  <si>
    <t>HQ32112</t>
  </si>
  <si>
    <t>OL27257</t>
  </si>
  <si>
    <t>ZU96776</t>
  </si>
  <si>
    <t>HO40387</t>
  </si>
  <si>
    <t>BW94308</t>
  </si>
  <si>
    <t>EV78251</t>
  </si>
  <si>
    <t>Doctor</t>
  </si>
  <si>
    <t>IB39821</t>
  </si>
  <si>
    <t>NU64028</t>
  </si>
  <si>
    <t>XS17260</t>
  </si>
  <si>
    <t>UQ73252</t>
  </si>
  <si>
    <t>LK91880</t>
  </si>
  <si>
    <t>PO56357</t>
  </si>
  <si>
    <t>HA82735</t>
  </si>
  <si>
    <t>PB63095</t>
  </si>
  <si>
    <t>UK29448</t>
  </si>
  <si>
    <t>ST78006</t>
  </si>
  <si>
    <t>PY98628</t>
  </si>
  <si>
    <t>AM89558</t>
  </si>
  <si>
    <t>TP20456</t>
  </si>
  <si>
    <t>Luxury SUV</t>
  </si>
  <si>
    <t>High Risk</t>
  </si>
  <si>
    <t>SP56326</t>
  </si>
  <si>
    <t>RA27021</t>
  </si>
  <si>
    <t>Disabled</t>
  </si>
  <si>
    <t>XJ97760</t>
  </si>
  <si>
    <t>RY23571</t>
  </si>
  <si>
    <t>JT47995</t>
  </si>
  <si>
    <t>NK53938</t>
  </si>
  <si>
    <t>IB36843</t>
  </si>
  <si>
    <t>YR85283</t>
  </si>
  <si>
    <t>CO25601</t>
  </si>
  <si>
    <t>HB29169</t>
  </si>
  <si>
    <t>RH97231</t>
  </si>
  <si>
    <t>XL80761</t>
  </si>
  <si>
    <t>UD27331</t>
  </si>
  <si>
    <t>SG71810</t>
  </si>
  <si>
    <t>LR32149</t>
  </si>
  <si>
    <t>FC68244</t>
  </si>
  <si>
    <t>LO15516</t>
  </si>
  <si>
    <t>ET47892</t>
  </si>
  <si>
    <t>ZS35830</t>
  </si>
  <si>
    <t>AY55759</t>
  </si>
  <si>
    <t>ZO30377</t>
  </si>
  <si>
    <t>FV15346</t>
  </si>
  <si>
    <t>AX28231</t>
  </si>
  <si>
    <t>UM94104</t>
  </si>
  <si>
    <t>TG70775</t>
  </si>
  <si>
    <t>YK60829</t>
  </si>
  <si>
    <t>ZT52415</t>
  </si>
  <si>
    <t>YJ16399</t>
  </si>
  <si>
    <t>QW81912</t>
  </si>
  <si>
    <t>IV37346</t>
  </si>
  <si>
    <t>ZF77631</t>
  </si>
  <si>
    <t>EZ30537</t>
  </si>
  <si>
    <t>ZQ28996</t>
  </si>
  <si>
    <t>UU84036</t>
  </si>
  <si>
    <t>Special L2</t>
  </si>
  <si>
    <t>XQ51968</t>
  </si>
  <si>
    <t>OQ45659</t>
  </si>
  <si>
    <t>DY92795</t>
  </si>
  <si>
    <t>VU79621</t>
  </si>
  <si>
    <t>NU57274</t>
  </si>
  <si>
    <t>JO64353</t>
  </si>
  <si>
    <t>WR88041</t>
  </si>
  <si>
    <t>CY30418</t>
  </si>
  <si>
    <t>HJ21793</t>
  </si>
  <si>
    <t>TU67471</t>
  </si>
  <si>
    <t>FD45309</t>
  </si>
  <si>
    <t>LC92080</t>
  </si>
  <si>
    <t>DJ27518</t>
  </si>
  <si>
    <t>RK63095</t>
  </si>
  <si>
    <t>NP19156</t>
  </si>
  <si>
    <t>DH68319</t>
  </si>
  <si>
    <t>TM12486</t>
  </si>
  <si>
    <t>CS30775</t>
  </si>
  <si>
    <t>LX71137</t>
  </si>
  <si>
    <t>MO82744</t>
  </si>
  <si>
    <t>GG20671</t>
  </si>
  <si>
    <t>BA19651</t>
  </si>
  <si>
    <t>FU51754</t>
  </si>
  <si>
    <t>GB94407</t>
  </si>
  <si>
    <t>WX19595</t>
  </si>
  <si>
    <t>AH53588</t>
  </si>
  <si>
    <t>IU83998</t>
  </si>
  <si>
    <t>VQ57815</t>
  </si>
  <si>
    <t>PG27422</t>
  </si>
  <si>
    <t>VO25412</t>
  </si>
  <si>
    <t>FA90739</t>
  </si>
  <si>
    <t>OG30514</t>
  </si>
  <si>
    <t>GJ44951</t>
  </si>
  <si>
    <t>QG39997</t>
  </si>
  <si>
    <t>AL43475</t>
  </si>
  <si>
    <t>NF60680</t>
  </si>
  <si>
    <t>EC66666</t>
  </si>
  <si>
    <t>JV79596</t>
  </si>
  <si>
    <t>UH22701</t>
  </si>
  <si>
    <t>UX87150</t>
  </si>
  <si>
    <t>ZP27971</t>
  </si>
  <si>
    <t>TG37225</t>
  </si>
  <si>
    <t>CO68055</t>
  </si>
  <si>
    <t>QU69375</t>
  </si>
  <si>
    <t>BK57087</t>
  </si>
  <si>
    <t>WW41496</t>
  </si>
  <si>
    <t>LO75919</t>
  </si>
  <si>
    <t>HR28499</t>
  </si>
  <si>
    <t>JP10227</t>
  </si>
  <si>
    <t>RT36566</t>
  </si>
  <si>
    <t>BD69478</t>
  </si>
  <si>
    <t>HJ64239</t>
  </si>
  <si>
    <t>ZF70768</t>
  </si>
  <si>
    <t>OH15780</t>
  </si>
  <si>
    <t>WL28610</t>
  </si>
  <si>
    <t>CZ57208</t>
  </si>
  <si>
    <t>Special L1</t>
  </si>
  <si>
    <t>DZ87709</t>
  </si>
  <si>
    <t>CJ15590</t>
  </si>
  <si>
    <t>YC43143</t>
  </si>
  <si>
    <t>YM50253</t>
  </si>
  <si>
    <t>RU49126</t>
  </si>
  <si>
    <t>HI14283</t>
  </si>
  <si>
    <t>WV17090</t>
  </si>
  <si>
    <t>XV21647</t>
  </si>
  <si>
    <t>QQ90441</t>
  </si>
  <si>
    <t>YC80498</t>
  </si>
  <si>
    <t>ZZ97035</t>
  </si>
  <si>
    <t>TA82973</t>
  </si>
  <si>
    <t>BI38192</t>
  </si>
  <si>
    <t>XT36360</t>
  </si>
  <si>
    <t>JH73503</t>
  </si>
  <si>
    <t>KJ86296</t>
  </si>
  <si>
    <t>GR26937</t>
  </si>
  <si>
    <t>QV19964</t>
  </si>
  <si>
    <t>TI47802</t>
  </si>
  <si>
    <t>TP41703</t>
  </si>
  <si>
    <t>MY88518</t>
  </si>
  <si>
    <t>YY11432</t>
  </si>
  <si>
    <t>FS42690</t>
  </si>
  <si>
    <t>SB99002</t>
  </si>
  <si>
    <t>ZN33412</t>
  </si>
  <si>
    <t>MQ15074</t>
  </si>
  <si>
    <t>SB44003</t>
  </si>
  <si>
    <t>VP89545</t>
  </si>
  <si>
    <t>TS42594</t>
  </si>
  <si>
    <t>SV48204</t>
  </si>
  <si>
    <t>HV50891</t>
  </si>
  <si>
    <t>IH54239</t>
  </si>
  <si>
    <t>BP92643</t>
  </si>
  <si>
    <t>HV85198</t>
  </si>
  <si>
    <t>FQ83162</t>
  </si>
  <si>
    <t>FC70869</t>
  </si>
  <si>
    <t>LF55270</t>
  </si>
  <si>
    <t>WS53288</t>
  </si>
  <si>
    <t>HE84643</t>
  </si>
  <si>
    <t>HB48073</t>
  </si>
  <si>
    <t>OQ41280</t>
  </si>
  <si>
    <t>PE66545</t>
  </si>
  <si>
    <t>WO39817</t>
  </si>
  <si>
    <t>MI65698</t>
  </si>
  <si>
    <t>AZ77669</t>
  </si>
  <si>
    <t>DJ47372</t>
  </si>
  <si>
    <t>AC40767</t>
  </si>
  <si>
    <t>XQ74827</t>
  </si>
  <si>
    <t>JX26859</t>
  </si>
  <si>
    <t>PE63707</t>
  </si>
  <si>
    <t>ZI73222</t>
  </si>
  <si>
    <t>HI16452</t>
  </si>
  <si>
    <t>UF74084</t>
  </si>
  <si>
    <t>RK45396</t>
  </si>
  <si>
    <t>YX36936</t>
  </si>
  <si>
    <t>IN52645</t>
  </si>
  <si>
    <t>KI25980</t>
  </si>
  <si>
    <t>KB44286</t>
  </si>
  <si>
    <t>GX84338</t>
  </si>
  <si>
    <t>YY27420</t>
  </si>
  <si>
    <t>HX31231</t>
  </si>
  <si>
    <t>FG60807</t>
  </si>
  <si>
    <t>SM54018</t>
  </si>
  <si>
    <t>FM14335</t>
  </si>
  <si>
    <t>UL10037</t>
  </si>
  <si>
    <t>QX84402</t>
  </si>
  <si>
    <t>EV32492</t>
  </si>
  <si>
    <t>KP51068</t>
  </si>
  <si>
    <t>GL99349</t>
  </si>
  <si>
    <t>VE72838</t>
  </si>
  <si>
    <t>HI60054</t>
  </si>
  <si>
    <t>AP27994</t>
  </si>
  <si>
    <t>No81415</t>
  </si>
  <si>
    <t>TF53472</t>
  </si>
  <si>
    <t>RH71877</t>
  </si>
  <si>
    <t>VP57785</t>
  </si>
  <si>
    <t>PR10005</t>
  </si>
  <si>
    <t>KI91500</t>
  </si>
  <si>
    <t>AX10148</t>
  </si>
  <si>
    <t>DB28487</t>
  </si>
  <si>
    <t>LF19061</t>
  </si>
  <si>
    <t>ED28429</t>
  </si>
  <si>
    <t>GD84658</t>
  </si>
  <si>
    <t>JG77605</t>
  </si>
  <si>
    <t>EA23961</t>
  </si>
  <si>
    <t>ZH89968</t>
  </si>
  <si>
    <t>RU75129</t>
  </si>
  <si>
    <t>ZJ90079</t>
  </si>
  <si>
    <t>VO87159</t>
  </si>
  <si>
    <t>VJ64329</t>
  </si>
  <si>
    <t>DA79544</t>
  </si>
  <si>
    <t>RS30611</t>
  </si>
  <si>
    <t>CG90504</t>
  </si>
  <si>
    <t>DS75515</t>
  </si>
  <si>
    <t>TW42649</t>
  </si>
  <si>
    <t>MR39613</t>
  </si>
  <si>
    <t>GO94903</t>
  </si>
  <si>
    <t>QE73187</t>
  </si>
  <si>
    <t>XP39695</t>
  </si>
  <si>
    <t>NH24429</t>
  </si>
  <si>
    <t>FL74984</t>
  </si>
  <si>
    <t>MN98042</t>
  </si>
  <si>
    <t>XU63766</t>
  </si>
  <si>
    <t>CD38665</t>
  </si>
  <si>
    <t>XM96138</t>
  </si>
  <si>
    <t>QC93181</t>
  </si>
  <si>
    <t>FF31523</t>
  </si>
  <si>
    <t>UV57184</t>
  </si>
  <si>
    <t>DG68667</t>
  </si>
  <si>
    <t>WH41496</t>
  </si>
  <si>
    <t>OE14751</t>
  </si>
  <si>
    <t>QS36363</t>
  </si>
  <si>
    <t>QQ37605</t>
  </si>
  <si>
    <t>QT13680</t>
  </si>
  <si>
    <t>QX24179</t>
  </si>
  <si>
    <t>LK35963</t>
  </si>
  <si>
    <t>YK92080</t>
  </si>
  <si>
    <t>GN18675</t>
  </si>
  <si>
    <t>WL24392</t>
  </si>
  <si>
    <t>VG43444</t>
  </si>
  <si>
    <t>ME80331</t>
  </si>
  <si>
    <t>QY41855</t>
  </si>
  <si>
    <t>QO61775</t>
  </si>
  <si>
    <t>ES21306</t>
  </si>
  <si>
    <t>PZ95949</t>
  </si>
  <si>
    <t>FI65786</t>
  </si>
  <si>
    <t>BG30513</t>
  </si>
  <si>
    <t>CJ64468</t>
  </si>
  <si>
    <t>UK49045</t>
  </si>
  <si>
    <t>AX99820</t>
  </si>
  <si>
    <t>ER20865</t>
  </si>
  <si>
    <t>UI84849</t>
  </si>
  <si>
    <t>ZP26168</t>
  </si>
  <si>
    <t>EB86696</t>
  </si>
  <si>
    <t>ED91989</t>
  </si>
  <si>
    <t>AM26598</t>
  </si>
  <si>
    <t>JG31799</t>
  </si>
  <si>
    <t>LK57934</t>
  </si>
  <si>
    <t>PK79296</t>
  </si>
  <si>
    <t>BE69929</t>
  </si>
  <si>
    <t>BC90645</t>
  </si>
  <si>
    <t>MD45928</t>
  </si>
  <si>
    <t>ZL53118</t>
  </si>
  <si>
    <t>CV13878</t>
  </si>
  <si>
    <t>LX95134</t>
  </si>
  <si>
    <t>QS65968</t>
  </si>
  <si>
    <t>IM15403</t>
  </si>
  <si>
    <t>FS31523</t>
  </si>
  <si>
    <t>BU71528</t>
  </si>
  <si>
    <t>OH83983</t>
  </si>
  <si>
    <t>CV70978</t>
  </si>
  <si>
    <t>LX30483</t>
  </si>
  <si>
    <t>IX18485</t>
  </si>
  <si>
    <t>FH43628</t>
  </si>
  <si>
    <t>SJ95423</t>
  </si>
  <si>
    <t>październik</t>
  </si>
  <si>
    <t>DP45816</t>
  </si>
  <si>
    <t>IC13702</t>
  </si>
  <si>
    <t>JT52858</t>
  </si>
  <si>
    <t>CE56187</t>
  </si>
  <si>
    <t>CM88932</t>
  </si>
  <si>
    <t>RA66180</t>
  </si>
  <si>
    <t>NM88660</t>
  </si>
  <si>
    <t>IO33050</t>
  </si>
  <si>
    <t>FV19421</t>
  </si>
  <si>
    <t>NZ15548</t>
  </si>
  <si>
    <t>KH59823</t>
  </si>
  <si>
    <t>DR38127</t>
  </si>
  <si>
    <t>BE62503</t>
  </si>
  <si>
    <t>UU98729</t>
  </si>
  <si>
    <t>MR57294</t>
  </si>
  <si>
    <t>OA96690</t>
  </si>
  <si>
    <t>VM84548</t>
  </si>
  <si>
    <t>OH15771</t>
  </si>
  <si>
    <t>BI34376</t>
  </si>
  <si>
    <t>KT40899</t>
  </si>
  <si>
    <t>OI29521</t>
  </si>
  <si>
    <t>ET79528</t>
  </si>
  <si>
    <t>SC93784</t>
  </si>
  <si>
    <t>IQ82914</t>
  </si>
  <si>
    <t>RO85831</t>
  </si>
  <si>
    <t>XD29421</t>
  </si>
  <si>
    <t>JC45487</t>
  </si>
  <si>
    <t>TY43440</t>
  </si>
  <si>
    <t>AJ58038</t>
  </si>
  <si>
    <t>KG85675</t>
  </si>
  <si>
    <t>DA35744</t>
  </si>
  <si>
    <t>YD87931</t>
  </si>
  <si>
    <t>HN38084</t>
  </si>
  <si>
    <t>GK92563</t>
  </si>
  <si>
    <t>FT86104</t>
  </si>
  <si>
    <t>MN95006</t>
  </si>
  <si>
    <t>CL38124</t>
  </si>
  <si>
    <t>JR82641</t>
  </si>
  <si>
    <t>OA92714</t>
  </si>
  <si>
    <t>MP96373</t>
  </si>
  <si>
    <t>IS21172</t>
  </si>
  <si>
    <t>EZ75048</t>
  </si>
  <si>
    <t>MI99404</t>
  </si>
  <si>
    <t>PP26786</t>
  </si>
  <si>
    <t>DT52189</t>
  </si>
  <si>
    <t>HY25004</t>
  </si>
  <si>
    <t>ZZ89380</t>
  </si>
  <si>
    <t>JC96695</t>
  </si>
  <si>
    <t>RN55306</t>
  </si>
  <si>
    <t>US89453</t>
  </si>
  <si>
    <t>DE91458</t>
  </si>
  <si>
    <t>DY49235</t>
  </si>
  <si>
    <t>LR37068</t>
  </si>
  <si>
    <t>HR85493</t>
  </si>
  <si>
    <t>JZ15681</t>
  </si>
  <si>
    <t>CN13435</t>
  </si>
  <si>
    <t>QG25195</t>
  </si>
  <si>
    <t>BA38428</t>
  </si>
  <si>
    <t>UQ67668</t>
  </si>
  <si>
    <t>DP63956</t>
  </si>
  <si>
    <t>WX31658</t>
  </si>
  <si>
    <t>TG40558</t>
  </si>
  <si>
    <t>TZ51184</t>
  </si>
  <si>
    <t>PU11172</t>
  </si>
  <si>
    <t>EX89625</t>
  </si>
  <si>
    <t>LP34743</t>
  </si>
  <si>
    <t>CO23919</t>
  </si>
  <si>
    <t>DD89544</t>
  </si>
  <si>
    <t>BO21461</t>
  </si>
  <si>
    <t>XZ34917</t>
  </si>
  <si>
    <t>HH49391</t>
  </si>
  <si>
    <t>OB21477</t>
  </si>
  <si>
    <t>OS11465</t>
  </si>
  <si>
    <t>SM10254</t>
  </si>
  <si>
    <t>OW15518</t>
  </si>
  <si>
    <t>BR28896</t>
  </si>
  <si>
    <t>ZY77695</t>
  </si>
  <si>
    <t>VF96109</t>
  </si>
  <si>
    <t>LE12782</t>
  </si>
  <si>
    <t>UV44069</t>
  </si>
  <si>
    <t>YR45605</t>
  </si>
  <si>
    <t>XI31845</t>
  </si>
  <si>
    <t>XH47320</t>
  </si>
  <si>
    <t>PU88199</t>
  </si>
  <si>
    <t>EL42453</t>
  </si>
  <si>
    <t>MB75636</t>
  </si>
  <si>
    <t>EY27917</t>
  </si>
  <si>
    <t>BT20606</t>
  </si>
  <si>
    <t>HR92775</t>
  </si>
  <si>
    <t>KL54950</t>
  </si>
  <si>
    <t>LI45265</t>
  </si>
  <si>
    <t>FV54537</t>
  </si>
  <si>
    <t>NV94455</t>
  </si>
  <si>
    <t>VU33725</t>
  </si>
  <si>
    <t>AD28535</t>
  </si>
  <si>
    <t>ZI86917</t>
  </si>
  <si>
    <t>YQ79307</t>
  </si>
  <si>
    <t>UX91266</t>
  </si>
  <si>
    <t>ZY60545</t>
  </si>
  <si>
    <t>VH41477</t>
  </si>
  <si>
    <t>NI71089</t>
  </si>
  <si>
    <t>WU63862</t>
  </si>
  <si>
    <t>SB64064</t>
  </si>
  <si>
    <t>AN21193</t>
  </si>
  <si>
    <t>YG92601</t>
  </si>
  <si>
    <t>HM33037</t>
  </si>
  <si>
    <t>LG98245</t>
  </si>
  <si>
    <t>HY32811</t>
  </si>
  <si>
    <t>GA50461</t>
  </si>
  <si>
    <t>ZN27753</t>
  </si>
  <si>
    <t>DJ52170</t>
  </si>
  <si>
    <t>RS60249</t>
  </si>
  <si>
    <t>AQ30231</t>
  </si>
  <si>
    <t>OH93496</t>
  </si>
  <si>
    <t>IK60267</t>
  </si>
  <si>
    <t>LQ24783</t>
  </si>
  <si>
    <t>YJ53102</t>
  </si>
  <si>
    <t>AP95078</t>
  </si>
  <si>
    <t>RU39880</t>
  </si>
  <si>
    <t>CD95333</t>
  </si>
  <si>
    <t>JX60415</t>
  </si>
  <si>
    <t>EE24901</t>
  </si>
  <si>
    <t>ZQ35017</t>
  </si>
  <si>
    <t>AE30506</t>
  </si>
  <si>
    <t>IS85460</t>
  </si>
  <si>
    <t>CG36206</t>
  </si>
  <si>
    <t>JK26373</t>
  </si>
  <si>
    <t>KT26739</t>
  </si>
  <si>
    <t>XE86547</t>
  </si>
  <si>
    <t>QS83113</t>
  </si>
  <si>
    <t>QV26574</t>
  </si>
  <si>
    <t>LM69036</t>
  </si>
  <si>
    <t>BH61054</t>
  </si>
  <si>
    <t>IE49043</t>
  </si>
  <si>
    <t>SE15781</t>
  </si>
  <si>
    <t>AY29281</t>
  </si>
  <si>
    <t>JP22499</t>
  </si>
  <si>
    <t>ZU71467</t>
  </si>
  <si>
    <t>KQ30179</t>
  </si>
  <si>
    <t>BU72633</t>
  </si>
  <si>
    <t>VI66860</t>
  </si>
  <si>
    <t>OU43146</t>
  </si>
  <si>
    <t>ZX80668</t>
  </si>
  <si>
    <t>FP11025</t>
  </si>
  <si>
    <t>CW57656</t>
  </si>
  <si>
    <t>ZG88784</t>
  </si>
  <si>
    <t>TX13297</t>
  </si>
  <si>
    <t>ZH18791</t>
  </si>
  <si>
    <t>VL95438</t>
  </si>
  <si>
    <t>FG69718</t>
  </si>
  <si>
    <t>XB43625</t>
  </si>
  <si>
    <t>CT47738</t>
  </si>
  <si>
    <t>JG41490</t>
  </si>
  <si>
    <t>AB26022</t>
  </si>
  <si>
    <t>IN95983</t>
  </si>
  <si>
    <t>BE54454</t>
  </si>
  <si>
    <t>QM61543</t>
  </si>
  <si>
    <t>ZN96843</t>
  </si>
  <si>
    <t>JQ30166</t>
  </si>
  <si>
    <t>LJ15849</t>
  </si>
  <si>
    <t>FG96614</t>
  </si>
  <si>
    <t>FU17577</t>
  </si>
  <si>
    <t>FV72595</t>
  </si>
  <si>
    <t>TU27563</t>
  </si>
  <si>
    <t>HS88081</t>
  </si>
  <si>
    <t>MG72449</t>
  </si>
  <si>
    <t>LB12820</t>
  </si>
  <si>
    <t>EK10022</t>
  </si>
  <si>
    <t>RA62452</t>
  </si>
  <si>
    <t>DH93540</t>
  </si>
  <si>
    <t>YU35148</t>
  </si>
  <si>
    <t>JU75786</t>
  </si>
  <si>
    <t>BH43020</t>
  </si>
  <si>
    <t>LH33181</t>
  </si>
  <si>
    <t>AT84725</t>
  </si>
  <si>
    <t>BD13927</t>
  </si>
  <si>
    <t>WX52894</t>
  </si>
  <si>
    <t>NE85389</t>
  </si>
  <si>
    <t>ZZ54454</t>
  </si>
  <si>
    <t>WP55297</t>
  </si>
  <si>
    <t>OQ27893</t>
  </si>
  <si>
    <t>NC47038</t>
  </si>
  <si>
    <t>QM60216</t>
  </si>
  <si>
    <t>IE57921</t>
  </si>
  <si>
    <t>CT62892</t>
  </si>
  <si>
    <t>MV81355</t>
  </si>
  <si>
    <t>EY71439</t>
  </si>
  <si>
    <t>FS70572</t>
  </si>
  <si>
    <t>YW94562</t>
  </si>
  <si>
    <t>XV53963</t>
  </si>
  <si>
    <t>LO14234</t>
  </si>
  <si>
    <t>VU71619</t>
  </si>
  <si>
    <t>TZ28073</t>
  </si>
  <si>
    <t>JC18314</t>
  </si>
  <si>
    <t>WK30175</t>
  </si>
  <si>
    <t>EH41854</t>
  </si>
  <si>
    <t>TX17484</t>
  </si>
  <si>
    <t>NA12740</t>
  </si>
  <si>
    <t>DJ51510</t>
  </si>
  <si>
    <t>IU96845</t>
  </si>
  <si>
    <t>EX28656</t>
  </si>
  <si>
    <t>ZX23819</t>
  </si>
  <si>
    <t>UA19178</t>
  </si>
  <si>
    <t>ZK21724</t>
  </si>
  <si>
    <t>SN41301</t>
  </si>
  <si>
    <t>OE51254</t>
  </si>
  <si>
    <t>DX31066</t>
  </si>
  <si>
    <t>IR62668</t>
  </si>
  <si>
    <t>VO78441</t>
  </si>
  <si>
    <t>TK30357</t>
  </si>
  <si>
    <t>TM65736</t>
  </si>
  <si>
    <t>UC84059</t>
  </si>
  <si>
    <t>PZ94551</t>
  </si>
  <si>
    <t>IB80924</t>
  </si>
  <si>
    <t>ZB50601</t>
  </si>
  <si>
    <t>MJ51323</t>
  </si>
  <si>
    <t>TM14491</t>
  </si>
  <si>
    <t>VD27065</t>
  </si>
  <si>
    <t>VC54081</t>
  </si>
  <si>
    <t>QO79771</t>
  </si>
  <si>
    <t>JP12645</t>
  </si>
  <si>
    <t>YU86594</t>
  </si>
  <si>
    <t>JZ81608</t>
  </si>
  <si>
    <t>HJ58678</t>
  </si>
  <si>
    <t>PY98958</t>
  </si>
  <si>
    <t>TM25808</t>
  </si>
  <si>
    <t>NC63295</t>
  </si>
  <si>
    <t>CP19929</t>
  </si>
  <si>
    <t>CA96230</t>
  </si>
  <si>
    <t>PQ19113</t>
  </si>
  <si>
    <t>YJ35850</t>
  </si>
  <si>
    <t>JP41935</t>
  </si>
  <si>
    <t>TJ30081</t>
  </si>
  <si>
    <t>FW44940</t>
  </si>
  <si>
    <t>TU53781</t>
  </si>
  <si>
    <t>BA56812</t>
  </si>
  <si>
    <t>QE79527</t>
  </si>
  <si>
    <t>SO40738</t>
  </si>
  <si>
    <t>IR58695</t>
  </si>
  <si>
    <t>CF40646</t>
  </si>
  <si>
    <t>SW69117</t>
  </si>
  <si>
    <t>PH85036</t>
  </si>
  <si>
    <t>BJ22117</t>
  </si>
  <si>
    <t>FF84784</t>
  </si>
  <si>
    <t>JW62354</t>
  </si>
  <si>
    <t>JO98946</t>
  </si>
  <si>
    <t>HC42288</t>
  </si>
  <si>
    <t>GB75821</t>
  </si>
  <si>
    <t>OB98149</t>
  </si>
  <si>
    <t>LZ68649</t>
  </si>
  <si>
    <t>YA14448</t>
  </si>
  <si>
    <t>ZL17677</t>
  </si>
  <si>
    <t>UF32055</t>
  </si>
  <si>
    <t>MJ77630</t>
  </si>
  <si>
    <t>HD53787</t>
  </si>
  <si>
    <t>AP66226</t>
  </si>
  <si>
    <t>BY84257</t>
  </si>
  <si>
    <t>RE29131</t>
  </si>
  <si>
    <t>KS45476</t>
  </si>
  <si>
    <t>CP66511</t>
  </si>
  <si>
    <t>VQ20924</t>
  </si>
  <si>
    <t>PG50529</t>
  </si>
  <si>
    <t>GA72966</t>
  </si>
  <si>
    <t>NE73773</t>
  </si>
  <si>
    <t>KC26486</t>
  </si>
  <si>
    <t>TU72516</t>
  </si>
  <si>
    <t>DG51590</t>
  </si>
  <si>
    <t>OF12725</t>
  </si>
  <si>
    <t>GG91020</t>
  </si>
  <si>
    <t>KH93541</t>
  </si>
  <si>
    <t>XU57332</t>
  </si>
  <si>
    <t>LN20978</t>
  </si>
  <si>
    <t>WX14028</t>
  </si>
  <si>
    <t>NX34811</t>
  </si>
  <si>
    <t>GV19121</t>
  </si>
  <si>
    <t>EJ73184</t>
  </si>
  <si>
    <t>QA93530</t>
  </si>
  <si>
    <t>GF19726</t>
  </si>
  <si>
    <t>QG67362</t>
  </si>
  <si>
    <t>HE72629</t>
  </si>
  <si>
    <t>SK74843</t>
  </si>
  <si>
    <t>OC32181</t>
  </si>
  <si>
    <t>JQ91314</t>
  </si>
  <si>
    <t>KB58189</t>
  </si>
  <si>
    <t>XW54288</t>
  </si>
  <si>
    <t>CM42637</t>
  </si>
  <si>
    <t>CI47242</t>
  </si>
  <si>
    <t>PD30266</t>
  </si>
  <si>
    <t>EC78254</t>
  </si>
  <si>
    <t>HG65194</t>
  </si>
  <si>
    <t>QD85803</t>
  </si>
  <si>
    <t>KQ38375</t>
  </si>
  <si>
    <t>TT30338</t>
  </si>
  <si>
    <t>DW37404</t>
  </si>
  <si>
    <t>MO65595</t>
  </si>
  <si>
    <t>TX73398</t>
  </si>
  <si>
    <t>XC49176</t>
  </si>
  <si>
    <t>NI66988</t>
  </si>
  <si>
    <t>JZ61712</t>
  </si>
  <si>
    <t>YK65946</t>
  </si>
  <si>
    <t>XM57550</t>
  </si>
  <si>
    <t>ND43316</t>
  </si>
  <si>
    <t>RS29507</t>
  </si>
  <si>
    <t>AD71478</t>
  </si>
  <si>
    <t>PB81005</t>
  </si>
  <si>
    <t>UI99818</t>
  </si>
  <si>
    <t>WS24655</t>
  </si>
  <si>
    <t>ZR68364</t>
  </si>
  <si>
    <t>BJ82316</t>
  </si>
  <si>
    <t>WL42517</t>
  </si>
  <si>
    <t>CP27565</t>
  </si>
  <si>
    <t>LC58452</t>
  </si>
  <si>
    <t>SR24177</t>
  </si>
  <si>
    <t>IE71278</t>
  </si>
  <si>
    <t>XK10881</t>
  </si>
  <si>
    <t>JR34589</t>
  </si>
  <si>
    <t>HH45183</t>
  </si>
  <si>
    <t>FR54989</t>
  </si>
  <si>
    <t>WY37677</t>
  </si>
  <si>
    <t>WU62992</t>
  </si>
  <si>
    <t>MH13358</t>
  </si>
  <si>
    <t>EF21564</t>
  </si>
  <si>
    <t>VW65691</t>
  </si>
  <si>
    <t>HA72996</t>
  </si>
  <si>
    <t>CL97519</t>
  </si>
  <si>
    <t>WB66665</t>
  </si>
  <si>
    <t>ZH43085</t>
  </si>
  <si>
    <t>YP75411</t>
  </si>
  <si>
    <t>UL87052</t>
  </si>
  <si>
    <t>ZA44520</t>
  </si>
  <si>
    <t>DC83427</t>
  </si>
  <si>
    <t>XZ83249</t>
  </si>
  <si>
    <t>ET45138</t>
  </si>
  <si>
    <t>OW97322</t>
  </si>
  <si>
    <t>WV64743</t>
  </si>
  <si>
    <t>TG36139</t>
  </si>
  <si>
    <t>CB77819</t>
  </si>
  <si>
    <t>FD14790</t>
  </si>
  <si>
    <t>CW38361</t>
  </si>
  <si>
    <t>WG93963</t>
  </si>
  <si>
    <t>UD87700</t>
  </si>
  <si>
    <t>NJ29981</t>
  </si>
  <si>
    <t>CT50487</t>
  </si>
  <si>
    <t>FH81263</t>
  </si>
  <si>
    <t>PB93081</t>
  </si>
  <si>
    <t>MB91424</t>
  </si>
  <si>
    <t>NN65590</t>
  </si>
  <si>
    <t>CF95802</t>
  </si>
  <si>
    <t>JW21133</t>
  </si>
  <si>
    <t>GY43856</t>
  </si>
  <si>
    <t>GB32334</t>
  </si>
  <si>
    <t>AL95338</t>
  </si>
  <si>
    <t>QO68842</t>
  </si>
  <si>
    <t>OT56964</t>
  </si>
  <si>
    <t>LA72316</t>
  </si>
  <si>
    <t>MB98372</t>
  </si>
  <si>
    <t>listopad</t>
  </si>
  <si>
    <t>PY51963</t>
  </si>
  <si>
    <t>UG93476</t>
  </si>
  <si>
    <t>PU25891</t>
  </si>
  <si>
    <t>AZ95587</t>
  </si>
  <si>
    <t>YL83902</t>
  </si>
  <si>
    <t>OY38576</t>
  </si>
  <si>
    <t>IP66913</t>
  </si>
  <si>
    <t>BH36570</t>
  </si>
  <si>
    <t>HS67749</t>
  </si>
  <si>
    <t>BL90769</t>
  </si>
  <si>
    <t>CY50337</t>
  </si>
  <si>
    <t>WM65373</t>
  </si>
  <si>
    <t>QC89139</t>
  </si>
  <si>
    <t>ZU93025</t>
  </si>
  <si>
    <t>WZ53904</t>
  </si>
  <si>
    <t>RS24501</t>
  </si>
  <si>
    <t>UP71482</t>
  </si>
  <si>
    <t>WZ31900</t>
  </si>
  <si>
    <t>UH45301</t>
  </si>
  <si>
    <t>EH24828</t>
  </si>
  <si>
    <t>CE12380</t>
  </si>
  <si>
    <t>ZD63451</t>
  </si>
  <si>
    <t>WU14549</t>
  </si>
  <si>
    <t>MZ16820</t>
  </si>
  <si>
    <t>EO91797</t>
  </si>
  <si>
    <t>KY32675</t>
  </si>
  <si>
    <t>SS54050</t>
  </si>
  <si>
    <t>ZV99487</t>
  </si>
  <si>
    <t>WR76339</t>
  </si>
  <si>
    <t>CB96381</t>
  </si>
  <si>
    <t>QN17712</t>
  </si>
  <si>
    <t>QJ93301</t>
  </si>
  <si>
    <t>KC19420</t>
  </si>
  <si>
    <t>YZ56105</t>
  </si>
  <si>
    <t>VN92740</t>
  </si>
  <si>
    <t>MW57614</t>
  </si>
  <si>
    <t>UV69038</t>
  </si>
  <si>
    <t>GI36262</t>
  </si>
  <si>
    <t>QL75176</t>
  </si>
  <si>
    <t>CS26667</t>
  </si>
  <si>
    <t>WU15684</t>
  </si>
  <si>
    <t>NQ67659</t>
  </si>
  <si>
    <t>XA47378</t>
  </si>
  <si>
    <t>GG61186</t>
  </si>
  <si>
    <t>SU77646</t>
  </si>
  <si>
    <t>RP27249</t>
  </si>
  <si>
    <t>UV82770</t>
  </si>
  <si>
    <t>MK52711</t>
  </si>
  <si>
    <t>XV69290</t>
  </si>
  <si>
    <t>KL14426</t>
  </si>
  <si>
    <t>IZ27630</t>
  </si>
  <si>
    <t>DQ93036</t>
  </si>
  <si>
    <t>WK64739</t>
  </si>
  <si>
    <t>BE65350</t>
  </si>
  <si>
    <t>XI52305</t>
  </si>
  <si>
    <t>YN19139</t>
  </si>
  <si>
    <t>YA12007</t>
  </si>
  <si>
    <t>VI42566</t>
  </si>
  <si>
    <t>WC21120</t>
  </si>
  <si>
    <t>EO42272</t>
  </si>
  <si>
    <t>HP55853</t>
  </si>
  <si>
    <t>WH20102</t>
  </si>
  <si>
    <t>DX70966</t>
  </si>
  <si>
    <t>BG96711</t>
  </si>
  <si>
    <t>MD95935</t>
  </si>
  <si>
    <t>IW27109</t>
  </si>
  <si>
    <t>HI91534</t>
  </si>
  <si>
    <t>CF15086</t>
  </si>
  <si>
    <t>ZQ48144</t>
  </si>
  <si>
    <t>HF11584</t>
  </si>
  <si>
    <t>MQ48266</t>
  </si>
  <si>
    <t>RZ89359</t>
  </si>
  <si>
    <t>PC80039</t>
  </si>
  <si>
    <t>PB47955</t>
  </si>
  <si>
    <t>BS94221</t>
  </si>
  <si>
    <t>QI69873</t>
  </si>
  <si>
    <t>ZB88708</t>
  </si>
  <si>
    <t>XI30683</t>
  </si>
  <si>
    <t>UU92753</t>
  </si>
  <si>
    <t>NG34818</t>
  </si>
  <si>
    <t>BG80246</t>
  </si>
  <si>
    <t>ZP47993</t>
  </si>
  <si>
    <t>SK37917</t>
  </si>
  <si>
    <t>NM37561</t>
  </si>
  <si>
    <t>DG31826</t>
  </si>
  <si>
    <t>DD97473</t>
  </si>
  <si>
    <t>EC28314</t>
  </si>
  <si>
    <t>KS89479</t>
  </si>
  <si>
    <t>RW66792</t>
  </si>
  <si>
    <t>JD81426</t>
  </si>
  <si>
    <t>VE31268</t>
  </si>
  <si>
    <t>VZ16820</t>
  </si>
  <si>
    <t>TF64196</t>
  </si>
  <si>
    <t>CX34236</t>
  </si>
  <si>
    <t>UP57305</t>
  </si>
  <si>
    <t>UB17669</t>
  </si>
  <si>
    <t>GA89827</t>
  </si>
  <si>
    <t>ON67674</t>
  </si>
  <si>
    <t>HG81101</t>
  </si>
  <si>
    <t>VF10088</t>
  </si>
  <si>
    <t>UL17918</t>
  </si>
  <si>
    <t>ZS50183</t>
  </si>
  <si>
    <t>NW19960</t>
  </si>
  <si>
    <t>WG37485</t>
  </si>
  <si>
    <t>EW67766</t>
  </si>
  <si>
    <t>KD69941</t>
  </si>
  <si>
    <t>WM25415</t>
  </si>
  <si>
    <t>RV90030</t>
  </si>
  <si>
    <t>CS32416</t>
  </si>
  <si>
    <t>QT97406</t>
  </si>
  <si>
    <t>PL54420</t>
  </si>
  <si>
    <t>BZ36030</t>
  </si>
  <si>
    <t>QZ24527</t>
  </si>
  <si>
    <t>RL21492</t>
  </si>
  <si>
    <t>BC48076</t>
  </si>
  <si>
    <t>QL20148</t>
  </si>
  <si>
    <t>UI73553</t>
  </si>
  <si>
    <t>EY71418</t>
  </si>
  <si>
    <t>LC12930</t>
  </si>
  <si>
    <t>XY36764</t>
  </si>
  <si>
    <t>YN15967</t>
  </si>
  <si>
    <t>QW44380</t>
  </si>
  <si>
    <t>FP45327</t>
  </si>
  <si>
    <t>GQ57207</t>
  </si>
  <si>
    <t>VW65573</t>
  </si>
  <si>
    <t>XL78013</t>
  </si>
  <si>
    <t>PC76141</t>
  </si>
  <si>
    <t>IB82793</t>
  </si>
  <si>
    <t>PN18863</t>
  </si>
  <si>
    <t>QX64770</t>
  </si>
  <si>
    <t>XE65072</t>
  </si>
  <si>
    <t>LS17120</t>
  </si>
  <si>
    <t>YY58769</t>
  </si>
  <si>
    <t>FZ16327</t>
  </si>
  <si>
    <t>TN82637</t>
  </si>
  <si>
    <t>RE29039</t>
  </si>
  <si>
    <t>FI17798</t>
  </si>
  <si>
    <t>JH58573</t>
  </si>
  <si>
    <t>ND68993</t>
  </si>
  <si>
    <t>UU32345</t>
  </si>
  <si>
    <t>YM94448</t>
  </si>
  <si>
    <t>PV12088</t>
  </si>
  <si>
    <t>MO41014</t>
  </si>
  <si>
    <t>RC22595</t>
  </si>
  <si>
    <t>NG15645</t>
  </si>
  <si>
    <t>AA35519</t>
  </si>
  <si>
    <t>ZM40672</t>
  </si>
  <si>
    <t>HS89788</t>
  </si>
  <si>
    <t>VM50666</t>
  </si>
  <si>
    <t>LQ22609</t>
  </si>
  <si>
    <t>ZP80265</t>
  </si>
  <si>
    <t>LC47479</t>
  </si>
  <si>
    <t>NJ43658</t>
  </si>
  <si>
    <t>OI39449</t>
  </si>
  <si>
    <t>XR82418</t>
  </si>
  <si>
    <t>FY77803</t>
  </si>
  <si>
    <t>UK79109</t>
  </si>
  <si>
    <t>RD40721</t>
  </si>
  <si>
    <t>OM73267</t>
  </si>
  <si>
    <t>CS35098</t>
  </si>
  <si>
    <t>AV93209</t>
  </si>
  <si>
    <t>WI89701</t>
  </si>
  <si>
    <t>MS88882</t>
  </si>
  <si>
    <t>EL67979</t>
  </si>
  <si>
    <t>KB42322</t>
  </si>
  <si>
    <t>MO91628</t>
  </si>
  <si>
    <t>YX23800</t>
  </si>
  <si>
    <t>LE95702</t>
  </si>
  <si>
    <t>LF66923</t>
  </si>
  <si>
    <t>FM46980</t>
  </si>
  <si>
    <t>NC99948</t>
  </si>
  <si>
    <t>LQ68252</t>
  </si>
  <si>
    <t>HF75891</t>
  </si>
  <si>
    <t>MP53505</t>
  </si>
  <si>
    <t>RV67546</t>
  </si>
  <si>
    <t>DM74502</t>
  </si>
  <si>
    <t>TR88637</t>
  </si>
  <si>
    <t>MY13737</t>
  </si>
  <si>
    <t>OF78862</t>
  </si>
  <si>
    <t>DU18362</t>
  </si>
  <si>
    <t>SI11249</t>
  </si>
  <si>
    <t>RQ11502</t>
  </si>
  <si>
    <t>DQ79499</t>
  </si>
  <si>
    <t>ZO14864</t>
  </si>
  <si>
    <t>KW81128</t>
  </si>
  <si>
    <t>AN47199</t>
  </si>
  <si>
    <t>XA54112</t>
  </si>
  <si>
    <t>CP28581</t>
  </si>
  <si>
    <t>IK92617</t>
  </si>
  <si>
    <t>KR50062</t>
  </si>
  <si>
    <t>IV55977</t>
  </si>
  <si>
    <t>IL56791</t>
  </si>
  <si>
    <t>ST27958</t>
  </si>
  <si>
    <t>DQ50538</t>
  </si>
  <si>
    <t>PN47493</t>
  </si>
  <si>
    <t>IA56290</t>
  </si>
  <si>
    <t>EJ96266</t>
  </si>
  <si>
    <t>EI58852</t>
  </si>
  <si>
    <t>PD19551</t>
  </si>
  <si>
    <t>JZ69749</t>
  </si>
  <si>
    <t>HR10835</t>
  </si>
  <si>
    <t>UQ13133</t>
  </si>
  <si>
    <t>MP53132</t>
  </si>
  <si>
    <t>OB73235</t>
  </si>
  <si>
    <t>IY24560</t>
  </si>
  <si>
    <t>LY69932</t>
  </si>
  <si>
    <t>RT63209</t>
  </si>
  <si>
    <t>GK67747</t>
  </si>
  <si>
    <t>PR64751</t>
  </si>
  <si>
    <t>IC47914</t>
  </si>
  <si>
    <t>AT62618</t>
  </si>
  <si>
    <t>WX65636</t>
  </si>
  <si>
    <t>RE67051</t>
  </si>
  <si>
    <t>AY52869</t>
  </si>
  <si>
    <t>MX69639</t>
  </si>
  <si>
    <t>SP81997</t>
  </si>
  <si>
    <t>HG40729</t>
  </si>
  <si>
    <t>ZL23478</t>
  </si>
  <si>
    <t>EL41362</t>
  </si>
  <si>
    <t>FQ70521</t>
  </si>
  <si>
    <t>PR98117</t>
  </si>
  <si>
    <t>KC14861</t>
  </si>
  <si>
    <t>OQ99704</t>
  </si>
  <si>
    <t>RO90746</t>
  </si>
  <si>
    <t>UY61913</t>
  </si>
  <si>
    <t>BA52133</t>
  </si>
  <si>
    <t>ZG17326</t>
  </si>
  <si>
    <t>IS58493</t>
  </si>
  <si>
    <t>KO86181</t>
  </si>
  <si>
    <t>WZ65217</t>
  </si>
  <si>
    <t>AA34092</t>
  </si>
  <si>
    <t>ER24015</t>
  </si>
  <si>
    <t>AT41276</t>
  </si>
  <si>
    <t>FG47217</t>
  </si>
  <si>
    <t>YW60802</t>
  </si>
  <si>
    <t>NS57426</t>
  </si>
  <si>
    <t>UJ31096</t>
  </si>
  <si>
    <t>QJ89807</t>
  </si>
  <si>
    <t>WC21189</t>
  </si>
  <si>
    <t>YF81002</t>
  </si>
  <si>
    <t>QK23742</t>
  </si>
  <si>
    <t>NK26146</t>
  </si>
  <si>
    <t>MD47500</t>
  </si>
  <si>
    <t>OW31837</t>
  </si>
  <si>
    <t>ET64307</t>
  </si>
  <si>
    <t>TQ73797</t>
  </si>
  <si>
    <t>ZB32409</t>
  </si>
  <si>
    <t>UB28078</t>
  </si>
  <si>
    <t>DI51103</t>
  </si>
  <si>
    <t>OO96263</t>
  </si>
  <si>
    <t>DP57381</t>
  </si>
  <si>
    <t>NB96938</t>
  </si>
  <si>
    <t>UW55977</t>
  </si>
  <si>
    <t>JS76871</t>
  </si>
  <si>
    <t>KW93227</t>
  </si>
  <si>
    <t>ZO43755</t>
  </si>
  <si>
    <t>KE83023</t>
  </si>
  <si>
    <t>NQ92014</t>
  </si>
  <si>
    <t>RQ72272</t>
  </si>
  <si>
    <t>EV15646</t>
  </si>
  <si>
    <t>FF38892</t>
  </si>
  <si>
    <t>XO11574</t>
  </si>
  <si>
    <t>LK40273</t>
  </si>
  <si>
    <t>AU71562</t>
  </si>
  <si>
    <t>QT24496</t>
  </si>
  <si>
    <t>JA17689</t>
  </si>
  <si>
    <t>JV29414</t>
  </si>
  <si>
    <t>WS68402</t>
  </si>
  <si>
    <t>YH86106</t>
  </si>
  <si>
    <t>NB18234</t>
  </si>
  <si>
    <t>QF13998</t>
  </si>
  <si>
    <t>NA43540</t>
  </si>
  <si>
    <t>CY80935</t>
  </si>
  <si>
    <t>AQ91207</t>
  </si>
  <si>
    <t>EG12987</t>
  </si>
  <si>
    <t>KQ50003</t>
  </si>
  <si>
    <t>HG83893</t>
  </si>
  <si>
    <t>EK13316</t>
  </si>
  <si>
    <t>BL66157</t>
  </si>
  <si>
    <t>HP77890</t>
  </si>
  <si>
    <t>NZ98813</t>
  </si>
  <si>
    <t>YG37894</t>
  </si>
  <si>
    <t>YG68142</t>
  </si>
  <si>
    <t>PT45842</t>
  </si>
  <si>
    <t>MT35297</t>
  </si>
  <si>
    <t>DS62172</t>
  </si>
  <si>
    <t>TQ33359</t>
  </si>
  <si>
    <t>MQ54182</t>
  </si>
  <si>
    <t>PT52001</t>
  </si>
  <si>
    <t>EH22538</t>
  </si>
  <si>
    <t>IZ13533</t>
  </si>
  <si>
    <t>EK95340</t>
  </si>
  <si>
    <t>FC15606</t>
  </si>
  <si>
    <t>QN26812</t>
  </si>
  <si>
    <t>MT16688</t>
  </si>
  <si>
    <t>PH78214</t>
  </si>
  <si>
    <t>BV25135</t>
  </si>
  <si>
    <t>LS46182</t>
  </si>
  <si>
    <t>ZT58755</t>
  </si>
  <si>
    <t>ZK83518</t>
  </si>
  <si>
    <t>LV51815</t>
  </si>
  <si>
    <t>GH35369</t>
  </si>
  <si>
    <t>PK26805</t>
  </si>
  <si>
    <t>OO96627</t>
  </si>
  <si>
    <t>BB65725</t>
  </si>
  <si>
    <t>ZV43350</t>
  </si>
  <si>
    <t>EY78874</t>
  </si>
  <si>
    <t>UC75204</t>
  </si>
  <si>
    <t>WN56695</t>
  </si>
  <si>
    <t>BK83393</t>
  </si>
  <si>
    <t>SG59507</t>
  </si>
  <si>
    <t>XT41916</t>
  </si>
  <si>
    <t>OS54451</t>
  </si>
  <si>
    <t>JR22900</t>
  </si>
  <si>
    <t>RB75458</t>
  </si>
  <si>
    <t>SR41132</t>
  </si>
  <si>
    <t>XK64261</t>
  </si>
  <si>
    <t>grudzień</t>
  </si>
  <si>
    <t>SH36774</t>
  </si>
  <si>
    <t>US23612</t>
  </si>
  <si>
    <t>GJ59592</t>
  </si>
  <si>
    <t>EI46264</t>
  </si>
  <si>
    <t>QL93655</t>
  </si>
  <si>
    <t>RA70851</t>
  </si>
  <si>
    <t>GB33195</t>
  </si>
  <si>
    <t>ML82674</t>
  </si>
  <si>
    <t>QR15857</t>
  </si>
  <si>
    <t>LK74984</t>
  </si>
  <si>
    <t>AL96740</t>
  </si>
  <si>
    <t>XP11075</t>
  </si>
  <si>
    <t>EX46492</t>
  </si>
  <si>
    <t>WO94087</t>
  </si>
  <si>
    <t>NM42917</t>
  </si>
  <si>
    <t>WW87934</t>
  </si>
  <si>
    <t>HF75276</t>
  </si>
  <si>
    <t>KG81168</t>
  </si>
  <si>
    <t>UD47050</t>
  </si>
  <si>
    <t>XS22323</t>
  </si>
  <si>
    <t>HZ56678</t>
  </si>
  <si>
    <t>IV74747</t>
  </si>
  <si>
    <t>QK18099</t>
  </si>
  <si>
    <t>XX29952</t>
  </si>
  <si>
    <t>TG68823</t>
  </si>
  <si>
    <t>SF29724</t>
  </si>
  <si>
    <t>ZY33234</t>
  </si>
  <si>
    <t>DG90902</t>
  </si>
  <si>
    <t>MO33279</t>
  </si>
  <si>
    <t>KJ50265</t>
  </si>
  <si>
    <t>YK43172</t>
  </si>
  <si>
    <t>RK53289</t>
  </si>
  <si>
    <t>WM19967</t>
  </si>
  <si>
    <t>SI60881</t>
  </si>
  <si>
    <t>TW53467</t>
  </si>
  <si>
    <t>AV25133</t>
  </si>
  <si>
    <t>CZ35936</t>
  </si>
  <si>
    <t>CC85895</t>
  </si>
  <si>
    <t>ZG12619</t>
  </si>
  <si>
    <t>ZF82387</t>
  </si>
  <si>
    <t>LK51056</t>
  </si>
  <si>
    <t>WQ75856</t>
  </si>
  <si>
    <t>EZ60033</t>
  </si>
  <si>
    <t>EG94409</t>
  </si>
  <si>
    <t>DA28072</t>
  </si>
  <si>
    <t>FO82261</t>
  </si>
  <si>
    <t>DR27120</t>
  </si>
  <si>
    <t>MJ95558</t>
  </si>
  <si>
    <t>HA40978</t>
  </si>
  <si>
    <t>AP63665</t>
  </si>
  <si>
    <t>KR25511</t>
  </si>
  <si>
    <t>ZJ15114</t>
  </si>
  <si>
    <t>NA45983</t>
  </si>
  <si>
    <t>ZM33786</t>
  </si>
  <si>
    <t>GP13187</t>
  </si>
  <si>
    <t>BU72276</t>
  </si>
  <si>
    <t>YN75239</t>
  </si>
  <si>
    <t>XF83901</t>
  </si>
  <si>
    <t>NR99710</t>
  </si>
  <si>
    <t>UM39817</t>
  </si>
  <si>
    <t>ST31207</t>
  </si>
  <si>
    <t>WF44706</t>
  </si>
  <si>
    <t>TK65222</t>
  </si>
  <si>
    <t>TL51969</t>
  </si>
  <si>
    <t>UC29668</t>
  </si>
  <si>
    <t>IC94434</t>
  </si>
  <si>
    <t>WA67245</t>
  </si>
  <si>
    <t>CB95310</t>
  </si>
  <si>
    <t>OB66874</t>
  </si>
  <si>
    <t>PL88841</t>
  </si>
  <si>
    <t>NE13752</t>
  </si>
  <si>
    <t>VU72280</t>
  </si>
  <si>
    <t>TG29325</t>
  </si>
  <si>
    <t>RF35142</t>
  </si>
  <si>
    <t>SS77718</t>
  </si>
  <si>
    <t>TQ89058</t>
  </si>
  <si>
    <t>RY43586</t>
  </si>
  <si>
    <t>LW75453</t>
  </si>
  <si>
    <t>IW70308</t>
  </si>
  <si>
    <t>CV86445</t>
  </si>
  <si>
    <t>MF83904</t>
  </si>
  <si>
    <t>BB41401</t>
  </si>
  <si>
    <t>OB11898</t>
  </si>
  <si>
    <t>QY70905</t>
  </si>
  <si>
    <t>GJ79432</t>
  </si>
  <si>
    <t>CE78778</t>
  </si>
  <si>
    <t>PV26437</t>
  </si>
  <si>
    <t>DQ54144</t>
  </si>
  <si>
    <t>IO73222</t>
  </si>
  <si>
    <t>ZF95586</t>
  </si>
  <si>
    <t>JG81480</t>
  </si>
  <si>
    <t>QI60335</t>
  </si>
  <si>
    <t>DW88734</t>
  </si>
  <si>
    <t>VZ18907</t>
  </si>
  <si>
    <t>RO82935</t>
  </si>
  <si>
    <t>FH61723</t>
  </si>
  <si>
    <t>AO20938</t>
  </si>
  <si>
    <t>DH85144</t>
  </si>
  <si>
    <t>YJ14330</t>
  </si>
  <si>
    <t>GZ64473</t>
  </si>
  <si>
    <t>WE64939</t>
  </si>
  <si>
    <t>KT91115</t>
  </si>
  <si>
    <t>SX89429</t>
  </si>
  <si>
    <t>YP19985</t>
  </si>
  <si>
    <t>YV63603</t>
  </si>
  <si>
    <t>IH91478</t>
  </si>
  <si>
    <t>AP59947</t>
  </si>
  <si>
    <t>EW73206</t>
  </si>
  <si>
    <t>BF54215</t>
  </si>
  <si>
    <t>VD87432</t>
  </si>
  <si>
    <t>IZ17303</t>
  </si>
  <si>
    <t>GP67583</t>
  </si>
  <si>
    <t>FB95495</t>
  </si>
  <si>
    <t>LP69867</t>
  </si>
  <si>
    <t>JF32940</t>
  </si>
  <si>
    <t>DF49110</t>
  </si>
  <si>
    <t>DS31990</t>
  </si>
  <si>
    <t>QT27514</t>
  </si>
  <si>
    <t>TO84268</t>
  </si>
  <si>
    <t>NF78904</t>
  </si>
  <si>
    <t>HN89408</t>
  </si>
  <si>
    <t>QW59726</t>
  </si>
  <si>
    <t>LZ57827</t>
  </si>
  <si>
    <t>TO55166</t>
  </si>
  <si>
    <t>SJ86522</t>
  </si>
  <si>
    <t>HO30839</t>
  </si>
  <si>
    <t>HW87852</t>
  </si>
  <si>
    <t>YQ74870</t>
  </si>
  <si>
    <t>PD27940</t>
  </si>
  <si>
    <t>JQ59145</t>
  </si>
  <si>
    <t>RM10880</t>
  </si>
  <si>
    <t>TC78849</t>
  </si>
  <si>
    <t>BG15419</t>
  </si>
  <si>
    <t>PU41872</t>
  </si>
  <si>
    <t>KQ65521</t>
  </si>
  <si>
    <t>XO36233</t>
  </si>
  <si>
    <t>AB31813</t>
  </si>
  <si>
    <t>PU85769</t>
  </si>
  <si>
    <t>YG44474</t>
  </si>
  <si>
    <t>YX15941</t>
  </si>
  <si>
    <t>PH77560</t>
  </si>
  <si>
    <t>MU79385</t>
  </si>
  <si>
    <t>TA75663</t>
  </si>
  <si>
    <t>VO87785</t>
  </si>
  <si>
    <t>MZ24175</t>
  </si>
  <si>
    <t>PO90615</t>
  </si>
  <si>
    <t>BM69818</t>
  </si>
  <si>
    <t>QN15356</t>
  </si>
  <si>
    <t>IA52178</t>
  </si>
  <si>
    <t>PA48777</t>
  </si>
  <si>
    <t>KZ22690</t>
  </si>
  <si>
    <t>WH82416</t>
  </si>
  <si>
    <t>IB41597</t>
  </si>
  <si>
    <t>KG83280</t>
  </si>
  <si>
    <t>MK73855</t>
  </si>
  <si>
    <t>LS51818</t>
  </si>
  <si>
    <t>HW65139</t>
  </si>
  <si>
    <t>KF70569</t>
  </si>
  <si>
    <t>WE13528</t>
  </si>
  <si>
    <t>BT78503</t>
  </si>
  <si>
    <t>AU75025</t>
  </si>
  <si>
    <t>ZD44648</t>
  </si>
  <si>
    <t>WV74449</t>
  </si>
  <si>
    <t>GK94889</t>
  </si>
  <si>
    <t>XA28126</t>
  </si>
  <si>
    <t>RE97741</t>
  </si>
  <si>
    <t>IL67915</t>
  </si>
  <si>
    <t>GU45597</t>
  </si>
  <si>
    <t>RT29777</t>
  </si>
  <si>
    <t>KH16079</t>
  </si>
  <si>
    <t>GJ63345</t>
  </si>
  <si>
    <t>EC94366</t>
  </si>
  <si>
    <t>SP80065</t>
  </si>
  <si>
    <t>RS59102</t>
  </si>
  <si>
    <t>EU81458</t>
  </si>
  <si>
    <t>BD53342</t>
  </si>
  <si>
    <t>MM45897</t>
  </si>
  <si>
    <t>CI38330</t>
  </si>
  <si>
    <t>ET90029</t>
  </si>
  <si>
    <t>ME11422</t>
  </si>
  <si>
    <t>DH61947</t>
  </si>
  <si>
    <t>XQ39498</t>
  </si>
  <si>
    <t>KF46546</t>
  </si>
  <si>
    <t>AS99827</t>
  </si>
  <si>
    <t>JL93248</t>
  </si>
  <si>
    <t>QU55718</t>
  </si>
  <si>
    <t>XH53960</t>
  </si>
  <si>
    <t>IU32539</t>
  </si>
  <si>
    <t>UQ24268</t>
  </si>
  <si>
    <t>CR41258</t>
  </si>
  <si>
    <t>GQ92754</t>
  </si>
  <si>
    <t>IF80474</t>
  </si>
  <si>
    <t>VC64410</t>
  </si>
  <si>
    <t>GB44176</t>
  </si>
  <si>
    <t>KT46283</t>
  </si>
  <si>
    <t>ZD59913</t>
  </si>
  <si>
    <t>VP48253</t>
  </si>
  <si>
    <t>XS30210</t>
  </si>
  <si>
    <t>JM47657</t>
  </si>
  <si>
    <t>MK87221</t>
  </si>
  <si>
    <t>JH73645</t>
  </si>
  <si>
    <t>NW67881</t>
  </si>
  <si>
    <t>EZ70847</t>
  </si>
  <si>
    <t>QI51950</t>
  </si>
  <si>
    <t>XG55762</t>
  </si>
  <si>
    <t>No93155</t>
  </si>
  <si>
    <t>RV97631</t>
  </si>
  <si>
    <t>YX54093</t>
  </si>
  <si>
    <t>RL28880</t>
  </si>
  <si>
    <t>QD17769</t>
  </si>
  <si>
    <t>DZ64604</t>
  </si>
  <si>
    <t>XM14899</t>
  </si>
  <si>
    <t>RO89767</t>
  </si>
  <si>
    <t>LQ23049</t>
  </si>
  <si>
    <t>ZJ86769</t>
  </si>
  <si>
    <t>VJ34494</t>
  </si>
  <si>
    <t>PJ84431</t>
  </si>
  <si>
    <t>FU65756</t>
  </si>
  <si>
    <t>BI33231</t>
  </si>
  <si>
    <t>GD89605</t>
  </si>
  <si>
    <t>TO19482</t>
  </si>
  <si>
    <t>XZ45224</t>
  </si>
  <si>
    <t>GP19791</t>
  </si>
  <si>
    <t>PD52748</t>
  </si>
  <si>
    <t>YE87442</t>
  </si>
  <si>
    <t>XY78443</t>
  </si>
  <si>
    <t>BV53716</t>
  </si>
  <si>
    <t>XF94560</t>
  </si>
  <si>
    <t>FT79229</t>
  </si>
  <si>
    <t>XP69351</t>
  </si>
  <si>
    <t>JC16991</t>
  </si>
  <si>
    <t>DX91931</t>
  </si>
  <si>
    <t>VL59942</t>
  </si>
  <si>
    <t>EI29901</t>
  </si>
  <si>
    <t>TO39943</t>
  </si>
  <si>
    <t>DY69629</t>
  </si>
  <si>
    <t>LU18867</t>
  </si>
  <si>
    <t>EX73249</t>
  </si>
  <si>
    <t>IW99237</t>
  </si>
  <si>
    <t>YT96284</t>
  </si>
  <si>
    <t>IW21434</t>
  </si>
  <si>
    <t>GJ47397</t>
  </si>
  <si>
    <t>FX78218</t>
  </si>
  <si>
    <t>ET44462</t>
  </si>
  <si>
    <t>MT91532</t>
  </si>
  <si>
    <t>AP47670</t>
  </si>
  <si>
    <t>RD96782</t>
  </si>
  <si>
    <t>CD14267</t>
  </si>
  <si>
    <t>GV75215</t>
  </si>
  <si>
    <t>IR50609</t>
  </si>
  <si>
    <t>DL17162</t>
  </si>
  <si>
    <t>TK49887</t>
  </si>
  <si>
    <t>BR77413</t>
  </si>
  <si>
    <t>NI88122</t>
  </si>
  <si>
    <t>AX71238</t>
  </si>
  <si>
    <t>KC79907</t>
  </si>
  <si>
    <t>RI76930</t>
  </si>
  <si>
    <t>KA49711</t>
  </si>
  <si>
    <t>YI68606</t>
  </si>
  <si>
    <t>OG67387</t>
  </si>
  <si>
    <t>GP85044</t>
  </si>
  <si>
    <t>EV39637</t>
  </si>
  <si>
    <t>LU40443</t>
  </si>
  <si>
    <t>SO54368</t>
  </si>
  <si>
    <t>JB23570</t>
  </si>
  <si>
    <t>EB55390</t>
  </si>
  <si>
    <t>EO17010</t>
  </si>
  <si>
    <t>UN63889</t>
  </si>
  <si>
    <t>JN10602</t>
  </si>
  <si>
    <t>PS68884</t>
  </si>
  <si>
    <t>TV37646</t>
  </si>
  <si>
    <t>ZN98560</t>
  </si>
  <si>
    <t>VJ49806</t>
  </si>
  <si>
    <t>OK96130</t>
  </si>
  <si>
    <t>CK15380</t>
  </si>
  <si>
    <t>HA93483</t>
  </si>
  <si>
    <t>KN50049</t>
  </si>
  <si>
    <t>UK45178</t>
  </si>
  <si>
    <t>ZP86347</t>
  </si>
  <si>
    <t>TF56202</t>
  </si>
  <si>
    <t>PK87824</t>
  </si>
  <si>
    <t>XM45289</t>
  </si>
  <si>
    <t>luty</t>
  </si>
  <si>
    <t>CD86811</t>
  </si>
  <si>
    <t>TQ13499</t>
  </si>
  <si>
    <t>TS11219</t>
  </si>
  <si>
    <t>KY33386</t>
  </si>
  <si>
    <t>CO44221</t>
  </si>
  <si>
    <t>UA84837</t>
  </si>
  <si>
    <t>VQ38776</t>
  </si>
  <si>
    <t>QG45324</t>
  </si>
  <si>
    <t>YH61661</t>
  </si>
  <si>
    <t>TN79487</t>
  </si>
  <si>
    <t>EU68825</t>
  </si>
  <si>
    <t>LN26837</t>
  </si>
  <si>
    <t>SS59521</t>
  </si>
  <si>
    <t>CP98451</t>
  </si>
  <si>
    <t>NX52648</t>
  </si>
  <si>
    <t>GI82355</t>
  </si>
  <si>
    <t>VO26340</t>
  </si>
  <si>
    <t>BB11622</t>
  </si>
  <si>
    <t>EA27048</t>
  </si>
  <si>
    <t>OQ90898</t>
  </si>
  <si>
    <t>BB82067</t>
  </si>
  <si>
    <t>IX55883</t>
  </si>
  <si>
    <t>OB49075</t>
  </si>
  <si>
    <t>EM27919</t>
  </si>
  <si>
    <t>HW62747</t>
  </si>
  <si>
    <t>TJ11671</t>
  </si>
  <si>
    <t>YN10988</t>
  </si>
  <si>
    <t>WE60408</t>
  </si>
  <si>
    <t>IG68709</t>
  </si>
  <si>
    <t>JE13986</t>
  </si>
  <si>
    <t>MP76478</t>
  </si>
  <si>
    <t>YA80645</t>
  </si>
  <si>
    <t>EC44438</t>
  </si>
  <si>
    <t>PR41853</t>
  </si>
  <si>
    <t>IL83479</t>
  </si>
  <si>
    <t>PU95227</t>
  </si>
  <si>
    <t>IL43607</t>
  </si>
  <si>
    <t>XM11175</t>
  </si>
  <si>
    <t>QU20310</t>
  </si>
  <si>
    <t>RC11491</t>
  </si>
  <si>
    <t>WL45773</t>
  </si>
  <si>
    <t>SK79760</t>
  </si>
  <si>
    <t>YB70005</t>
  </si>
  <si>
    <t>PW51793</t>
  </si>
  <si>
    <t>HM41195</t>
  </si>
  <si>
    <t>BH43379</t>
  </si>
  <si>
    <t>HH55884</t>
  </si>
  <si>
    <t>UF44021</t>
  </si>
  <si>
    <t>AY18433</t>
  </si>
  <si>
    <t>NG94479</t>
  </si>
  <si>
    <t>RT64920</t>
  </si>
  <si>
    <t>QX67584</t>
  </si>
  <si>
    <t>MW48891</t>
  </si>
  <si>
    <t>GV47847</t>
  </si>
  <si>
    <t>LE85123</t>
  </si>
  <si>
    <t>QF76244</t>
  </si>
  <si>
    <t>GB59748</t>
  </si>
  <si>
    <t>US82810</t>
  </si>
  <si>
    <t>PO80505</t>
  </si>
  <si>
    <t>ZZ49347</t>
  </si>
  <si>
    <t>GU60969</t>
  </si>
  <si>
    <t>YA71207</t>
  </si>
  <si>
    <t>CQ76030</t>
  </si>
  <si>
    <t>OU88023</t>
  </si>
  <si>
    <t>GR42174</t>
  </si>
  <si>
    <t>CA29908</t>
  </si>
  <si>
    <t>OC39051</t>
  </si>
  <si>
    <t>FI75266</t>
  </si>
  <si>
    <t>BJ26599</t>
  </si>
  <si>
    <t>TQ24692</t>
  </si>
  <si>
    <t>UI73924</t>
  </si>
  <si>
    <t>PK66498</t>
  </si>
  <si>
    <t>LD95617</t>
  </si>
  <si>
    <t>PD66941</t>
  </si>
  <si>
    <t>DO18118</t>
  </si>
  <si>
    <t>EW73451</t>
  </si>
  <si>
    <t>QJ65091</t>
  </si>
  <si>
    <t>UH32376</t>
  </si>
  <si>
    <t>YU72630</t>
  </si>
  <si>
    <t>HF15113</t>
  </si>
  <si>
    <t>RW61528</t>
  </si>
  <si>
    <t>ID58230</t>
  </si>
  <si>
    <t>JM67025</t>
  </si>
  <si>
    <t>DS46955</t>
  </si>
  <si>
    <t>WE88728</t>
  </si>
  <si>
    <t>ZX85480</t>
  </si>
  <si>
    <t>RA14734</t>
  </si>
  <si>
    <t>CD55111</t>
  </si>
  <si>
    <t>KT92231</t>
  </si>
  <si>
    <t>XR75319</t>
  </si>
  <si>
    <t>FW43809</t>
  </si>
  <si>
    <t>SO55284</t>
  </si>
  <si>
    <t>OY34553</t>
  </si>
  <si>
    <t>VZ43707</t>
  </si>
  <si>
    <t>EW27959</t>
  </si>
  <si>
    <t>MH14039</t>
  </si>
  <si>
    <t>KF80571</t>
  </si>
  <si>
    <t>IA78643</t>
  </si>
  <si>
    <t>TN61016</t>
  </si>
  <si>
    <t>HQ87008</t>
  </si>
  <si>
    <t>JV38934</t>
  </si>
  <si>
    <t>HG60406</t>
  </si>
  <si>
    <t>ED44765</t>
  </si>
  <si>
    <t>HA56889</t>
  </si>
  <si>
    <t>UN50538</t>
  </si>
  <si>
    <t>AX39008</t>
  </si>
  <si>
    <t>XT58648</t>
  </si>
  <si>
    <t>LW50691</t>
  </si>
  <si>
    <t>KO73340</t>
  </si>
  <si>
    <t>JR84006</t>
  </si>
  <si>
    <t>RZ50353</t>
  </si>
  <si>
    <t>KL27226</t>
  </si>
  <si>
    <t>QU75179</t>
  </si>
  <si>
    <t>QG61936</t>
  </si>
  <si>
    <t>CJ63667</t>
  </si>
  <si>
    <t>GM88979</t>
  </si>
  <si>
    <t>HW94513</t>
  </si>
  <si>
    <t>SG46572</t>
  </si>
  <si>
    <t>YB57848</t>
  </si>
  <si>
    <t>NB86692</t>
  </si>
  <si>
    <t>HG93801</t>
  </si>
  <si>
    <t>CR40615</t>
  </si>
  <si>
    <t>NE52009</t>
  </si>
  <si>
    <t>DU68331</t>
  </si>
  <si>
    <t>UF36353</t>
  </si>
  <si>
    <t>YY12812</t>
  </si>
  <si>
    <t>CE17855</t>
  </si>
  <si>
    <t>NW14895</t>
  </si>
  <si>
    <t>CK35310</t>
  </si>
  <si>
    <t>NL75739</t>
  </si>
  <si>
    <t>FW35631</t>
  </si>
  <si>
    <t>UE13511</t>
  </si>
  <si>
    <t>ZK58906</t>
  </si>
  <si>
    <t>SQ70457</t>
  </si>
  <si>
    <t>PK35830</t>
  </si>
  <si>
    <t>LX67597</t>
  </si>
  <si>
    <t>AJ69060</t>
  </si>
  <si>
    <t>GR32910</t>
  </si>
  <si>
    <t>MZ89625</t>
  </si>
  <si>
    <t>PG20605</t>
  </si>
  <si>
    <t>MQ46375</t>
  </si>
  <si>
    <t>IK64989</t>
  </si>
  <si>
    <t>ID30085</t>
  </si>
  <si>
    <t>XN25550</t>
  </si>
  <si>
    <t>LF94282</t>
  </si>
  <si>
    <t>MZ84108</t>
  </si>
  <si>
    <t>UI62725</t>
  </si>
  <si>
    <t>JL95389</t>
  </si>
  <si>
    <t>TT63451</t>
  </si>
  <si>
    <t>IN28584</t>
  </si>
  <si>
    <t>WK55963</t>
  </si>
  <si>
    <t>WT65970</t>
  </si>
  <si>
    <t>KU85991</t>
  </si>
  <si>
    <t>HJ62427</t>
  </si>
  <si>
    <t>VV57998</t>
  </si>
  <si>
    <t>SJ30138</t>
  </si>
  <si>
    <t>AO77635</t>
  </si>
  <si>
    <t>WN91223</t>
  </si>
  <si>
    <t>YP16210</t>
  </si>
  <si>
    <t>GE62437</t>
  </si>
  <si>
    <t>CR48975</t>
  </si>
  <si>
    <t>DE21533</t>
  </si>
  <si>
    <t>IA63417</t>
  </si>
  <si>
    <t>GU66096</t>
  </si>
  <si>
    <t>NB79936</t>
  </si>
  <si>
    <t>YR34119</t>
  </si>
  <si>
    <t>YM18992</t>
  </si>
  <si>
    <t>JA34909</t>
  </si>
  <si>
    <t>LL45497</t>
  </si>
  <si>
    <t>CU26127</t>
  </si>
  <si>
    <t>JQ56711</t>
  </si>
  <si>
    <t>QV59143</t>
  </si>
  <si>
    <t>EJ19449</t>
  </si>
  <si>
    <t>GO77248</t>
  </si>
  <si>
    <t>OU79745</t>
  </si>
  <si>
    <t>MB51200</t>
  </si>
  <si>
    <t>TV25678</t>
  </si>
  <si>
    <t>JH62891</t>
  </si>
  <si>
    <t>CU36986</t>
  </si>
  <si>
    <t>OT52034</t>
  </si>
  <si>
    <t>WL99637</t>
  </si>
  <si>
    <t>PP80817</t>
  </si>
  <si>
    <t>GW14109</t>
  </si>
  <si>
    <t>QI37869</t>
  </si>
  <si>
    <t>YF80144</t>
  </si>
  <si>
    <t>WT71621</t>
  </si>
  <si>
    <t>HB99061</t>
  </si>
  <si>
    <t>BU53191</t>
  </si>
  <si>
    <t>SG73822</t>
  </si>
  <si>
    <t>PG42834</t>
  </si>
  <si>
    <t>KA32645</t>
  </si>
  <si>
    <t>IH48064</t>
  </si>
  <si>
    <t>ZG19911</t>
  </si>
  <si>
    <t>NY91328</t>
  </si>
  <si>
    <t>UI53874</t>
  </si>
  <si>
    <t>XK11432</t>
  </si>
  <si>
    <t>AJ89107</t>
  </si>
  <si>
    <t>MC38650</t>
  </si>
  <si>
    <t>UP60200</t>
  </si>
  <si>
    <t>NQ71171</t>
  </si>
  <si>
    <t>HB43486</t>
  </si>
  <si>
    <t>VG74039</t>
  </si>
  <si>
    <t>YG11074</t>
  </si>
  <si>
    <t>JM93892</t>
  </si>
  <si>
    <t>XX53620</t>
  </si>
  <si>
    <t>IM41800</t>
  </si>
  <si>
    <t>HB24005</t>
  </si>
  <si>
    <t>QW40898</t>
  </si>
  <si>
    <t>UR34922</t>
  </si>
  <si>
    <t>NP88319</t>
  </si>
  <si>
    <t>GD86131</t>
  </si>
  <si>
    <t>FT65961</t>
  </si>
  <si>
    <t>TF77410</t>
  </si>
  <si>
    <t>MT41386</t>
  </si>
  <si>
    <t>SG96896</t>
  </si>
  <si>
    <t>NX18821</t>
  </si>
  <si>
    <t>KZ95954</t>
  </si>
  <si>
    <t>DQ71306</t>
  </si>
  <si>
    <t>GN64199</t>
  </si>
  <si>
    <t>OJ41819</t>
  </si>
  <si>
    <t>SB44315</t>
  </si>
  <si>
    <t>RI52095</t>
  </si>
  <si>
    <t>TJ90326</t>
  </si>
  <si>
    <t>BN14307</t>
  </si>
  <si>
    <t>CW27031</t>
  </si>
  <si>
    <t>MY98825</t>
  </si>
  <si>
    <t>AA10041</t>
  </si>
  <si>
    <t>CH81088</t>
  </si>
  <si>
    <t>NN76284</t>
  </si>
  <si>
    <t>CG33085</t>
  </si>
  <si>
    <t>QL18084</t>
  </si>
  <si>
    <t>HW97280</t>
  </si>
  <si>
    <t>AP90638</t>
  </si>
  <si>
    <t>YV73432</t>
  </si>
  <si>
    <t>HU99414</t>
  </si>
  <si>
    <t>ZQ96022</t>
  </si>
  <si>
    <t>SM42728</t>
  </si>
  <si>
    <t>ZM52280</t>
  </si>
  <si>
    <t>JO63956</t>
  </si>
  <si>
    <t>NT75612</t>
  </si>
  <si>
    <t>YL91288</t>
  </si>
  <si>
    <t>JF73533</t>
  </si>
  <si>
    <t>DZ48278</t>
  </si>
  <si>
    <t>EE98024</t>
  </si>
  <si>
    <t>VA35421</t>
  </si>
  <si>
    <t>DO83789</t>
  </si>
  <si>
    <t>KA77514</t>
  </si>
  <si>
    <t>BC34309</t>
  </si>
  <si>
    <t>ON34922</t>
  </si>
  <si>
    <t>UH76090</t>
  </si>
  <si>
    <t>KJ48497</t>
  </si>
  <si>
    <t>TS31001</t>
  </si>
  <si>
    <t>MU97512</t>
  </si>
  <si>
    <t>JS64688</t>
  </si>
  <si>
    <t>XT55646</t>
  </si>
  <si>
    <t>JW44963</t>
  </si>
  <si>
    <t>MF65419</t>
  </si>
  <si>
    <t>GI14815</t>
  </si>
  <si>
    <t>EK87467</t>
  </si>
  <si>
    <t>EY19523</t>
  </si>
  <si>
    <t>JG74360</t>
  </si>
  <si>
    <t>CX58204</t>
  </si>
  <si>
    <t>FK17363</t>
  </si>
  <si>
    <t>RH96816</t>
  </si>
  <si>
    <t>YD71702</t>
  </si>
  <si>
    <t>YQ42353</t>
  </si>
  <si>
    <t>CP67787</t>
  </si>
  <si>
    <t>OX61728</t>
  </si>
  <si>
    <t>VI55112</t>
  </si>
  <si>
    <t>TP12436</t>
  </si>
  <si>
    <t>WU76366</t>
  </si>
  <si>
    <t>US29010</t>
  </si>
  <si>
    <t>JM35350</t>
  </si>
  <si>
    <t>YB91420</t>
  </si>
  <si>
    <t>XX73066</t>
  </si>
  <si>
    <t>OH69760</t>
  </si>
  <si>
    <t>MR52230</t>
  </si>
  <si>
    <t>DY81347</t>
  </si>
  <si>
    <t>LJ88616</t>
  </si>
  <si>
    <t>JL70559</t>
  </si>
  <si>
    <t>YK83904</t>
  </si>
  <si>
    <t>CN53343</t>
  </si>
  <si>
    <t>EK58626</t>
  </si>
  <si>
    <t>TY59969</t>
  </si>
  <si>
    <t>KN32615</t>
  </si>
  <si>
    <t>HX96638</t>
  </si>
  <si>
    <t>ME35315</t>
  </si>
  <si>
    <t>DM42912</t>
  </si>
  <si>
    <t>UY81122</t>
  </si>
  <si>
    <t>PK58026</t>
  </si>
  <si>
    <t>SU31072</t>
  </si>
  <si>
    <t>XE17270</t>
  </si>
  <si>
    <t>FL59259</t>
  </si>
  <si>
    <t>IO57824</t>
  </si>
  <si>
    <t>UI36597</t>
  </si>
  <si>
    <t>KE91683</t>
  </si>
  <si>
    <t>OI39301</t>
  </si>
  <si>
    <t>KA67497</t>
  </si>
  <si>
    <t>PA20570</t>
  </si>
  <si>
    <t>GM54723</t>
  </si>
  <si>
    <t>TV35668</t>
  </si>
  <si>
    <t>ZR81759</t>
  </si>
  <si>
    <t>LK49091</t>
  </si>
  <si>
    <t>KA69047</t>
  </si>
  <si>
    <t>GQ42004</t>
  </si>
  <si>
    <t>CK14803</t>
  </si>
  <si>
    <t>XN28388</t>
  </si>
  <si>
    <t>AF36894</t>
  </si>
  <si>
    <t>FH85960</t>
  </si>
  <si>
    <t>marzec</t>
  </si>
  <si>
    <t>QH48047</t>
  </si>
  <si>
    <t>LW93867</t>
  </si>
  <si>
    <t>RR77985</t>
  </si>
  <si>
    <t>QA17596</t>
  </si>
  <si>
    <t>DI30528</t>
  </si>
  <si>
    <t>RO30676</t>
  </si>
  <si>
    <t>DB42794</t>
  </si>
  <si>
    <t>ZY90118</t>
  </si>
  <si>
    <t>KY14688</t>
  </si>
  <si>
    <t>CR92802</t>
  </si>
  <si>
    <t>RB34917</t>
  </si>
  <si>
    <t>FF28650</t>
  </si>
  <si>
    <t>NS45347</t>
  </si>
  <si>
    <t>NX18774</t>
  </si>
  <si>
    <t>NI44621</t>
  </si>
  <si>
    <t>EJ44139</t>
  </si>
  <si>
    <t>XR64251</t>
  </si>
  <si>
    <t>FT56968</t>
  </si>
  <si>
    <t>CC91503</t>
  </si>
  <si>
    <t>QO65264</t>
  </si>
  <si>
    <t>NF35573</t>
  </si>
  <si>
    <t>ZY99878</t>
  </si>
  <si>
    <t>HS85465</t>
  </si>
  <si>
    <t>SI78985</t>
  </si>
  <si>
    <t>WB12017</t>
  </si>
  <si>
    <t>UH62254</t>
  </si>
  <si>
    <t>RR68322</t>
  </si>
  <si>
    <t>VP13613</t>
  </si>
  <si>
    <t>LO68739</t>
  </si>
  <si>
    <t>BW88060</t>
  </si>
  <si>
    <t>WO70078</t>
  </si>
  <si>
    <t>FI13966</t>
  </si>
  <si>
    <t>MW54213</t>
  </si>
  <si>
    <t>QT84720</t>
  </si>
  <si>
    <t>RD89159</t>
  </si>
  <si>
    <t>JI82682</t>
  </si>
  <si>
    <t>MI62456</t>
  </si>
  <si>
    <t>HF65914</t>
  </si>
  <si>
    <t>AY88788</t>
  </si>
  <si>
    <t>MV69686</t>
  </si>
  <si>
    <t>BA40043</t>
  </si>
  <si>
    <t>XE39286</t>
  </si>
  <si>
    <t>BJ65040</t>
  </si>
  <si>
    <t>WM95454</t>
  </si>
  <si>
    <t>TT36693</t>
  </si>
  <si>
    <t>HI51182</t>
  </si>
  <si>
    <t>JU74347</t>
  </si>
  <si>
    <t>WB96917</t>
  </si>
  <si>
    <t>KA58700</t>
  </si>
  <si>
    <t>SI31035</t>
  </si>
  <si>
    <t>QG27547</t>
  </si>
  <si>
    <t>ZU91897</t>
  </si>
  <si>
    <t>ZX93551</t>
  </si>
  <si>
    <t>NK91656</t>
  </si>
  <si>
    <t>WB68229</t>
  </si>
  <si>
    <t>HZ62410</t>
  </si>
  <si>
    <t>BO42776</t>
  </si>
  <si>
    <t>SP63623</t>
  </si>
  <si>
    <t>WI38796</t>
  </si>
  <si>
    <t>BB48165</t>
  </si>
  <si>
    <t>PG48617</t>
  </si>
  <si>
    <t>AG32304</t>
  </si>
  <si>
    <t>KW33804</t>
  </si>
  <si>
    <t>GJ70481</t>
  </si>
  <si>
    <t>EW46828</t>
  </si>
  <si>
    <t>TN66124</t>
  </si>
  <si>
    <t>FX65946</t>
  </si>
  <si>
    <t>LN44535</t>
  </si>
  <si>
    <t>LW43115</t>
  </si>
  <si>
    <t>FH65253</t>
  </si>
  <si>
    <t>UG37492</t>
  </si>
  <si>
    <t>NJ10602</t>
  </si>
  <si>
    <t>DG30586</t>
  </si>
  <si>
    <t>PW65305</t>
  </si>
  <si>
    <t>GJ52970</t>
  </si>
  <si>
    <t>FM59265</t>
  </si>
  <si>
    <t>QH12810</t>
  </si>
  <si>
    <t>YU21725</t>
  </si>
  <si>
    <t>BG51419</t>
  </si>
  <si>
    <t>NX11526</t>
  </si>
  <si>
    <t>AU94279</t>
  </si>
  <si>
    <t>NT15165</t>
  </si>
  <si>
    <t>QN76156</t>
  </si>
  <si>
    <t>VB22338</t>
  </si>
  <si>
    <t>OA99158</t>
  </si>
  <si>
    <t>IL47644</t>
  </si>
  <si>
    <t>DZ81394</t>
  </si>
  <si>
    <t>FS81127</t>
  </si>
  <si>
    <t>UG49716</t>
  </si>
  <si>
    <t>AT30076</t>
  </si>
  <si>
    <t>JL16084</t>
  </si>
  <si>
    <t>BC87161</t>
  </si>
  <si>
    <t>NX71501</t>
  </si>
  <si>
    <t>XG64081</t>
  </si>
  <si>
    <t>GU29647</t>
  </si>
  <si>
    <t>KT21352</t>
  </si>
  <si>
    <t>VG40704</t>
  </si>
  <si>
    <t>VK57280</t>
  </si>
  <si>
    <t>PY79729</t>
  </si>
  <si>
    <t>LX42787</t>
  </si>
  <si>
    <t>QN60028</t>
  </si>
  <si>
    <t>FZ45665</t>
  </si>
  <si>
    <t>PW15144</t>
  </si>
  <si>
    <t>QQ51185</t>
  </si>
  <si>
    <t>KB90888</t>
  </si>
  <si>
    <t>QL35310</t>
  </si>
  <si>
    <t>QD36906</t>
  </si>
  <si>
    <t>MY60905</t>
  </si>
  <si>
    <t>BM71358</t>
  </si>
  <si>
    <t>PX27645</t>
  </si>
  <si>
    <t>ND80148</t>
  </si>
  <si>
    <t>TW49116</t>
  </si>
  <si>
    <t>VZ79366</t>
  </si>
  <si>
    <t>YQ58965</t>
  </si>
  <si>
    <t>AR69517</t>
  </si>
  <si>
    <t>PV62583</t>
  </si>
  <si>
    <t>FS84707</t>
  </si>
  <si>
    <t>ZS66375</t>
  </si>
  <si>
    <t>VI66513</t>
  </si>
  <si>
    <t>YS71471</t>
  </si>
  <si>
    <t>BR24590</t>
  </si>
  <si>
    <t>OH98172</t>
  </si>
  <si>
    <t>CH20044</t>
  </si>
  <si>
    <t>WB73140</t>
  </si>
  <si>
    <t>VB53090</t>
  </si>
  <si>
    <t>ZT60102</t>
  </si>
  <si>
    <t>PS77478</t>
  </si>
  <si>
    <t>UK62940</t>
  </si>
  <si>
    <t>GI70759</t>
  </si>
  <si>
    <t>SV51174</t>
  </si>
  <si>
    <t>KB25170</t>
  </si>
  <si>
    <t>BK43823</t>
  </si>
  <si>
    <t>AC42963</t>
  </si>
  <si>
    <t>TK59338</t>
  </si>
  <si>
    <t>LN47910</t>
  </si>
  <si>
    <t>PM92089</t>
  </si>
  <si>
    <t>HB35022</t>
  </si>
  <si>
    <t>IK66117</t>
  </si>
  <si>
    <t>GX44284</t>
  </si>
  <si>
    <t>ES82658</t>
  </si>
  <si>
    <t>MV86976</t>
  </si>
  <si>
    <t>CV49750</t>
  </si>
  <si>
    <t>RB63074</t>
  </si>
  <si>
    <t>FQ33633</t>
  </si>
  <si>
    <t>WM39308</t>
  </si>
  <si>
    <t>ON91363</t>
  </si>
  <si>
    <t>LL95376</t>
  </si>
  <si>
    <t>TU77462</t>
  </si>
  <si>
    <t>QV89018</t>
  </si>
  <si>
    <t>YW88487</t>
  </si>
  <si>
    <t>JV23769</t>
  </si>
  <si>
    <t>XC26395</t>
  </si>
  <si>
    <t>BP34620</t>
  </si>
  <si>
    <t>KY98596</t>
  </si>
  <si>
    <t>GC40999</t>
  </si>
  <si>
    <t>ZD42550</t>
  </si>
  <si>
    <t>BA97018</t>
  </si>
  <si>
    <t>ZB72138</t>
  </si>
  <si>
    <t>OO62338</t>
  </si>
  <si>
    <t>YW43854</t>
  </si>
  <si>
    <t>DK81475</t>
  </si>
  <si>
    <t>KH92987</t>
  </si>
  <si>
    <t>QW24080</t>
  </si>
  <si>
    <t>JW94491</t>
  </si>
  <si>
    <t>RN66968</t>
  </si>
  <si>
    <t>QZ19741</t>
  </si>
  <si>
    <t>GH48839</t>
  </si>
  <si>
    <t>DI45039</t>
  </si>
  <si>
    <t>AS77287</t>
  </si>
  <si>
    <t>RF64040</t>
  </si>
  <si>
    <t>FN80010</t>
  </si>
  <si>
    <t>LU53495</t>
  </si>
  <si>
    <t>PF71940</t>
  </si>
  <si>
    <t>VF65251</t>
  </si>
  <si>
    <t>UQ54273</t>
  </si>
  <si>
    <t>WW80551</t>
  </si>
  <si>
    <t>XP76338</t>
  </si>
  <si>
    <t>HB64268</t>
  </si>
  <si>
    <t>FL34139</t>
  </si>
  <si>
    <t>HP36979</t>
  </si>
  <si>
    <t>CR57148</t>
  </si>
  <si>
    <t>QP84605</t>
  </si>
  <si>
    <t>EM29359</t>
  </si>
  <si>
    <t>RM24280</t>
  </si>
  <si>
    <t>HD95496</t>
  </si>
  <si>
    <t>JY45873</t>
  </si>
  <si>
    <t>RP19541</t>
  </si>
  <si>
    <t>DN29808</t>
  </si>
  <si>
    <t>LN50325</t>
  </si>
  <si>
    <t>OF77789</t>
  </si>
  <si>
    <t>HD95276</t>
  </si>
  <si>
    <t>CM95716</t>
  </si>
  <si>
    <t>UQ30615</t>
  </si>
  <si>
    <t>YB49933</t>
  </si>
  <si>
    <t>HM76207</t>
  </si>
  <si>
    <t>DS97676</t>
  </si>
  <si>
    <t>RG30482</t>
  </si>
  <si>
    <t>GS98873</t>
  </si>
  <si>
    <t>FR56877</t>
  </si>
  <si>
    <t>VW82067</t>
  </si>
  <si>
    <t>AC22873</t>
  </si>
  <si>
    <t>XP16538</t>
  </si>
  <si>
    <t>KC32511</t>
  </si>
  <si>
    <t>BY88757</t>
  </si>
  <si>
    <t>EW82164</t>
  </si>
  <si>
    <t>DZ45471</t>
  </si>
  <si>
    <t>QO89177</t>
  </si>
  <si>
    <t>WI29961</t>
  </si>
  <si>
    <t>PT15464</t>
  </si>
  <si>
    <t>BV91898</t>
  </si>
  <si>
    <t>WC21901</t>
  </si>
  <si>
    <t>XH89851</t>
  </si>
  <si>
    <t>KN13494</t>
  </si>
  <si>
    <t>KG53186</t>
  </si>
  <si>
    <t>KK15032</t>
  </si>
  <si>
    <t>KA95160</t>
  </si>
  <si>
    <t>DS50601</t>
  </si>
  <si>
    <t>BE33446</t>
  </si>
  <si>
    <t>JE62426</t>
  </si>
  <si>
    <t>KB50999</t>
  </si>
  <si>
    <t>ND87457</t>
  </si>
  <si>
    <t>TY59231</t>
  </si>
  <si>
    <t>YQ11786</t>
  </si>
  <si>
    <t>XY39691</t>
  </si>
  <si>
    <t>IJ21010</t>
  </si>
  <si>
    <t>IM14119</t>
  </si>
  <si>
    <t>SA77508</t>
  </si>
  <si>
    <t>DP87594</t>
  </si>
  <si>
    <t>AR47849</t>
  </si>
  <si>
    <t>KG49115</t>
  </si>
  <si>
    <t>LG45661</t>
  </si>
  <si>
    <t>CO12132</t>
  </si>
  <si>
    <t>VG11458</t>
  </si>
  <si>
    <t>PN12718</t>
  </si>
  <si>
    <t>SO57563</t>
  </si>
  <si>
    <t>LA66902</t>
  </si>
  <si>
    <t>OQ69520</t>
  </si>
  <si>
    <t>OO49507</t>
  </si>
  <si>
    <t>BH36973</t>
  </si>
  <si>
    <t>SG54382</t>
  </si>
  <si>
    <t>GC34791</t>
  </si>
  <si>
    <t>KE57057</t>
  </si>
  <si>
    <t>DN66715</t>
  </si>
  <si>
    <t>KJ19260</t>
  </si>
  <si>
    <t>CJ81391</t>
  </si>
  <si>
    <t>TK13024</t>
  </si>
  <si>
    <t>NA21420</t>
  </si>
  <si>
    <t>WE80653</t>
  </si>
  <si>
    <t>EE28119</t>
  </si>
  <si>
    <t>ZL68596</t>
  </si>
  <si>
    <t>FK46365</t>
  </si>
  <si>
    <t>SK58227</t>
  </si>
  <si>
    <t>UY13430</t>
  </si>
  <si>
    <t>NC76877</t>
  </si>
  <si>
    <t>LV57595</t>
  </si>
  <si>
    <t>GX13549</t>
  </si>
  <si>
    <t>QJ90136</t>
  </si>
  <si>
    <t>QQ26855</t>
  </si>
  <si>
    <t>KB35786</t>
  </si>
  <si>
    <t>BM30720</t>
  </si>
  <si>
    <t>XP50892</t>
  </si>
  <si>
    <t>PX31667</t>
  </si>
  <si>
    <t>BL12371</t>
  </si>
  <si>
    <t>IW17510</t>
  </si>
  <si>
    <t>RI46607</t>
  </si>
  <si>
    <t>ES97399</t>
  </si>
  <si>
    <t>XU76821</t>
  </si>
  <si>
    <t>UV52613</t>
  </si>
  <si>
    <t>XS83731</t>
  </si>
  <si>
    <t>AF47139</t>
  </si>
  <si>
    <t>EU38033</t>
  </si>
  <si>
    <t>HW36182</t>
  </si>
  <si>
    <t>VK37392</t>
  </si>
  <si>
    <t>JF11031</t>
  </si>
  <si>
    <t>JI42730</t>
  </si>
  <si>
    <t>YH24323</t>
  </si>
  <si>
    <t>WF91295</t>
  </si>
  <si>
    <t>AV17528</t>
  </si>
  <si>
    <t>FN66436</t>
  </si>
  <si>
    <t>XB91559</t>
  </si>
  <si>
    <t>RA38184</t>
  </si>
  <si>
    <t>LI13735</t>
  </si>
  <si>
    <t>HS97484</t>
  </si>
  <si>
    <t>UY85263</t>
  </si>
  <si>
    <t>FT24768</t>
  </si>
  <si>
    <t>IZ47097</t>
  </si>
  <si>
    <t>EQ75249</t>
  </si>
  <si>
    <t>HY68437</t>
  </si>
  <si>
    <t>EV14479</t>
  </si>
  <si>
    <t>UF28233</t>
  </si>
  <si>
    <t>LF36128</t>
  </si>
  <si>
    <t>LY93301</t>
  </si>
  <si>
    <t>BY78730</t>
  </si>
  <si>
    <t>XU20264</t>
  </si>
  <si>
    <t>LG85340</t>
  </si>
  <si>
    <t>YY16391</t>
  </si>
  <si>
    <t>RO25639</t>
  </si>
  <si>
    <t>SC47383</t>
  </si>
  <si>
    <t>LV27997</t>
  </si>
  <si>
    <t>CD45044</t>
  </si>
  <si>
    <t>ZC61874</t>
  </si>
  <si>
    <t>KL43280</t>
  </si>
  <si>
    <t>ZM24497</t>
  </si>
  <si>
    <t>OJ37666</t>
  </si>
  <si>
    <t>GW77328</t>
  </si>
  <si>
    <t>NE29938</t>
  </si>
  <si>
    <t>CE11667</t>
  </si>
  <si>
    <t>NW65065</t>
  </si>
  <si>
    <t>UQ51981</t>
  </si>
  <si>
    <t>AE89300</t>
  </si>
  <si>
    <t>WL46640</t>
  </si>
  <si>
    <t>FD72269</t>
  </si>
  <si>
    <t>NU22358</t>
  </si>
  <si>
    <t>ZH30674</t>
  </si>
  <si>
    <t>DK92014</t>
  </si>
  <si>
    <t>IA18854</t>
  </si>
  <si>
    <t>HY35960</t>
  </si>
  <si>
    <t>IS94199</t>
  </si>
  <si>
    <t>VA95387</t>
  </si>
  <si>
    <t>TZ76531</t>
  </si>
  <si>
    <t>TU68427</t>
  </si>
  <si>
    <t>MO38559</t>
  </si>
  <si>
    <t>JE99638</t>
  </si>
  <si>
    <t>GU91528</t>
  </si>
  <si>
    <t>VQ78876</t>
  </si>
  <si>
    <t>FO83170</t>
  </si>
  <si>
    <t>YQ16427</t>
  </si>
  <si>
    <t>MT78037</t>
  </si>
  <si>
    <t>NP40205</t>
  </si>
  <si>
    <t>WA94988</t>
  </si>
  <si>
    <t>MB15338</t>
  </si>
  <si>
    <t>KA25468</t>
  </si>
  <si>
    <t>KZ35883</t>
  </si>
  <si>
    <t>PD11073</t>
  </si>
  <si>
    <t>UP19263</t>
  </si>
  <si>
    <t>MR52087</t>
  </si>
  <si>
    <t>kwiecień</t>
  </si>
  <si>
    <t>AB72731</t>
  </si>
  <si>
    <t>AB13432</t>
  </si>
  <si>
    <t>SY56792</t>
  </si>
  <si>
    <t>SL35268</t>
  </si>
  <si>
    <t>BD35676</t>
  </si>
  <si>
    <t>GR62267</t>
  </si>
  <si>
    <t>GL20444</t>
  </si>
  <si>
    <t>SU56153</t>
  </si>
  <si>
    <t>YQ15567</t>
  </si>
  <si>
    <t>QR15221</t>
  </si>
  <si>
    <t>UX92071</t>
  </si>
  <si>
    <t>LV62981</t>
  </si>
  <si>
    <t>ZV93969</t>
  </si>
  <si>
    <t>YJ43481</t>
  </si>
  <si>
    <t>IC41932</t>
  </si>
  <si>
    <t>RZ24101</t>
  </si>
  <si>
    <t>KH44031</t>
  </si>
  <si>
    <t>VL80291</t>
  </si>
  <si>
    <t>BN74268</t>
  </si>
  <si>
    <t>OC80343</t>
  </si>
  <si>
    <t>WD48852</t>
  </si>
  <si>
    <t>JG87029</t>
  </si>
  <si>
    <t>OW85480</t>
  </si>
  <si>
    <t>KK27683</t>
  </si>
  <si>
    <t>CP30637</t>
  </si>
  <si>
    <t>WJ52097</t>
  </si>
  <si>
    <t>AM52614</t>
  </si>
  <si>
    <t>MC53402</t>
  </si>
  <si>
    <t>FZ24763</t>
  </si>
  <si>
    <t>QN44699</t>
  </si>
  <si>
    <t>XR36002</t>
  </si>
  <si>
    <t>JJ94311</t>
  </si>
  <si>
    <t>TO82744</t>
  </si>
  <si>
    <t>DA61021</t>
  </si>
  <si>
    <t>HK28125</t>
  </si>
  <si>
    <t>GX32768</t>
  </si>
  <si>
    <t>JE84351</t>
  </si>
  <si>
    <t>UV46349</t>
  </si>
  <si>
    <t>FH83537</t>
  </si>
  <si>
    <t>YV76240</t>
  </si>
  <si>
    <t>KN65809</t>
  </si>
  <si>
    <t>SG66076</t>
  </si>
  <si>
    <t>FJ31683</t>
  </si>
  <si>
    <t>HG97353</t>
  </si>
  <si>
    <t>YN39714</t>
  </si>
  <si>
    <t>LJ43988</t>
  </si>
  <si>
    <t>OQ10108</t>
  </si>
  <si>
    <t>KN15789</t>
  </si>
  <si>
    <t>LT60268</t>
  </si>
  <si>
    <t>MS78828</t>
  </si>
  <si>
    <t>GE80842</t>
  </si>
  <si>
    <t>JN49891</t>
  </si>
  <si>
    <t>LW59140</t>
  </si>
  <si>
    <t>QX31376</t>
  </si>
  <si>
    <t>QP62600</t>
  </si>
  <si>
    <t>DV85764</t>
  </si>
  <si>
    <t>XI14610</t>
  </si>
  <si>
    <t>HX33134</t>
  </si>
  <si>
    <t>DY27653</t>
  </si>
  <si>
    <t>NJ46471</t>
  </si>
  <si>
    <t>UU81720</t>
  </si>
  <si>
    <t>GL54755</t>
  </si>
  <si>
    <t>NV98267</t>
  </si>
  <si>
    <t>HB23001</t>
  </si>
  <si>
    <t>EB72669</t>
  </si>
  <si>
    <t>UG42487</t>
  </si>
  <si>
    <t>LM76366</t>
  </si>
  <si>
    <t>IN15077</t>
  </si>
  <si>
    <t>UX71974</t>
  </si>
  <si>
    <t>ME37450</t>
  </si>
  <si>
    <t>MQ80538</t>
  </si>
  <si>
    <t>LQ71247</t>
  </si>
  <si>
    <t>NJ21108</t>
  </si>
  <si>
    <t>XB15703</t>
  </si>
  <si>
    <t>UQ19505</t>
  </si>
  <si>
    <t>DI82448</t>
  </si>
  <si>
    <t>HQ76003</t>
  </si>
  <si>
    <t>ZR76229</t>
  </si>
  <si>
    <t>GE39783</t>
  </si>
  <si>
    <t>LH94176</t>
  </si>
  <si>
    <t>UF81905</t>
  </si>
  <si>
    <t>LV14566</t>
  </si>
  <si>
    <t>GO86980</t>
  </si>
  <si>
    <t>BR50492</t>
  </si>
  <si>
    <t>AT29024</t>
  </si>
  <si>
    <t>MI13678</t>
  </si>
  <si>
    <t>YY29772</t>
  </si>
  <si>
    <t>YQ98322</t>
  </si>
  <si>
    <t>EN32990</t>
  </si>
  <si>
    <t>FO63400</t>
  </si>
  <si>
    <t>SQ37580</t>
  </si>
  <si>
    <t>OL28902</t>
  </si>
  <si>
    <t>IJ18945</t>
  </si>
  <si>
    <t>IA27050</t>
  </si>
  <si>
    <t>PJ86059</t>
  </si>
  <si>
    <t>VO94890</t>
  </si>
  <si>
    <t>UY61301</t>
  </si>
  <si>
    <t>HR71115</t>
  </si>
  <si>
    <t>IZ88103</t>
  </si>
  <si>
    <t>DB79306</t>
  </si>
  <si>
    <t>LP15901</t>
  </si>
  <si>
    <t>JD15492</t>
  </si>
  <si>
    <t>AM28777</t>
  </si>
  <si>
    <t>RN12107</t>
  </si>
  <si>
    <t>GG87344</t>
  </si>
  <si>
    <t>FJ57446</t>
  </si>
  <si>
    <t>SN69015</t>
  </si>
  <si>
    <t>MI42935</t>
  </si>
  <si>
    <t>UC83161</t>
  </si>
  <si>
    <t>XF60649</t>
  </si>
  <si>
    <t>UX24010</t>
  </si>
  <si>
    <t>YM24620</t>
  </si>
  <si>
    <t>WG28563</t>
  </si>
  <si>
    <t>ZC17826</t>
  </si>
  <si>
    <t>HB20453</t>
  </si>
  <si>
    <t>OJ94107</t>
  </si>
  <si>
    <t>UO62808</t>
  </si>
  <si>
    <t>XS76911</t>
  </si>
  <si>
    <t>VI14730</t>
  </si>
  <si>
    <t>XX84133</t>
  </si>
  <si>
    <t>HO29524</t>
  </si>
  <si>
    <t>RO26085</t>
  </si>
  <si>
    <t>RN97635</t>
  </si>
  <si>
    <t>CP85232</t>
  </si>
  <si>
    <t>OT47603</t>
  </si>
  <si>
    <t>OS46571</t>
  </si>
  <si>
    <t>PU18983</t>
  </si>
  <si>
    <t>UK76891</t>
  </si>
  <si>
    <t>MR67738</t>
  </si>
  <si>
    <t>OL72737</t>
  </si>
  <si>
    <t>BM15160</t>
  </si>
  <si>
    <t>FA46418</t>
  </si>
  <si>
    <t>AL46984</t>
  </si>
  <si>
    <t>SZ16483</t>
  </si>
  <si>
    <t>WF73839</t>
  </si>
  <si>
    <t>JX19907</t>
  </si>
  <si>
    <t>ZZ83340</t>
  </si>
  <si>
    <t>FG46258</t>
  </si>
  <si>
    <t>GP42026</t>
  </si>
  <si>
    <t>HV93429</t>
  </si>
  <si>
    <t>WV66165</t>
  </si>
  <si>
    <t>MG99229</t>
  </si>
  <si>
    <t>YA11342</t>
  </si>
  <si>
    <t>KY39767</t>
  </si>
  <si>
    <t>DI89983</t>
  </si>
  <si>
    <t>SL70257</t>
  </si>
  <si>
    <t>CB62406</t>
  </si>
  <si>
    <t>LO84523</t>
  </si>
  <si>
    <t>SC78905</t>
  </si>
  <si>
    <t>GU96042</t>
  </si>
  <si>
    <t>OD63728</t>
  </si>
  <si>
    <t>PT93474</t>
  </si>
  <si>
    <t>OO92815</t>
  </si>
  <si>
    <t>AT36002</t>
  </si>
  <si>
    <t>SW55711</t>
  </si>
  <si>
    <t>BS91566</t>
  </si>
  <si>
    <t>LY46898</t>
  </si>
  <si>
    <t>ZW32080</t>
  </si>
  <si>
    <t>UE76013</t>
  </si>
  <si>
    <t>KM52241</t>
  </si>
  <si>
    <t>WY53775</t>
  </si>
  <si>
    <t>KI17749</t>
  </si>
  <si>
    <t>CS29328</t>
  </si>
  <si>
    <t>XY48850</t>
  </si>
  <si>
    <t>EG21289</t>
  </si>
  <si>
    <t>XN48526</t>
  </si>
  <si>
    <t>AB98823</t>
  </si>
  <si>
    <t>DU38713</t>
  </si>
  <si>
    <t>JB36584</t>
  </si>
  <si>
    <t>PA75237</t>
  </si>
  <si>
    <t>ID21061</t>
  </si>
  <si>
    <t>AT55072</t>
  </si>
  <si>
    <t>YP67379</t>
  </si>
  <si>
    <t>DW14769</t>
  </si>
  <si>
    <t>KP97208</t>
  </si>
  <si>
    <t>KU14261</t>
  </si>
  <si>
    <t>VW63894</t>
  </si>
  <si>
    <t>SG52649</t>
  </si>
  <si>
    <t>BV98316</t>
  </si>
  <si>
    <t>KM72596</t>
  </si>
  <si>
    <t>XD86462</t>
  </si>
  <si>
    <t>CA70404</t>
  </si>
  <si>
    <t>KT97561</t>
  </si>
  <si>
    <t>DO51363</t>
  </si>
  <si>
    <t>BL29240</t>
  </si>
  <si>
    <t>GA98025</t>
  </si>
  <si>
    <t>WX30852</t>
  </si>
  <si>
    <t>XK91603</t>
  </si>
  <si>
    <t>JZ31045</t>
  </si>
  <si>
    <t>AZ84403</t>
  </si>
  <si>
    <t>OU50429</t>
  </si>
  <si>
    <t>ZO31878</t>
  </si>
  <si>
    <t>PM14429</t>
  </si>
  <si>
    <t>AG39150</t>
  </si>
  <si>
    <t>QJ65440</t>
  </si>
  <si>
    <t>OJ65117</t>
  </si>
  <si>
    <t>OG57342</t>
  </si>
  <si>
    <t>FG24548</t>
  </si>
  <si>
    <t>UG12132</t>
  </si>
  <si>
    <t>JD82896</t>
  </si>
  <si>
    <t>SS13550</t>
  </si>
  <si>
    <t>IU94124</t>
  </si>
  <si>
    <t>WN69789</t>
  </si>
  <si>
    <t>LX23185</t>
  </si>
  <si>
    <t>ZE42703</t>
  </si>
  <si>
    <t>FQ46354</t>
  </si>
  <si>
    <t>EQ82942</t>
  </si>
  <si>
    <t>NC78961</t>
  </si>
  <si>
    <t>RD87161</t>
  </si>
  <si>
    <t>SN67992</t>
  </si>
  <si>
    <t>IG90926</t>
  </si>
  <si>
    <t>PB29715</t>
  </si>
  <si>
    <t>QT39597</t>
  </si>
  <si>
    <t>HU57895</t>
  </si>
  <si>
    <t>ZT86224</t>
  </si>
  <si>
    <t>RD47708</t>
  </si>
  <si>
    <t>ZE17448</t>
  </si>
  <si>
    <t>AK54675</t>
  </si>
  <si>
    <t>LJ43082</t>
  </si>
  <si>
    <t>DQ55516</t>
  </si>
  <si>
    <t>KP68957</t>
  </si>
  <si>
    <t>HI34993</t>
  </si>
  <si>
    <t>AX70794</t>
  </si>
  <si>
    <t>SE33381</t>
  </si>
  <si>
    <t>HR64765</t>
  </si>
  <si>
    <t>WA59097</t>
  </si>
  <si>
    <t>HX45529</t>
  </si>
  <si>
    <t>WZ63975</t>
  </si>
  <si>
    <t>UU99893</t>
  </si>
  <si>
    <t>XO38850</t>
  </si>
  <si>
    <t>FV22585</t>
  </si>
  <si>
    <t>XU98055</t>
  </si>
  <si>
    <t>AW84946</t>
  </si>
  <si>
    <t>LI10567</t>
  </si>
  <si>
    <t>GD59850</t>
  </si>
  <si>
    <t>TJ32609</t>
  </si>
  <si>
    <t>OB97365</t>
  </si>
  <si>
    <t>NM77735</t>
  </si>
  <si>
    <t>CG60089</t>
  </si>
  <si>
    <t>BE17305</t>
  </si>
  <si>
    <t>PZ94965</t>
  </si>
  <si>
    <t>EU21305</t>
  </si>
  <si>
    <t>JB20173</t>
  </si>
  <si>
    <t>US63915</t>
  </si>
  <si>
    <t>PR74833</t>
  </si>
  <si>
    <t>QV65644</t>
  </si>
  <si>
    <t>IJ74908</t>
  </si>
  <si>
    <t>TT47031</t>
  </si>
  <si>
    <t>SG51792</t>
  </si>
  <si>
    <t>GD56260</t>
  </si>
  <si>
    <t>PS92059</t>
  </si>
  <si>
    <t>HK96298</t>
  </si>
  <si>
    <t>PQ65328</t>
  </si>
  <si>
    <t>MI81870</t>
  </si>
  <si>
    <t>XS44101</t>
  </si>
  <si>
    <t>KC67652</t>
  </si>
  <si>
    <t>NJ88229</t>
  </si>
  <si>
    <t>IN18876</t>
  </si>
  <si>
    <t>CP47989</t>
  </si>
  <si>
    <t>JH35547</t>
  </si>
  <si>
    <t>XF93358</t>
  </si>
  <si>
    <t>AB62982</t>
  </si>
  <si>
    <t>AV49798</t>
  </si>
  <si>
    <t>IA30254</t>
  </si>
  <si>
    <t>YJ57293</t>
  </si>
  <si>
    <t>VN44400</t>
  </si>
  <si>
    <t>YE67531</t>
  </si>
  <si>
    <t>MG88768</t>
  </si>
  <si>
    <t>VU99672</t>
  </si>
  <si>
    <t>NZ83890</t>
  </si>
  <si>
    <t>OQ88395</t>
  </si>
  <si>
    <t>JX80723</t>
  </si>
  <si>
    <t>GX22027</t>
  </si>
  <si>
    <t>DR54244</t>
  </si>
  <si>
    <t>RV82726</t>
  </si>
  <si>
    <t>SF13677</t>
  </si>
  <si>
    <t>MP80287</t>
  </si>
  <si>
    <t>FV70604</t>
  </si>
  <si>
    <t>OE15005</t>
  </si>
  <si>
    <t>maj</t>
  </si>
  <si>
    <t>CW82151</t>
  </si>
  <si>
    <t>GL56175</t>
  </si>
  <si>
    <t>YM57893</t>
  </si>
  <si>
    <t>RE81445</t>
  </si>
  <si>
    <t>RQ19236</t>
  </si>
  <si>
    <t>KL98495</t>
  </si>
  <si>
    <t>MO56878</t>
  </si>
  <si>
    <t>RJ85627</t>
  </si>
  <si>
    <t>CC31456</t>
  </si>
  <si>
    <t>UY18770</t>
  </si>
  <si>
    <t>QW47320</t>
  </si>
  <si>
    <t>LA14484</t>
  </si>
  <si>
    <t>OM99303</t>
  </si>
  <si>
    <t>MW62634</t>
  </si>
  <si>
    <t>XM91635</t>
  </si>
  <si>
    <t>XM72420</t>
  </si>
  <si>
    <t>QL77686</t>
  </si>
  <si>
    <t>DT77901</t>
  </si>
  <si>
    <t>MY80583</t>
  </si>
  <si>
    <t>HP50399</t>
  </si>
  <si>
    <t>SS48498</t>
  </si>
  <si>
    <t>XD21246</t>
  </si>
  <si>
    <t>KK30016</t>
  </si>
  <si>
    <t>NP88496</t>
  </si>
  <si>
    <t>UU93074</t>
  </si>
  <si>
    <t>VW86720</t>
  </si>
  <si>
    <t>OH15677</t>
  </si>
  <si>
    <t>AT93647</t>
  </si>
  <si>
    <t>KH93988</t>
  </si>
  <si>
    <t>EL61402</t>
  </si>
  <si>
    <t>TF82172</t>
  </si>
  <si>
    <t>MS39869</t>
  </si>
  <si>
    <t>AH99727</t>
  </si>
  <si>
    <t>AL21967</t>
  </si>
  <si>
    <t>MS18916</t>
  </si>
  <si>
    <t>WZ61178</t>
  </si>
  <si>
    <t>YC67208</t>
  </si>
  <si>
    <t>LQ76410</t>
  </si>
  <si>
    <t>FN44127</t>
  </si>
  <si>
    <t>AH92481</t>
  </si>
  <si>
    <t>CL70684</t>
  </si>
  <si>
    <t>TR18337</t>
  </si>
  <si>
    <t>MB83471</t>
  </si>
  <si>
    <t>PP50567</t>
  </si>
  <si>
    <t>IM98086</t>
  </si>
  <si>
    <t>KB53430</t>
  </si>
  <si>
    <t>NY12562</t>
  </si>
  <si>
    <t>ND62955</t>
  </si>
  <si>
    <t>RO89785</t>
  </si>
  <si>
    <t>NW23827</t>
  </si>
  <si>
    <t>HV69023</t>
  </si>
  <si>
    <t>WH36609</t>
  </si>
  <si>
    <t>KW12214</t>
  </si>
  <si>
    <t>WE64781</t>
  </si>
  <si>
    <t>TT18939</t>
  </si>
  <si>
    <t>JL71713</t>
  </si>
  <si>
    <t>XN90861</t>
  </si>
  <si>
    <t>RR93140</t>
  </si>
  <si>
    <t>VM53683</t>
  </si>
  <si>
    <t>VO61192</t>
  </si>
  <si>
    <t>OT24208</t>
  </si>
  <si>
    <t>LR61007</t>
  </si>
  <si>
    <t>DP50640</t>
  </si>
  <si>
    <t>AF41118</t>
  </si>
  <si>
    <t>SG51259</t>
  </si>
  <si>
    <t>AG62140</t>
  </si>
  <si>
    <t>SY22123</t>
  </si>
  <si>
    <t>CW35098</t>
  </si>
  <si>
    <t>FY90924</t>
  </si>
  <si>
    <t>YS84064</t>
  </si>
  <si>
    <t>QD46343</t>
  </si>
  <si>
    <t>KR54589</t>
  </si>
  <si>
    <t>AM34581</t>
  </si>
  <si>
    <t>ZR84007</t>
  </si>
  <si>
    <t>ZZ22193</t>
  </si>
  <si>
    <t>CT96082</t>
  </si>
  <si>
    <t>SJ88799</t>
  </si>
  <si>
    <t>HG23705</t>
  </si>
  <si>
    <t>LL14393</t>
  </si>
  <si>
    <t>QV48556</t>
  </si>
  <si>
    <t>LN43251</t>
  </si>
  <si>
    <t>VB57504</t>
  </si>
  <si>
    <t>VG85511</t>
  </si>
  <si>
    <t>JM96431</t>
  </si>
  <si>
    <t>KL39986</t>
  </si>
  <si>
    <t>MN79082</t>
  </si>
  <si>
    <t>DQ69331</t>
  </si>
  <si>
    <t>WE93328</t>
  </si>
  <si>
    <t>SL19130</t>
  </si>
  <si>
    <t>UH41125</t>
  </si>
  <si>
    <t>SD63822</t>
  </si>
  <si>
    <t>YE24562</t>
  </si>
  <si>
    <t>TS78649</t>
  </si>
  <si>
    <t>VA89404</t>
  </si>
  <si>
    <t>EX97404</t>
  </si>
  <si>
    <t>MA94219</t>
  </si>
  <si>
    <t>TH72420</t>
  </si>
  <si>
    <t>WG39961</t>
  </si>
  <si>
    <t>CQ15251</t>
  </si>
  <si>
    <t>UH76249</t>
  </si>
  <si>
    <t>YA37626</t>
  </si>
  <si>
    <t>PK20739</t>
  </si>
  <si>
    <t>EP61197</t>
  </si>
  <si>
    <t>DB26077</t>
  </si>
  <si>
    <t>MP95255</t>
  </si>
  <si>
    <t>TB54645</t>
  </si>
  <si>
    <t>SD96596</t>
  </si>
  <si>
    <t>IS79761</t>
  </si>
  <si>
    <t>HZ28612</t>
  </si>
  <si>
    <t>HG81172</t>
  </si>
  <si>
    <t>UR40795</t>
  </si>
  <si>
    <t>SN94425</t>
  </si>
  <si>
    <t>XB35510</t>
  </si>
  <si>
    <t>RE80124</t>
  </si>
  <si>
    <t>PK47936</t>
  </si>
  <si>
    <t>PV77228</t>
  </si>
  <si>
    <t>YP17198</t>
  </si>
  <si>
    <t>OY88200</t>
  </si>
  <si>
    <t>JL21509</t>
  </si>
  <si>
    <t>BG73480</t>
  </si>
  <si>
    <t>IQ15028</t>
  </si>
  <si>
    <t>TT19625</t>
  </si>
  <si>
    <t>CI51999</t>
  </si>
  <si>
    <t>SF29524</t>
  </si>
  <si>
    <t>WO25669</t>
  </si>
  <si>
    <t>UJ38473</t>
  </si>
  <si>
    <t>YU32377</t>
  </si>
  <si>
    <t>XE36531</t>
  </si>
  <si>
    <t>LD63324</t>
  </si>
  <si>
    <t>GA86186</t>
  </si>
  <si>
    <t>LH87004</t>
  </si>
  <si>
    <t>HC31007</t>
  </si>
  <si>
    <t>IX60941</t>
  </si>
  <si>
    <t>YD80815</t>
  </si>
  <si>
    <t>BQ94892</t>
  </si>
  <si>
    <t>LA33814</t>
  </si>
  <si>
    <t>WY80801</t>
  </si>
  <si>
    <t>RY27018</t>
  </si>
  <si>
    <t>SN27401</t>
  </si>
  <si>
    <t>LY83340</t>
  </si>
  <si>
    <t>RY26286</t>
  </si>
  <si>
    <t>GQ11852</t>
  </si>
  <si>
    <t>QF75939</t>
  </si>
  <si>
    <t>CY18875</t>
  </si>
  <si>
    <t>SM52948</t>
  </si>
  <si>
    <t>MA15172</t>
  </si>
  <si>
    <t>TK67721</t>
  </si>
  <si>
    <t>NV35796</t>
  </si>
  <si>
    <t>TR18791</t>
  </si>
  <si>
    <t>XT34986</t>
  </si>
  <si>
    <t>YP53257</t>
  </si>
  <si>
    <t>DO70918</t>
  </si>
  <si>
    <t>IK74329</t>
  </si>
  <si>
    <t>DU66880</t>
  </si>
  <si>
    <t>HH69970</t>
  </si>
  <si>
    <t>ZR79373</t>
  </si>
  <si>
    <t>VB23257</t>
  </si>
  <si>
    <t>GU56606</t>
  </si>
  <si>
    <t>GB92679</t>
  </si>
  <si>
    <t>QX22025</t>
  </si>
  <si>
    <t>BN77676</t>
  </si>
  <si>
    <t>VM77872</t>
  </si>
  <si>
    <t>AK59340</t>
  </si>
  <si>
    <t>FP27229</t>
  </si>
  <si>
    <t>QV14053</t>
  </si>
  <si>
    <t>BM92346</t>
  </si>
  <si>
    <t>HM55802</t>
  </si>
  <si>
    <t>SY17488</t>
  </si>
  <si>
    <t>OO88645</t>
  </si>
  <si>
    <t>XK33449</t>
  </si>
  <si>
    <t>FY32213</t>
  </si>
  <si>
    <t>BK59444</t>
  </si>
  <si>
    <t>HI74419</t>
  </si>
  <si>
    <t>FF58467</t>
  </si>
  <si>
    <t>TL77607</t>
  </si>
  <si>
    <t>MM71959</t>
  </si>
  <si>
    <t>RX13282</t>
  </si>
  <si>
    <t>XI41106</t>
  </si>
  <si>
    <t>ON77827</t>
  </si>
  <si>
    <t>VA30351</t>
  </si>
  <si>
    <t>VO38365</t>
  </si>
  <si>
    <t>NR32615</t>
  </si>
  <si>
    <t>PU98976</t>
  </si>
  <si>
    <t>CS15289</t>
  </si>
  <si>
    <t>UY45293</t>
  </si>
  <si>
    <t>GT54462</t>
  </si>
  <si>
    <t>OR48881</t>
  </si>
  <si>
    <t>PM13394</t>
  </si>
  <si>
    <t>HM20544</t>
  </si>
  <si>
    <t>MX50302</t>
  </si>
  <si>
    <t>BM66931</t>
  </si>
  <si>
    <t>UX71137</t>
  </si>
  <si>
    <t>TP15362</t>
  </si>
  <si>
    <t>LH92841</t>
  </si>
  <si>
    <t>OO35641</t>
  </si>
  <si>
    <t>FB84235</t>
  </si>
  <si>
    <t>QZ17137</t>
  </si>
  <si>
    <t>FV42881</t>
  </si>
  <si>
    <t>ER40041</t>
  </si>
  <si>
    <t>XJ85947</t>
  </si>
  <si>
    <t>WH11924</t>
  </si>
  <si>
    <t>KK64803</t>
  </si>
  <si>
    <t>XG19917</t>
  </si>
  <si>
    <t>ST52914</t>
  </si>
  <si>
    <t>RK59543</t>
  </si>
  <si>
    <t>BY54111</t>
  </si>
  <si>
    <t>KD21661</t>
  </si>
  <si>
    <t>ZL18631</t>
  </si>
  <si>
    <t>YZ36062</t>
  </si>
  <si>
    <t>NF90665</t>
  </si>
  <si>
    <t>MN53151</t>
  </si>
  <si>
    <t>RD61361</t>
  </si>
  <si>
    <t>LI11560</t>
  </si>
  <si>
    <t>YZ79232</t>
  </si>
  <si>
    <t>DP33625</t>
  </si>
  <si>
    <t>XK84089</t>
  </si>
  <si>
    <t>WQ85760</t>
  </si>
  <si>
    <t>DL55489</t>
  </si>
  <si>
    <t>GA79817</t>
  </si>
  <si>
    <t>UM14883</t>
  </si>
  <si>
    <t>UO40192</t>
  </si>
  <si>
    <t>KV17007</t>
  </si>
  <si>
    <t>VM21699</t>
  </si>
  <si>
    <t>SW74846</t>
  </si>
  <si>
    <t>DW62043</t>
  </si>
  <si>
    <t>ZS94723</t>
  </si>
  <si>
    <t>WO89464</t>
  </si>
  <si>
    <t>WJ55369</t>
  </si>
  <si>
    <t>VP55618</t>
  </si>
  <si>
    <t>XQ80738</t>
  </si>
  <si>
    <t>BC47264</t>
  </si>
  <si>
    <t>BA92673</t>
  </si>
  <si>
    <t>ZJ65064</t>
  </si>
  <si>
    <t>UB18338</t>
  </si>
  <si>
    <t>DM16101</t>
  </si>
  <si>
    <t>IN57582</t>
  </si>
  <si>
    <t>AZ31562</t>
  </si>
  <si>
    <t>ZB23962</t>
  </si>
  <si>
    <t>SL70555</t>
  </si>
  <si>
    <t>DQ35195</t>
  </si>
  <si>
    <t>SS69401</t>
  </si>
  <si>
    <t>VF32335</t>
  </si>
  <si>
    <t>NQ51389</t>
  </si>
  <si>
    <t>XL58577</t>
  </si>
  <si>
    <t>WN13366</t>
  </si>
  <si>
    <t>VK69632</t>
  </si>
  <si>
    <t>DK41858</t>
  </si>
  <si>
    <t>VS86041</t>
  </si>
  <si>
    <t>TZ60132</t>
  </si>
  <si>
    <t>WL67313</t>
  </si>
  <si>
    <t>MD15300</t>
  </si>
  <si>
    <t>AM99192</t>
  </si>
  <si>
    <t>LE30774</t>
  </si>
  <si>
    <t>ZU30804</t>
  </si>
  <si>
    <t>YL81070</t>
  </si>
  <si>
    <t>BS96517</t>
  </si>
  <si>
    <t>YP37291</t>
  </si>
  <si>
    <t>SK93727</t>
  </si>
  <si>
    <t>FI93397</t>
  </si>
  <si>
    <t>WC52068</t>
  </si>
  <si>
    <t>MD70013</t>
  </si>
  <si>
    <t>LZ12396</t>
  </si>
  <si>
    <t>PA95799</t>
  </si>
  <si>
    <t>TV20901</t>
  </si>
  <si>
    <t>TF68928</t>
  </si>
  <si>
    <t>TS34391</t>
  </si>
  <si>
    <t>AQ25590</t>
  </si>
  <si>
    <t>CK36026</t>
  </si>
  <si>
    <t>CR85257</t>
  </si>
  <si>
    <t>OZ62735</t>
  </si>
  <si>
    <t>SF25048</t>
  </si>
  <si>
    <t>NU93648</t>
  </si>
  <si>
    <t>BV57364</t>
  </si>
  <si>
    <t>IM15816</t>
  </si>
  <si>
    <t>EO87464</t>
  </si>
  <si>
    <t>VE47660</t>
  </si>
  <si>
    <t>CW98743</t>
  </si>
  <si>
    <t>WM14507</t>
  </si>
  <si>
    <t>HX53470</t>
  </si>
  <si>
    <t>AS48176</t>
  </si>
  <si>
    <t>YH94097</t>
  </si>
  <si>
    <t>EU95973</t>
  </si>
  <si>
    <t>NA82031</t>
  </si>
  <si>
    <t>JZ61928</t>
  </si>
  <si>
    <t>OG69038</t>
  </si>
  <si>
    <t>TO12347</t>
  </si>
  <si>
    <t>DP50922</t>
  </si>
  <si>
    <t>SR47878</t>
  </si>
  <si>
    <t>LO28839</t>
  </si>
  <si>
    <t>DA73502</t>
  </si>
  <si>
    <t>IW87075</t>
  </si>
  <si>
    <t>PZ67684</t>
  </si>
  <si>
    <t>VW58299</t>
  </si>
  <si>
    <t>TN71469</t>
  </si>
  <si>
    <t>MZ79386</t>
  </si>
  <si>
    <t>AA56476</t>
  </si>
  <si>
    <t>LD69905</t>
  </si>
  <si>
    <t>YN46118</t>
  </si>
  <si>
    <t>CB61335</t>
  </si>
  <si>
    <t>GT18396</t>
  </si>
  <si>
    <t>HJ64867</t>
  </si>
  <si>
    <t>KH55886</t>
  </si>
  <si>
    <t>XQ50187</t>
  </si>
  <si>
    <t>WW74234</t>
  </si>
  <si>
    <t>KT54608</t>
  </si>
  <si>
    <t>FA15811</t>
  </si>
  <si>
    <t>QC27179</t>
  </si>
  <si>
    <t>VC47959</t>
  </si>
  <si>
    <t>HP40365</t>
  </si>
  <si>
    <t>QC30094</t>
  </si>
  <si>
    <t>TP33286</t>
  </si>
  <si>
    <t>FP31685</t>
  </si>
  <si>
    <t>LE28486</t>
  </si>
  <si>
    <t>EI17022</t>
  </si>
  <si>
    <t>IE97795</t>
  </si>
  <si>
    <t>JT64945</t>
  </si>
  <si>
    <t>RV92809</t>
  </si>
  <si>
    <t>UE96503</t>
  </si>
  <si>
    <t>NY89701</t>
  </si>
  <si>
    <t>CR83581</t>
  </si>
  <si>
    <t>OY95386</t>
  </si>
  <si>
    <t>CT53265</t>
  </si>
  <si>
    <t>UY32623</t>
  </si>
  <si>
    <t>TL44525</t>
  </si>
  <si>
    <t>VQ65197</t>
  </si>
  <si>
    <t>czerwiec</t>
  </si>
  <si>
    <t>OS94884</t>
  </si>
  <si>
    <t>TH95618</t>
  </si>
  <si>
    <t>TE34064</t>
  </si>
  <si>
    <t>OM24164</t>
  </si>
  <si>
    <t>KB72438</t>
  </si>
  <si>
    <t>EK87864</t>
  </si>
  <si>
    <t>AI85843</t>
  </si>
  <si>
    <t>AW77988</t>
  </si>
  <si>
    <t>XS12556</t>
  </si>
  <si>
    <t>WK23685</t>
  </si>
  <si>
    <t>NG66579</t>
  </si>
  <si>
    <t>PN18507</t>
  </si>
  <si>
    <t>TA34903</t>
  </si>
  <si>
    <t>MH40017</t>
  </si>
  <si>
    <t>PN22481</t>
  </si>
  <si>
    <t>QA41558</t>
  </si>
  <si>
    <t>FS29897</t>
  </si>
  <si>
    <t>UQ85283</t>
  </si>
  <si>
    <t>AB21519</t>
  </si>
  <si>
    <t>NY97446</t>
  </si>
  <si>
    <t>OK50159</t>
  </si>
  <si>
    <t>UP97629</t>
  </si>
  <si>
    <t>ZG84862</t>
  </si>
  <si>
    <t>TW91179</t>
  </si>
  <si>
    <t>IY59173</t>
  </si>
  <si>
    <t>JX76668</t>
  </si>
  <si>
    <t>FG99706</t>
  </si>
  <si>
    <t>GI89160</t>
  </si>
  <si>
    <t>PR21713</t>
  </si>
  <si>
    <t>KB15252</t>
  </si>
  <si>
    <t>KV57104</t>
  </si>
  <si>
    <t>UF73578</t>
  </si>
  <si>
    <t>UE52886</t>
  </si>
  <si>
    <t>GK48045</t>
  </si>
  <si>
    <t>CN31328</t>
  </si>
  <si>
    <t>IA91291</t>
  </si>
  <si>
    <t>TM79451</t>
  </si>
  <si>
    <t>JK90180</t>
  </si>
  <si>
    <t>JC37277</t>
  </si>
  <si>
    <t>MB32944</t>
  </si>
  <si>
    <t>FR15942</t>
  </si>
  <si>
    <t>EN65835</t>
  </si>
  <si>
    <t>XA77673</t>
  </si>
  <si>
    <t>JP44710</t>
  </si>
  <si>
    <t>UM53032</t>
  </si>
  <si>
    <t>TM94572</t>
  </si>
  <si>
    <t>ZE71012</t>
  </si>
  <si>
    <t>PW69692</t>
  </si>
  <si>
    <t>IP81759</t>
  </si>
  <si>
    <t>HF44881</t>
  </si>
  <si>
    <t>VJ83206</t>
  </si>
  <si>
    <t>EX13440</t>
  </si>
  <si>
    <t>HW40931</t>
  </si>
  <si>
    <t>GA71186</t>
  </si>
  <si>
    <t>PV39600</t>
  </si>
  <si>
    <t>PD32943</t>
  </si>
  <si>
    <t>AM57175</t>
  </si>
  <si>
    <t>QF17381</t>
  </si>
  <si>
    <t>PA28328</t>
  </si>
  <si>
    <t>EZ85603</t>
  </si>
  <si>
    <t>GX27974</t>
  </si>
  <si>
    <t>YO49328</t>
  </si>
  <si>
    <t>PL14941</t>
  </si>
  <si>
    <t>ZE59592</t>
  </si>
  <si>
    <t>OI68331</t>
  </si>
  <si>
    <t>ZM31116</t>
  </si>
  <si>
    <t>BX20846</t>
  </si>
  <si>
    <t>CO71312</t>
  </si>
  <si>
    <t>IZ79227</t>
  </si>
  <si>
    <t>PP20957</t>
  </si>
  <si>
    <t>CH78309</t>
  </si>
  <si>
    <t>EM89554</t>
  </si>
  <si>
    <t>GQ17441</t>
  </si>
  <si>
    <t>VS28690</t>
  </si>
  <si>
    <t>KX53892</t>
  </si>
  <si>
    <t>SC81807</t>
  </si>
  <si>
    <t>ER10834</t>
  </si>
  <si>
    <t>HC25359</t>
  </si>
  <si>
    <t>EV39201</t>
  </si>
  <si>
    <t>CE17166</t>
  </si>
  <si>
    <t>CQ19667</t>
  </si>
  <si>
    <t>PK37320</t>
  </si>
  <si>
    <t>LC86277</t>
  </si>
  <si>
    <t>LW43630</t>
  </si>
  <si>
    <t>TU82820</t>
  </si>
  <si>
    <t>EM16179</t>
  </si>
  <si>
    <t>TU25694</t>
  </si>
  <si>
    <t>JE19783</t>
  </si>
  <si>
    <t>SD42668</t>
  </si>
  <si>
    <t>RX96438</t>
  </si>
  <si>
    <t>NT79981</t>
  </si>
  <si>
    <t>QP32003</t>
  </si>
  <si>
    <t>QF69163</t>
  </si>
  <si>
    <t>OL48469</t>
  </si>
  <si>
    <t>IU14618</t>
  </si>
  <si>
    <t>OF20965</t>
  </si>
  <si>
    <t>XJ40322</t>
  </si>
  <si>
    <t>XL90594</t>
  </si>
  <si>
    <t>LC27380</t>
  </si>
  <si>
    <t>ZK52226</t>
  </si>
  <si>
    <t>EI32190</t>
  </si>
  <si>
    <t>WS56675</t>
  </si>
  <si>
    <t>SS90882</t>
  </si>
  <si>
    <t>AP46166</t>
  </si>
  <si>
    <t>XB61209</t>
  </si>
  <si>
    <t>PJ92694</t>
  </si>
  <si>
    <t>SS12362</t>
  </si>
  <si>
    <t>OU99581</t>
  </si>
  <si>
    <t>GE26813</t>
  </si>
  <si>
    <t>ZY49833</t>
  </si>
  <si>
    <t>LX15904</t>
  </si>
  <si>
    <t>WP60679</t>
  </si>
  <si>
    <t>UM26324</t>
  </si>
  <si>
    <t>EI85578</t>
  </si>
  <si>
    <t>WM87004</t>
  </si>
  <si>
    <t>AF69537</t>
  </si>
  <si>
    <t>SY29553</t>
  </si>
  <si>
    <t>DA20791</t>
  </si>
  <si>
    <t>JG94795</t>
  </si>
  <si>
    <t>RT60959</t>
  </si>
  <si>
    <t>WP64059</t>
  </si>
  <si>
    <t>QH87479</t>
  </si>
  <si>
    <t>CD26907</t>
  </si>
  <si>
    <t>KA62728</t>
  </si>
  <si>
    <t>SJ24275</t>
  </si>
  <si>
    <t>AY30324</t>
  </si>
  <si>
    <t>ET10831</t>
  </si>
  <si>
    <t>ON74557</t>
  </si>
  <si>
    <t>MF30956</t>
  </si>
  <si>
    <t>JO60130</t>
  </si>
  <si>
    <t>BS53322</t>
  </si>
  <si>
    <t>TM68292</t>
  </si>
  <si>
    <t>KM22467</t>
  </si>
  <si>
    <t>JB32090</t>
  </si>
  <si>
    <t>MD32702</t>
  </si>
  <si>
    <t>NH99355</t>
  </si>
  <si>
    <t>CC92362</t>
  </si>
  <si>
    <t>IX32007</t>
  </si>
  <si>
    <t>UV44323</t>
  </si>
  <si>
    <t>RX14132</t>
  </si>
  <si>
    <t>HO82823</t>
  </si>
  <si>
    <t>YM19146</t>
  </si>
  <si>
    <t>DP39365</t>
  </si>
  <si>
    <t>FV94802</t>
  </si>
  <si>
    <t>DM79012</t>
  </si>
  <si>
    <t>LN31673</t>
  </si>
  <si>
    <t>NR15332</t>
  </si>
  <si>
    <t>RI24911</t>
  </si>
  <si>
    <t>EM66435</t>
  </si>
  <si>
    <t>AY40674</t>
  </si>
  <si>
    <t>WU60905</t>
  </si>
  <si>
    <t>GN45013</t>
  </si>
  <si>
    <t>GF65731</t>
  </si>
  <si>
    <t>ZR25747</t>
  </si>
  <si>
    <t>LL62746</t>
  </si>
  <si>
    <t>AW73065</t>
  </si>
  <si>
    <t>SH55671</t>
  </si>
  <si>
    <t>TN50051</t>
  </si>
  <si>
    <t>KM33477</t>
  </si>
  <si>
    <t>ZO83562</t>
  </si>
  <si>
    <t>CB58476</t>
  </si>
  <si>
    <t>FS76657</t>
  </si>
  <si>
    <t>KJ87930</t>
  </si>
  <si>
    <t>VB87946</t>
  </si>
  <si>
    <t>KU61611</t>
  </si>
  <si>
    <t>CX99919</t>
  </si>
  <si>
    <t>VH62084</t>
  </si>
  <si>
    <t>IA15979</t>
  </si>
  <si>
    <t>SG32258</t>
  </si>
  <si>
    <t>PM61374</t>
  </si>
  <si>
    <t>MD87746</t>
  </si>
  <si>
    <t>UN39066</t>
  </si>
  <si>
    <t>XE18554</t>
  </si>
  <si>
    <t>CE94751</t>
  </si>
  <si>
    <t>DM76654</t>
  </si>
  <si>
    <t>VO25602</t>
  </si>
  <si>
    <t>ZU74482</t>
  </si>
  <si>
    <t>RL74454</t>
  </si>
  <si>
    <t>FP93662</t>
  </si>
  <si>
    <t>VG31922</t>
  </si>
  <si>
    <t>QZ77637</t>
  </si>
  <si>
    <t>VF73104</t>
  </si>
  <si>
    <t>GJ63103</t>
  </si>
  <si>
    <t>RN88075</t>
  </si>
  <si>
    <t>IE84844</t>
  </si>
  <si>
    <t>YW26148</t>
  </si>
  <si>
    <t>ON30714</t>
  </si>
  <si>
    <t>FM61329</t>
  </si>
  <si>
    <t>MY23958</t>
  </si>
  <si>
    <t>FN61865</t>
  </si>
  <si>
    <t>QW60568</t>
  </si>
  <si>
    <t>CA79988</t>
  </si>
  <si>
    <t>QU40939</t>
  </si>
  <si>
    <t>GR37045</t>
  </si>
  <si>
    <t>YL91587</t>
  </si>
  <si>
    <t>DW62397</t>
  </si>
  <si>
    <t>QL10321</t>
  </si>
  <si>
    <t>MF41879</t>
  </si>
  <si>
    <t>GO75708</t>
  </si>
  <si>
    <t>OM55336</t>
  </si>
  <si>
    <t>PE39479</t>
  </si>
  <si>
    <t>ES93923</t>
  </si>
  <si>
    <t>BN90616</t>
  </si>
  <si>
    <t>WL86517</t>
  </si>
  <si>
    <t>OE15600</t>
  </si>
  <si>
    <t>GB47529</t>
  </si>
  <si>
    <t>CN16311</t>
  </si>
  <si>
    <t>VT84289</t>
  </si>
  <si>
    <t>IN77241</t>
  </si>
  <si>
    <t>FV58292</t>
  </si>
  <si>
    <t>ON90223</t>
  </si>
  <si>
    <t>KR35099</t>
  </si>
  <si>
    <t>GH64274</t>
  </si>
  <si>
    <t>ZX56541</t>
  </si>
  <si>
    <t>KI83797</t>
  </si>
  <si>
    <t>EZ80325</t>
  </si>
  <si>
    <t>TL39050</t>
  </si>
  <si>
    <t>EB72052</t>
  </si>
  <si>
    <t>GN76399</t>
  </si>
  <si>
    <t>LY90785</t>
  </si>
  <si>
    <t>SE47384</t>
  </si>
  <si>
    <t>BV80674</t>
  </si>
  <si>
    <t>LI77073</t>
  </si>
  <si>
    <t>QU52713</t>
  </si>
  <si>
    <t>JL49772</t>
  </si>
  <si>
    <t>KP22549</t>
  </si>
  <si>
    <t>FY30870</t>
  </si>
  <si>
    <t>WH76688</t>
  </si>
  <si>
    <t>II49996</t>
  </si>
  <si>
    <t>BZ81849</t>
  </si>
  <si>
    <t>SY28542</t>
  </si>
  <si>
    <t>SQ53118</t>
  </si>
  <si>
    <t>KR53335</t>
  </si>
  <si>
    <t>XO17798</t>
  </si>
  <si>
    <t>KU69274</t>
  </si>
  <si>
    <t>UM83813</t>
  </si>
  <si>
    <t>XM87301</t>
  </si>
  <si>
    <t>RX45809</t>
  </si>
  <si>
    <t>JP88955</t>
  </si>
  <si>
    <t>TY30683</t>
  </si>
  <si>
    <t>BH68769</t>
  </si>
  <si>
    <t>VF33776</t>
  </si>
  <si>
    <t>UZ42802</t>
  </si>
  <si>
    <t>KS46420</t>
  </si>
  <si>
    <t>GM48223</t>
  </si>
  <si>
    <t>WE11250</t>
  </si>
  <si>
    <t>JZ64443</t>
  </si>
  <si>
    <t>FM10372</t>
  </si>
  <si>
    <t>GQ32356</t>
  </si>
  <si>
    <t>RW86245</t>
  </si>
  <si>
    <t>GQ26671</t>
  </si>
  <si>
    <t>BI46495</t>
  </si>
  <si>
    <t>HM20848</t>
  </si>
  <si>
    <t>IE36279</t>
  </si>
  <si>
    <t>IQ73438</t>
  </si>
  <si>
    <t>CW15758</t>
  </si>
  <si>
    <t>HD12841</t>
  </si>
  <si>
    <t>HQ10502</t>
  </si>
  <si>
    <t>EP46328</t>
  </si>
  <si>
    <t>MR37609</t>
  </si>
  <si>
    <t>ZX73673</t>
  </si>
  <si>
    <t>JO68735</t>
  </si>
  <si>
    <t>LM63497</t>
  </si>
  <si>
    <t>DH34004</t>
  </si>
  <si>
    <t>PX99904</t>
  </si>
  <si>
    <t>OF46381</t>
  </si>
  <si>
    <t>HW27766</t>
  </si>
  <si>
    <t>HF72557</t>
  </si>
  <si>
    <t>UR56056</t>
  </si>
  <si>
    <t>QV55524</t>
  </si>
  <si>
    <t>QJ62033</t>
  </si>
  <si>
    <t>OH23652</t>
  </si>
  <si>
    <t>GW56797</t>
  </si>
  <si>
    <t>JK68578</t>
  </si>
  <si>
    <t>PJ59176</t>
  </si>
  <si>
    <t>OD66412</t>
  </si>
  <si>
    <t>GV41938</t>
  </si>
  <si>
    <t>YR30159</t>
  </si>
  <si>
    <t>SX87181</t>
  </si>
  <si>
    <t>MU64306</t>
  </si>
  <si>
    <t>HK84372</t>
  </si>
  <si>
    <t>BV27017</t>
  </si>
  <si>
    <t>TI14001</t>
  </si>
  <si>
    <t>AR17553</t>
  </si>
  <si>
    <t>XD54132</t>
  </si>
  <si>
    <t>TD14365</t>
  </si>
  <si>
    <t>UO98052</t>
  </si>
  <si>
    <t>lipiec</t>
  </si>
  <si>
    <t>NT89061</t>
  </si>
  <si>
    <t>KU56006</t>
  </si>
  <si>
    <t>YH43527</t>
  </si>
  <si>
    <t>QH19450</t>
  </si>
  <si>
    <t>MK70700</t>
  </si>
  <si>
    <t>QY74517</t>
  </si>
  <si>
    <t>FY51713</t>
  </si>
  <si>
    <t>BX94438</t>
  </si>
  <si>
    <t>DJ77787</t>
  </si>
  <si>
    <t>GM62071</t>
  </si>
  <si>
    <t>SU71163</t>
  </si>
  <si>
    <t>EA25683</t>
  </si>
  <si>
    <t>MC71942</t>
  </si>
  <si>
    <t>YQ99152</t>
  </si>
  <si>
    <t>PM76175</t>
  </si>
  <si>
    <t>UT38865</t>
  </si>
  <si>
    <t>FE73696</t>
  </si>
  <si>
    <t>SW19699</t>
  </si>
  <si>
    <t>YT69858</t>
  </si>
  <si>
    <t>SA50567</t>
  </si>
  <si>
    <t>UI73201</t>
  </si>
  <si>
    <t>YI28422</t>
  </si>
  <si>
    <t>RB38792</t>
  </si>
  <si>
    <t>TA89713</t>
  </si>
  <si>
    <t>QP69826</t>
  </si>
  <si>
    <t>ML34366</t>
  </si>
  <si>
    <t>JL59571</t>
  </si>
  <si>
    <t>ZI47663</t>
  </si>
  <si>
    <t>IO27771</t>
  </si>
  <si>
    <t>AQ46199</t>
  </si>
  <si>
    <t>HC76653</t>
  </si>
  <si>
    <t>QS75550</t>
  </si>
  <si>
    <t>TQ88221</t>
  </si>
  <si>
    <t>EP82214</t>
  </si>
  <si>
    <t>VB77950</t>
  </si>
  <si>
    <t>IZ55070</t>
  </si>
  <si>
    <t>DY30071</t>
  </si>
  <si>
    <t>HA20933</t>
  </si>
  <si>
    <t>TW94555</t>
  </si>
  <si>
    <t>TH67541</t>
  </si>
  <si>
    <t>IP69763</t>
  </si>
  <si>
    <t>NP33989</t>
  </si>
  <si>
    <t>IM90123</t>
  </si>
  <si>
    <t>CE72177</t>
  </si>
  <si>
    <t>JC80093</t>
  </si>
  <si>
    <t>BN80677</t>
  </si>
  <si>
    <t>NS19456</t>
  </si>
  <si>
    <t>CG94611</t>
  </si>
  <si>
    <t>ZS35053</t>
  </si>
  <si>
    <t>SO95845</t>
  </si>
  <si>
    <t>XR71687</t>
  </si>
  <si>
    <t>TC81636</t>
  </si>
  <si>
    <t>IR57729</t>
  </si>
  <si>
    <t>JV99867</t>
  </si>
  <si>
    <t>ZJ22132</t>
  </si>
  <si>
    <t>PI92163</t>
  </si>
  <si>
    <t>QO77034</t>
  </si>
  <si>
    <t>CF46699</t>
  </si>
  <si>
    <t>CV64725</t>
  </si>
  <si>
    <t>CM84035</t>
  </si>
  <si>
    <t>JL97265</t>
  </si>
  <si>
    <t>XA63646</t>
  </si>
  <si>
    <t>VD37089</t>
  </si>
  <si>
    <t>SV15363</t>
  </si>
  <si>
    <t>GM83516</t>
  </si>
  <si>
    <t>GU41198</t>
  </si>
  <si>
    <t>CO71128</t>
  </si>
  <si>
    <t>OY70124</t>
  </si>
  <si>
    <t>ZY95807</t>
  </si>
  <si>
    <t>YJ24476</t>
  </si>
  <si>
    <t>RD28560</t>
  </si>
  <si>
    <t>OP62891</t>
  </si>
  <si>
    <t>FR15853</t>
  </si>
  <si>
    <t>CV57391</t>
  </si>
  <si>
    <t>RI76571</t>
  </si>
  <si>
    <t>TF65501</t>
  </si>
  <si>
    <t>JU64043</t>
  </si>
  <si>
    <t>IY77611</t>
  </si>
  <si>
    <t>TU64352</t>
  </si>
  <si>
    <t>FK10455</t>
  </si>
  <si>
    <t>FG77231</t>
  </si>
  <si>
    <t>WX10701</t>
  </si>
  <si>
    <t>YA83600</t>
  </si>
  <si>
    <t>OD21455</t>
  </si>
  <si>
    <t>YA15471</t>
  </si>
  <si>
    <t>ED65109</t>
  </si>
  <si>
    <t>NM91640</t>
  </si>
  <si>
    <t>LU82585</t>
  </si>
  <si>
    <t>NW73460</t>
  </si>
  <si>
    <t>YT91759</t>
  </si>
  <si>
    <t>GQ15613</t>
  </si>
  <si>
    <t>DT53270</t>
  </si>
  <si>
    <t>ZO44848</t>
  </si>
  <si>
    <t>MJ25422</t>
  </si>
  <si>
    <t>FG21377</t>
  </si>
  <si>
    <t>JZ90556</t>
  </si>
  <si>
    <t>RI97135</t>
  </si>
  <si>
    <t>RH83684</t>
  </si>
  <si>
    <t>VT97066</t>
  </si>
  <si>
    <t>AL50693</t>
  </si>
  <si>
    <t>ZG82127</t>
  </si>
  <si>
    <t>TL67005</t>
  </si>
  <si>
    <t>PI79725</t>
  </si>
  <si>
    <t>PE72696</t>
  </si>
  <si>
    <t>SK47162</t>
  </si>
  <si>
    <t>IS45756</t>
  </si>
  <si>
    <t>YL34043</t>
  </si>
  <si>
    <t>LV44800</t>
  </si>
  <si>
    <t>AR83514</t>
  </si>
  <si>
    <t>SA84892</t>
  </si>
  <si>
    <t>VO75043</t>
  </si>
  <si>
    <t>BS87947</t>
  </si>
  <si>
    <t>PE42960</t>
  </si>
  <si>
    <t>LI76661</t>
  </si>
  <si>
    <t>BN38134</t>
  </si>
  <si>
    <t>TX35222</t>
  </si>
  <si>
    <t>FL96333</t>
  </si>
  <si>
    <t>II27516</t>
  </si>
  <si>
    <t>MR22119</t>
  </si>
  <si>
    <t>WR55560</t>
  </si>
  <si>
    <t>OY32548</t>
  </si>
  <si>
    <t>FK85203</t>
  </si>
  <si>
    <t>DS58268</t>
  </si>
  <si>
    <t>WK62379</t>
  </si>
  <si>
    <t>PF81183</t>
  </si>
  <si>
    <t>KX23022</t>
  </si>
  <si>
    <t>AR63478</t>
  </si>
  <si>
    <t>VL32622</t>
  </si>
  <si>
    <t>GG57214</t>
  </si>
  <si>
    <t>ZI63885</t>
  </si>
  <si>
    <t>ER50891</t>
  </si>
  <si>
    <t>PV99529</t>
  </si>
  <si>
    <t>BD70337</t>
  </si>
  <si>
    <t>VB42222</t>
  </si>
  <si>
    <t>BX24569</t>
  </si>
  <si>
    <t>NG56399</t>
  </si>
  <si>
    <t>LO37570</t>
  </si>
  <si>
    <t>LR92373</t>
  </si>
  <si>
    <t>OH41318</t>
  </si>
  <si>
    <t>ER52041</t>
  </si>
  <si>
    <t>CB78049</t>
  </si>
  <si>
    <t>ZT53375</t>
  </si>
  <si>
    <t>SC30127</t>
  </si>
  <si>
    <t>QR57842</t>
  </si>
  <si>
    <t>HU22390</t>
  </si>
  <si>
    <t>CZ62883</t>
  </si>
  <si>
    <t>QE13586</t>
  </si>
  <si>
    <t>HE85298</t>
  </si>
  <si>
    <t>LI31082</t>
  </si>
  <si>
    <t>MI49191</t>
  </si>
  <si>
    <t>EJ77678</t>
  </si>
  <si>
    <t>WC35801</t>
  </si>
  <si>
    <t>KP34198</t>
  </si>
  <si>
    <t>XA55993</t>
  </si>
  <si>
    <t>BU44523</t>
  </si>
  <si>
    <t>OZ97704</t>
  </si>
  <si>
    <t>BQ51587</t>
  </si>
  <si>
    <t>GE87503</t>
  </si>
  <si>
    <t>JZ61422</t>
  </si>
  <si>
    <t>OJ90342</t>
  </si>
  <si>
    <t>EG48956</t>
  </si>
  <si>
    <t>TE35785</t>
  </si>
  <si>
    <t>LU89008</t>
  </si>
  <si>
    <t>GM16780</t>
  </si>
  <si>
    <t>JY90595</t>
  </si>
  <si>
    <t>YE68736</t>
  </si>
  <si>
    <t>SI26888</t>
  </si>
  <si>
    <t>OX72195</t>
  </si>
  <si>
    <t>FG91922</t>
  </si>
  <si>
    <t>KU88219</t>
  </si>
  <si>
    <t>NE49052</t>
  </si>
  <si>
    <t>TS53809</t>
  </si>
  <si>
    <t>NH16984</t>
  </si>
  <si>
    <t>FH51383</t>
  </si>
  <si>
    <t>GK72076</t>
  </si>
  <si>
    <t>EL62967</t>
  </si>
  <si>
    <t>QN62502</t>
  </si>
  <si>
    <t>GH54524</t>
  </si>
  <si>
    <t>QI64880</t>
  </si>
  <si>
    <t>LZ26801</t>
  </si>
  <si>
    <t>GB39003</t>
  </si>
  <si>
    <t>UY95530</t>
  </si>
  <si>
    <t>ZU88113</t>
  </si>
  <si>
    <t>NQ42020</t>
  </si>
  <si>
    <t>WF34690</t>
  </si>
  <si>
    <t>TP12241</t>
  </si>
  <si>
    <t>YU49449</t>
  </si>
  <si>
    <t>FU74983</t>
  </si>
  <si>
    <t>EW86465</t>
  </si>
  <si>
    <t>JV63229</t>
  </si>
  <si>
    <t>TQ73726</t>
  </si>
  <si>
    <t>DR84620</t>
  </si>
  <si>
    <t>HS94778</t>
  </si>
  <si>
    <t>FA82777</t>
  </si>
  <si>
    <t>AL27471</t>
  </si>
  <si>
    <t>KW52227</t>
  </si>
  <si>
    <t>YU80673</t>
  </si>
  <si>
    <t>BV69462</t>
  </si>
  <si>
    <t>RA17555</t>
  </si>
  <si>
    <t>MP68135</t>
  </si>
  <si>
    <t>GE63585</t>
  </si>
  <si>
    <t>GL32197</t>
  </si>
  <si>
    <t>XX85323</t>
  </si>
  <si>
    <t>VN37592</t>
  </si>
  <si>
    <t>DB79694</t>
  </si>
  <si>
    <t>FR81224</t>
  </si>
  <si>
    <t>YE45848</t>
  </si>
  <si>
    <t>WW99844</t>
  </si>
  <si>
    <t>PU36617</t>
  </si>
  <si>
    <t>SD30853</t>
  </si>
  <si>
    <t>FA90076</t>
  </si>
  <si>
    <t>RK76184</t>
  </si>
  <si>
    <t>DY17416</t>
  </si>
  <si>
    <t>OM70085</t>
  </si>
  <si>
    <t>KS98084</t>
  </si>
  <si>
    <t>ZG90341</t>
  </si>
  <si>
    <t>WB21698</t>
  </si>
  <si>
    <t>DC91024</t>
  </si>
  <si>
    <t>No69427</t>
  </si>
  <si>
    <t>EF52334</t>
  </si>
  <si>
    <t>PC12390</t>
  </si>
  <si>
    <t>HI36042</t>
  </si>
  <si>
    <t>AT86990</t>
  </si>
  <si>
    <t>TL40288</t>
  </si>
  <si>
    <t>FM31768</t>
  </si>
  <si>
    <t>BC31913</t>
  </si>
  <si>
    <t>IS95398</t>
  </si>
  <si>
    <t>FB55024</t>
  </si>
  <si>
    <t>AC79024</t>
  </si>
  <si>
    <t>LX33054</t>
  </si>
  <si>
    <t>HY43263</t>
  </si>
  <si>
    <t>XT67997</t>
  </si>
  <si>
    <t>ZT31931</t>
  </si>
  <si>
    <t>GU18646</t>
  </si>
  <si>
    <t>WP23743</t>
  </si>
  <si>
    <t>YP79029</t>
  </si>
  <si>
    <t>ZD71862</t>
  </si>
  <si>
    <t>QV66305</t>
  </si>
  <si>
    <t>AB73565</t>
  </si>
  <si>
    <t>RV95842</t>
  </si>
  <si>
    <t>RJ39700</t>
  </si>
  <si>
    <t>IA87250</t>
  </si>
  <si>
    <t>KB18303</t>
  </si>
  <si>
    <t>YP27180</t>
  </si>
  <si>
    <t>ZF58696</t>
  </si>
  <si>
    <t>CH95772</t>
  </si>
  <si>
    <t>BF69918</t>
  </si>
  <si>
    <t>JW45704</t>
  </si>
  <si>
    <t>BB21794</t>
  </si>
  <si>
    <t>EJ67407</t>
  </si>
  <si>
    <t>YO11701</t>
  </si>
  <si>
    <t>QO26846</t>
  </si>
  <si>
    <t>VN57368</t>
  </si>
  <si>
    <t>VW84170</t>
  </si>
  <si>
    <t>CM48429</t>
  </si>
  <si>
    <t>NZ81536</t>
  </si>
  <si>
    <t>YX91403</t>
  </si>
  <si>
    <t>RM70340</t>
  </si>
  <si>
    <t>XI84293</t>
  </si>
  <si>
    <t>MK19833</t>
  </si>
  <si>
    <t>XJ92660</t>
  </si>
  <si>
    <t>KW41658</t>
  </si>
  <si>
    <t>LD48189</t>
  </si>
  <si>
    <t>BL44708</t>
  </si>
  <si>
    <t>EN97874</t>
  </si>
  <si>
    <t>VN22337</t>
  </si>
  <si>
    <t>BK76340</t>
  </si>
  <si>
    <t>DQ50258</t>
  </si>
  <si>
    <t>QV89210</t>
  </si>
  <si>
    <t>VF17463</t>
  </si>
  <si>
    <t>EE59791</t>
  </si>
  <si>
    <t>BP53979</t>
  </si>
  <si>
    <t>CB52667</t>
  </si>
  <si>
    <t>BV63942</t>
  </si>
  <si>
    <t>JY42899</t>
  </si>
  <si>
    <t>PA19547</t>
  </si>
  <si>
    <t>OR78439</t>
  </si>
  <si>
    <t>AU98438</t>
  </si>
  <si>
    <t>DZ62350</t>
  </si>
  <si>
    <t>EL44544</t>
  </si>
  <si>
    <t>QA72881</t>
  </si>
  <si>
    <t>AD38685</t>
  </si>
  <si>
    <t>KC67832</t>
  </si>
  <si>
    <t>EA87824</t>
  </si>
  <si>
    <t>OT36536</t>
  </si>
  <si>
    <t>DE59454</t>
  </si>
  <si>
    <t>LB59405</t>
  </si>
  <si>
    <t>EC22495</t>
  </si>
  <si>
    <t>LX77880</t>
  </si>
  <si>
    <t>IA85970</t>
  </si>
  <si>
    <t>BK47926</t>
  </si>
  <si>
    <t>WO42164</t>
  </si>
  <si>
    <t>FH22095</t>
  </si>
  <si>
    <t>VZ61940</t>
  </si>
  <si>
    <t>YX96463</t>
  </si>
  <si>
    <t>OL72669</t>
  </si>
  <si>
    <t>SR26762</t>
  </si>
  <si>
    <t>EJ77557</t>
  </si>
  <si>
    <t>BE25221</t>
  </si>
  <si>
    <t>LW11571</t>
  </si>
  <si>
    <t>EW68125</t>
  </si>
  <si>
    <t>QJ31447</t>
  </si>
  <si>
    <t>OL28568</t>
  </si>
  <si>
    <t>HV75193</t>
  </si>
  <si>
    <t>JK16503</t>
  </si>
  <si>
    <t>WG29557</t>
  </si>
  <si>
    <t>IJ25462</t>
  </si>
  <si>
    <t>KY38074</t>
  </si>
  <si>
    <t>sierpień</t>
  </si>
  <si>
    <t>MC62068</t>
  </si>
  <si>
    <t>ZW84453</t>
  </si>
  <si>
    <t>BI76326</t>
  </si>
  <si>
    <t>AP98768</t>
  </si>
  <si>
    <t>DW19309</t>
  </si>
  <si>
    <t>TT82373</t>
  </si>
  <si>
    <t>VP57424</t>
  </si>
  <si>
    <t>CQ75652</t>
  </si>
  <si>
    <t>TK60799</t>
  </si>
  <si>
    <t>XR87264</t>
  </si>
  <si>
    <t>WL65572</t>
  </si>
  <si>
    <t>DE28132</t>
  </si>
  <si>
    <t>QD31377</t>
  </si>
  <si>
    <t>EG40670</t>
  </si>
  <si>
    <t>VG57728</t>
  </si>
  <si>
    <t>DP26592</t>
  </si>
  <si>
    <t>AG22225</t>
  </si>
  <si>
    <t>LS98306</t>
  </si>
  <si>
    <t>EP93369</t>
  </si>
  <si>
    <t>TD20252</t>
  </si>
  <si>
    <t>JU19953</t>
  </si>
  <si>
    <t>OJ33945</t>
  </si>
  <si>
    <t>DX98298</t>
  </si>
  <si>
    <t>EZ74530</t>
  </si>
  <si>
    <t>WY57101</t>
  </si>
  <si>
    <t>EV53200</t>
  </si>
  <si>
    <t>PF40592</t>
  </si>
  <si>
    <t>ID45268</t>
  </si>
  <si>
    <t>TG69238</t>
  </si>
  <si>
    <t>GV59387</t>
  </si>
  <si>
    <t>QO54008</t>
  </si>
  <si>
    <t>CI68869</t>
  </si>
  <si>
    <t>WG91434</t>
  </si>
  <si>
    <t>EW13798</t>
  </si>
  <si>
    <t>FY82691</t>
  </si>
  <si>
    <t>UF84144</t>
  </si>
  <si>
    <t>YK16362</t>
  </si>
  <si>
    <t>WF50693</t>
  </si>
  <si>
    <t>MX80067</t>
  </si>
  <si>
    <t>TV53243</t>
  </si>
  <si>
    <t>KX75698</t>
  </si>
  <si>
    <t>DL20327</t>
  </si>
  <si>
    <t>JN69287</t>
  </si>
  <si>
    <t>JY97451</t>
  </si>
  <si>
    <t>SJ87277</t>
  </si>
  <si>
    <t>GT66241</t>
  </si>
  <si>
    <t>FX80133</t>
  </si>
  <si>
    <t>CL79250</t>
  </si>
  <si>
    <t>WO64354</t>
  </si>
  <si>
    <t>PR51268</t>
  </si>
  <si>
    <t>MV89967</t>
  </si>
  <si>
    <t>SQ18525</t>
  </si>
  <si>
    <t>LE41874</t>
  </si>
  <si>
    <t>MM49431</t>
  </si>
  <si>
    <t>UL80763</t>
  </si>
  <si>
    <t>AQ70619</t>
  </si>
  <si>
    <t>DC78147</t>
  </si>
  <si>
    <t>KB75939</t>
  </si>
  <si>
    <t>WQ89892</t>
  </si>
  <si>
    <t>KL29678</t>
  </si>
  <si>
    <t>PQ27923</t>
  </si>
  <si>
    <t>GC29421</t>
  </si>
  <si>
    <t>JF90784</t>
  </si>
  <si>
    <t>CH50339</t>
  </si>
  <si>
    <t>XG14438</t>
  </si>
  <si>
    <t>GW52309</t>
  </si>
  <si>
    <t>UF93725</t>
  </si>
  <si>
    <t>IV32877</t>
  </si>
  <si>
    <t>FN67085</t>
  </si>
  <si>
    <t>LZ81665</t>
  </si>
  <si>
    <t>No74162</t>
  </si>
  <si>
    <t>NF82527</t>
  </si>
  <si>
    <t>YW72997</t>
  </si>
  <si>
    <t>WL72919</t>
  </si>
  <si>
    <t>YE64125</t>
  </si>
  <si>
    <t>KP83069</t>
  </si>
  <si>
    <t>DI19952</t>
  </si>
  <si>
    <t>ZR66788</t>
  </si>
  <si>
    <t>VT44999</t>
  </si>
  <si>
    <t>IC82877</t>
  </si>
  <si>
    <t>XA21742</t>
  </si>
  <si>
    <t>VK94354</t>
  </si>
  <si>
    <t>FY86121</t>
  </si>
  <si>
    <t>NK16909</t>
  </si>
  <si>
    <t>AT13963</t>
  </si>
  <si>
    <t>IS48950</t>
  </si>
  <si>
    <t>TN54884</t>
  </si>
  <si>
    <t>CP87192</t>
  </si>
  <si>
    <t>FK28721</t>
  </si>
  <si>
    <t>GV35061</t>
  </si>
  <si>
    <t>IL12516</t>
  </si>
  <si>
    <t>EL82767</t>
  </si>
  <si>
    <t>XB64207</t>
  </si>
  <si>
    <t>JK74110</t>
  </si>
  <si>
    <t>IR73545</t>
  </si>
  <si>
    <t>UG72692</t>
  </si>
  <si>
    <t>CV63337</t>
  </si>
  <si>
    <t>AP89323</t>
  </si>
  <si>
    <t>DA10870</t>
  </si>
  <si>
    <t>YK36937</t>
  </si>
  <si>
    <t>ZB54635</t>
  </si>
  <si>
    <t>TQ85537</t>
  </si>
  <si>
    <t>HA56608</t>
  </si>
  <si>
    <t>CW63533</t>
  </si>
  <si>
    <t>FY27460</t>
  </si>
  <si>
    <t>RC67125</t>
  </si>
  <si>
    <t>EC71857</t>
  </si>
  <si>
    <t>FI11096</t>
  </si>
  <si>
    <t>KW84736</t>
  </si>
  <si>
    <t>VY30333</t>
  </si>
  <si>
    <t>ZN71189</t>
  </si>
  <si>
    <t>QL46987</t>
  </si>
  <si>
    <t>FP34904</t>
  </si>
  <si>
    <t>QV86635</t>
  </si>
  <si>
    <t>WY27579</t>
  </si>
  <si>
    <t>MH76107</t>
  </si>
  <si>
    <t>WT21922</t>
  </si>
  <si>
    <t>OX35378</t>
  </si>
  <si>
    <t>AD33653</t>
  </si>
  <si>
    <t>DQ58142</t>
  </si>
  <si>
    <t>WO30947</t>
  </si>
  <si>
    <t>BX70848</t>
  </si>
  <si>
    <t>YP29527</t>
  </si>
  <si>
    <t>HV16877</t>
  </si>
  <si>
    <t>DV57698</t>
  </si>
  <si>
    <t>CC46747</t>
  </si>
  <si>
    <t>YT74573</t>
  </si>
  <si>
    <t>MP22051</t>
  </si>
  <si>
    <t>YT46746</t>
  </si>
  <si>
    <t>RW71963</t>
  </si>
  <si>
    <t>OD79784</t>
  </si>
  <si>
    <t>VE85103</t>
  </si>
  <si>
    <t>HD83496</t>
  </si>
  <si>
    <t>DN67273</t>
  </si>
  <si>
    <t>GG84614</t>
  </si>
  <si>
    <t>CW85845</t>
  </si>
  <si>
    <t>LA35379</t>
  </si>
  <si>
    <t>NY57065</t>
  </si>
  <si>
    <t>EW15755</t>
  </si>
  <si>
    <t>EP64069</t>
  </si>
  <si>
    <t>TE79454</t>
  </si>
  <si>
    <t>MG53211</t>
  </si>
  <si>
    <t>LZ56963</t>
  </si>
  <si>
    <t>IV60781</t>
  </si>
  <si>
    <t>HK40573</t>
  </si>
  <si>
    <t>AW27717</t>
  </si>
  <si>
    <t>SM10031</t>
  </si>
  <si>
    <t>AT33529</t>
  </si>
  <si>
    <t>SR38658</t>
  </si>
  <si>
    <t>SX26335</t>
  </si>
  <si>
    <t>RV98763</t>
  </si>
  <si>
    <t>XV84099</t>
  </si>
  <si>
    <t>JC11405</t>
  </si>
  <si>
    <t>BV55014</t>
  </si>
  <si>
    <t>VW27730</t>
  </si>
  <si>
    <t>SN16059</t>
  </si>
  <si>
    <t>GQ66762</t>
  </si>
  <si>
    <t>LH26563</t>
  </si>
  <si>
    <t>US85318</t>
  </si>
  <si>
    <t>QG15661</t>
  </si>
  <si>
    <t>VW46878</t>
  </si>
  <si>
    <t>WO78310</t>
  </si>
  <si>
    <t>MK52197</t>
  </si>
  <si>
    <t>RJ79502</t>
  </si>
  <si>
    <t>DT99586</t>
  </si>
  <si>
    <t>UW98698</t>
  </si>
  <si>
    <t>XT93203</t>
  </si>
  <si>
    <t>AV72430</t>
  </si>
  <si>
    <t>HR64684</t>
  </si>
  <si>
    <t>BU16704</t>
  </si>
  <si>
    <t>YU72540</t>
  </si>
  <si>
    <t>XZ64172</t>
  </si>
  <si>
    <t>MD43085</t>
  </si>
  <si>
    <t>WP58340</t>
  </si>
  <si>
    <t>PG43749</t>
  </si>
  <si>
    <t>QS76805</t>
  </si>
  <si>
    <t>HN63935</t>
  </si>
  <si>
    <t>LR10110</t>
  </si>
  <si>
    <t>YT25875</t>
  </si>
  <si>
    <t>VT34834</t>
  </si>
  <si>
    <t>YI85251</t>
  </si>
  <si>
    <t>RF39856</t>
  </si>
  <si>
    <t>IV35546</t>
  </si>
  <si>
    <t>NP66209</t>
  </si>
  <si>
    <t>AQ11656</t>
  </si>
  <si>
    <t>II37804</t>
  </si>
  <si>
    <t>QA68548</t>
  </si>
  <si>
    <t>XM19715</t>
  </si>
  <si>
    <t>PT73521</t>
  </si>
  <si>
    <t>YG46815</t>
  </si>
  <si>
    <t>PZ47901</t>
  </si>
  <si>
    <t>VK53354</t>
  </si>
  <si>
    <t>TN39471</t>
  </si>
  <si>
    <t>PV24005</t>
  </si>
  <si>
    <t>QB15345</t>
  </si>
  <si>
    <t>VS40267</t>
  </si>
  <si>
    <t>QN36109</t>
  </si>
  <si>
    <t>RN87402</t>
  </si>
  <si>
    <t>LH26131</t>
  </si>
  <si>
    <t>EA68909</t>
  </si>
  <si>
    <t>IZ71030</t>
  </si>
  <si>
    <t>FD98839</t>
  </si>
  <si>
    <t>HO79663</t>
  </si>
  <si>
    <t>FN66189</t>
  </si>
  <si>
    <t>VF58561</t>
  </si>
  <si>
    <t>PB90912</t>
  </si>
  <si>
    <t>RA62150</t>
  </si>
  <si>
    <t>TQ84956</t>
  </si>
  <si>
    <t>XI56955</t>
  </si>
  <si>
    <t>JO11457</t>
  </si>
  <si>
    <t>KV99077</t>
  </si>
  <si>
    <t>IH17933</t>
  </si>
  <si>
    <t>TR96772</t>
  </si>
  <si>
    <t>YA17061</t>
  </si>
  <si>
    <t>LN62857</t>
  </si>
  <si>
    <t>UE10014</t>
  </si>
  <si>
    <t>AG56998</t>
  </si>
  <si>
    <t>DD68171</t>
  </si>
  <si>
    <t>HD44279</t>
  </si>
  <si>
    <t>YR75102</t>
  </si>
  <si>
    <t>DF97701</t>
  </si>
  <si>
    <t>KP77095</t>
  </si>
  <si>
    <t>RW67951</t>
  </si>
  <si>
    <t>EV60177</t>
  </si>
  <si>
    <t>TO74000</t>
  </si>
  <si>
    <t>WV39838</t>
  </si>
  <si>
    <t>GB68813</t>
  </si>
  <si>
    <t>BC53363</t>
  </si>
  <si>
    <t>FP17993</t>
  </si>
  <si>
    <t>XK49057</t>
  </si>
  <si>
    <t>FB84409</t>
  </si>
  <si>
    <t>SI90461</t>
  </si>
  <si>
    <t>OG62048</t>
  </si>
  <si>
    <t>HW16019</t>
  </si>
  <si>
    <t>TW66679</t>
  </si>
  <si>
    <t>QF29828</t>
  </si>
  <si>
    <t>WD87578</t>
  </si>
  <si>
    <t>GF38306</t>
  </si>
  <si>
    <t>QR79788</t>
  </si>
  <si>
    <t>VO84133</t>
  </si>
  <si>
    <t>QU53781</t>
  </si>
  <si>
    <t>RJ45123</t>
  </si>
  <si>
    <t>BK85520</t>
  </si>
  <si>
    <t>YG42297</t>
  </si>
  <si>
    <t>XB86235</t>
  </si>
  <si>
    <t>TP30316</t>
  </si>
  <si>
    <t>WC72942</t>
  </si>
  <si>
    <t>NX32730</t>
  </si>
  <si>
    <t>DM34321</t>
  </si>
  <si>
    <t>GO80206</t>
  </si>
  <si>
    <t>QY56887</t>
  </si>
  <si>
    <t>OC50447</t>
  </si>
  <si>
    <t>LH53046</t>
  </si>
  <si>
    <t>FL76894</t>
  </si>
  <si>
    <t>RH70599</t>
  </si>
  <si>
    <t>NZ60700</t>
  </si>
  <si>
    <t>DA40009</t>
  </si>
  <si>
    <t>ZS36394</t>
  </si>
  <si>
    <t>WM64930</t>
  </si>
  <si>
    <t>AU13233</t>
  </si>
  <si>
    <t>YC77374</t>
  </si>
  <si>
    <t>JN66901</t>
  </si>
  <si>
    <t>FN33339</t>
  </si>
  <si>
    <t>ET88948</t>
  </si>
  <si>
    <t>JQ60102</t>
  </si>
  <si>
    <t>CS51928</t>
  </si>
  <si>
    <t>EG16813</t>
  </si>
  <si>
    <t>BA87048</t>
  </si>
  <si>
    <t>CG13512</t>
  </si>
  <si>
    <t>KL39500</t>
  </si>
  <si>
    <t>RD73104</t>
  </si>
  <si>
    <t>SC90717</t>
  </si>
  <si>
    <t>NX37589</t>
  </si>
  <si>
    <t>LH38387</t>
  </si>
  <si>
    <t>DM59629</t>
  </si>
  <si>
    <t>IZ76711</t>
  </si>
  <si>
    <t>RR39300</t>
  </si>
  <si>
    <t>IX10511</t>
  </si>
  <si>
    <t>DN92191</t>
  </si>
  <si>
    <t>FM12425</t>
  </si>
  <si>
    <t>AT79008</t>
  </si>
  <si>
    <t>DP19210</t>
  </si>
  <si>
    <t>RZ33670</t>
  </si>
  <si>
    <t>wrzesień</t>
  </si>
  <si>
    <t>DE75225</t>
  </si>
  <si>
    <t>DS81757</t>
  </si>
  <si>
    <t>XC67861</t>
  </si>
  <si>
    <t>QR87004</t>
  </si>
  <si>
    <t>EN21086</t>
  </si>
  <si>
    <t>XX12304</t>
  </si>
  <si>
    <t>FE84989</t>
  </si>
  <si>
    <t>XI41052</t>
  </si>
  <si>
    <t>DQ10761</t>
  </si>
  <si>
    <t>UX38930</t>
  </si>
  <si>
    <t>FJ54907</t>
  </si>
  <si>
    <t>PN86062</t>
  </si>
  <si>
    <t>BD16530</t>
  </si>
  <si>
    <t>PI78084</t>
  </si>
  <si>
    <t>TJ20375</t>
  </si>
  <si>
    <t>GB35238</t>
  </si>
  <si>
    <t>NF31087</t>
  </si>
  <si>
    <t>VT63298</t>
  </si>
  <si>
    <t>NJ46849</t>
  </si>
  <si>
    <t>OD56551</t>
  </si>
  <si>
    <t>DQ28641</t>
  </si>
  <si>
    <t>NP91656</t>
  </si>
  <si>
    <t>VU32116</t>
  </si>
  <si>
    <t>IE15348</t>
  </si>
  <si>
    <t>YX99200</t>
  </si>
  <si>
    <t>KX54900</t>
  </si>
  <si>
    <t>AM30008</t>
  </si>
  <si>
    <t>XA75063</t>
  </si>
  <si>
    <t>ZP80713</t>
  </si>
  <si>
    <t>NM22175</t>
  </si>
  <si>
    <t>WV15213</t>
  </si>
  <si>
    <t>TN90661</t>
  </si>
  <si>
    <t>VY64199</t>
  </si>
  <si>
    <t>KN25124</t>
  </si>
  <si>
    <t>VD51297</t>
  </si>
  <si>
    <t>OC47565</t>
  </si>
  <si>
    <t>HH14259</t>
  </si>
  <si>
    <t>DV27428</t>
  </si>
  <si>
    <t>XZ58588</t>
  </si>
  <si>
    <t>VJ71087</t>
  </si>
  <si>
    <t>JP28293</t>
  </si>
  <si>
    <t>DI65961</t>
  </si>
  <si>
    <t>FD79560</t>
  </si>
  <si>
    <t>WZ98067</t>
  </si>
  <si>
    <t>NF51705</t>
  </si>
  <si>
    <t>FC59209</t>
  </si>
  <si>
    <t>EY13576</t>
  </si>
  <si>
    <t>UE67791</t>
  </si>
  <si>
    <t>TW45475</t>
  </si>
  <si>
    <t>TO60700</t>
  </si>
  <si>
    <t>SM88270</t>
  </si>
  <si>
    <t>IS75141</t>
  </si>
  <si>
    <t>UV17888</t>
  </si>
  <si>
    <t>WT10649</t>
  </si>
  <si>
    <t>OI77877</t>
  </si>
  <si>
    <t>OU81877</t>
  </si>
  <si>
    <t>FU43761</t>
  </si>
  <si>
    <t>UD99460</t>
  </si>
  <si>
    <t>FA15338</t>
  </si>
  <si>
    <t>TQ37204</t>
  </si>
  <si>
    <t>NN54114</t>
  </si>
  <si>
    <t>XI58886</t>
  </si>
  <si>
    <t>DC62428</t>
  </si>
  <si>
    <t>VQ67172</t>
  </si>
  <si>
    <t>ZD42919</t>
  </si>
  <si>
    <t>ZV17267</t>
  </si>
  <si>
    <t>PX86841</t>
  </si>
  <si>
    <t>BX20227</t>
  </si>
  <si>
    <t>AH17051</t>
  </si>
  <si>
    <t>TR75465</t>
  </si>
  <si>
    <t>JR72064</t>
  </si>
  <si>
    <t>IQ37561</t>
  </si>
  <si>
    <t>TP34946</t>
  </si>
  <si>
    <t>VA91846</t>
  </si>
  <si>
    <t>UK66803</t>
  </si>
  <si>
    <t>WG15595</t>
  </si>
  <si>
    <t>ID89933</t>
  </si>
  <si>
    <t>PP14656</t>
  </si>
  <si>
    <t>NT66759</t>
  </si>
  <si>
    <t>EL77795</t>
  </si>
  <si>
    <t>ZZ77357</t>
  </si>
  <si>
    <t>KD70601</t>
  </si>
  <si>
    <t>OZ82391</t>
  </si>
  <si>
    <t>PF24757</t>
  </si>
  <si>
    <t>PF53601</t>
  </si>
  <si>
    <t>TF61492</t>
  </si>
  <si>
    <t>EP35930</t>
  </si>
  <si>
    <t>KW59167</t>
  </si>
  <si>
    <t>JS90115</t>
  </si>
  <si>
    <t>MP25903</t>
  </si>
  <si>
    <t>YE46109</t>
  </si>
  <si>
    <t>WZ92405</t>
  </si>
  <si>
    <t>YD76280</t>
  </si>
  <si>
    <t>JH94846</t>
  </si>
  <si>
    <t>HP27902</t>
  </si>
  <si>
    <t>SK47066</t>
  </si>
  <si>
    <t>IJ52285</t>
  </si>
  <si>
    <t>OD75777</t>
  </si>
  <si>
    <t>JS19054</t>
  </si>
  <si>
    <t>FQ20031</t>
  </si>
  <si>
    <t>AH58807</t>
  </si>
  <si>
    <t>HU87011</t>
  </si>
  <si>
    <t>LZ78622</t>
  </si>
  <si>
    <t>TA77711</t>
  </si>
  <si>
    <t>SA62385</t>
  </si>
  <si>
    <t>WM19996</t>
  </si>
  <si>
    <t>DY34902</t>
  </si>
  <si>
    <t>SX75100</t>
  </si>
  <si>
    <t>DI22093</t>
  </si>
  <si>
    <t>LN99954</t>
  </si>
  <si>
    <t>FO78512</t>
  </si>
  <si>
    <t>BZ47770</t>
  </si>
  <si>
    <t>JW87443</t>
  </si>
  <si>
    <t>KY48450</t>
  </si>
  <si>
    <t>EO75698</t>
  </si>
  <si>
    <t>FE90301</t>
  </si>
  <si>
    <t>XE96798</t>
  </si>
  <si>
    <t>UU12600</t>
  </si>
  <si>
    <t>IG89777</t>
  </si>
  <si>
    <t>WC11272</t>
  </si>
  <si>
    <t>VA78645</t>
  </si>
  <si>
    <t>WP19664</t>
  </si>
  <si>
    <t>ZR86524</t>
  </si>
  <si>
    <t>TT20057</t>
  </si>
  <si>
    <t>BP25150</t>
  </si>
  <si>
    <t>WA54110</t>
  </si>
  <si>
    <t>CQ76876</t>
  </si>
  <si>
    <t>JT46803</t>
  </si>
  <si>
    <t>FM37864</t>
  </si>
  <si>
    <t>BU59722</t>
  </si>
  <si>
    <t>UC19334</t>
  </si>
  <si>
    <t>YE20366</t>
  </si>
  <si>
    <t>CO19402</t>
  </si>
  <si>
    <t>DO93657</t>
  </si>
  <si>
    <t>LN87823</t>
  </si>
  <si>
    <t>BG55927</t>
  </si>
  <si>
    <t>EN31802</t>
  </si>
  <si>
    <t>KW99972</t>
  </si>
  <si>
    <t>TA31436</t>
  </si>
  <si>
    <t>UW20734</t>
  </si>
  <si>
    <t>UY51200</t>
  </si>
  <si>
    <t>NC80854</t>
  </si>
  <si>
    <t>VN59368</t>
  </si>
  <si>
    <t>LM97847</t>
  </si>
  <si>
    <t>AC13887</t>
  </si>
  <si>
    <t>UN51653</t>
  </si>
  <si>
    <t>BH35016</t>
  </si>
  <si>
    <t>JM62924</t>
  </si>
  <si>
    <t>NI17718</t>
  </si>
  <si>
    <t>ES57969</t>
  </si>
  <si>
    <t>UK59698</t>
  </si>
  <si>
    <t>CM55703</t>
  </si>
  <si>
    <t>OH64088</t>
  </si>
  <si>
    <t>RX12347</t>
  </si>
  <si>
    <t>ZF40671</t>
  </si>
  <si>
    <t>JS43228</t>
  </si>
  <si>
    <t>JX68983</t>
  </si>
  <si>
    <t>YE97964</t>
  </si>
  <si>
    <t>HV83672</t>
  </si>
  <si>
    <t>OS75493</t>
  </si>
  <si>
    <t>MU23938</t>
  </si>
  <si>
    <t>VL34577</t>
  </si>
  <si>
    <t>OO63074</t>
  </si>
  <si>
    <t>LW77178</t>
  </si>
  <si>
    <t>EG94326</t>
  </si>
  <si>
    <t>JW12998</t>
  </si>
  <si>
    <t>CU13711</t>
  </si>
  <si>
    <t>YO58424</t>
  </si>
  <si>
    <t>HJ15383</t>
  </si>
  <si>
    <t>UF37831</t>
  </si>
  <si>
    <t>NM62724</t>
  </si>
  <si>
    <t>WQ46946</t>
  </si>
  <si>
    <t>WH77063</t>
  </si>
  <si>
    <t>PG82270</t>
  </si>
  <si>
    <t>LB81265</t>
  </si>
  <si>
    <t>IE82679</t>
  </si>
  <si>
    <t>IC32996</t>
  </si>
  <si>
    <t>CH73843</t>
  </si>
  <si>
    <t>MJ60422</t>
  </si>
  <si>
    <t>UF59346</t>
  </si>
  <si>
    <t>AX86150</t>
  </si>
  <si>
    <t>FZ73016</t>
  </si>
  <si>
    <t>TM23788</t>
  </si>
  <si>
    <t>JL42497</t>
  </si>
  <si>
    <t>PQ36549</t>
  </si>
  <si>
    <t>UJ61336</t>
  </si>
  <si>
    <t>YZ19736</t>
  </si>
  <si>
    <t>XY66810</t>
  </si>
  <si>
    <t>NK39001</t>
  </si>
  <si>
    <t>ME44353</t>
  </si>
  <si>
    <t>CR33417</t>
  </si>
  <si>
    <t>KV53202</t>
  </si>
  <si>
    <t>IH43245</t>
  </si>
  <si>
    <t>TO14996</t>
  </si>
  <si>
    <t>LF61343</t>
  </si>
  <si>
    <t>EE49066</t>
  </si>
  <si>
    <t>EZ20115</t>
  </si>
  <si>
    <t>HM93220</t>
  </si>
  <si>
    <t>NT77164</t>
  </si>
  <si>
    <t>OU62959</t>
  </si>
  <si>
    <t>XW93623</t>
  </si>
  <si>
    <t>NB82190</t>
  </si>
  <si>
    <t>NN40477</t>
  </si>
  <si>
    <t>YX67409</t>
  </si>
  <si>
    <t>EE95568</t>
  </si>
  <si>
    <t>FP99321</t>
  </si>
  <si>
    <t>LN10007</t>
  </si>
  <si>
    <t>IN67175</t>
  </si>
  <si>
    <t>WC83553</t>
  </si>
  <si>
    <t>TP96247</t>
  </si>
  <si>
    <t>AM29546</t>
  </si>
  <si>
    <t>KM58067</t>
  </si>
  <si>
    <t>UG18431</t>
  </si>
  <si>
    <t>WN14477</t>
  </si>
  <si>
    <t>LP86596</t>
  </si>
  <si>
    <t>CR37971</t>
  </si>
  <si>
    <t>LG49010</t>
  </si>
  <si>
    <t>ZW51790</t>
  </si>
  <si>
    <t>AI58500</t>
  </si>
  <si>
    <t>IY31142</t>
  </si>
  <si>
    <t>JM30137</t>
  </si>
  <si>
    <t>XS89049</t>
  </si>
  <si>
    <t>SM39580</t>
  </si>
  <si>
    <t>XB43418</t>
  </si>
  <si>
    <t>AS78838</t>
  </si>
  <si>
    <t>DD28380</t>
  </si>
  <si>
    <t>LN49978</t>
  </si>
  <si>
    <t>ZG16710</t>
  </si>
  <si>
    <t>WA68850</t>
  </si>
  <si>
    <t>IO89174</t>
  </si>
  <si>
    <t>MQ93707</t>
  </si>
  <si>
    <t>ZE60021</t>
  </si>
  <si>
    <t>HB59616</t>
  </si>
  <si>
    <t>UI89243</t>
  </si>
  <si>
    <t>SE64365</t>
  </si>
  <si>
    <t>BP23267</t>
  </si>
  <si>
    <t>CQ78705</t>
  </si>
  <si>
    <t>BD66455</t>
  </si>
  <si>
    <t>SH55598</t>
  </si>
  <si>
    <t>SX29898</t>
  </si>
  <si>
    <t>OM92482</t>
  </si>
  <si>
    <t>JV40853</t>
  </si>
  <si>
    <t>RB16360</t>
  </si>
  <si>
    <t>YV49293</t>
  </si>
  <si>
    <t>ZS72533</t>
  </si>
  <si>
    <t>XJ39660</t>
  </si>
  <si>
    <t>ZL29593</t>
  </si>
  <si>
    <t>FV83989</t>
  </si>
  <si>
    <t>EZ48093</t>
  </si>
  <si>
    <t>OV64984</t>
  </si>
  <si>
    <t>JN96178</t>
  </si>
  <si>
    <t>VI14418</t>
  </si>
  <si>
    <t>IV13886</t>
  </si>
  <si>
    <t>RU76604</t>
  </si>
  <si>
    <t>DK92504</t>
  </si>
  <si>
    <t>XB30904</t>
  </si>
  <si>
    <t>QE21030</t>
  </si>
  <si>
    <t>ZK50586</t>
  </si>
  <si>
    <t>VL58402</t>
  </si>
  <si>
    <t>SV94314</t>
  </si>
  <si>
    <t>ME22430</t>
  </si>
  <si>
    <t>FV33188</t>
  </si>
  <si>
    <t>KC17606</t>
  </si>
  <si>
    <t>BI81476</t>
  </si>
  <si>
    <t>PA56702</t>
  </si>
  <si>
    <t>OJ43280</t>
  </si>
  <si>
    <t>YD28431</t>
  </si>
  <si>
    <t>OB52091</t>
  </si>
  <si>
    <t>HN54181</t>
  </si>
  <si>
    <t>NV13794</t>
  </si>
  <si>
    <t>CF41619</t>
  </si>
  <si>
    <t>EZ43738</t>
  </si>
  <si>
    <t>XC83045</t>
  </si>
  <si>
    <t>MD33155</t>
  </si>
  <si>
    <t>CY97519</t>
  </si>
  <si>
    <t>HC90344</t>
  </si>
  <si>
    <t>ZU83252</t>
  </si>
  <si>
    <t>PR80703</t>
  </si>
  <si>
    <t>PJ36160</t>
  </si>
  <si>
    <t>NS23754</t>
  </si>
  <si>
    <t>QO56615</t>
  </si>
  <si>
    <t>IC80537</t>
  </si>
  <si>
    <t>Średnia z total_claim_amount</t>
  </si>
  <si>
    <t>Średnia z customer_lifetime _value</t>
  </si>
  <si>
    <t>Średnia z premium_adequacy</t>
  </si>
  <si>
    <t>KPI</t>
  </si>
  <si>
    <t>Etykiety wierszy</t>
  </si>
  <si>
    <t>Suma końcowa</t>
  </si>
  <si>
    <t>Suma z total_claim_amount</t>
  </si>
  <si>
    <t>Suma z premium_adequacy</t>
  </si>
  <si>
    <t>loss_ratio</t>
  </si>
  <si>
    <t>Średnia z loss_ratio</t>
  </si>
  <si>
    <t>Liczba z customer_id</t>
  </si>
  <si>
    <t>Insurance Risk &amp; Underwrittnig Dashboard</t>
  </si>
  <si>
    <t>Total claims</t>
  </si>
  <si>
    <t>Avg claim</t>
  </si>
  <si>
    <t>Avg CLV</t>
  </si>
  <si>
    <t>Avg loss ratio</t>
  </si>
  <si>
    <t>annual_premium_auto</t>
  </si>
  <si>
    <t>Suma z annual_premium_auto</t>
  </si>
  <si>
    <t>Annual premium revenue</t>
  </si>
  <si>
    <t>Preffered</t>
  </si>
  <si>
    <t>Standard</t>
  </si>
  <si>
    <t>Review</t>
  </si>
  <si>
    <t>underwrittnig_decision</t>
  </si>
  <si>
    <t>Total of customers</t>
  </si>
  <si>
    <t>Średnia z annual_premium_auto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</si>
</sst>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Source Sans Pro Regular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Source Sans Pro Regular"/>
      <charset val="238"/>
    </font>
    <font>
      <b/>
      <sz val="28"/>
      <color theme="0"/>
      <name val="Source Sans Pro Regular"/>
      <charset val="238"/>
    </font>
    <font>
      <b/>
      <sz val="14"/>
      <color theme="1"/>
      <name val="Calibri"/>
      <family val="2"/>
      <charset val="238"/>
      <scheme val="minor"/>
    </font>
    <font>
      <b/>
      <sz val="38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2" borderId="0" xfId="0" applyFill="1" applyAlignment="1">
      <alignment horizontal="centerContinuous"/>
    </xf>
    <xf numFmtId="0" fontId="3" fillId="2" borderId="0" xfId="0" applyFont="1" applyFill="1" applyAlignment="1">
      <alignment horizontal="centerContinuous" vertical="center"/>
    </xf>
    <xf numFmtId="0" fontId="0" fillId="3" borderId="0" xfId="0" applyFill="1"/>
    <xf numFmtId="0" fontId="1" fillId="0" borderId="0" xfId="0" applyFont="1"/>
    <xf numFmtId="0" fontId="4" fillId="3" borderId="0" xfId="0" applyFont="1" applyFill="1" applyAlignment="1">
      <alignment horizontal="centerContinuous" vertical="center"/>
    </xf>
    <xf numFmtId="0" fontId="1" fillId="3" borderId="0" xfId="0" applyFont="1" applyFill="1" applyAlignment="1">
      <alignment horizontal="centerContinuous"/>
    </xf>
    <xf numFmtId="0" fontId="4" fillId="3" borderId="0" xfId="0" applyFont="1" applyFill="1" applyAlignment="1">
      <alignment horizontal="centerContinuous" vertical="center" wrapText="1"/>
    </xf>
    <xf numFmtId="0" fontId="1" fillId="3" borderId="0" xfId="0" applyFont="1" applyFill="1"/>
    <xf numFmtId="2" fontId="5" fillId="3" borderId="0" xfId="0" applyNumberFormat="1" applyFont="1" applyFill="1" applyAlignment="1">
      <alignment horizontal="centerContinuous"/>
    </xf>
    <xf numFmtId="0" fontId="5" fillId="3" borderId="0" xfId="0" applyFont="1" applyFill="1" applyAlignment="1">
      <alignment horizontal="centerContinuous"/>
    </xf>
    <xf numFmtId="164" fontId="5" fillId="3" borderId="0" xfId="0" applyNumberFormat="1" applyFont="1" applyFill="1" applyAlignment="1">
      <alignment horizontal="centerContinuous"/>
    </xf>
  </cellXfs>
  <cellStyles count="1">
    <cellStyle name="Normalny" xfId="0" builtinId="0"/>
  </cellStyles>
  <dxfs count="19">
    <dxf>
      <numFmt numFmtId="1" formatCode="0"/>
    </dxf>
    <dxf>
      <numFmt numFmtId="164" formatCode="0.000"/>
    </dxf>
    <dxf>
      <numFmt numFmtId="164" formatCode="0.000"/>
    </dxf>
    <dxf>
      <numFmt numFmtId="2" formatCode="0.00"/>
    </dxf>
    <dxf>
      <numFmt numFmtId="165" formatCode="0.0000"/>
    </dxf>
    <dxf>
      <numFmt numFmtId="164" formatCode="0.000"/>
    </dxf>
    <dxf>
      <numFmt numFmtId="2" formatCode="0.00"/>
    </dxf>
    <dxf>
      <numFmt numFmtId="164" formatCode="0.000"/>
    </dxf>
    <dxf>
      <numFmt numFmtId="164" formatCode="0.000"/>
    </dxf>
    <dxf>
      <numFmt numFmtId="164" formatCode="0.000"/>
    </dxf>
    <dxf>
      <numFmt numFmtId="166" formatCode="0.0000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[Insurance_Risk_Underwriting_Dashboard.xlsx.xlsx]Pivots_KPI_wstep_dashboard!Tabela przestawna5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1" i="0" u="none" strike="noStrike" baseline="0"/>
              <a:t>Premium Adequacy by Policy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Pivots_KPI_wstep_dashboard!$L$2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Pivots_KPI_wstep_dashboard!$K$3:$K$6</c:f>
              <c:strCache>
                <c:ptCount val="3"/>
                <c:pt idx="0">
                  <c:v>Corporate Auto</c:v>
                </c:pt>
                <c:pt idx="1">
                  <c:v>Personal Auto</c:v>
                </c:pt>
                <c:pt idx="2">
                  <c:v>Special Auto</c:v>
                </c:pt>
              </c:strCache>
            </c:strRef>
          </c:cat>
          <c:val>
            <c:numRef>
              <c:f>Pivots_KPI_wstep_dashboard!$L$3:$L$6</c:f>
              <c:numCache>
                <c:formatCode>0.00</c:formatCode>
                <c:ptCount val="3"/>
                <c:pt idx="0">
                  <c:v>3542.9977949640042</c:v>
                </c:pt>
                <c:pt idx="1">
                  <c:v>12611.278168228942</c:v>
                </c:pt>
                <c:pt idx="2">
                  <c:v>597.19160739800009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1-40BF-8A0A-DA919B4EF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2575200"/>
        <c:axId val="2102575680"/>
      </c:barChart>
      <c:catAx>
        <c:axId val="21025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02575680"/>
        <c:crosses val="autoZero"/>
        <c:auto val="1"/>
        <c:lblAlgn val="ctr"/>
        <c:lblOffset val="100"/>
        <c:noMultiLvlLbl val="0"/>
      </c:catAx>
      <c:valAx>
        <c:axId val="210257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0257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[Insurance_Risk_Underwriting_Dashboard.xlsx.xlsx]Pivots_KPI_wstep_dashboard!Tabela przestawna3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Regional risk exposure</a:t>
            </a:r>
          </a:p>
        </c:rich>
      </c:tx>
      <c:layout>
        <c:manualLayout>
          <c:xMode val="edge"/>
          <c:yMode val="edge"/>
          <c:x val="0.36662922083674238"/>
          <c:y val="7.429598292121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Pivots_KPI_wstep_dashboard!$F$2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Pivots_KPI_wstep_dashboard!$E$3:$E$8</c:f>
              <c:strCache>
                <c:ptCount val="5"/>
                <c:pt idx="0">
                  <c:v>California</c:v>
                </c:pt>
                <c:pt idx="1">
                  <c:v>Oregon</c:v>
                </c:pt>
                <c:pt idx="2">
                  <c:v>Arizona</c:v>
                </c:pt>
                <c:pt idx="3">
                  <c:v>Washington</c:v>
                </c:pt>
                <c:pt idx="4">
                  <c:v>Nevada</c:v>
                </c:pt>
              </c:strCache>
            </c:strRef>
          </c:cat>
          <c:val>
            <c:numRef>
              <c:f>Pivots_KPI_wstep_dashboard!$F$3:$F$8</c:f>
              <c:numCache>
                <c:formatCode>General</c:formatCode>
                <c:ptCount val="5"/>
                <c:pt idx="0">
                  <c:v>739033.12000000069</c:v>
                </c:pt>
                <c:pt idx="1">
                  <c:v>580152.17000000121</c:v>
                </c:pt>
                <c:pt idx="2">
                  <c:v>414801.25000000006</c:v>
                </c:pt>
                <c:pt idx="3">
                  <c:v>205650.90999999995</c:v>
                </c:pt>
                <c:pt idx="4">
                  <c:v>193150.09999999995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1-4446-B96E-33F8C39FA1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07944736"/>
        <c:axId val="607942816"/>
      </c:barChart>
      <c:catAx>
        <c:axId val="6079447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7942816"/>
        <c:crosses val="autoZero"/>
        <c:auto val="1"/>
        <c:lblAlgn val="ctr"/>
        <c:lblOffset val="100"/>
        <c:noMultiLvlLbl val="0"/>
      </c:catAx>
      <c:valAx>
        <c:axId val="607942816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0794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[Insurance_Risk_Underwriting_Dashboard.xlsx.xlsx]Pivots_KPI_wstep_dashboard!Tabela przestawna4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Avg claim by Policy Type</a:t>
            </a:r>
          </a:p>
        </c:rich>
      </c:tx>
      <c:layout>
        <c:manualLayout>
          <c:xMode val="edge"/>
          <c:yMode val="edge"/>
          <c:x val="0.37538905523209037"/>
          <c:y val="7.4242892698904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137420179565967"/>
          <c:y val="0.25819557381621577"/>
          <c:w val="0.71317427261378918"/>
          <c:h val="0.704338486129288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Pivots_KPI_wstep_dashboard!$I$2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Pivots_KPI_wstep_dashboard!$H$3:$H$6</c:f>
              <c:strCache>
                <c:ptCount val="3"/>
                <c:pt idx="0">
                  <c:v>Special Auto</c:v>
                </c:pt>
                <c:pt idx="1">
                  <c:v>Personal Auto</c:v>
                </c:pt>
                <c:pt idx="2">
                  <c:v>Corporate Auto</c:v>
                </c:pt>
              </c:strCache>
            </c:strRef>
          </c:cat>
          <c:val>
            <c:numRef>
              <c:f>Pivots_KPI_wstep_dashboard!$I$3:$I$6</c:f>
              <c:numCache>
                <c:formatCode>0.00</c:formatCode>
                <c:ptCount val="3"/>
                <c:pt idx="0">
                  <c:v>597.00496183206099</c:v>
                </c:pt>
                <c:pt idx="1">
                  <c:v>583.89596153846253</c:v>
                </c:pt>
                <c:pt idx="2">
                  <c:v>570.97773076923124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2-4557-9C20-EFF9C82A05D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32519504"/>
        <c:axId val="832513744"/>
      </c:barChart>
      <c:catAx>
        <c:axId val="8325195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32513744"/>
        <c:crosses val="autoZero"/>
        <c:auto val="1"/>
        <c:lblAlgn val="ctr"/>
        <c:lblOffset val="100"/>
        <c:noMultiLvlLbl val="0"/>
      </c:catAx>
      <c:valAx>
        <c:axId val="832513744"/>
        <c:scaling>
          <c:orientation val="minMax"/>
        </c:scaling>
        <c:delete val="1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83251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[Insurance_Risk_Underwriting_Dashboard.xlsx.xlsx]Pivots_KPI_wstep_dashboard!Tabela przestawna7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400" b="1" i="0" u="none" strike="noStrike" baseline="0"/>
              <a:t>Total Claims vs Avg Claim</a:t>
            </a:r>
            <a:endParaRPr lang="pl-PL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181354995705228E-2"/>
          <c:y val="0.13699221032719036"/>
          <c:w val="0.66764082687759663"/>
          <c:h val="0.62273795251492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Pivots_KPI_wstep_dashboard!$J$24</c:f>
              <c:strCache>
                <c:ptCount val="1"/>
                <c:pt idx="0">
                  <c:v>Suma z total_claim_amount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Pivots_KPI_wstep_dashboard!$I$25:$I$38</c:f>
              <c:multiLvlStrCache>
                <c:ptCount val="12"/>
                <c:lvl>
                  <c:pt idx="0">
                    <c:v>styczeń</c:v>
                  </c:pt>
                  <c:pt idx="1">
                    <c:v>luty</c:v>
                  </c:pt>
                  <c:pt idx="2">
                    <c:v>marzec</c:v>
                  </c:pt>
                  <c:pt idx="3">
                    <c:v>kwiecień</c:v>
                  </c:pt>
                  <c:pt idx="4">
                    <c:v>maj</c:v>
                  </c:pt>
                  <c:pt idx="5">
                    <c:v>czerwiec</c:v>
                  </c:pt>
                  <c:pt idx="6">
                    <c:v>lipiec</c:v>
                  </c:pt>
                  <c:pt idx="7">
                    <c:v>sierpień</c:v>
                  </c:pt>
                  <c:pt idx="8">
                    <c:v>wrzesień</c:v>
                  </c:pt>
                  <c:pt idx="9">
                    <c:v>październik</c:v>
                  </c:pt>
                  <c:pt idx="10">
                    <c:v>listopad</c:v>
                  </c:pt>
                  <c:pt idx="11">
                    <c:v>grudzień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Pivots_KPI_wstep_dashboard!$J$25:$J$38</c:f>
              <c:numCache>
                <c:formatCode>0.00</c:formatCode>
                <c:ptCount val="12"/>
                <c:pt idx="0">
                  <c:v>179679.66000000006</c:v>
                </c:pt>
                <c:pt idx="1">
                  <c:v>181044.3599999999</c:v>
                </c:pt>
                <c:pt idx="2">
                  <c:v>183730.71999999983</c:v>
                </c:pt>
                <c:pt idx="3">
                  <c:v>170715.52000000008</c:v>
                </c:pt>
                <c:pt idx="4">
                  <c:v>199397.73999999993</c:v>
                </c:pt>
                <c:pt idx="5">
                  <c:v>174508.89999999991</c:v>
                </c:pt>
                <c:pt idx="6">
                  <c:v>173421.85999999996</c:v>
                </c:pt>
                <c:pt idx="7">
                  <c:v>167060.80999999991</c:v>
                </c:pt>
                <c:pt idx="8">
                  <c:v>156981.5199999999</c:v>
                </c:pt>
                <c:pt idx="9">
                  <c:v>217853.21000000008</c:v>
                </c:pt>
                <c:pt idx="10">
                  <c:v>175446.78000000006</c:v>
                </c:pt>
                <c:pt idx="11">
                  <c:v>152946.47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C-4ED6-81BD-EB06DFF62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358751"/>
        <c:axId val="114356351"/>
      </c:barChart>
      <c:lineChart>
        <c:grouping val="standard"/>
        <c:varyColors val="0"/>
        <c:ser>
          <c:idx val="1"/>
          <c:order val="1"/>
          <c:tx>
            <c:strRef>
              <c:f>Pivots_KPI_wstep_dashboard!$K$24</c:f>
              <c:strCache>
                <c:ptCount val="1"/>
                <c:pt idx="0">
                  <c:v>Średnia z total_claim_amount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Pivots_KPI_wstep_dashboard!$I$25:$I$38</c:f>
              <c:multiLvlStrCache>
                <c:ptCount val="12"/>
                <c:lvl>
                  <c:pt idx="0">
                    <c:v>styczeń</c:v>
                  </c:pt>
                  <c:pt idx="1">
                    <c:v>luty</c:v>
                  </c:pt>
                  <c:pt idx="2">
                    <c:v>marzec</c:v>
                  </c:pt>
                  <c:pt idx="3">
                    <c:v>kwiecień</c:v>
                  </c:pt>
                  <c:pt idx="4">
                    <c:v>maj</c:v>
                  </c:pt>
                  <c:pt idx="5">
                    <c:v>czerwiec</c:v>
                  </c:pt>
                  <c:pt idx="6">
                    <c:v>lipiec</c:v>
                  </c:pt>
                  <c:pt idx="7">
                    <c:v>sierpień</c:v>
                  </c:pt>
                  <c:pt idx="8">
                    <c:v>wrzesień</c:v>
                  </c:pt>
                  <c:pt idx="9">
                    <c:v>październik</c:v>
                  </c:pt>
                  <c:pt idx="10">
                    <c:v>listopad</c:v>
                  </c:pt>
                  <c:pt idx="11">
                    <c:v>grudzień</c:v>
                  </c:pt>
                </c:lvl>
                <c:lvl>
                  <c:pt idx="0">
                    <c:v>2024</c:v>
                  </c:pt>
                </c:lvl>
              </c:multiLvlStrCache>
            </c:multiLvlStrRef>
          </c:cat>
          <c:val>
            <c:numRef>
              <c:f>Pivots_KPI_wstep_dashboard!$K$25:$K$38</c:f>
              <c:numCache>
                <c:formatCode>0.00</c:formatCode>
                <c:ptCount val="12"/>
                <c:pt idx="0">
                  <c:v>594.96576158940422</c:v>
                </c:pt>
                <c:pt idx="1">
                  <c:v>585.90407766990256</c:v>
                </c:pt>
                <c:pt idx="2">
                  <c:v>546.81761904761856</c:v>
                </c:pt>
                <c:pt idx="3">
                  <c:v>611.88358422939098</c:v>
                </c:pt>
                <c:pt idx="4">
                  <c:v>613.53150769230751</c:v>
                </c:pt>
                <c:pt idx="5">
                  <c:v>608.04494773519127</c:v>
                </c:pt>
                <c:pt idx="6">
                  <c:v>563.05798701298693</c:v>
                </c:pt>
                <c:pt idx="7">
                  <c:v>590.32088339222582</c:v>
                </c:pt>
                <c:pt idx="8">
                  <c:v>554.70501766784423</c:v>
                </c:pt>
                <c:pt idx="9">
                  <c:v>611.94721910112378</c:v>
                </c:pt>
                <c:pt idx="10">
                  <c:v>553.45987381703492</c:v>
                </c:pt>
                <c:pt idx="11">
                  <c:v>542.36336879432622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EC-4ED6-81BD-EB06DFF62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676191"/>
        <c:axId val="580675231"/>
      </c:lineChart>
      <c:catAx>
        <c:axId val="11435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356351"/>
        <c:crosses val="autoZero"/>
        <c:auto val="1"/>
        <c:lblAlgn val="ctr"/>
        <c:lblOffset val="100"/>
        <c:noMultiLvlLbl val="0"/>
      </c:catAx>
      <c:valAx>
        <c:axId val="11435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358751"/>
        <c:crosses val="autoZero"/>
        <c:crossBetween val="between"/>
      </c:valAx>
      <c:valAx>
        <c:axId val="58067523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0676191"/>
        <c:crosses val="max"/>
        <c:crossBetween val="between"/>
      </c:valAx>
      <c:catAx>
        <c:axId val="5806761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06752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789310180152131"/>
          <c:y val="0.42601909959917483"/>
          <c:w val="0.15894510029549971"/>
          <c:h val="0.244948952093026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[Insurance_Risk_Underwriting_Dashboard.xlsx.xlsx]Pivots_KPI_underwritting!Tabela przestawna9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Avg loss ratio by policy type</a:t>
            </a:r>
            <a:endParaRPr lang="en-US"/>
          </a:p>
        </c:rich>
      </c:tx>
      <c:layout>
        <c:manualLayout>
          <c:xMode val="edge"/>
          <c:yMode val="edge"/>
          <c:x val="0.34974826027711359"/>
          <c:y val="7.424427124844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>
              <a:alpha val="85000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Pivots_KPI_underwritting!$C$2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C0000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Pivots_KPI_underwritting!$B$3:$B$6</c:f>
              <c:strCache>
                <c:ptCount val="3"/>
                <c:pt idx="0">
                  <c:v>Personal Auto</c:v>
                </c:pt>
                <c:pt idx="1">
                  <c:v>Special Auto</c:v>
                </c:pt>
                <c:pt idx="2">
                  <c:v>Corporate Auto</c:v>
                </c:pt>
              </c:strCache>
            </c:strRef>
          </c:cat>
          <c:val>
            <c:numRef>
              <c:f>Pivots_KPI_underwritting!$C$3:$C$6</c:f>
              <c:numCache>
                <c:formatCode>0.000</c:formatCode>
                <c:ptCount val="3"/>
                <c:pt idx="0">
                  <c:v>0.38132795622621762</c:v>
                </c:pt>
                <c:pt idx="1">
                  <c:v>0.37989288002723781</c:v>
                </c:pt>
                <c:pt idx="2">
                  <c:v>0.37852540544774432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0-4FD7-9997-34FF4BAB01F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3706479"/>
        <c:axId val="63707919"/>
      </c:barChart>
      <c:catAx>
        <c:axId val="637064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3707919"/>
        <c:crosses val="autoZero"/>
        <c:auto val="1"/>
        <c:lblAlgn val="ctr"/>
        <c:lblOffset val="100"/>
        <c:noMultiLvlLbl val="0"/>
      </c:catAx>
      <c:valAx>
        <c:axId val="63707919"/>
        <c:scaling>
          <c:orientation val="minMax"/>
        </c:scaling>
        <c:delete val="1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crossAx val="6370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[Insurance_Risk_Underwriting_Dashboard.xlsx.xlsx]Pivots_KPI_underwritting!Tabela przestawna10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800"/>
              <a:t>Avg loss ratio by state</a:t>
            </a:r>
            <a:endParaRPr lang="en-US" sz="1800"/>
          </a:p>
        </c:rich>
      </c:tx>
      <c:layout>
        <c:manualLayout>
          <c:xMode val="edge"/>
          <c:yMode val="edge"/>
          <c:x val="0.37296405117487447"/>
          <c:y val="7.8146410096312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>
              <a:alpha val="85000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Pivots_KPI_underwritting!$F$2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C0000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Pivots_KPI_underwritting!$E$3:$E$8</c:f>
              <c:strCache>
                <c:ptCount val="5"/>
                <c:pt idx="0">
                  <c:v>Washington</c:v>
                </c:pt>
                <c:pt idx="1">
                  <c:v>California</c:v>
                </c:pt>
                <c:pt idx="2">
                  <c:v>Arizona</c:v>
                </c:pt>
                <c:pt idx="3">
                  <c:v>Oregon</c:v>
                </c:pt>
                <c:pt idx="4">
                  <c:v>Nevada</c:v>
                </c:pt>
              </c:strCache>
            </c:strRef>
          </c:cat>
          <c:val>
            <c:numRef>
              <c:f>Pivots_KPI_underwritting!$F$3:$F$8</c:f>
              <c:numCache>
                <c:formatCode>0.000</c:formatCode>
                <c:ptCount val="5"/>
                <c:pt idx="0">
                  <c:v>0.39253184035355426</c:v>
                </c:pt>
                <c:pt idx="1">
                  <c:v>0.38386788895469998</c:v>
                </c:pt>
                <c:pt idx="2">
                  <c:v>0.38057951068003881</c:v>
                </c:pt>
                <c:pt idx="3">
                  <c:v>0.37620022507542344</c:v>
                </c:pt>
                <c:pt idx="4">
                  <c:v>0.37062819126820912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3-4D69-AF95-B4A094A8F7B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1195824"/>
        <c:axId val="59616527"/>
      </c:barChart>
      <c:catAx>
        <c:axId val="1611958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616527"/>
        <c:crosses val="autoZero"/>
        <c:auto val="1"/>
        <c:lblAlgn val="ctr"/>
        <c:lblOffset val="100"/>
        <c:noMultiLvlLbl val="0"/>
      </c:catAx>
      <c:valAx>
        <c:axId val="59616527"/>
        <c:scaling>
          <c:orientation val="minMax"/>
        </c:scaling>
        <c:delete val="1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crossAx val="16119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000"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l-PL" sz="2400" b="1" i="0" u="none" strike="noStrike" baseline="0">
                <a:solidFill>
                  <a:schemeClr val="bg1"/>
                </a:solidFill>
              </a:rPr>
              <a:t>Underwriting Portfolio Distribution</a:t>
            </a:r>
            <a:endParaRPr lang="pl-PL" sz="24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0857720519401202"/>
          <c:y val="0.19796280980598788"/>
          <c:w val="0.78826735409611937"/>
          <c:h val="0.74552048431348839"/>
        </c:manualLayout>
      </c:layout>
      <c:doughnutChart>
        <c:varyColors val="1"/>
        <c:ser>
          <c:idx val="0"/>
          <c:order val="0"/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709-44ED-9BF7-6891CDBB5B38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709-44ED-9BF7-6891CDBB5B38}"/>
              </c:ext>
            </c:extLst>
          </c:dPt>
          <c:dPt>
            <c:idx val="2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709-44ED-9BF7-6891CDBB5B38}"/>
              </c:ext>
            </c:extLst>
          </c:dPt>
          <c:dPt>
            <c:idx val="3"/>
            <c:bubble3D val="0"/>
            <c:spPr>
              <a:solidFill>
                <a:schemeClr val="bg2">
                  <a:lumMod val="25000"/>
                </a:schemeClr>
              </a:solidFill>
              <a:ln>
                <a:solidFill>
                  <a:schemeClr val="tx2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09-44ED-9BF7-6891CDBB5B38}"/>
              </c:ext>
            </c:extLst>
          </c:dPt>
          <c:dLbls>
            <c:dLbl>
              <c:idx val="0"/>
              <c:layout>
                <c:manualLayout>
                  <c:x val="-2.0833333333333333E-3"/>
                  <c:y val="-2.338836658962636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09-44ED-9BF7-6891CDBB5B38}"/>
                </c:ext>
              </c:extLst>
            </c:dLbl>
            <c:dLbl>
              <c:idx val="1"/>
              <c:layout>
                <c:manualLayout>
                  <c:x val="4.1666666666666666E-3"/>
                  <c:y val="-3.341195227089402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09-44ED-9BF7-6891CDBB5B38}"/>
                </c:ext>
              </c:extLst>
            </c:dLbl>
            <c:dLbl>
              <c:idx val="2"/>
              <c:layout>
                <c:manualLayout>
                  <c:x val="4.1666666666666666E-3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09-44ED-9BF7-6891CDBB5B38}"/>
                </c:ext>
              </c:extLst>
            </c:dLbl>
            <c:dLbl>
              <c:idx val="3"/>
              <c:layout>
                <c:manualLayout>
                  <c:x val="0.11249999999999992"/>
                  <c:y val="-0.14367139476484694"/>
                </c:manualLayout>
              </c:layout>
              <c:spPr>
                <a:noFill/>
                <a:ln>
                  <a:noFill/>
                  <a:prstDash val="solid"/>
                  <a:beve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09-44ED-9BF7-6891CDBB5B38}"/>
                </c:ext>
              </c:extLst>
            </c:dLbl>
            <c:spPr>
              <a:noFill/>
              <a:ln>
                <a:noFill/>
                <a:prstDash val="solid"/>
                <a:beve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22225">
                  <a:solidFill>
                    <a:schemeClr val="bg1"/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Pivots_KPI_underwritting!$E$25:$E$28</c:f>
              <c:strCache>
                <c:ptCount val="4"/>
                <c:pt idx="0">
                  <c:v>Preffered</c:v>
                </c:pt>
                <c:pt idx="1">
                  <c:v>Standard</c:v>
                </c:pt>
                <c:pt idx="2">
                  <c:v>Review</c:v>
                </c:pt>
                <c:pt idx="3">
                  <c:v>High Risk</c:v>
                </c:pt>
              </c:strCache>
            </c:strRef>
          </c:cat>
          <c:val>
            <c:numRef>
              <c:f>Pivots_KPI_underwritting!$F$25:$F$28</c:f>
              <c:numCache>
                <c:formatCode>0</c:formatCode>
                <c:ptCount val="4"/>
                <c:pt idx="0">
                  <c:v>1990</c:v>
                </c:pt>
                <c:pt idx="1">
                  <c:v>1325</c:v>
                </c:pt>
                <c:pt idx="2">
                  <c:v>321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9-44ED-9BF7-6891CDBB5B3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33000">
          <a:schemeClr val="accent1">
            <a:lumMod val="92000"/>
            <a:lumOff val="8000"/>
          </a:schemeClr>
        </a:gs>
        <a:gs pos="100000">
          <a:schemeClr val="accent1">
            <a:lumMod val="60000"/>
          </a:schemeClr>
        </a:gs>
      </a:gsLst>
      <a:path path="circle">
        <a:fillToRect l="50000" t="130000" r="50000" b="-30000"/>
      </a:path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[Insurance_Risk_Underwriting_Dashboard.xlsx.xlsx]Pivots_KPI_underwritting!Tabela przestawna13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400" b="1" i="0" u="none" strike="noStrike" baseline="0"/>
              <a:t>Pricing Adequacy by Vehicle Class</a:t>
            </a:r>
            <a:endParaRPr lang="pl-PL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369253371630427E-2"/>
          <c:y val="0.1770829423524132"/>
          <c:w val="0.75456223187369442"/>
          <c:h val="0.681933009669128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Pivots_KPI_underwritting!$C$11</c:f>
              <c:strCache>
                <c:ptCount val="1"/>
                <c:pt idx="0">
                  <c:v>Średnia z annual_premium_auto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Pivots_KPI_underwritting!$B$12:$B$18</c:f>
              <c:strCache>
                <c:ptCount val="6"/>
                <c:pt idx="0">
                  <c:v>Four-Door Car</c:v>
                </c:pt>
                <c:pt idx="1">
                  <c:v>Luxury Car</c:v>
                </c:pt>
                <c:pt idx="2">
                  <c:v>Luxury SUV</c:v>
                </c:pt>
                <c:pt idx="3">
                  <c:v>Sports Car</c:v>
                </c:pt>
                <c:pt idx="4">
                  <c:v>SUV</c:v>
                </c:pt>
                <c:pt idx="5">
                  <c:v>Two-Door Car</c:v>
                </c:pt>
              </c:strCache>
            </c:strRef>
          </c:cat>
          <c:val>
            <c:numRef>
              <c:f>Pivots_KPI_underwritting!$C$12:$C$18</c:f>
              <c:numCache>
                <c:formatCode>0.00</c:formatCode>
                <c:ptCount val="6"/>
                <c:pt idx="0">
                  <c:v>1255.7964649169792</c:v>
                </c:pt>
                <c:pt idx="1">
                  <c:v>3349.6875</c:v>
                </c:pt>
                <c:pt idx="2">
                  <c:v>3495.9545454545455</c:v>
                </c:pt>
                <c:pt idx="3">
                  <c:v>1947.0486486486486</c:v>
                </c:pt>
                <c:pt idx="4">
                  <c:v>1952.4482758620691</c:v>
                </c:pt>
                <c:pt idx="5">
                  <c:v>1236.5788787483702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8-414C-85A1-B801E1B3A3D7}"/>
            </c:ext>
          </c:extLst>
        </c:ser>
        <c:ser>
          <c:idx val="1"/>
          <c:order val="1"/>
          <c:tx>
            <c:strRef>
              <c:f>Pivots_KPI_underwritting!$D$11</c:f>
              <c:strCache>
                <c:ptCount val="1"/>
                <c:pt idx="0">
                  <c:v>Średnia z total_claim_amount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Pivots_KPI_underwritting!$B$12:$B$18</c:f>
              <c:strCache>
                <c:ptCount val="6"/>
                <c:pt idx="0">
                  <c:v>Four-Door Car</c:v>
                </c:pt>
                <c:pt idx="1">
                  <c:v>Luxury Car</c:v>
                </c:pt>
                <c:pt idx="2">
                  <c:v>Luxury SUV</c:v>
                </c:pt>
                <c:pt idx="3">
                  <c:v>Sports Car</c:v>
                </c:pt>
                <c:pt idx="4">
                  <c:v>SUV</c:v>
                </c:pt>
                <c:pt idx="5">
                  <c:v>Two-Door Car</c:v>
                </c:pt>
              </c:strCache>
            </c:strRef>
          </c:cat>
          <c:val>
            <c:numRef>
              <c:f>Pivots_KPI_underwritting!$D$12:$D$18</c:f>
              <c:numCache>
                <c:formatCode>0.00</c:formatCode>
                <c:ptCount val="6"/>
                <c:pt idx="0">
                  <c:v>468.53749866095393</c:v>
                </c:pt>
                <c:pt idx="1">
                  <c:v>1460.5757812500003</c:v>
                </c:pt>
                <c:pt idx="2">
                  <c:v>1495.8987500000001</c:v>
                </c:pt>
                <c:pt idx="3">
                  <c:v>750.63859459459457</c:v>
                </c:pt>
                <c:pt idx="4">
                  <c:v>765.21913793103454</c:v>
                </c:pt>
                <c:pt idx="5">
                  <c:v>471.25350717079635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8-414C-85A1-B801E1B3A3D7}"/>
            </c:ext>
          </c:extLst>
        </c:ser>
        <c:ser>
          <c:idx val="2"/>
          <c:order val="2"/>
          <c:tx>
            <c:strRef>
              <c:f>Pivots_KPI_underwritting!$E$11</c:f>
              <c:strCache>
                <c:ptCount val="1"/>
                <c:pt idx="0">
                  <c:v>Średnia z loss_ratio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Pivots_KPI_underwritting!$B$12:$B$18</c:f>
              <c:strCache>
                <c:ptCount val="6"/>
                <c:pt idx="0">
                  <c:v>Four-Door Car</c:v>
                </c:pt>
                <c:pt idx="1">
                  <c:v>Luxury Car</c:v>
                </c:pt>
                <c:pt idx="2">
                  <c:v>Luxury SUV</c:v>
                </c:pt>
                <c:pt idx="3">
                  <c:v>Sports Car</c:v>
                </c:pt>
                <c:pt idx="4">
                  <c:v>SUV</c:v>
                </c:pt>
                <c:pt idx="5">
                  <c:v>Two-Door Car</c:v>
                </c:pt>
              </c:strCache>
            </c:strRef>
          </c:cat>
          <c:val>
            <c:numRef>
              <c:f>Pivots_KPI_underwritting!$E$12:$E$18</c:f>
              <c:numCache>
                <c:formatCode>0.000</c:formatCode>
                <c:ptCount val="6"/>
                <c:pt idx="0">
                  <c:v>0.37222270560366083</c:v>
                </c:pt>
                <c:pt idx="1">
                  <c:v>0.43572283672154061</c:v>
                </c:pt>
                <c:pt idx="2">
                  <c:v>0.42925625795429861</c:v>
                </c:pt>
                <c:pt idx="3">
                  <c:v>0.3867809905912355</c:v>
                </c:pt>
                <c:pt idx="4">
                  <c:v>0.39082678238052565</c:v>
                </c:pt>
                <c:pt idx="5">
                  <c:v>0.38042386373383108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58-414C-85A1-B801E1B3A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4261167"/>
        <c:axId val="284261647"/>
      </c:barChart>
      <c:catAx>
        <c:axId val="28426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84261647"/>
        <c:crosses val="autoZero"/>
        <c:auto val="1"/>
        <c:lblAlgn val="ctr"/>
        <c:lblOffset val="100"/>
        <c:noMultiLvlLbl val="0"/>
      </c:catAx>
      <c:valAx>
        <c:axId val="28426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8426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694937234612354"/>
          <c:y val="0.31895570250605687"/>
          <c:w val="0.15612161227963123"/>
          <c:h val="0.299149840933259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32000">
          <a:srgbClr val="C2DAEF"/>
        </a:gs>
        <a:gs pos="51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[Insurance_Risk_Underwriting_Dashboard.xlsx.xlsx]Pivots_KPI_underwritting!Tabela przestawna12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400" b="1"/>
              <a:t>Risk Status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1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12"/>
        <c:spPr>
          <a:solidFill>
            <a:srgbClr val="00B050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82981898170202"/>
          <c:y val="0.17131501512137973"/>
          <c:w val="0.82325391599181774"/>
          <c:h val="0.485424897147372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Pivots_KPI_underwritting!$L$2</c:f>
              <c:strCache>
                <c:ptCount val="1"/>
                <c:pt idx="0">
                  <c:v>Średnia z annual_premium_auto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Pivots_KPI_underwritting!$K$3:$K$6</c:f>
              <c:strCache>
                <c:ptCount val="3"/>
                <c:pt idx="0">
                  <c:v>High Risk</c:v>
                </c:pt>
                <c:pt idx="1">
                  <c:v>Medium Risk</c:v>
                </c:pt>
                <c:pt idx="2">
                  <c:v>Low Risk</c:v>
                </c:pt>
              </c:strCache>
            </c:strRef>
          </c:cat>
          <c:val>
            <c:numRef>
              <c:f>Pivots_KPI_underwritting!$L$3:$L$6</c:f>
              <c:numCache>
                <c:formatCode>0.00</c:formatCode>
                <c:ptCount val="3"/>
                <c:pt idx="0">
                  <c:v>2951.9055118110236</c:v>
                </c:pt>
                <c:pt idx="1">
                  <c:v>1648.3623853211009</c:v>
                </c:pt>
                <c:pt idx="2">
                  <c:v>1272.0066815144767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C-46FC-91CE-B4E316D8055A}"/>
            </c:ext>
          </c:extLst>
        </c:ser>
        <c:ser>
          <c:idx val="1"/>
          <c:order val="1"/>
          <c:tx>
            <c:strRef>
              <c:f>Pivots_KPI_underwritting!$M$2</c:f>
              <c:strCache>
                <c:ptCount val="1"/>
                <c:pt idx="0">
                  <c:v>Średnia z total_claim_amount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Pivots_KPI_underwritting!$K$3:$K$6</c:f>
              <c:strCache>
                <c:ptCount val="3"/>
                <c:pt idx="0">
                  <c:v>High Risk</c:v>
                </c:pt>
                <c:pt idx="1">
                  <c:v>Medium Risk</c:v>
                </c:pt>
                <c:pt idx="2">
                  <c:v>Low Risk</c:v>
                </c:pt>
              </c:strCache>
            </c:strRef>
          </c:cat>
          <c:val>
            <c:numRef>
              <c:f>Pivots_KPI_underwritting!$M$3:$M$6</c:f>
              <c:numCache>
                <c:formatCode>0.00</c:formatCode>
                <c:ptCount val="3"/>
                <c:pt idx="0">
                  <c:v>1864.684724409449</c:v>
                </c:pt>
                <c:pt idx="1">
                  <c:v>779.39507454128534</c:v>
                </c:pt>
                <c:pt idx="2">
                  <c:v>298.83495545657075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C-46FC-91CE-B4E316D80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4"/>
        <c:axId val="1516323439"/>
        <c:axId val="1516321039"/>
      </c:barChart>
      <c:lineChart>
        <c:grouping val="standard"/>
        <c:varyColors val="0"/>
        <c:ser>
          <c:idx val="2"/>
          <c:order val="2"/>
          <c:tx>
            <c:strRef>
              <c:f>Pivots_KPI_underwritting!$N$2</c:f>
              <c:strCache>
                <c:ptCount val="1"/>
                <c:pt idx="0">
                  <c:v>Średnia z loss_ratio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ACC-46FC-91CE-B4E316D8055A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CC-46FC-91CE-B4E316D8055A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CC-46FC-91CE-B4E316D8055A}"/>
              </c:ext>
            </c:extLst>
          </c:dPt>
          <c:cat>
            <c:strRef>
              <c:f>Pivots_KPI_underwritting!$K$3:$K$6</c:f>
              <c:strCache>
                <c:ptCount val="3"/>
                <c:pt idx="0">
                  <c:v>High Risk</c:v>
                </c:pt>
                <c:pt idx="1">
                  <c:v>Medium Risk</c:v>
                </c:pt>
                <c:pt idx="2">
                  <c:v>Low Risk</c:v>
                </c:pt>
              </c:strCache>
            </c:strRef>
          </c:cat>
          <c:val>
            <c:numRef>
              <c:f>Pivots_KPI_underwritting!$N$3:$N$6</c:f>
              <c:numCache>
                <c:formatCode>0.000</c:formatCode>
                <c:ptCount val="3"/>
                <c:pt idx="0">
                  <c:v>0.69107105589798001</c:v>
                </c:pt>
                <c:pt idx="1">
                  <c:v>0.49068675130162875</c:v>
                </c:pt>
                <c:pt idx="2">
                  <c:v>0.25191086443384053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CC-46FC-91CE-B4E316D80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313839"/>
        <c:axId val="1516324399"/>
      </c:lineChart>
      <c:catAx>
        <c:axId val="151632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16321039"/>
        <c:crosses val="autoZero"/>
        <c:auto val="1"/>
        <c:lblAlgn val="ctr"/>
        <c:lblOffset val="100"/>
        <c:noMultiLvlLbl val="0"/>
      </c:catAx>
      <c:valAx>
        <c:axId val="151632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16323439"/>
        <c:crosses val="autoZero"/>
        <c:crossBetween val="between"/>
      </c:valAx>
      <c:valAx>
        <c:axId val="1516324399"/>
        <c:scaling>
          <c:orientation val="minMax"/>
        </c:scaling>
        <c:delete val="0"/>
        <c:axPos val="r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16313839"/>
        <c:crosses val="max"/>
        <c:crossBetween val="between"/>
      </c:valAx>
      <c:catAx>
        <c:axId val="1516313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163243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802000937888573"/>
          <c:y val="0.7482343649996771"/>
          <c:w val="0.61888517022240319"/>
          <c:h val="0.192579171548193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20000"/>
            <a:lumOff val="80000"/>
          </a:schemeClr>
        </a:gs>
        <a:gs pos="67000">
          <a:srgbClr val="DAE9F6"/>
        </a:gs>
        <a:gs pos="19000">
          <a:schemeClr val="accent1">
            <a:lumMod val="45000"/>
            <a:lumOff val="55000"/>
          </a:schemeClr>
        </a:gs>
        <a:gs pos="100000">
          <a:schemeClr val="bg1"/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339090</xdr:colOff>
      <xdr:row>6</xdr:row>
      <xdr:rowOff>152400</xdr:rowOff>
    </xdr:from>
    <xdr:to>
      <xdr:col>13</xdr:col>
      <xdr:colOff>312420</xdr:colOff>
      <xdr:row>18</xdr:row>
      <xdr:rowOff>95250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359FF249-A621-1B64-3443-C7D710C5C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45</xdr:row>
      <xdr:rowOff>38100</xdr:rowOff>
    </xdr:from>
    <xdr:to>
      <xdr:col>11</xdr:col>
      <xdr:colOff>312420</xdr:colOff>
      <xdr:row>65</xdr:row>
      <xdr:rowOff>106680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8C069B51-4E25-41B7-9398-CFA23637F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528320</xdr:colOff>
      <xdr:row>66</xdr:row>
      <xdr:rowOff>66040</xdr:rowOff>
    </xdr:from>
    <xdr:to>
      <xdr:col>11</xdr:col>
      <xdr:colOff>304800</xdr:colOff>
      <xdr:row>86</xdr:row>
      <xdr:rowOff>137160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355C2AC6-6129-47CC-A988-08E154414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535940</xdr:colOff>
      <xdr:row>8</xdr:row>
      <xdr:rowOff>15240</xdr:rowOff>
    </xdr:from>
    <xdr:to>
      <xdr:col>16</xdr:col>
      <xdr:colOff>716280</xdr:colOff>
      <xdr:row>44</xdr:row>
      <xdr:rowOff>71120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B2941D57-382B-4316-AC26-55CD030D3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522514</xdr:colOff>
      <xdr:row>109</xdr:row>
      <xdr:rowOff>26916</xdr:rowOff>
    </xdr:from>
    <xdr:to>
      <xdr:col>11</xdr:col>
      <xdr:colOff>319248</xdr:colOff>
      <xdr:row>129</xdr:row>
      <xdr:rowOff>97971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94B3854E-AD7B-4EB1-A87C-BE693C775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513515</xdr:colOff>
      <xdr:row>87</xdr:row>
      <xdr:rowOff>163810</xdr:rowOff>
    </xdr:from>
    <xdr:to>
      <xdr:col>11</xdr:col>
      <xdr:colOff>320040</xdr:colOff>
      <xdr:row>108</xdr:row>
      <xdr:rowOff>45720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DEF093D0-23AB-410D-BA4B-0F0F3A2CB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76201</xdr:colOff>
      <xdr:row>8</xdr:row>
      <xdr:rowOff>18183</xdr:rowOff>
    </xdr:from>
    <xdr:to>
      <xdr:col>24</xdr:col>
      <xdr:colOff>655320</xdr:colOff>
      <xdr:row>44</xdr:row>
      <xdr:rowOff>76200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DDE91230-06F2-4E12-93B7-3CBE3D951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511630</xdr:colOff>
      <xdr:row>82</xdr:row>
      <xdr:rowOff>10341</xdr:rowOff>
    </xdr:from>
    <xdr:to>
      <xdr:col>25</xdr:col>
      <xdr:colOff>10885</xdr:colOff>
      <xdr:row>108</xdr:row>
      <xdr:rowOff>101600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8ABFF7D1-E577-4F04-BA4C-3EC04C285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15240</xdr:colOff>
      <xdr:row>8</xdr:row>
      <xdr:rowOff>30480</xdr:rowOff>
    </xdr:from>
    <xdr:to>
      <xdr:col>3</xdr:col>
      <xdr:colOff>76200</xdr:colOff>
      <xdr:row>21</xdr:row>
      <xdr:rowOff>30480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state">
              <a:extLst>
                <a:ext uri="{FF2B5EF4-FFF2-40B4-BE49-F238E27FC236}">
                  <a16:creationId xmlns:a16="http://schemas.microsoft.com/office/drawing/2014/main" id="{FED50494-DAF4-7607-C34F-CD7B2308F5D5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5640" y="2164080"/>
              <a:ext cx="1991360" cy="2311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25400</xdr:colOff>
      <xdr:row>22</xdr:row>
      <xdr:rowOff>7620</xdr:rowOff>
    </xdr:from>
    <xdr:to>
      <xdr:col>3</xdr:col>
      <xdr:colOff>54680</xdr:colOff>
      <xdr:row>28</xdr:row>
      <xdr:rowOff>134340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policy_type">
              <a:extLst>
                <a:ext uri="{FF2B5EF4-FFF2-40B4-BE49-F238E27FC236}">
                  <a16:creationId xmlns:a16="http://schemas.microsoft.com/office/drawing/2014/main" id="{5043074E-6915-A8A6-369E-124CB19EB0F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licy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0" y="4630420"/>
              <a:ext cx="1959680" cy="1193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29210</xdr:colOff>
      <xdr:row>29</xdr:row>
      <xdr:rowOff>102871</xdr:rowOff>
    </xdr:from>
    <xdr:to>
      <xdr:col>3</xdr:col>
      <xdr:colOff>60960</xdr:colOff>
      <xdr:row>40</xdr:row>
      <xdr:rowOff>45720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vehicle_class">
              <a:extLst>
                <a:ext uri="{FF2B5EF4-FFF2-40B4-BE49-F238E27FC236}">
                  <a16:creationId xmlns:a16="http://schemas.microsoft.com/office/drawing/2014/main" id="{BF6186A2-D4BD-986E-B183-19B7D9505754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hicle_clas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9610" y="5970271"/>
              <a:ext cx="1962150" cy="18986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17780</xdr:colOff>
      <xdr:row>41</xdr:row>
      <xdr:rowOff>19051</xdr:rowOff>
    </xdr:from>
    <xdr:to>
      <xdr:col>3</xdr:col>
      <xdr:colOff>76200</xdr:colOff>
      <xdr:row>47</xdr:row>
      <xdr:rowOff>91441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income_segment">
              <a:extLst>
                <a:ext uri="{FF2B5EF4-FFF2-40B4-BE49-F238E27FC236}">
                  <a16:creationId xmlns:a16="http://schemas.microsoft.com/office/drawing/2014/main" id="{80B9ABA6-DA7F-1C7C-FF25-056FCF71C949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come_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8180" y="8020051"/>
              <a:ext cx="1988820" cy="1177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11</xdr:col>
      <xdr:colOff>523240</xdr:colOff>
      <xdr:row>45</xdr:row>
      <xdr:rowOff>45720</xdr:rowOff>
    </xdr:from>
    <xdr:to>
      <xdr:col>25</xdr:col>
      <xdr:colOff>0</xdr:colOff>
      <xdr:row>81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14C118B-7FFF-49E9-9909-1282A97AE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5</xdr:row>
      <xdr:rowOff>127000</xdr:rowOff>
    </xdr:from>
    <xdr:to>
      <xdr:col>4</xdr:col>
      <xdr:colOff>12700</xdr:colOff>
      <xdr:row>6</xdr:row>
      <xdr:rowOff>165100</xdr:rowOff>
    </xdr:to>
    <xdr:sp macro="" textlink="">
      <xdr:nvSpPr>
        <xdr:cNvPr id="12" name="Prostokąt: zaokrąglone rogi 11">
          <a:extLst>
            <a:ext uri="{FF2B5EF4-FFF2-40B4-BE49-F238E27FC236}">
              <a16:creationId xmlns:a16="http://schemas.microsoft.com/office/drawing/2014/main" id="{E2197B5B-236E-E007-2CF8-BE5D4C8334DB}"/>
            </a:ext>
          </a:extLst>
        </xdr:cNvPr>
        <xdr:cNvSpPr/>
      </xdr:nvSpPr>
      <xdr:spPr>
        <a:xfrm>
          <a:off x="673100" y="1968500"/>
          <a:ext cx="2908300" cy="2159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5</xdr:col>
      <xdr:colOff>0</xdr:colOff>
      <xdr:row>5</xdr:row>
      <xdr:rowOff>139700</xdr:rowOff>
    </xdr:from>
    <xdr:to>
      <xdr:col>8</xdr:col>
      <xdr:colOff>12700</xdr:colOff>
      <xdr:row>7</xdr:row>
      <xdr:rowOff>0</xdr:rowOff>
    </xdr:to>
    <xdr:sp macro="" textlink="">
      <xdr:nvSpPr>
        <xdr:cNvPr id="16" name="Prostokąt: zaokrąglone rogi 15">
          <a:extLst>
            <a:ext uri="{FF2B5EF4-FFF2-40B4-BE49-F238E27FC236}">
              <a16:creationId xmlns:a16="http://schemas.microsoft.com/office/drawing/2014/main" id="{DC906625-12CB-45CE-B243-E19273A8397F}"/>
            </a:ext>
          </a:extLst>
        </xdr:cNvPr>
        <xdr:cNvSpPr/>
      </xdr:nvSpPr>
      <xdr:spPr>
        <a:xfrm>
          <a:off x="4381500" y="1981200"/>
          <a:ext cx="2908300" cy="215900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9</xdr:col>
      <xdr:colOff>0</xdr:colOff>
      <xdr:row>5</xdr:row>
      <xdr:rowOff>139700</xdr:rowOff>
    </xdr:from>
    <xdr:to>
      <xdr:col>12</xdr:col>
      <xdr:colOff>12700</xdr:colOff>
      <xdr:row>7</xdr:row>
      <xdr:rowOff>0</xdr:rowOff>
    </xdr:to>
    <xdr:sp macro="" textlink="">
      <xdr:nvSpPr>
        <xdr:cNvPr id="17" name="Prostokąt: zaokrąglone rogi 16">
          <a:extLst>
            <a:ext uri="{FF2B5EF4-FFF2-40B4-BE49-F238E27FC236}">
              <a16:creationId xmlns:a16="http://schemas.microsoft.com/office/drawing/2014/main" id="{0B81AF09-F9C2-42ED-8F2E-DB912CA93DB8}"/>
            </a:ext>
          </a:extLst>
        </xdr:cNvPr>
        <xdr:cNvSpPr/>
      </xdr:nvSpPr>
      <xdr:spPr>
        <a:xfrm>
          <a:off x="8089900" y="1981200"/>
          <a:ext cx="2908300" cy="2159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13</xdr:col>
      <xdr:colOff>0</xdr:colOff>
      <xdr:row>5</xdr:row>
      <xdr:rowOff>114300</xdr:rowOff>
    </xdr:from>
    <xdr:to>
      <xdr:col>16</xdr:col>
      <xdr:colOff>12700</xdr:colOff>
      <xdr:row>6</xdr:row>
      <xdr:rowOff>152400</xdr:rowOff>
    </xdr:to>
    <xdr:sp macro="" textlink="">
      <xdr:nvSpPr>
        <xdr:cNvPr id="18" name="Prostokąt: zaokrąglone rogi 17">
          <a:extLst>
            <a:ext uri="{FF2B5EF4-FFF2-40B4-BE49-F238E27FC236}">
              <a16:creationId xmlns:a16="http://schemas.microsoft.com/office/drawing/2014/main" id="{50A8ED8A-4323-497F-AE97-C0840D8B6D30}"/>
            </a:ext>
          </a:extLst>
        </xdr:cNvPr>
        <xdr:cNvSpPr/>
      </xdr:nvSpPr>
      <xdr:spPr>
        <a:xfrm>
          <a:off x="11798300" y="1955800"/>
          <a:ext cx="2908300" cy="21590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17</xdr:col>
      <xdr:colOff>0</xdr:colOff>
      <xdr:row>5</xdr:row>
      <xdr:rowOff>139700</xdr:rowOff>
    </xdr:from>
    <xdr:to>
      <xdr:col>20</xdr:col>
      <xdr:colOff>12700</xdr:colOff>
      <xdr:row>7</xdr:row>
      <xdr:rowOff>0</xdr:rowOff>
    </xdr:to>
    <xdr:sp macro="" textlink="">
      <xdr:nvSpPr>
        <xdr:cNvPr id="19" name="Prostokąt: zaokrąglone rogi 18">
          <a:extLst>
            <a:ext uri="{FF2B5EF4-FFF2-40B4-BE49-F238E27FC236}">
              <a16:creationId xmlns:a16="http://schemas.microsoft.com/office/drawing/2014/main" id="{A5053B67-60E2-4EAE-B280-171A7D099188}"/>
            </a:ext>
          </a:extLst>
        </xdr:cNvPr>
        <xdr:cNvSpPr/>
      </xdr:nvSpPr>
      <xdr:spPr>
        <a:xfrm>
          <a:off x="15506700" y="1981200"/>
          <a:ext cx="2908300" cy="215900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21</xdr:col>
      <xdr:colOff>0</xdr:colOff>
      <xdr:row>5</xdr:row>
      <xdr:rowOff>114300</xdr:rowOff>
    </xdr:from>
    <xdr:to>
      <xdr:col>24</xdr:col>
      <xdr:colOff>12700</xdr:colOff>
      <xdr:row>6</xdr:row>
      <xdr:rowOff>152400</xdr:rowOff>
    </xdr:to>
    <xdr:sp macro="" textlink="">
      <xdr:nvSpPr>
        <xdr:cNvPr id="20" name="Prostokąt: zaokrąglone rogi 19">
          <a:extLst>
            <a:ext uri="{FF2B5EF4-FFF2-40B4-BE49-F238E27FC236}">
              <a16:creationId xmlns:a16="http://schemas.microsoft.com/office/drawing/2014/main" id="{C50D084E-7FC4-467F-BD14-17C5D53EA3CE}"/>
            </a:ext>
          </a:extLst>
        </xdr:cNvPr>
        <xdr:cNvSpPr/>
      </xdr:nvSpPr>
      <xdr:spPr>
        <a:xfrm>
          <a:off x="19215100" y="1955800"/>
          <a:ext cx="2908300" cy="2159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11</xdr:col>
      <xdr:colOff>520700</xdr:colOff>
      <xdr:row>109</xdr:row>
      <xdr:rowOff>63500</xdr:rowOff>
    </xdr:from>
    <xdr:to>
      <xdr:col>25</xdr:col>
      <xdr:colOff>12700</xdr:colOff>
      <xdr:row>129</xdr:row>
      <xdr:rowOff>139700</xdr:rowOff>
    </xdr:to>
    <xdr:sp macro="" textlink="">
      <xdr:nvSpPr>
        <xdr:cNvPr id="28" name="Prostokąt: jeden zaokrąglony róg 27">
          <a:extLst>
            <a:ext uri="{FF2B5EF4-FFF2-40B4-BE49-F238E27FC236}">
              <a16:creationId xmlns:a16="http://schemas.microsoft.com/office/drawing/2014/main" id="{4C6A9B89-77FB-20A6-10E3-F203BF56DCD1}"/>
            </a:ext>
          </a:extLst>
        </xdr:cNvPr>
        <xdr:cNvSpPr/>
      </xdr:nvSpPr>
      <xdr:spPr>
        <a:xfrm>
          <a:off x="10541000" y="21120100"/>
          <a:ext cx="12255500" cy="3886200"/>
        </a:xfrm>
        <a:prstGeom prst="round1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l-PL" sz="2400"/>
            <a:t>📌</a:t>
          </a:r>
          <a:r>
            <a:rPr lang="pl-PL" sz="2400" b="1">
              <a:solidFill>
                <a:schemeClr val="accent5">
                  <a:lumMod val="50000"/>
                </a:schemeClr>
              </a:solidFill>
            </a:rPr>
            <a:t>KEY UNDERWRITING INSIGHTS</a:t>
          </a:r>
        </a:p>
        <a:p>
          <a:pPr algn="l"/>
          <a:endParaRPr lang="pl-PL" sz="1400" b="1">
            <a:solidFill>
              <a:schemeClr val="bg2">
                <a:lumMod val="25000"/>
              </a:schemeClr>
            </a:solidFill>
          </a:endParaRPr>
        </a:p>
        <a:p>
          <a:pPr algn="l"/>
          <a:r>
            <a:rPr lang="pl-PL" sz="1800" b="0">
              <a:solidFill>
                <a:schemeClr val="bg2">
                  <a:lumMod val="25000"/>
                </a:schemeClr>
              </a:solidFill>
            </a:rPr>
            <a:t>• </a:t>
          </a:r>
          <a:r>
            <a:rPr lang="pl-PL" sz="1800" b="1">
              <a:solidFill>
                <a:schemeClr val="bg2">
                  <a:lumMod val="25000"/>
                </a:schemeClr>
              </a:solidFill>
            </a:rPr>
            <a:t>Preferred and Standard customers </a:t>
          </a:r>
          <a:r>
            <a:rPr lang="pl-PL" sz="1800" b="0">
              <a:solidFill>
                <a:schemeClr val="bg2">
                  <a:lumMod val="25000"/>
                </a:schemeClr>
              </a:solidFill>
            </a:rPr>
            <a:t>account for 90% of the portfolio, indicating a predominantly low-to-moderate risk customer base.</a:t>
          </a:r>
        </a:p>
        <a:p>
          <a:pPr algn="l"/>
          <a:endParaRPr lang="pl-PL" sz="1800" b="0">
            <a:solidFill>
              <a:schemeClr val="bg2">
                <a:lumMod val="25000"/>
              </a:schemeClr>
            </a:solidFill>
          </a:endParaRPr>
        </a:p>
        <a:p>
          <a:pPr algn="l"/>
          <a:r>
            <a:rPr lang="pl-PL" sz="1800" b="0">
              <a:solidFill>
                <a:schemeClr val="bg2">
                  <a:lumMod val="25000"/>
                </a:schemeClr>
              </a:solidFill>
            </a:rPr>
            <a:t>• </a:t>
          </a:r>
          <a:r>
            <a:rPr lang="pl-PL" sz="1800" b="1">
              <a:solidFill>
                <a:schemeClr val="bg2">
                  <a:lumMod val="25000"/>
                </a:schemeClr>
              </a:solidFill>
            </a:rPr>
            <a:t>Premium levels </a:t>
          </a:r>
          <a:r>
            <a:rPr lang="pl-PL" sz="1800" b="0">
              <a:solidFill>
                <a:schemeClr val="bg2">
                  <a:lumMod val="25000"/>
                </a:schemeClr>
              </a:solidFill>
            </a:rPr>
            <a:t>increase consistently with customer risk, suggesting that pricing is aligned with expected claim exposure.</a:t>
          </a:r>
        </a:p>
        <a:p>
          <a:pPr algn="l"/>
          <a:endParaRPr lang="pl-PL" sz="1800" b="0">
            <a:solidFill>
              <a:schemeClr val="bg2">
                <a:lumMod val="25000"/>
              </a:schemeClr>
            </a:solidFill>
          </a:endParaRPr>
        </a:p>
        <a:p>
          <a:pPr algn="l"/>
          <a:r>
            <a:rPr lang="pl-PL" sz="1800" b="0">
              <a:solidFill>
                <a:schemeClr val="bg2">
                  <a:lumMod val="25000"/>
                </a:schemeClr>
              </a:solidFill>
            </a:rPr>
            <a:t>• </a:t>
          </a:r>
          <a:r>
            <a:rPr lang="pl-PL" sz="1800" b="1">
              <a:solidFill>
                <a:schemeClr val="bg2">
                  <a:lumMod val="25000"/>
                </a:schemeClr>
              </a:solidFill>
            </a:rPr>
            <a:t>Luxury Cars </a:t>
          </a:r>
          <a:r>
            <a:rPr lang="pl-PL" sz="1800" b="0">
              <a:solidFill>
                <a:schemeClr val="bg2">
                  <a:lumMod val="25000"/>
                </a:schemeClr>
              </a:solidFill>
            </a:rPr>
            <a:t>exhibit the highest loss ratio (0.44) and should be monitored as the least profitable vehicle segment.</a:t>
          </a:r>
        </a:p>
        <a:p>
          <a:pPr algn="l"/>
          <a:endParaRPr lang="pl-PL" sz="1800" b="0">
            <a:solidFill>
              <a:schemeClr val="bg2">
                <a:lumMod val="25000"/>
              </a:schemeClr>
            </a:solidFill>
          </a:endParaRPr>
        </a:p>
        <a:p>
          <a:pPr algn="l"/>
          <a:r>
            <a:rPr lang="pl-PL" sz="1800" b="0">
              <a:solidFill>
                <a:schemeClr val="bg2">
                  <a:lumMod val="25000"/>
                </a:schemeClr>
              </a:solidFill>
            </a:rPr>
            <a:t>• </a:t>
          </a:r>
          <a:r>
            <a:rPr lang="pl-PL" sz="1800" b="1">
              <a:solidFill>
                <a:schemeClr val="bg2">
                  <a:lumMod val="25000"/>
                </a:schemeClr>
              </a:solidFill>
            </a:rPr>
            <a:t>Loss ratios </a:t>
          </a:r>
          <a:r>
            <a:rPr lang="pl-PL" sz="1800" b="0">
              <a:solidFill>
                <a:schemeClr val="bg2">
                  <a:lumMod val="25000"/>
                </a:schemeClr>
              </a:solidFill>
            </a:rPr>
            <a:t>remain stable across states and policy types, indicating no significant concentration of underwriting risk.</a:t>
          </a:r>
        </a:p>
        <a:p>
          <a:pPr algn="l"/>
          <a:endParaRPr lang="pl-PL" sz="1800" b="0">
            <a:solidFill>
              <a:schemeClr val="bg2">
                <a:lumMod val="25000"/>
              </a:schemeClr>
            </a:solidFill>
          </a:endParaRPr>
        </a:p>
        <a:p>
          <a:pPr algn="l"/>
          <a:r>
            <a:rPr lang="pl-PL" sz="1800" b="0">
              <a:solidFill>
                <a:schemeClr val="bg2">
                  <a:lumMod val="25000"/>
                </a:schemeClr>
              </a:solidFill>
            </a:rPr>
            <a:t>• </a:t>
          </a:r>
          <a:r>
            <a:rPr lang="pl-PL" sz="1800" b="1">
              <a:solidFill>
                <a:schemeClr val="bg2">
                  <a:lumMod val="25000"/>
                </a:schemeClr>
              </a:solidFill>
            </a:rPr>
            <a:t>High Risk customers </a:t>
          </a:r>
          <a:r>
            <a:rPr lang="pl-PL" sz="1800" b="0">
              <a:solidFill>
                <a:schemeClr val="bg2">
                  <a:lumMod val="25000"/>
                </a:schemeClr>
              </a:solidFill>
            </a:rPr>
            <a:t>remain below a 1.0 loss ratio threshold (0.69), suggesting that current pricing adequately compensates for elevated risk.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zemysław Orszulak" refreshedDate="46191.957506018516" createdVersion="8" refreshedVersion="8" minRefreshableVersion="3" recordCount="3667" xr:uid="{6A4BE838-5B24-4329-B6B6-72B8D9C9905B}">
  <cacheSource type="worksheet">
    <worksheetSource name="insurance_analytics_model"/>
  </cacheSource>
  <cacheFields count="37">
    <cacheField name="customer_id" numFmtId="0">
      <sharedItems/>
    </cacheField>
    <cacheField name="state" numFmtId="0">
      <sharedItems count="5">
        <s v="California"/>
        <s v="Washington"/>
        <s v="Oregon"/>
        <s v="Arizona"/>
        <s v="Nevada"/>
      </sharedItems>
    </cacheField>
    <cacheField name="customer_lifetime _value" numFmtId="0">
      <sharedItems containsSemiMixedTypes="0" containsString="0" containsNumber="1" minValue="2563.2199999999998" maxValue="98855.039999999994"/>
    </cacheField>
    <cacheField name="response" numFmtId="0">
      <sharedItems/>
    </cacheField>
    <cacheField name="coverage" numFmtId="0">
      <sharedItems/>
    </cacheField>
    <cacheField name="education" numFmtId="0">
      <sharedItems/>
    </cacheField>
    <cacheField name="effective_to_date" numFmtId="0">
      <sharedItems containsSemiMixedTypes="0" containsDate="1" containsString="0" containsMixedTypes="1" minDate="2024-01-01T00:00:00" maxDate="1900-01-01T13:51:04"/>
    </cacheField>
    <cacheField name="employment_status" numFmtId="0">
      <sharedItems/>
    </cacheField>
    <cacheField name="gender" numFmtId="0">
      <sharedItems/>
    </cacheField>
    <cacheField name="income" numFmtId="0">
      <sharedItems containsSemiMixedTypes="0" containsString="0" containsNumber="1" containsInteger="1" minValue="0" maxValue="134830"/>
    </cacheField>
    <cacheField name="location" numFmtId="0">
      <sharedItems/>
    </cacheField>
    <cacheField name="marital_status" numFmtId="0">
      <sharedItems/>
    </cacheField>
    <cacheField name="monthly_premium_auto" numFmtId="0">
      <sharedItems containsSemiMixedTypes="0" containsString="0" containsNumber="1" containsInteger="1" minValue="82" maxValue="402"/>
    </cacheField>
    <cacheField name="months_since_last_claim" numFmtId="0">
      <sharedItems containsSemiMixedTypes="0" containsString="0" containsNumber="1" containsInteger="1" minValue="0" maxValue="47"/>
    </cacheField>
    <cacheField name="months_since_policy_inception" numFmtId="0">
      <sharedItems containsSemiMixedTypes="0" containsString="0" containsNumber="1" containsInteger="1" minValue="0" maxValue="134"/>
    </cacheField>
    <cacheField name="number_of_open_complaints" numFmtId="0">
      <sharedItems containsSemiMixedTypes="0" containsString="0" containsNumber="1" containsInteger="1" minValue="0" maxValue="5"/>
    </cacheField>
    <cacheField name="number_of_policies" numFmtId="0">
      <sharedItems containsSemiMixedTypes="0" containsString="0" containsNumber="1" containsInteger="1" minValue="1" maxValue="9"/>
    </cacheField>
    <cacheField name="policy_type" numFmtId="0">
      <sharedItems count="3">
        <s v="Corporate Auto"/>
        <s v="Personal Auto"/>
        <s v="Special Auto"/>
      </sharedItems>
    </cacheField>
    <cacheField name="policy" numFmtId="0">
      <sharedItems/>
    </cacheField>
    <cacheField name="renew_offer_type" numFmtId="0">
      <sharedItems containsSemiMixedTypes="0" containsString="0" containsNumber="1" containsInteger="1" minValue="1" maxValue="4"/>
    </cacheField>
    <cacheField name="sales_channel" numFmtId="0">
      <sharedItems/>
    </cacheField>
    <cacheField name="total_claim_amount" numFmtId="0">
      <sharedItems containsSemiMixedTypes="0" containsString="0" containsNumber="1" minValue="1.04" maxValue="3113.79"/>
    </cacheField>
    <cacheField name="vehicle_class" numFmtId="0">
      <sharedItems count="6">
        <s v="Four-Door Car"/>
        <s v="SUV"/>
        <s v="Two-Door Car"/>
        <s v="Sports Car"/>
        <s v="Luxury Car"/>
        <s v="Luxury SUV"/>
      </sharedItems>
    </cacheField>
    <cacheField name="vehicle_size" numFmtId="0">
      <sharedItems/>
    </cacheField>
    <cacheField name="claim_risk_segment" numFmtId="0">
      <sharedItems count="3">
        <s v="Low Risk"/>
        <s v="Medium Risk"/>
        <s v="High Risk"/>
      </sharedItems>
    </cacheField>
    <cacheField name="customer_value_segment" numFmtId="0">
      <sharedItems/>
    </cacheField>
    <cacheField name="income_segment" numFmtId="0">
      <sharedItems count="3">
        <s v="Medium Income"/>
        <s v="Low Income"/>
        <s v="High Income"/>
      </sharedItems>
    </cacheField>
    <cacheField name="complaint_status" numFmtId="0">
      <sharedItems/>
    </cacheField>
    <cacheField name="policy_age_segment" numFmtId="0">
      <sharedItems/>
    </cacheField>
    <cacheField name="premium_adequacy" numFmtId="0">
      <sharedItems containsSemiMixedTypes="0" containsString="0" containsNumber="1" minValue="7.6470590000000003E-3" maxValue="12.131744189999999"/>
    </cacheField>
    <cacheField name="year" numFmtId="0">
      <sharedItems containsSemiMixedTypes="0" containsString="0" containsNumber="1" containsInteger="1" minValue="2011" maxValue="2024" count="2">
        <n v="2024"/>
        <n v="2011" u="1"/>
      </sharedItems>
    </cacheField>
    <cacheField name="quater" numFmtId="0">
      <sharedItems containsSemiMixedTypes="0" containsString="0" containsNumber="1" containsInteger="1" minValue="1" maxValue="4"/>
    </cacheField>
    <cacheField name="month_number" numFmtId="0">
      <sharedItems containsSemiMixedTypes="0" containsString="0" containsNumber="1" containsInteger="1" minValue="1" maxValue="12"/>
    </cacheField>
    <cacheField name="month_name" numFmtId="0">
      <sharedItems count="12">
        <s v="styczeń"/>
        <s v="październik"/>
        <s v="listopad"/>
        <s v="grudzień"/>
        <s v="luty"/>
        <s v="marzec"/>
        <s v="kwiecień"/>
        <s v="maj"/>
        <s v="czerwiec"/>
        <s v="lipiec"/>
        <s v="sierpień"/>
        <s v="wrzesień"/>
      </sharedItems>
    </cacheField>
    <cacheField name="loss_ratio" numFmtId="0">
      <sharedItems containsSemiMixedTypes="0" containsString="0" containsNumber="1" minValue="6.3725490196078435E-4" maxValue="1.0109786821705427"/>
    </cacheField>
    <cacheField name="annual_premium_auto" numFmtId="0">
      <sharedItems containsSemiMixedTypes="0" containsString="0" containsNumber="1" containsInteger="1" minValue="984" maxValue="4824"/>
    </cacheField>
    <cacheField name="underwrittnig_decision" numFmtId="0">
      <sharedItems count="4">
        <s v="Preffered"/>
        <s v="Standard"/>
        <s v="Review"/>
        <s v="High Risk"/>
      </sharedItems>
    </cacheField>
  </cacheFields>
  <extLst>
    <ext xmlns:x14="http://schemas.microsoft.com/office/spreadsheetml/2009/9/main" uri="{725AE2AE-9491-48be-B2B4-4EB974FC3084}">
      <x14:pivotCacheDefinition pivotCacheId="7359756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7">
  <r>
    <s v="QC35222"/>
    <x v="0"/>
    <n v="3622.69"/>
    <s v="No"/>
    <s v="Basic"/>
    <s v="Bachelor"/>
    <d v="2024-01-01T00:00:00"/>
    <s v="Employed"/>
    <s v="F"/>
    <n v="65163"/>
    <s v="Urban"/>
    <s v="Married"/>
    <n v="93"/>
    <n v="4"/>
    <n v="107"/>
    <n v="3"/>
    <n v="1"/>
    <x v="0"/>
    <s v="Corporate L2"/>
    <n v="3"/>
    <s v="Web"/>
    <n v="380.9"/>
    <x v="0"/>
    <s v="Medsize"/>
    <x v="0"/>
    <s v="Low Value"/>
    <x v="0"/>
    <s v="Has Complaints"/>
    <s v="Long-Term"/>
    <n v="4.0956989249999998"/>
    <x v="0"/>
    <n v="1"/>
    <n v="1"/>
    <x v="0"/>
    <n v="0.34130824372759855"/>
    <n v="1116"/>
    <x v="0"/>
  </r>
  <r>
    <s v="AE98193"/>
    <x v="1"/>
    <n v="10610.21"/>
    <s v="No"/>
    <s v="Basic"/>
    <s v="High School or Below"/>
    <d v="2024-01-01T00:00:00"/>
    <s v="Unemployed"/>
    <s v="M"/>
    <n v="0"/>
    <s v="Suburban"/>
    <s v="Single"/>
    <n v="153"/>
    <n v="26"/>
    <n v="14"/>
    <n v="0"/>
    <n v="7"/>
    <x v="1"/>
    <s v="Personal L1"/>
    <n v="1"/>
    <s v="Branch"/>
    <n v="1098.3599999999999"/>
    <x v="1"/>
    <s v="Medsize"/>
    <x v="1"/>
    <s v="Medium Value"/>
    <x v="1"/>
    <s v="No Complaints"/>
    <s v="Mid-Term"/>
    <n v="7.1788235289999998"/>
    <x v="0"/>
    <n v="1"/>
    <n v="1"/>
    <x v="0"/>
    <n v="0.59823529411764698"/>
    <n v="1836"/>
    <x v="1"/>
  </r>
  <r>
    <s v="TM23514"/>
    <x v="2"/>
    <n v="13868.02"/>
    <s v="No"/>
    <s v="Extended"/>
    <s v="College"/>
    <d v="2024-01-01T00:00:00"/>
    <s v="Employed"/>
    <s v="M"/>
    <n v="81196"/>
    <s v="Urban"/>
    <s v="Single"/>
    <n v="178"/>
    <n v="11"/>
    <n v="38"/>
    <n v="0"/>
    <n v="3"/>
    <x v="1"/>
    <s v="Personal L3"/>
    <n v="3"/>
    <s v="Web"/>
    <n v="783.64"/>
    <x v="1"/>
    <s v="Medsize"/>
    <x v="1"/>
    <s v="Medium Value"/>
    <x v="0"/>
    <s v="No Complaints"/>
    <s v="Mid-Term"/>
    <n v="4.40247191"/>
    <x v="0"/>
    <n v="1"/>
    <n v="1"/>
    <x v="0"/>
    <n v="0.36687265917602996"/>
    <n v="2136"/>
    <x v="0"/>
  </r>
  <r>
    <s v="WB38524"/>
    <x v="0"/>
    <n v="4008.95"/>
    <s v="No"/>
    <s v="Basic"/>
    <s v="High School or Below"/>
    <d v="2024-01-01T00:00:00"/>
    <s v="Employed"/>
    <s v="M"/>
    <n v="62277"/>
    <s v="Suburban"/>
    <s v="Married"/>
    <n v="100"/>
    <n v="36"/>
    <n v="38"/>
    <n v="0"/>
    <n v="1"/>
    <x v="1"/>
    <s v="Personal L3"/>
    <n v="2"/>
    <s v="Branch"/>
    <n v="479.52"/>
    <x v="2"/>
    <s v="Small"/>
    <x v="0"/>
    <s v="Low Value"/>
    <x v="0"/>
    <s v="No Complaints"/>
    <s v="Mid-Term"/>
    <n v="4.7952000000000004"/>
    <x v="0"/>
    <n v="1"/>
    <n v="1"/>
    <x v="0"/>
    <n v="0.39960000000000001"/>
    <n v="1200"/>
    <x v="0"/>
  </r>
  <r>
    <s v="QZ42725"/>
    <x v="1"/>
    <n v="3119.69"/>
    <s v="No"/>
    <s v="Basic"/>
    <s v="Bachelor"/>
    <d v="2024-01-01T00:00:00"/>
    <s v="Unemployed"/>
    <s v="F"/>
    <n v="0"/>
    <s v="Suburban"/>
    <s v="Single"/>
    <n v="86"/>
    <n v="16"/>
    <n v="32"/>
    <n v="0"/>
    <n v="1"/>
    <x v="1"/>
    <s v="Personal L3"/>
    <n v="2"/>
    <s v="Agent"/>
    <n v="622.08000000000004"/>
    <x v="0"/>
    <s v="Medsize"/>
    <x v="1"/>
    <s v="Low Value"/>
    <x v="1"/>
    <s v="No Complaints"/>
    <s v="Mid-Term"/>
    <n v="7.2334883720000001"/>
    <x v="0"/>
    <n v="1"/>
    <n v="1"/>
    <x v="0"/>
    <n v="0.60279069767441862"/>
    <n v="1032"/>
    <x v="2"/>
  </r>
  <r>
    <s v="SG81493"/>
    <x v="3"/>
    <n v="5999.04"/>
    <s v="No"/>
    <s v="Premium"/>
    <s v="Bachelor"/>
    <d v="2024-01-01T00:00:00"/>
    <s v="Employed"/>
    <s v="M"/>
    <n v="62618"/>
    <s v="Rural"/>
    <s v="Married"/>
    <n v="153"/>
    <n v="45"/>
    <n v="126"/>
    <n v="0"/>
    <n v="1"/>
    <x v="0"/>
    <s v="Corporate L1"/>
    <n v="2"/>
    <s v="Web"/>
    <n v="339.9"/>
    <x v="0"/>
    <s v="Medsize"/>
    <x v="0"/>
    <s v="Medium Value"/>
    <x v="0"/>
    <s v="No Complaints"/>
    <s v="Long-Term"/>
    <n v="2.2215686269999999"/>
    <x v="0"/>
    <n v="1"/>
    <n v="1"/>
    <x v="0"/>
    <n v="0.18513071895424835"/>
    <n v="1836"/>
    <x v="0"/>
  </r>
  <r>
    <s v="QP80741"/>
    <x v="1"/>
    <n v="8165.58"/>
    <s v="No"/>
    <s v="Basic"/>
    <s v="College"/>
    <d v="2024-01-01T00:00:00"/>
    <s v="Unemployed"/>
    <s v="F"/>
    <n v="0"/>
    <s v="Suburban"/>
    <s v="Married"/>
    <n v="82"/>
    <n v="23"/>
    <n v="96"/>
    <n v="3"/>
    <n v="2"/>
    <x v="0"/>
    <s v="Corporate L1"/>
    <n v="3"/>
    <s v="Agent"/>
    <n v="395.28"/>
    <x v="0"/>
    <s v="Medsize"/>
    <x v="0"/>
    <s v="Medium Value"/>
    <x v="1"/>
    <s v="Has Complaints"/>
    <s v="Long-Term"/>
    <n v="4.820487805"/>
    <x v="0"/>
    <n v="1"/>
    <n v="1"/>
    <x v="0"/>
    <n v="0.4017073170731707"/>
    <n v="984"/>
    <x v="1"/>
  </r>
  <r>
    <s v="FN69743"/>
    <x v="0"/>
    <n v="6259.34"/>
    <s v="Yes"/>
    <s v="Basic"/>
    <s v="College"/>
    <d v="2024-01-01T00:00:00"/>
    <s v="Retired"/>
    <s v="M"/>
    <n v="36183"/>
    <s v="Suburban"/>
    <s v="Married"/>
    <n v="89"/>
    <n v="9"/>
    <n v="58"/>
    <n v="1"/>
    <n v="5"/>
    <x v="0"/>
    <s v="Corporate L1"/>
    <n v="2"/>
    <s v="Agent"/>
    <n v="427.68"/>
    <x v="2"/>
    <s v="Medsize"/>
    <x v="0"/>
    <s v="Medium Value"/>
    <x v="1"/>
    <s v="Has Complaints"/>
    <s v="Long-Term"/>
    <n v="4.8053932579999996"/>
    <x v="0"/>
    <n v="1"/>
    <n v="1"/>
    <x v="0"/>
    <n v="0.40044943820224721"/>
    <n v="1068"/>
    <x v="1"/>
  </r>
  <r>
    <s v="BW52697"/>
    <x v="0"/>
    <n v="7431.83"/>
    <s v="No"/>
    <s v="Basic"/>
    <s v="College"/>
    <d v="2024-01-01T00:00:00"/>
    <s v="Employed"/>
    <s v="F"/>
    <n v="116278"/>
    <s v="Urban"/>
    <s v="Married"/>
    <n v="92"/>
    <n v="41"/>
    <n v="14"/>
    <n v="0"/>
    <n v="3"/>
    <x v="1"/>
    <s v="Personal L3"/>
    <n v="2"/>
    <s v="Call Center"/>
    <n v="406.94"/>
    <x v="2"/>
    <s v="Medsize"/>
    <x v="0"/>
    <s v="Medium Value"/>
    <x v="2"/>
    <s v="No Complaints"/>
    <s v="Mid-Term"/>
    <n v="4.42326087"/>
    <x v="0"/>
    <n v="1"/>
    <n v="1"/>
    <x v="0"/>
    <n v="0.36860507246376811"/>
    <n v="1104"/>
    <x v="0"/>
  </r>
  <r>
    <s v="WP41146"/>
    <x v="0"/>
    <n v="7210.94"/>
    <s v="No"/>
    <s v="Basic"/>
    <s v="High School or Below"/>
    <d v="2024-01-01T00:00:00"/>
    <s v="Unemployed"/>
    <s v="F"/>
    <n v="0"/>
    <s v="Suburban"/>
    <s v="Married"/>
    <n v="97"/>
    <n v="5"/>
    <n v="15"/>
    <n v="1"/>
    <n v="7"/>
    <x v="1"/>
    <s v="Personal L2"/>
    <n v="1"/>
    <s v="Branch"/>
    <n v="466.56"/>
    <x v="0"/>
    <s v="Medsize"/>
    <x v="0"/>
    <s v="Medium Value"/>
    <x v="1"/>
    <s v="Has Complaints"/>
    <s v="Mid-Term"/>
    <n v="4.8098969069999997"/>
    <x v="0"/>
    <n v="1"/>
    <n v="1"/>
    <x v="0"/>
    <n v="0.40082474226804121"/>
    <n v="1164"/>
    <x v="1"/>
  </r>
  <r>
    <s v="HP55391"/>
    <x v="2"/>
    <n v="7325.28"/>
    <s v="No"/>
    <s v="Basic"/>
    <s v="Master"/>
    <d v="2024-01-01T00:00:00"/>
    <s v="Unemployed"/>
    <s v="M"/>
    <n v="0"/>
    <s v="Suburban"/>
    <s v="Married"/>
    <n v="96"/>
    <n v="45"/>
    <n v="112"/>
    <n v="0"/>
    <n v="3"/>
    <x v="0"/>
    <s v="Corporate L3"/>
    <n v="1"/>
    <s v="Agent"/>
    <n v="550.79999999999995"/>
    <x v="0"/>
    <s v="Medsize"/>
    <x v="1"/>
    <s v="Medium Value"/>
    <x v="1"/>
    <s v="No Complaints"/>
    <s v="Long-Term"/>
    <n v="5.7374999999999998"/>
    <x v="0"/>
    <n v="1"/>
    <n v="1"/>
    <x v="0"/>
    <n v="0.47812499999999997"/>
    <n v="1152"/>
    <x v="1"/>
  </r>
  <r>
    <s v="US45383"/>
    <x v="0"/>
    <n v="16579.03"/>
    <s v="Yes"/>
    <s v="Premium"/>
    <s v="College"/>
    <d v="2024-01-01T00:00:00"/>
    <s v="Employed"/>
    <s v="M"/>
    <n v="119259"/>
    <s v="Suburban"/>
    <s v="Married"/>
    <n v="138"/>
    <n v="22"/>
    <n v="1"/>
    <n v="0"/>
    <n v="2"/>
    <x v="1"/>
    <s v="Personal L3"/>
    <n v="1"/>
    <s v="Branch"/>
    <n v="660.96"/>
    <x v="2"/>
    <s v="Medsize"/>
    <x v="1"/>
    <s v="High Value"/>
    <x v="2"/>
    <s v="No Complaints"/>
    <s v="New Customer"/>
    <n v="4.7895652169999998"/>
    <x v="0"/>
    <n v="1"/>
    <n v="1"/>
    <x v="0"/>
    <n v="0.39913043478260873"/>
    <n v="1656"/>
    <x v="0"/>
  </r>
  <r>
    <s v="XC16387"/>
    <x v="3"/>
    <n v="6804.56"/>
    <s v="No"/>
    <s v="Basic"/>
    <s v="High School or Below"/>
    <d v="2024-01-01T00:00:00"/>
    <s v="Employed"/>
    <s v="F"/>
    <n v="62197"/>
    <s v="Rural"/>
    <s v="Single"/>
    <n v="86"/>
    <n v="0"/>
    <n v="82"/>
    <n v="0"/>
    <n v="4"/>
    <x v="1"/>
    <s v="Personal L3"/>
    <n v="1"/>
    <s v="Branch"/>
    <n v="35.01"/>
    <x v="0"/>
    <s v="Medsize"/>
    <x v="0"/>
    <s v="Medium Value"/>
    <x v="0"/>
    <s v="No Complaints"/>
    <s v="Long-Term"/>
    <n v="0.407093023"/>
    <x v="0"/>
    <n v="1"/>
    <n v="1"/>
    <x v="0"/>
    <n v="3.392441860465116E-2"/>
    <n v="1032"/>
    <x v="0"/>
  </r>
  <r>
    <s v="VU53417"/>
    <x v="3"/>
    <n v="5180.43"/>
    <s v="No"/>
    <s v="Extended"/>
    <s v="High School or Below"/>
    <d v="2024-01-01T00:00:00"/>
    <s v="Medical Leave"/>
    <s v="M"/>
    <n v="31119"/>
    <s v="Suburban"/>
    <s v="Divorced"/>
    <n v="134"/>
    <n v="42"/>
    <n v="116"/>
    <n v="0"/>
    <n v="1"/>
    <x v="1"/>
    <s v="Personal L1"/>
    <n v="1"/>
    <s v="Agent"/>
    <n v="641.52"/>
    <x v="2"/>
    <s v="Medsize"/>
    <x v="1"/>
    <s v="Medium Value"/>
    <x v="1"/>
    <s v="No Complaints"/>
    <s v="Long-Term"/>
    <n v="4.7874626869999997"/>
    <x v="0"/>
    <n v="1"/>
    <n v="1"/>
    <x v="0"/>
    <n v="0.39895522388059701"/>
    <n v="1608"/>
    <x v="0"/>
  </r>
  <r>
    <s v="KR62797"/>
    <x v="3"/>
    <n v="6198.7"/>
    <s v="No"/>
    <s v="Basic"/>
    <s v="High School or Below"/>
    <d v="2024-01-01T00:00:00"/>
    <s v="Employed"/>
    <s v="F"/>
    <n v="112451"/>
    <s v="Suburban"/>
    <s v="Married"/>
    <n v="153"/>
    <n v="8"/>
    <n v="38"/>
    <n v="0"/>
    <n v="1"/>
    <x v="1"/>
    <s v="Personal L2"/>
    <n v="2"/>
    <s v="Call Center"/>
    <n v="732.24"/>
    <x v="1"/>
    <s v="Medsize"/>
    <x v="1"/>
    <s v="Medium Value"/>
    <x v="2"/>
    <s v="No Complaints"/>
    <s v="Mid-Term"/>
    <n v="4.7858823529999999"/>
    <x v="0"/>
    <n v="1"/>
    <n v="1"/>
    <x v="0"/>
    <n v="0.39882352941176469"/>
    <n v="1836"/>
    <x v="0"/>
  </r>
  <r>
    <s v="SV34223"/>
    <x v="0"/>
    <n v="27644.1"/>
    <s v="No"/>
    <s v="Basic"/>
    <s v="College"/>
    <d v="2024-01-01T00:00:00"/>
    <s v="Employed"/>
    <s v="F"/>
    <n v="78728"/>
    <s v="Suburban"/>
    <s v="Married"/>
    <n v="99"/>
    <n v="0"/>
    <n v="76"/>
    <n v="0"/>
    <n v="2"/>
    <x v="1"/>
    <s v="Personal L2"/>
    <n v="4"/>
    <s v="Call Center"/>
    <n v="473.04"/>
    <x v="0"/>
    <s v="Medsize"/>
    <x v="0"/>
    <s v="High Value"/>
    <x v="0"/>
    <s v="No Complaints"/>
    <s v="Long-Term"/>
    <n v="4.7781818180000002"/>
    <x v="0"/>
    <n v="1"/>
    <n v="1"/>
    <x v="0"/>
    <n v="0.39818181818181819"/>
    <n v="1188"/>
    <x v="0"/>
  </r>
  <r>
    <s v="JO13576"/>
    <x v="0"/>
    <n v="3554.57"/>
    <s v="No"/>
    <s v="Basic"/>
    <s v="High School or Below"/>
    <d v="2024-01-01T00:00:00"/>
    <s v="Retired"/>
    <s v="F"/>
    <n v="29512"/>
    <s v="Suburban"/>
    <s v="Married"/>
    <n v="93"/>
    <n v="4"/>
    <n v="15"/>
    <n v="0"/>
    <n v="1"/>
    <x v="1"/>
    <s v="Personal L3"/>
    <n v="2"/>
    <s v="Agent"/>
    <n v="470.18"/>
    <x v="0"/>
    <s v="Medsize"/>
    <x v="0"/>
    <s v="Low Value"/>
    <x v="1"/>
    <s v="No Complaints"/>
    <s v="Mid-Term"/>
    <n v="5.0556989249999997"/>
    <x v="0"/>
    <n v="1"/>
    <n v="1"/>
    <x v="0"/>
    <n v="0.42130824372759856"/>
    <n v="1116"/>
    <x v="1"/>
  </r>
  <r>
    <s v="AC75391"/>
    <x v="3"/>
    <n v="7786.92"/>
    <s v="No"/>
    <s v="Basic"/>
    <s v="College"/>
    <d v="2024-01-01T00:00:00"/>
    <s v="Employed"/>
    <s v="F"/>
    <n v="47373"/>
    <s v="Suburban"/>
    <s v="Divorced"/>
    <n v="100"/>
    <n v="36"/>
    <n v="26"/>
    <n v="0"/>
    <n v="9"/>
    <x v="0"/>
    <s v="Corporate L1"/>
    <n v="1"/>
    <s v="Branch"/>
    <n v="565.54999999999995"/>
    <x v="2"/>
    <s v="Medsize"/>
    <x v="1"/>
    <s v="Medium Value"/>
    <x v="1"/>
    <s v="No Complaints"/>
    <s v="Mid-Term"/>
    <n v="5.6555"/>
    <x v="0"/>
    <n v="1"/>
    <n v="1"/>
    <x v="0"/>
    <n v="0.47129166666666661"/>
    <n v="1200"/>
    <x v="1"/>
  </r>
  <r>
    <s v="LP47259"/>
    <x v="3"/>
    <n v="11237.71"/>
    <s v="No"/>
    <s v="Extended"/>
    <s v="High School or Below"/>
    <d v="2024-01-01T00:00:00"/>
    <s v="Unemployed"/>
    <s v="M"/>
    <n v="0"/>
    <s v="Suburban"/>
    <s v="Single"/>
    <n v="163"/>
    <n v="15"/>
    <n v="124"/>
    <n v="0"/>
    <n v="5"/>
    <x v="0"/>
    <s v="Corporate L3"/>
    <n v="2"/>
    <s v="Branch"/>
    <n v="1176.1199999999999"/>
    <x v="3"/>
    <s v="Medsize"/>
    <x v="1"/>
    <s v="Medium Value"/>
    <x v="1"/>
    <s v="No Complaints"/>
    <s v="Long-Term"/>
    <n v="7.2154601229999997"/>
    <x v="0"/>
    <n v="1"/>
    <n v="1"/>
    <x v="0"/>
    <n v="0.6012883435582822"/>
    <n v="1956"/>
    <x v="2"/>
  </r>
  <r>
    <s v="VF21395"/>
    <x v="2"/>
    <n v="3581.14"/>
    <s v="No"/>
    <s v="Basic"/>
    <s v="Bachelor"/>
    <d v="2024-01-01T00:00:00"/>
    <s v="Employed"/>
    <s v="M"/>
    <n v="111584"/>
    <s v="Suburban"/>
    <s v="Married"/>
    <n v="89"/>
    <n v="11"/>
    <n v="126"/>
    <n v="0"/>
    <n v="1"/>
    <x v="1"/>
    <s v="Personal L2"/>
    <n v="2"/>
    <s v="Web"/>
    <n v="427.68"/>
    <x v="2"/>
    <s v="Medsize"/>
    <x v="0"/>
    <s v="Low Value"/>
    <x v="2"/>
    <s v="No Complaints"/>
    <s v="Long-Term"/>
    <n v="4.8053932579999996"/>
    <x v="0"/>
    <n v="1"/>
    <n v="1"/>
    <x v="0"/>
    <n v="0.40044943820224721"/>
    <n v="1068"/>
    <x v="1"/>
  </r>
  <r>
    <s v="JG36165"/>
    <x v="0"/>
    <n v="8157.53"/>
    <s v="No"/>
    <s v="Extended"/>
    <s v="Bachelor"/>
    <d v="2024-01-01T00:00:00"/>
    <s v="Unemployed"/>
    <s v="M"/>
    <n v="0"/>
    <s v="Suburban"/>
    <s v="Single"/>
    <n v="112"/>
    <n v="16"/>
    <n v="28"/>
    <n v="0"/>
    <n v="5"/>
    <x v="1"/>
    <s v="Personal L1"/>
    <n v="4"/>
    <s v="Web"/>
    <n v="1220.92"/>
    <x v="2"/>
    <s v="Medsize"/>
    <x v="1"/>
    <s v="Medium Value"/>
    <x v="1"/>
    <s v="No Complaints"/>
    <s v="Mid-Term"/>
    <n v="10.90107143"/>
    <x v="0"/>
    <n v="1"/>
    <n v="1"/>
    <x v="0"/>
    <n v="0.90842261904761912"/>
    <n v="1344"/>
    <x v="2"/>
  </r>
  <r>
    <s v="TC84427"/>
    <x v="2"/>
    <n v="6817.08"/>
    <s v="No"/>
    <s v="Basic"/>
    <s v="High School or Below"/>
    <d v="2024-01-01T00:00:00"/>
    <s v="Employed"/>
    <s v="F"/>
    <n v="82458"/>
    <s v="Urban"/>
    <s v="Single"/>
    <n v="89"/>
    <n v="9"/>
    <n v="55"/>
    <n v="2"/>
    <n v="9"/>
    <x v="1"/>
    <s v="Personal L3"/>
    <n v="1"/>
    <s v="Call Center"/>
    <n v="397.28"/>
    <x v="0"/>
    <s v="Medsize"/>
    <x v="0"/>
    <s v="Medium Value"/>
    <x v="0"/>
    <s v="Has Complaints"/>
    <s v="Long-Term"/>
    <n v="4.4638202250000001"/>
    <x v="0"/>
    <n v="1"/>
    <n v="1"/>
    <x v="0"/>
    <n v="0.37198501872659173"/>
    <n v="1068"/>
    <x v="0"/>
  </r>
  <r>
    <s v="LI85491"/>
    <x v="2"/>
    <n v="5055.18"/>
    <s v="No"/>
    <s v="Basic"/>
    <s v="High School or Below"/>
    <d v="2024-01-01T00:00:00"/>
    <s v="Unemployed"/>
    <s v="F"/>
    <n v="0"/>
    <s v="Suburban"/>
    <s v="Single"/>
    <n v="136"/>
    <n v="4"/>
    <n v="43"/>
    <n v="0"/>
    <n v="1"/>
    <x v="1"/>
    <s v="Personal L3"/>
    <n v="1"/>
    <s v="Agent"/>
    <n v="981.72"/>
    <x v="1"/>
    <s v="Small"/>
    <x v="1"/>
    <s v="Medium Value"/>
    <x v="1"/>
    <s v="No Complaints"/>
    <s v="Mid-Term"/>
    <n v="7.2185294119999996"/>
    <x v="0"/>
    <n v="1"/>
    <n v="1"/>
    <x v="0"/>
    <n v="0.60154411764705884"/>
    <n v="1632"/>
    <x v="2"/>
  </r>
  <r>
    <s v="VE55982"/>
    <x v="4"/>
    <n v="3570.32"/>
    <s v="No"/>
    <s v="Basic"/>
    <s v="Bachelor"/>
    <d v="2024-01-01T00:00:00"/>
    <s v="Employed"/>
    <s v="M"/>
    <n v="72900"/>
    <s v="Suburban"/>
    <s v="Divorced"/>
    <n v="89"/>
    <n v="20"/>
    <n v="61"/>
    <n v="0"/>
    <n v="1"/>
    <x v="0"/>
    <s v="Corporate L1"/>
    <n v="1"/>
    <s v="Call Center"/>
    <n v="504.74"/>
    <x v="2"/>
    <s v="Medsize"/>
    <x v="1"/>
    <s v="Low Value"/>
    <x v="0"/>
    <s v="No Complaints"/>
    <s v="Long-Term"/>
    <n v="5.6712359550000002"/>
    <x v="0"/>
    <n v="1"/>
    <n v="1"/>
    <x v="0"/>
    <n v="0.47260299625468166"/>
    <n v="1068"/>
    <x v="1"/>
  </r>
  <r>
    <s v="EF87528"/>
    <x v="3"/>
    <n v="6259.34"/>
    <s v="Yes"/>
    <s v="Basic"/>
    <s v="College"/>
    <d v="2024-01-01T00:00:00"/>
    <s v="Retired"/>
    <s v="M"/>
    <n v="36183"/>
    <s v="Suburban"/>
    <s v="Married"/>
    <n v="89"/>
    <n v="9"/>
    <n v="58"/>
    <n v="1"/>
    <n v="5"/>
    <x v="2"/>
    <s v="Special L3"/>
    <n v="2"/>
    <s v="Agent"/>
    <n v="427.68"/>
    <x v="2"/>
    <s v="Medsize"/>
    <x v="0"/>
    <s v="Medium Value"/>
    <x v="1"/>
    <s v="Has Complaints"/>
    <s v="Long-Term"/>
    <n v="4.8053932579999996"/>
    <x v="0"/>
    <n v="1"/>
    <n v="1"/>
    <x v="0"/>
    <n v="0.40044943820224721"/>
    <n v="1068"/>
    <x v="1"/>
  </r>
  <r>
    <s v="EP18940"/>
    <x v="2"/>
    <n v="12788.51"/>
    <s v="No"/>
    <s v="Extended"/>
    <s v="Bachelor"/>
    <d v="2024-01-01T00:00:00"/>
    <s v="Unemployed"/>
    <s v="F"/>
    <n v="0"/>
    <s v="Suburban"/>
    <s v="Married"/>
    <n v="116"/>
    <n v="41"/>
    <n v="43"/>
    <n v="0"/>
    <n v="2"/>
    <x v="1"/>
    <s v="Personal L3"/>
    <n v="1"/>
    <s v="Call Center"/>
    <n v="557.28"/>
    <x v="0"/>
    <s v="Medsize"/>
    <x v="1"/>
    <s v="Medium Value"/>
    <x v="1"/>
    <s v="No Complaints"/>
    <s v="Mid-Term"/>
    <n v="4.8041379309999996"/>
    <x v="0"/>
    <n v="1"/>
    <n v="1"/>
    <x v="0"/>
    <n v="0.40034482758620688"/>
    <n v="1392"/>
    <x v="1"/>
  </r>
  <r>
    <s v="TH68362"/>
    <x v="0"/>
    <n v="3205.99"/>
    <s v="No"/>
    <s v="Basic"/>
    <s v="College"/>
    <d v="2024-01-01T00:00:00"/>
    <s v="Unemployed"/>
    <s v="F"/>
    <n v="0"/>
    <s v="Suburban"/>
    <s v="Married"/>
    <n v="86"/>
    <n v="3"/>
    <n v="70"/>
    <n v="0"/>
    <n v="1"/>
    <x v="0"/>
    <s v="Corporate L3"/>
    <n v="3"/>
    <s v="Agent"/>
    <n v="514.11"/>
    <x v="0"/>
    <s v="Medsize"/>
    <x v="1"/>
    <s v="Low Value"/>
    <x v="1"/>
    <s v="No Complaints"/>
    <s v="Long-Term"/>
    <n v="5.9780232560000002"/>
    <x v="0"/>
    <n v="1"/>
    <n v="1"/>
    <x v="0"/>
    <n v="0.49816860465116281"/>
    <n v="1032"/>
    <x v="1"/>
  </r>
  <r>
    <s v="OH83248"/>
    <x v="0"/>
    <n v="11419.02"/>
    <s v="No"/>
    <s v="Premium"/>
    <s v="Master"/>
    <d v="2024-01-01T00:00:00"/>
    <s v="Employed"/>
    <s v="M"/>
    <n v="77482"/>
    <s v="Urban"/>
    <s v="Married"/>
    <n v="143"/>
    <n v="11"/>
    <n v="15"/>
    <n v="0"/>
    <n v="3"/>
    <x v="1"/>
    <s v="Personal L3"/>
    <n v="4"/>
    <s v="Call Center"/>
    <n v="427.26"/>
    <x v="0"/>
    <s v="Medsize"/>
    <x v="0"/>
    <s v="Medium Value"/>
    <x v="0"/>
    <s v="No Complaints"/>
    <s v="Mid-Term"/>
    <n v="2.9878321680000002"/>
    <x v="0"/>
    <n v="1"/>
    <n v="1"/>
    <x v="0"/>
    <n v="0.24898601398601397"/>
    <n v="1716"/>
    <x v="0"/>
  </r>
  <r>
    <s v="VM34210"/>
    <x v="1"/>
    <n v="9988.69"/>
    <s v="No"/>
    <s v="Basic"/>
    <s v="College"/>
    <d v="2024-01-01T00:00:00"/>
    <s v="Unemployed"/>
    <s v="F"/>
    <n v="0"/>
    <s v="Urban"/>
    <s v="Married"/>
    <n v="136"/>
    <n v="38"/>
    <n v="46"/>
    <n v="0"/>
    <n v="6"/>
    <x v="1"/>
    <s v="Personal L2"/>
    <n v="1"/>
    <s v="Web"/>
    <n v="455.78"/>
    <x v="1"/>
    <s v="Medsize"/>
    <x v="0"/>
    <s v="Medium Value"/>
    <x v="1"/>
    <s v="No Complaints"/>
    <s v="Mid-Term"/>
    <n v="3.3513235290000001"/>
    <x v="0"/>
    <n v="1"/>
    <n v="1"/>
    <x v="0"/>
    <n v="0.27927696078431369"/>
    <n v="1632"/>
    <x v="0"/>
  </r>
  <r>
    <s v="ZM28138"/>
    <x v="3"/>
    <n v="9756.61"/>
    <s v="No"/>
    <s v="Basic"/>
    <s v="Bachelor"/>
    <d v="2024-01-01T00:00:00"/>
    <s v="Employed"/>
    <s v="F"/>
    <n v="54207"/>
    <s v="Suburban"/>
    <s v="Single"/>
    <n v="82"/>
    <n v="1"/>
    <n v="134"/>
    <n v="0"/>
    <n v="2"/>
    <x v="1"/>
    <s v="Personal L3"/>
    <n v="1"/>
    <s v="Agent"/>
    <n v="459.1"/>
    <x v="0"/>
    <s v="Medsize"/>
    <x v="0"/>
    <s v="Medium Value"/>
    <x v="0"/>
    <s v="No Complaints"/>
    <s v="Long-Term"/>
    <n v="5.5987804880000001"/>
    <x v="0"/>
    <n v="1"/>
    <n v="1"/>
    <x v="0"/>
    <n v="0.46656504065040655"/>
    <n v="984"/>
    <x v="1"/>
  </r>
  <r>
    <s v="EL70257"/>
    <x v="0"/>
    <n v="11345.93"/>
    <s v="No"/>
    <s v="Basic"/>
    <s v="High School or Below"/>
    <d v="2024-01-01T00:00:00"/>
    <s v="Employed"/>
    <s v="F"/>
    <n v="65225"/>
    <s v="Suburban"/>
    <s v="Divorced"/>
    <n v="96"/>
    <n v="46"/>
    <n v="76"/>
    <n v="0"/>
    <n v="2"/>
    <x v="1"/>
    <s v="Personal L1"/>
    <n v="1"/>
    <s v="Agent"/>
    <n v="460.08"/>
    <x v="0"/>
    <s v="Medsize"/>
    <x v="0"/>
    <s v="Medium Value"/>
    <x v="0"/>
    <s v="No Complaints"/>
    <s v="Long-Term"/>
    <n v="4.7925000000000004"/>
    <x v="0"/>
    <n v="1"/>
    <n v="1"/>
    <x v="0"/>
    <n v="0.39937499999999998"/>
    <n v="1152"/>
    <x v="0"/>
  </r>
  <r>
    <s v="XE10977"/>
    <x v="2"/>
    <n v="3614.62"/>
    <s v="No"/>
    <s v="Basic"/>
    <s v="High School or Below"/>
    <d v="2024-01-01T00:00:00"/>
    <s v="Employed"/>
    <s v="F"/>
    <n v="96773"/>
    <s v="Urban"/>
    <s v="Married"/>
    <n v="89"/>
    <n v="9"/>
    <n v="23"/>
    <n v="0"/>
    <n v="1"/>
    <x v="1"/>
    <s v="Personal L3"/>
    <n v="2"/>
    <s v="Web"/>
    <n v="264.69"/>
    <x v="2"/>
    <s v="Medsize"/>
    <x v="0"/>
    <s v="Low Value"/>
    <x v="0"/>
    <s v="No Complaints"/>
    <s v="Mid-Term"/>
    <n v="2.9740449440000001"/>
    <x v="0"/>
    <n v="1"/>
    <n v="1"/>
    <x v="0"/>
    <n v="0.24783707865168539"/>
    <n v="1068"/>
    <x v="0"/>
  </r>
  <r>
    <s v="WE19034"/>
    <x v="2"/>
    <n v="3277.49"/>
    <s v="No"/>
    <s v="Basic"/>
    <s v="College"/>
    <d v="2024-01-01T00:00:00"/>
    <s v="Employed"/>
    <s v="M"/>
    <n v="32952"/>
    <s v="Suburban"/>
    <s v="Married"/>
    <n v="84"/>
    <n v="5"/>
    <n v="18"/>
    <n v="0"/>
    <n v="1"/>
    <x v="0"/>
    <s v="Corporate L2"/>
    <n v="4"/>
    <s v="Agent"/>
    <n v="401.76"/>
    <x v="0"/>
    <s v="Small"/>
    <x v="0"/>
    <s v="Low Value"/>
    <x v="1"/>
    <s v="No Complaints"/>
    <s v="Mid-Term"/>
    <n v="4.7828571430000002"/>
    <x v="0"/>
    <n v="1"/>
    <n v="1"/>
    <x v="0"/>
    <n v="0.39857142857142858"/>
    <n v="1008"/>
    <x v="0"/>
  </r>
  <r>
    <s v="XZ81226"/>
    <x v="3"/>
    <n v="8703.34"/>
    <s v="No"/>
    <s v="Extended"/>
    <s v="Bachelor"/>
    <d v="2024-01-01T00:00:00"/>
    <s v="Employed"/>
    <s v="F"/>
    <n v="58695"/>
    <s v="Suburban"/>
    <s v="Married"/>
    <n v="108"/>
    <n v="36"/>
    <n v="107"/>
    <n v="0"/>
    <n v="9"/>
    <x v="1"/>
    <s v="Personal L1"/>
    <n v="1"/>
    <s v="Branch"/>
    <n v="518.4"/>
    <x v="0"/>
    <s v="Medsize"/>
    <x v="1"/>
    <s v="Medium Value"/>
    <x v="0"/>
    <s v="No Complaints"/>
    <s v="Long-Term"/>
    <n v="4.8"/>
    <x v="0"/>
    <n v="1"/>
    <n v="1"/>
    <x v="0"/>
    <n v="0.39999999999999997"/>
    <n v="1296"/>
    <x v="0"/>
  </r>
  <r>
    <s v="RA63927"/>
    <x v="2"/>
    <n v="9710.69"/>
    <s v="No"/>
    <s v="Extended"/>
    <s v="High School or Below"/>
    <d v="2024-01-01T00:00:00"/>
    <s v="Employed"/>
    <s v="M"/>
    <n v="41696"/>
    <s v="Rural"/>
    <s v="Married"/>
    <n v="123"/>
    <n v="9"/>
    <n v="72"/>
    <n v="0"/>
    <n v="4"/>
    <x v="1"/>
    <s v="Personal L1"/>
    <n v="3"/>
    <s v="Web"/>
    <n v="139.62"/>
    <x v="2"/>
    <s v="Medsize"/>
    <x v="0"/>
    <s v="Medium Value"/>
    <x v="1"/>
    <s v="No Complaints"/>
    <s v="Long-Term"/>
    <n v="1.1351219509999999"/>
    <x v="0"/>
    <n v="1"/>
    <n v="1"/>
    <x v="0"/>
    <n v="9.459349593495936E-2"/>
    <n v="1476"/>
    <x v="0"/>
  </r>
  <r>
    <s v="YQ50209"/>
    <x v="3"/>
    <n v="6543.78"/>
    <s v="No"/>
    <s v="Basic"/>
    <s v="High School or Below"/>
    <d v="2024-01-01T00:00:00"/>
    <s v="Unemployed"/>
    <s v="M"/>
    <n v="0"/>
    <s v="Suburban"/>
    <s v="Single"/>
    <n v="93"/>
    <n v="0"/>
    <n v="43"/>
    <n v="0"/>
    <n v="7"/>
    <x v="0"/>
    <s v="Corporate L1"/>
    <n v="2"/>
    <s v="Agent"/>
    <n v="808.86"/>
    <x v="0"/>
    <s v="Small"/>
    <x v="1"/>
    <s v="Medium Value"/>
    <x v="1"/>
    <s v="No Complaints"/>
    <s v="Mid-Term"/>
    <n v="8.6974193549999992"/>
    <x v="0"/>
    <n v="1"/>
    <n v="1"/>
    <x v="0"/>
    <n v="0.7247849462365592"/>
    <n v="1116"/>
    <x v="2"/>
  </r>
  <r>
    <s v="QT46430"/>
    <x v="0"/>
    <n v="11061.56"/>
    <s v="No"/>
    <s v="Basic"/>
    <s v="College"/>
    <d v="2024-01-01T00:00:00"/>
    <s v="Medical Leave"/>
    <s v="F"/>
    <n v="17253"/>
    <s v="Rural"/>
    <s v="Married"/>
    <n v="150"/>
    <n v="23"/>
    <n v="72"/>
    <n v="2"/>
    <n v="6"/>
    <x v="1"/>
    <s v="Personal L1"/>
    <n v="2"/>
    <s v="Call Center"/>
    <n v="304.33999999999997"/>
    <x v="3"/>
    <s v="Medsize"/>
    <x v="0"/>
    <s v="Medium Value"/>
    <x v="1"/>
    <s v="Has Complaints"/>
    <s v="Long-Term"/>
    <n v="2.0289333329999999"/>
    <x v="0"/>
    <n v="1"/>
    <n v="1"/>
    <x v="0"/>
    <n v="0.16907777777777777"/>
    <n v="1800"/>
    <x v="0"/>
  </r>
  <r>
    <s v="ZZ22858"/>
    <x v="3"/>
    <n v="20271.849999999999"/>
    <s v="No"/>
    <s v="Basic"/>
    <s v="Bachelor"/>
    <d v="2024-01-01T00:00:00"/>
    <s v="Employed"/>
    <s v="F"/>
    <n v="95336"/>
    <s v="Rural"/>
    <s v="Married"/>
    <n v="252"/>
    <n v="3"/>
    <n v="113"/>
    <n v="0"/>
    <n v="3"/>
    <x v="1"/>
    <s v="Personal L3"/>
    <n v="3"/>
    <s v="Branch"/>
    <n v="396.83"/>
    <x v="4"/>
    <s v="Medsize"/>
    <x v="0"/>
    <s v="High Value"/>
    <x v="0"/>
    <s v="No Complaints"/>
    <s v="Long-Term"/>
    <n v="1.5747222219999999"/>
    <x v="0"/>
    <n v="1"/>
    <n v="1"/>
    <x v="0"/>
    <n v="0.13122685185185184"/>
    <n v="3024"/>
    <x v="0"/>
  </r>
  <r>
    <s v="IG94072"/>
    <x v="2"/>
    <n v="13403.98"/>
    <s v="No"/>
    <s v="Extended"/>
    <s v="High School or Below"/>
    <d v="2024-01-01T00:00:00"/>
    <s v="Employed"/>
    <s v="F"/>
    <n v="101824"/>
    <s v="Suburban"/>
    <s v="Married"/>
    <n v="166"/>
    <n v="4"/>
    <n v="66"/>
    <n v="0"/>
    <n v="6"/>
    <x v="1"/>
    <s v="Personal L1"/>
    <n v="1"/>
    <s v="Branch"/>
    <n v="1112.1300000000001"/>
    <x v="3"/>
    <s v="Large"/>
    <x v="1"/>
    <s v="Medium Value"/>
    <x v="2"/>
    <s v="No Complaints"/>
    <s v="Long-Term"/>
    <n v="6.699578313"/>
    <x v="0"/>
    <n v="1"/>
    <n v="1"/>
    <x v="0"/>
    <n v="0.55829819277108439"/>
    <n v="1992"/>
    <x v="1"/>
  </r>
  <r>
    <s v="HQ32112"/>
    <x v="3"/>
    <n v="7079.95"/>
    <s v="No"/>
    <s v="Extended"/>
    <s v="High School or Below"/>
    <d v="2024-01-01T00:00:00"/>
    <s v="Employed"/>
    <s v="M"/>
    <n v="91977"/>
    <s v="Rural"/>
    <s v="Married"/>
    <n v="176"/>
    <n v="30"/>
    <n v="36"/>
    <n v="0"/>
    <n v="1"/>
    <x v="1"/>
    <s v="Personal L2"/>
    <n v="4"/>
    <s v="Branch"/>
    <n v="305.92"/>
    <x v="1"/>
    <s v="Medsize"/>
    <x v="0"/>
    <s v="Medium Value"/>
    <x v="0"/>
    <s v="No Complaints"/>
    <s v="Mid-Term"/>
    <n v="1.7381818179999999"/>
    <x v="0"/>
    <n v="1"/>
    <n v="1"/>
    <x v="0"/>
    <n v="0.14484848484848487"/>
    <n v="2112"/>
    <x v="0"/>
  </r>
  <r>
    <s v="OL27257"/>
    <x v="4"/>
    <n v="5915.54"/>
    <s v="No"/>
    <s v="Premium"/>
    <s v="College"/>
    <d v="2024-01-01T00:00:00"/>
    <s v="Medical Leave"/>
    <s v="F"/>
    <n v="27532"/>
    <s v="Urban"/>
    <s v="Married"/>
    <n v="155"/>
    <n v="38"/>
    <n v="113"/>
    <n v="0"/>
    <n v="1"/>
    <x v="1"/>
    <s v="Personal L3"/>
    <n v="1"/>
    <s v="Branch"/>
    <n v="686.63"/>
    <x v="2"/>
    <s v="Medsize"/>
    <x v="1"/>
    <s v="Medium Value"/>
    <x v="1"/>
    <s v="No Complaints"/>
    <s v="Long-Term"/>
    <n v="4.4298709680000004"/>
    <x v="0"/>
    <n v="1"/>
    <n v="1"/>
    <x v="0"/>
    <n v="0.36915591397849462"/>
    <n v="1860"/>
    <x v="0"/>
  </r>
  <r>
    <s v="ZU96776"/>
    <x v="0"/>
    <n v="8355.32"/>
    <s v="No"/>
    <s v="Extended"/>
    <s v="Bachelor"/>
    <d v="2024-01-01T00:00:00"/>
    <s v="Unemployed"/>
    <s v="M"/>
    <n v="0"/>
    <s v="Suburban"/>
    <s v="Single"/>
    <n v="122"/>
    <n v="5"/>
    <n v="24"/>
    <n v="0"/>
    <n v="5"/>
    <x v="1"/>
    <s v="Personal L1"/>
    <n v="1"/>
    <s v="Call Center"/>
    <n v="874.8"/>
    <x v="2"/>
    <s v="Large"/>
    <x v="1"/>
    <s v="Medium Value"/>
    <x v="1"/>
    <s v="No Complaints"/>
    <s v="Mid-Term"/>
    <n v="7.170491803"/>
    <x v="0"/>
    <n v="1"/>
    <n v="1"/>
    <x v="0"/>
    <n v="0.59754098360655739"/>
    <n v="1464"/>
    <x v="1"/>
  </r>
  <r>
    <s v="HO40387"/>
    <x v="0"/>
    <n v="3470.53"/>
    <s v="No"/>
    <s v="Basic"/>
    <s v="Master"/>
    <d v="2024-01-01T00:00:00"/>
    <s v="Unemployed"/>
    <s v="M"/>
    <n v="0"/>
    <s v="Suburban"/>
    <s v="Married"/>
    <n v="97"/>
    <n v="0"/>
    <n v="126"/>
    <n v="3"/>
    <n v="1"/>
    <x v="1"/>
    <s v="Personal L3"/>
    <n v="4"/>
    <s v="Call Center"/>
    <n v="466.56"/>
    <x v="2"/>
    <s v="Small"/>
    <x v="0"/>
    <s v="Low Value"/>
    <x v="1"/>
    <s v="Has Complaints"/>
    <s v="Long-Term"/>
    <n v="4.8098969069999997"/>
    <x v="0"/>
    <n v="1"/>
    <n v="1"/>
    <x v="0"/>
    <n v="0.40082474226804121"/>
    <n v="1164"/>
    <x v="1"/>
  </r>
  <r>
    <s v="BW94308"/>
    <x v="1"/>
    <n v="27130.81"/>
    <s v="Yes"/>
    <s v="Basic"/>
    <s v="High School or Below"/>
    <d v="2024-01-01T00:00:00"/>
    <s v="Employed"/>
    <s v="F"/>
    <n v="125234"/>
    <s v="Suburban"/>
    <s v="Married"/>
    <n v="96"/>
    <n v="23"/>
    <n v="20"/>
    <n v="0"/>
    <n v="2"/>
    <x v="1"/>
    <s v="Personal L2"/>
    <n v="2"/>
    <s v="Agent"/>
    <n v="511.69"/>
    <x v="2"/>
    <s v="Large"/>
    <x v="1"/>
    <s v="High Value"/>
    <x v="2"/>
    <s v="No Complaints"/>
    <s v="Mid-Term"/>
    <n v="5.330104167"/>
    <x v="0"/>
    <n v="1"/>
    <n v="1"/>
    <x v="0"/>
    <n v="0.44417534722222224"/>
    <n v="1152"/>
    <x v="1"/>
  </r>
  <r>
    <s v="EV78251"/>
    <x v="2"/>
    <n v="9670.7800000000007"/>
    <s v="No"/>
    <s v="Basic"/>
    <s v="Doctor"/>
    <d v="2024-01-01T00:00:00"/>
    <s v="Unemployed"/>
    <s v="F"/>
    <n v="0"/>
    <s v="Suburban"/>
    <s v="Single"/>
    <n v="89"/>
    <n v="11"/>
    <n v="15"/>
    <n v="0"/>
    <n v="2"/>
    <x v="1"/>
    <s v="Personal L3"/>
    <n v="4"/>
    <s v="Branch"/>
    <n v="427.68"/>
    <x v="2"/>
    <s v="Small"/>
    <x v="0"/>
    <s v="Medium Value"/>
    <x v="1"/>
    <s v="No Complaints"/>
    <s v="Mid-Term"/>
    <n v="4.8053932579999996"/>
    <x v="0"/>
    <n v="1"/>
    <n v="1"/>
    <x v="0"/>
    <n v="0.40044943820224721"/>
    <n v="1068"/>
    <x v="1"/>
  </r>
  <r>
    <s v="IB39821"/>
    <x v="3"/>
    <n v="12165.02"/>
    <s v="No"/>
    <s v="Basic"/>
    <s v="Bachelor"/>
    <d v="2024-01-01T00:00:00"/>
    <s v="Employed"/>
    <s v="M"/>
    <n v="119756"/>
    <s v="Urban"/>
    <s v="Married"/>
    <n v="151"/>
    <n v="8"/>
    <n v="96"/>
    <n v="0"/>
    <n v="9"/>
    <x v="1"/>
    <s v="Personal L2"/>
    <n v="2"/>
    <s v="Agent"/>
    <n v="674.55"/>
    <x v="3"/>
    <s v="Small"/>
    <x v="1"/>
    <s v="Medium Value"/>
    <x v="2"/>
    <s v="No Complaints"/>
    <s v="Long-Term"/>
    <n v="4.4672185430000004"/>
    <x v="0"/>
    <n v="1"/>
    <n v="1"/>
    <x v="0"/>
    <n v="0.37226821192052978"/>
    <n v="1812"/>
    <x v="0"/>
  </r>
  <r>
    <s v="NU64028"/>
    <x v="4"/>
    <n v="16558.560000000001"/>
    <s v="No"/>
    <s v="Basic"/>
    <s v="Bachelor"/>
    <d v="2024-01-01T00:00:00"/>
    <s v="Employed"/>
    <s v="M"/>
    <n v="48186"/>
    <s v="Suburban"/>
    <s v="Divorced"/>
    <n v="139"/>
    <n v="11"/>
    <n v="85"/>
    <n v="0"/>
    <n v="2"/>
    <x v="1"/>
    <s v="Personal L1"/>
    <n v="1"/>
    <s v="Branch"/>
    <n v="667.44"/>
    <x v="3"/>
    <s v="Small"/>
    <x v="1"/>
    <s v="High Value"/>
    <x v="1"/>
    <s v="No Complaints"/>
    <s v="Long-Term"/>
    <n v="4.8017266190000001"/>
    <x v="0"/>
    <n v="1"/>
    <n v="1"/>
    <x v="0"/>
    <n v="0.40014388489208635"/>
    <n v="1668"/>
    <x v="1"/>
  </r>
  <r>
    <s v="XS17260"/>
    <x v="2"/>
    <n v="16579.03"/>
    <s v="Yes"/>
    <s v="Premium"/>
    <s v="College"/>
    <d v="2024-01-01T00:00:00"/>
    <s v="Employed"/>
    <s v="M"/>
    <n v="119259"/>
    <s v="Suburban"/>
    <s v="Married"/>
    <n v="138"/>
    <n v="22"/>
    <n v="1"/>
    <n v="0"/>
    <n v="2"/>
    <x v="1"/>
    <s v="Personal L3"/>
    <n v="1"/>
    <s v="Branch"/>
    <n v="660.96"/>
    <x v="2"/>
    <s v="Medsize"/>
    <x v="1"/>
    <s v="High Value"/>
    <x v="2"/>
    <s v="No Complaints"/>
    <s v="New Customer"/>
    <n v="4.7895652169999998"/>
    <x v="0"/>
    <n v="1"/>
    <n v="1"/>
    <x v="0"/>
    <n v="0.39913043478260873"/>
    <n v="1656"/>
    <x v="0"/>
  </r>
  <r>
    <s v="UQ73252"/>
    <x v="3"/>
    <n v="6259.34"/>
    <s v="Yes"/>
    <s v="Basic"/>
    <s v="College"/>
    <d v="2024-01-01T00:00:00"/>
    <s v="Retired"/>
    <s v="M"/>
    <n v="36183"/>
    <s v="Suburban"/>
    <s v="Married"/>
    <n v="89"/>
    <n v="9"/>
    <n v="58"/>
    <n v="1"/>
    <n v="5"/>
    <x v="1"/>
    <s v="Personal L3"/>
    <n v="2"/>
    <s v="Agent"/>
    <n v="427.68"/>
    <x v="2"/>
    <s v="Medsize"/>
    <x v="0"/>
    <s v="Medium Value"/>
    <x v="1"/>
    <s v="Has Complaints"/>
    <s v="Long-Term"/>
    <n v="4.8053932579999996"/>
    <x v="0"/>
    <n v="1"/>
    <n v="1"/>
    <x v="0"/>
    <n v="0.40044943820224721"/>
    <n v="1068"/>
    <x v="1"/>
  </r>
  <r>
    <s v="LK91880"/>
    <x v="0"/>
    <n v="11308.05"/>
    <s v="No"/>
    <s v="Basic"/>
    <s v="College"/>
    <d v="2024-01-01T00:00:00"/>
    <s v="Employed"/>
    <s v="F"/>
    <n v="35705"/>
    <s v="Rural"/>
    <s v="Married"/>
    <n v="142"/>
    <n v="9"/>
    <n v="57"/>
    <n v="0"/>
    <n v="3"/>
    <x v="1"/>
    <s v="Personal L3"/>
    <n v="3"/>
    <s v="Agent"/>
    <n v="101.7"/>
    <x v="3"/>
    <s v="Medsize"/>
    <x v="0"/>
    <s v="Medium Value"/>
    <x v="1"/>
    <s v="No Complaints"/>
    <s v="Long-Term"/>
    <n v="0.71619718300000001"/>
    <x v="0"/>
    <n v="1"/>
    <n v="1"/>
    <x v="0"/>
    <n v="5.96830985915493E-2"/>
    <n v="1704"/>
    <x v="0"/>
  </r>
  <r>
    <s v="PO56357"/>
    <x v="0"/>
    <n v="7240.76"/>
    <s v="No"/>
    <s v="Basic"/>
    <s v="High School or Below"/>
    <d v="2024-01-01T00:00:00"/>
    <s v="Employed"/>
    <s v="F"/>
    <n v="87215"/>
    <s v="Urban"/>
    <s v="Married"/>
    <n v="90"/>
    <n v="24"/>
    <n v="96"/>
    <n v="1"/>
    <n v="8"/>
    <x v="1"/>
    <s v="Personal L3"/>
    <n v="1"/>
    <s v="Web"/>
    <n v="367.8"/>
    <x v="0"/>
    <s v="Medsize"/>
    <x v="0"/>
    <s v="Medium Value"/>
    <x v="0"/>
    <s v="Has Complaints"/>
    <s v="Long-Term"/>
    <n v="4.0866666670000003"/>
    <x v="0"/>
    <n v="1"/>
    <n v="1"/>
    <x v="0"/>
    <n v="0.34055555555555556"/>
    <n v="1080"/>
    <x v="0"/>
  </r>
  <r>
    <s v="HA82735"/>
    <x v="3"/>
    <n v="5208.2299999999996"/>
    <s v="No"/>
    <s v="Extended"/>
    <s v="Bachelor"/>
    <d v="2024-01-01T00:00:00"/>
    <s v="Unemployed"/>
    <s v="F"/>
    <n v="0"/>
    <s v="Suburban"/>
    <s v="Single"/>
    <n v="163"/>
    <n v="16"/>
    <n v="90"/>
    <n v="2"/>
    <n v="1"/>
    <x v="1"/>
    <s v="Personal L2"/>
    <n v="1"/>
    <s v="Web"/>
    <n v="1393.48"/>
    <x v="1"/>
    <s v="Medsize"/>
    <x v="1"/>
    <s v="Medium Value"/>
    <x v="1"/>
    <s v="Has Complaints"/>
    <s v="Long-Term"/>
    <n v="8.5489570550000007"/>
    <x v="0"/>
    <n v="1"/>
    <n v="1"/>
    <x v="0"/>
    <n v="0.71241308793456037"/>
    <n v="1956"/>
    <x v="2"/>
  </r>
  <r>
    <s v="PB63095"/>
    <x v="1"/>
    <n v="7518.08"/>
    <s v="Yes"/>
    <s v="Extended"/>
    <s v="High School or Below"/>
    <d v="2024-01-01T00:00:00"/>
    <s v="Unemployed"/>
    <s v="M"/>
    <n v="0"/>
    <s v="Suburban"/>
    <s v="Single"/>
    <n v="107"/>
    <n v="28"/>
    <n v="72"/>
    <n v="1"/>
    <n v="7"/>
    <x v="1"/>
    <s v="Personal L2"/>
    <n v="1"/>
    <s v="Agent"/>
    <n v="550.04"/>
    <x v="2"/>
    <s v="Medsize"/>
    <x v="1"/>
    <s v="Medium Value"/>
    <x v="1"/>
    <s v="Has Complaints"/>
    <s v="Long-Term"/>
    <n v="5.1405607480000004"/>
    <x v="0"/>
    <n v="1"/>
    <n v="1"/>
    <x v="0"/>
    <n v="0.42838006230529591"/>
    <n v="1284"/>
    <x v="1"/>
  </r>
  <r>
    <s v="UK29448"/>
    <x v="2"/>
    <n v="3331.07"/>
    <s v="No"/>
    <s v="Basic"/>
    <s v="Bachelor"/>
    <d v="2024-01-01T00:00:00"/>
    <s v="Unemployed"/>
    <s v="M"/>
    <n v="0"/>
    <s v="Suburban"/>
    <s v="Single"/>
    <n v="99"/>
    <n v="39"/>
    <n v="19"/>
    <n v="0"/>
    <n v="1"/>
    <x v="1"/>
    <s v="Personal L2"/>
    <n v="1"/>
    <s v="Agent"/>
    <n v="709.56"/>
    <x v="2"/>
    <s v="Medsize"/>
    <x v="1"/>
    <s v="Low Value"/>
    <x v="1"/>
    <s v="No Complaints"/>
    <s v="Mid-Term"/>
    <n v="7.1672727270000003"/>
    <x v="0"/>
    <n v="1"/>
    <n v="1"/>
    <x v="0"/>
    <n v="0.59727272727272718"/>
    <n v="1188"/>
    <x v="1"/>
  </r>
  <r>
    <s v="ST78006"/>
    <x v="2"/>
    <n v="6202.26"/>
    <s v="No"/>
    <s v="Basic"/>
    <s v="High School or Below"/>
    <d v="2024-01-01T00:00:00"/>
    <s v="Unemployed"/>
    <s v="F"/>
    <n v="0"/>
    <s v="Rural"/>
    <s v="Married"/>
    <n v="85"/>
    <n v="15"/>
    <n v="14"/>
    <n v="1"/>
    <n v="3"/>
    <x v="1"/>
    <s v="Personal L2"/>
    <n v="4"/>
    <s v="Call Center"/>
    <n v="188.1"/>
    <x v="0"/>
    <s v="Medsize"/>
    <x v="0"/>
    <s v="Medium Value"/>
    <x v="1"/>
    <s v="Has Complaints"/>
    <s v="Mid-Term"/>
    <n v="2.2129411760000002"/>
    <x v="0"/>
    <n v="1"/>
    <n v="1"/>
    <x v="0"/>
    <n v="0.18441176470588236"/>
    <n v="1020"/>
    <x v="0"/>
  </r>
  <r>
    <s v="PY98628"/>
    <x v="3"/>
    <n v="7518.08"/>
    <s v="Yes"/>
    <s v="Extended"/>
    <s v="High School or Below"/>
    <d v="2024-01-01T00:00:00"/>
    <s v="Unemployed"/>
    <s v="M"/>
    <n v="0"/>
    <s v="Suburban"/>
    <s v="Single"/>
    <n v="107"/>
    <n v="28"/>
    <n v="72"/>
    <n v="1"/>
    <n v="7"/>
    <x v="1"/>
    <s v="Personal L2"/>
    <n v="1"/>
    <s v="Agent"/>
    <n v="550.04"/>
    <x v="2"/>
    <s v="Medsize"/>
    <x v="1"/>
    <s v="Medium Value"/>
    <x v="1"/>
    <s v="Has Complaints"/>
    <s v="Long-Term"/>
    <n v="5.1405607480000004"/>
    <x v="0"/>
    <n v="1"/>
    <n v="1"/>
    <x v="0"/>
    <n v="0.42838006230529591"/>
    <n v="1284"/>
    <x v="1"/>
  </r>
  <r>
    <s v="AM89558"/>
    <x v="4"/>
    <n v="6259.34"/>
    <s v="Yes"/>
    <s v="Basic"/>
    <s v="College"/>
    <d v="2024-01-01T00:00:00"/>
    <s v="Retired"/>
    <s v="M"/>
    <n v="36183"/>
    <s v="Suburban"/>
    <s v="Married"/>
    <n v="89"/>
    <n v="9"/>
    <n v="58"/>
    <n v="1"/>
    <n v="5"/>
    <x v="0"/>
    <s v="Corporate L3"/>
    <n v="2"/>
    <s v="Agent"/>
    <n v="427.68"/>
    <x v="2"/>
    <s v="Medsize"/>
    <x v="0"/>
    <s v="Medium Value"/>
    <x v="1"/>
    <s v="Has Complaints"/>
    <s v="Long-Term"/>
    <n v="4.8053932579999996"/>
    <x v="0"/>
    <n v="1"/>
    <n v="1"/>
    <x v="0"/>
    <n v="0.40044943820224721"/>
    <n v="1068"/>
    <x v="1"/>
  </r>
  <r>
    <s v="TP20456"/>
    <x v="3"/>
    <n v="12271.86"/>
    <s v="No"/>
    <s v="Extended"/>
    <s v="High School or Below"/>
    <d v="2024-01-01T00:00:00"/>
    <s v="Employed"/>
    <s v="M"/>
    <n v="61169"/>
    <s v="Suburban"/>
    <s v="Married"/>
    <n v="309"/>
    <n v="38"/>
    <n v="95"/>
    <n v="0"/>
    <n v="1"/>
    <x v="1"/>
    <s v="Personal L2"/>
    <n v="3"/>
    <s v="Agent"/>
    <n v="2093.0100000000002"/>
    <x v="5"/>
    <s v="Medsize"/>
    <x v="2"/>
    <s v="Medium Value"/>
    <x v="0"/>
    <s v="No Complaints"/>
    <s v="Long-Term"/>
    <n v="6.7734951460000001"/>
    <x v="0"/>
    <n v="1"/>
    <n v="1"/>
    <x v="0"/>
    <n v="0.56445792880258905"/>
    <n v="3708"/>
    <x v="1"/>
  </r>
  <r>
    <s v="SP56326"/>
    <x v="3"/>
    <n v="10061.549999999999"/>
    <s v="No"/>
    <s v="Premium"/>
    <s v="High School or Below"/>
    <d v="2024-01-01T00:00:00"/>
    <s v="Medical Leave"/>
    <s v="F"/>
    <n v="16463"/>
    <s v="Suburban"/>
    <s v="Divorced"/>
    <n v="136"/>
    <n v="39"/>
    <n v="47"/>
    <n v="0"/>
    <n v="7"/>
    <x v="1"/>
    <s v="Personal L3"/>
    <n v="1"/>
    <s v="Branch"/>
    <n v="905.29"/>
    <x v="0"/>
    <s v="Medsize"/>
    <x v="1"/>
    <s v="Medium Value"/>
    <x v="1"/>
    <s v="No Complaints"/>
    <s v="Mid-Term"/>
    <n v="6.6565441180000002"/>
    <x v="0"/>
    <n v="1"/>
    <n v="1"/>
    <x v="0"/>
    <n v="0.55471200980392155"/>
    <n v="1632"/>
    <x v="1"/>
  </r>
  <r>
    <s v="RA27021"/>
    <x v="4"/>
    <n v="37212.400000000001"/>
    <s v="No"/>
    <s v="Extended"/>
    <s v="Bachelor"/>
    <d v="2024-01-01T00:00:00"/>
    <s v="Disabled"/>
    <s v="F"/>
    <n v="35654"/>
    <s v="Rural"/>
    <s v="Married"/>
    <n v="123"/>
    <n v="23"/>
    <n v="122"/>
    <n v="0"/>
    <n v="2"/>
    <x v="0"/>
    <s v="Corporate L1"/>
    <n v="2"/>
    <s v="Agent"/>
    <n v="249.1"/>
    <x v="0"/>
    <s v="Large"/>
    <x v="0"/>
    <s v="High Value"/>
    <x v="1"/>
    <s v="No Complaints"/>
    <s v="Long-Term"/>
    <n v="2.0252032519999998"/>
    <x v="0"/>
    <n v="1"/>
    <n v="1"/>
    <x v="0"/>
    <n v="0.1687669376693767"/>
    <n v="1476"/>
    <x v="0"/>
  </r>
  <r>
    <s v="XJ97760"/>
    <x v="0"/>
    <n v="6398.81"/>
    <s v="No"/>
    <s v="Basic"/>
    <s v="Master"/>
    <d v="2024-01-01T00:00:00"/>
    <s v="Employed"/>
    <s v="M"/>
    <n v="47303"/>
    <s v="Urban"/>
    <s v="Single"/>
    <n v="82"/>
    <n v="9"/>
    <n v="117"/>
    <n v="0"/>
    <n v="8"/>
    <x v="1"/>
    <s v="Personal L1"/>
    <n v="1"/>
    <s v="Call Center"/>
    <n v="343.32"/>
    <x v="0"/>
    <s v="Medsize"/>
    <x v="0"/>
    <s v="Medium Value"/>
    <x v="1"/>
    <s v="No Complaints"/>
    <s v="Long-Term"/>
    <n v="4.1868292680000003"/>
    <x v="0"/>
    <n v="1"/>
    <n v="1"/>
    <x v="0"/>
    <n v="0.34890243902439022"/>
    <n v="984"/>
    <x v="0"/>
  </r>
  <r>
    <s v="RY23571"/>
    <x v="0"/>
    <n v="3352.96"/>
    <s v="No"/>
    <s v="Basic"/>
    <s v="Bachelor"/>
    <d v="2024-01-01T00:00:00"/>
    <s v="Employed"/>
    <s v="F"/>
    <n v="102080"/>
    <s v="Rural"/>
    <s v="Married"/>
    <n v="88"/>
    <n v="22"/>
    <n v="53"/>
    <n v="5"/>
    <n v="1"/>
    <x v="1"/>
    <s v="Personal L3"/>
    <n v="2"/>
    <s v="Branch"/>
    <n v="211.34"/>
    <x v="0"/>
    <s v="Medsize"/>
    <x v="0"/>
    <s v="Low Value"/>
    <x v="2"/>
    <s v="Has Complaints"/>
    <s v="Long-Term"/>
    <n v="2.4015909089999998"/>
    <x v="0"/>
    <n v="1"/>
    <n v="1"/>
    <x v="0"/>
    <n v="0.20013257575757576"/>
    <n v="1056"/>
    <x v="0"/>
  </r>
  <r>
    <s v="JT47995"/>
    <x v="3"/>
    <n v="81750.86"/>
    <s v="No"/>
    <s v="Extended"/>
    <s v="College"/>
    <d v="2024-01-01T00:00:00"/>
    <s v="Unemployed"/>
    <s v="F"/>
    <n v="0"/>
    <s v="Suburban"/>
    <s v="Married"/>
    <n v="275"/>
    <n v="47"/>
    <n v="61"/>
    <n v="0"/>
    <n v="2"/>
    <x v="1"/>
    <s v="Personal L3"/>
    <n v="1"/>
    <s v="Web"/>
    <n v="1321.92"/>
    <x v="5"/>
    <s v="Large"/>
    <x v="1"/>
    <s v="High Value"/>
    <x v="1"/>
    <s v="No Complaints"/>
    <s v="Long-Term"/>
    <n v="4.8069818179999997"/>
    <x v="0"/>
    <n v="1"/>
    <n v="1"/>
    <x v="0"/>
    <n v="0.40058181818181821"/>
    <n v="3300"/>
    <x v="1"/>
  </r>
  <r>
    <s v="NK53938"/>
    <x v="2"/>
    <n v="3509.96"/>
    <s v="No"/>
    <s v="Basic"/>
    <s v="Master"/>
    <d v="2024-01-01T00:00:00"/>
    <s v="Employed"/>
    <s v="M"/>
    <n v="60994"/>
    <s v="Suburban"/>
    <s v="Married"/>
    <n v="88"/>
    <n v="28"/>
    <n v="92"/>
    <n v="0"/>
    <n v="1"/>
    <x v="1"/>
    <s v="Personal L2"/>
    <n v="4"/>
    <s v="Call Center"/>
    <n v="421.2"/>
    <x v="0"/>
    <s v="Medsize"/>
    <x v="0"/>
    <s v="Low Value"/>
    <x v="0"/>
    <s v="No Complaints"/>
    <s v="Long-Term"/>
    <n v="4.7863636359999999"/>
    <x v="0"/>
    <n v="1"/>
    <n v="1"/>
    <x v="0"/>
    <n v="0.39886363636363636"/>
    <n v="1056"/>
    <x v="0"/>
  </r>
  <r>
    <s v="IB36843"/>
    <x v="0"/>
    <n v="7513.95"/>
    <s v="No"/>
    <s v="Basic"/>
    <s v="Master"/>
    <d v="2024-01-01T00:00:00"/>
    <s v="Employed"/>
    <s v="M"/>
    <n v="122319"/>
    <s v="Urban"/>
    <s v="Single"/>
    <n v="95"/>
    <n v="11"/>
    <n v="120"/>
    <n v="0"/>
    <n v="3"/>
    <x v="1"/>
    <s v="Personal L2"/>
    <n v="2"/>
    <s v="Web"/>
    <n v="420.54"/>
    <x v="0"/>
    <s v="Medsize"/>
    <x v="0"/>
    <s v="Medium Value"/>
    <x v="2"/>
    <s v="No Complaints"/>
    <s v="Long-Term"/>
    <n v="4.4267368420000004"/>
    <x v="0"/>
    <n v="1"/>
    <n v="1"/>
    <x v="0"/>
    <n v="0.36889473684210528"/>
    <n v="1140"/>
    <x v="0"/>
  </r>
  <r>
    <s v="YR85283"/>
    <x v="4"/>
    <n v="20363.11"/>
    <s v="No"/>
    <s v="Extended"/>
    <s v="High School or Below"/>
    <d v="2024-01-01T00:00:00"/>
    <s v="Employed"/>
    <s v="F"/>
    <n v="35128"/>
    <s v="Urban"/>
    <s v="Married"/>
    <n v="170"/>
    <n v="8"/>
    <n v="43"/>
    <n v="0"/>
    <n v="2"/>
    <x v="1"/>
    <s v="Personal L2"/>
    <n v="4"/>
    <s v="Agent"/>
    <n v="447.99"/>
    <x v="1"/>
    <s v="Small"/>
    <x v="0"/>
    <s v="High Value"/>
    <x v="1"/>
    <s v="No Complaints"/>
    <s v="Mid-Term"/>
    <n v="2.6352352940000001"/>
    <x v="0"/>
    <n v="1"/>
    <n v="1"/>
    <x v="0"/>
    <n v="0.21960294117647058"/>
    <n v="2040"/>
    <x v="0"/>
  </r>
  <r>
    <s v="CO25601"/>
    <x v="1"/>
    <n v="5552.04"/>
    <s v="No"/>
    <s v="Basic"/>
    <s v="High School or Below"/>
    <d v="2024-01-01T00:00:00"/>
    <s v="Unemployed"/>
    <s v="M"/>
    <n v="0"/>
    <s v="Suburban"/>
    <s v="Single"/>
    <n v="96"/>
    <n v="22"/>
    <n v="122"/>
    <n v="3"/>
    <n v="9"/>
    <x v="1"/>
    <s v="Personal L2"/>
    <n v="1"/>
    <s v="Agent"/>
    <n v="769.18"/>
    <x v="0"/>
    <s v="Medsize"/>
    <x v="1"/>
    <s v="Medium Value"/>
    <x v="1"/>
    <s v="Has Complaints"/>
    <s v="Long-Term"/>
    <n v="8.0122916669999995"/>
    <x v="0"/>
    <n v="1"/>
    <n v="1"/>
    <x v="0"/>
    <n v="0.66769097222222218"/>
    <n v="1152"/>
    <x v="2"/>
  </r>
  <r>
    <s v="HB29169"/>
    <x v="1"/>
    <n v="57325.01"/>
    <s v="No"/>
    <s v="Premium"/>
    <s v="Bachelor"/>
    <d v="2024-01-01T00:00:00"/>
    <s v="Unemployed"/>
    <s v="F"/>
    <n v="0"/>
    <s v="Suburban"/>
    <s v="Married"/>
    <n v="379"/>
    <n v="22"/>
    <n v="124"/>
    <n v="1"/>
    <n v="2"/>
    <x v="1"/>
    <s v="Personal L3"/>
    <n v="1"/>
    <s v="Branch"/>
    <n v="2024.74"/>
    <x v="5"/>
    <s v="Medsize"/>
    <x v="2"/>
    <s v="High Value"/>
    <x v="1"/>
    <s v="Has Complaints"/>
    <s v="Long-Term"/>
    <n v="5.3423219"/>
    <x v="0"/>
    <n v="1"/>
    <n v="1"/>
    <x v="0"/>
    <n v="0.44519349164467897"/>
    <n v="4548"/>
    <x v="1"/>
  </r>
  <r>
    <s v="RH97231"/>
    <x v="1"/>
    <n v="11736.89"/>
    <s v="No"/>
    <s v="Basic"/>
    <s v="Bachelor"/>
    <d v="2024-01-01T00:00:00"/>
    <s v="Employed"/>
    <s v="M"/>
    <n v="66006"/>
    <s v="Suburban"/>
    <s v="Married"/>
    <n v="149"/>
    <n v="12"/>
    <n v="35"/>
    <n v="0"/>
    <n v="3"/>
    <x v="1"/>
    <s v="Personal L3"/>
    <n v="1"/>
    <s v="Branch"/>
    <n v="1063.6500000000001"/>
    <x v="1"/>
    <s v="Medsize"/>
    <x v="1"/>
    <s v="Medium Value"/>
    <x v="0"/>
    <s v="No Complaints"/>
    <s v="Mid-Term"/>
    <n v="7.138590604"/>
    <x v="0"/>
    <n v="1"/>
    <n v="1"/>
    <x v="0"/>
    <n v="0.59488255033557047"/>
    <n v="1788"/>
    <x v="1"/>
  </r>
  <r>
    <s v="XL80761"/>
    <x v="0"/>
    <n v="12547.02"/>
    <s v="No"/>
    <s v="Basic"/>
    <s v="College"/>
    <d v="2024-01-01T00:00:00"/>
    <s v="Employed"/>
    <s v="M"/>
    <n v="91184"/>
    <s v="Suburban"/>
    <s v="Married"/>
    <n v="157"/>
    <n v="3"/>
    <n v="20"/>
    <n v="0"/>
    <n v="3"/>
    <x v="0"/>
    <s v="Corporate L3"/>
    <n v="1"/>
    <s v="Branch"/>
    <n v="751.68"/>
    <x v="1"/>
    <s v="Small"/>
    <x v="1"/>
    <s v="Medium Value"/>
    <x v="0"/>
    <s v="No Complaints"/>
    <s v="Mid-Term"/>
    <n v="4.7877707010000004"/>
    <x v="0"/>
    <n v="1"/>
    <n v="1"/>
    <x v="0"/>
    <n v="0.39898089171974521"/>
    <n v="1884"/>
    <x v="0"/>
  </r>
  <r>
    <s v="UD27331"/>
    <x v="4"/>
    <n v="4376.4799999999996"/>
    <s v="No"/>
    <s v="Extended"/>
    <s v="Bachelor"/>
    <d v="2024-01-01T00:00:00"/>
    <s v="Employed"/>
    <s v="M"/>
    <n v="45496"/>
    <s v="Suburban"/>
    <s v="Single"/>
    <n v="119"/>
    <n v="19"/>
    <n v="30"/>
    <n v="3"/>
    <n v="1"/>
    <x v="1"/>
    <s v="Personal L3"/>
    <n v="1"/>
    <s v="Agent"/>
    <n v="622.1"/>
    <x v="0"/>
    <s v="Medsize"/>
    <x v="1"/>
    <s v="Low Value"/>
    <x v="1"/>
    <s v="Has Complaints"/>
    <s v="Mid-Term"/>
    <n v="5.227731092"/>
    <x v="0"/>
    <n v="1"/>
    <n v="1"/>
    <x v="0"/>
    <n v="0.43564425770308124"/>
    <n v="1428"/>
    <x v="1"/>
  </r>
  <r>
    <s v="SG71810"/>
    <x v="2"/>
    <n v="15673.84"/>
    <s v="No"/>
    <s v="Basic"/>
    <s v="College"/>
    <d v="2024-01-01T00:00:00"/>
    <s v="Employed"/>
    <s v="F"/>
    <n v="56029"/>
    <s v="Rural"/>
    <s v="Married"/>
    <n v="99"/>
    <n v="38"/>
    <n v="93"/>
    <n v="0"/>
    <n v="2"/>
    <x v="1"/>
    <s v="Personal L3"/>
    <n v="1"/>
    <s v="Agent"/>
    <n v="20.25"/>
    <x v="2"/>
    <s v="Small"/>
    <x v="0"/>
    <s v="High Value"/>
    <x v="0"/>
    <s v="No Complaints"/>
    <s v="Long-Term"/>
    <n v="0.20454545499999999"/>
    <x v="0"/>
    <n v="1"/>
    <n v="1"/>
    <x v="0"/>
    <n v="1.7045454545454544E-2"/>
    <n v="1188"/>
    <x v="0"/>
  </r>
  <r>
    <s v="LR32149"/>
    <x v="3"/>
    <n v="30969.52"/>
    <s v="No"/>
    <s v="Basic"/>
    <s v="Bachelor"/>
    <d v="2024-01-01T00:00:00"/>
    <s v="Employed"/>
    <s v="F"/>
    <n v="71541"/>
    <s v="Urban"/>
    <s v="Married"/>
    <n v="86"/>
    <n v="22"/>
    <n v="116"/>
    <n v="0"/>
    <n v="2"/>
    <x v="1"/>
    <s v="Personal L1"/>
    <n v="1"/>
    <s v="Call Center"/>
    <n v="411.34"/>
    <x v="0"/>
    <s v="Medsize"/>
    <x v="0"/>
    <s v="High Value"/>
    <x v="0"/>
    <s v="No Complaints"/>
    <s v="Long-Term"/>
    <n v="4.7830232559999999"/>
    <x v="0"/>
    <n v="1"/>
    <n v="1"/>
    <x v="0"/>
    <n v="0.39858527131782945"/>
    <n v="1032"/>
    <x v="0"/>
  </r>
  <r>
    <s v="FC68244"/>
    <x v="2"/>
    <n v="8270.8700000000008"/>
    <s v="No"/>
    <s v="Extended"/>
    <s v="High School or Below"/>
    <d v="2024-01-01T00:00:00"/>
    <s v="Employed"/>
    <s v="M"/>
    <n v="82538"/>
    <s v="Suburban"/>
    <s v="Married"/>
    <n v="103"/>
    <n v="5"/>
    <n v="22"/>
    <n v="0"/>
    <n v="4"/>
    <x v="1"/>
    <s v="Personal L2"/>
    <n v="2"/>
    <s v="Web"/>
    <n v="492.48"/>
    <x v="0"/>
    <s v="Medsize"/>
    <x v="0"/>
    <s v="Medium Value"/>
    <x v="0"/>
    <s v="No Complaints"/>
    <s v="Mid-Term"/>
    <n v="4.7813592229999999"/>
    <x v="0"/>
    <n v="1"/>
    <n v="1"/>
    <x v="0"/>
    <n v="0.39844660194174758"/>
    <n v="1236"/>
    <x v="0"/>
  </r>
  <r>
    <s v="LO15516"/>
    <x v="0"/>
    <n v="3633.8"/>
    <s v="No"/>
    <s v="Basic"/>
    <s v="Bachelor"/>
    <d v="2024-01-01T00:00:00"/>
    <s v="Employed"/>
    <s v="M"/>
    <n v="46335"/>
    <s v="Suburban"/>
    <s v="Married"/>
    <n v="95"/>
    <n v="27"/>
    <n v="62"/>
    <n v="2"/>
    <n v="1"/>
    <x v="0"/>
    <s v="Corporate L2"/>
    <n v="2"/>
    <s v="Agent"/>
    <n v="453.6"/>
    <x v="0"/>
    <s v="Medsize"/>
    <x v="0"/>
    <s v="Low Value"/>
    <x v="1"/>
    <s v="Has Complaints"/>
    <s v="Long-Term"/>
    <n v="4.7747368420000003"/>
    <x v="0"/>
    <n v="1"/>
    <n v="1"/>
    <x v="0"/>
    <n v="0.3978947368421053"/>
    <n v="1140"/>
    <x v="0"/>
  </r>
  <r>
    <s v="ET47892"/>
    <x v="2"/>
    <n v="16579.03"/>
    <s v="Yes"/>
    <s v="Premium"/>
    <s v="College"/>
    <d v="2024-01-01T00:00:00"/>
    <s v="Employed"/>
    <s v="M"/>
    <n v="119259"/>
    <s v="Suburban"/>
    <s v="Married"/>
    <n v="138"/>
    <n v="22"/>
    <n v="1"/>
    <n v="0"/>
    <n v="2"/>
    <x v="1"/>
    <s v="Personal L3"/>
    <n v="1"/>
    <s v="Branch"/>
    <n v="660.96"/>
    <x v="2"/>
    <s v="Medsize"/>
    <x v="1"/>
    <s v="High Value"/>
    <x v="2"/>
    <s v="No Complaints"/>
    <s v="New Customer"/>
    <n v="4.7895652169999998"/>
    <x v="0"/>
    <n v="1"/>
    <n v="1"/>
    <x v="0"/>
    <n v="0.39913043478260873"/>
    <n v="1656"/>
    <x v="0"/>
  </r>
  <r>
    <s v="ZS35830"/>
    <x v="2"/>
    <n v="3625.97"/>
    <s v="No"/>
    <s v="Basic"/>
    <s v="College"/>
    <d v="2024-01-01T00:00:00"/>
    <s v="Employed"/>
    <s v="F"/>
    <n v="78524"/>
    <s v="Rural"/>
    <s v="Married"/>
    <n v="90"/>
    <n v="4"/>
    <n v="26"/>
    <n v="0"/>
    <n v="1"/>
    <x v="1"/>
    <s v="Personal L2"/>
    <n v="2"/>
    <s v="Call Center"/>
    <n v="124.09"/>
    <x v="0"/>
    <s v="Medsize"/>
    <x v="0"/>
    <s v="Low Value"/>
    <x v="0"/>
    <s v="No Complaints"/>
    <s v="Mid-Term"/>
    <n v="1.3787777779999999"/>
    <x v="0"/>
    <n v="1"/>
    <n v="1"/>
    <x v="0"/>
    <n v="0.11489814814814815"/>
    <n v="1080"/>
    <x v="0"/>
  </r>
  <r>
    <s v="AY55759"/>
    <x v="0"/>
    <n v="27130.81"/>
    <s v="Yes"/>
    <s v="Basic"/>
    <s v="High School or Below"/>
    <d v="2024-01-01T00:00:00"/>
    <s v="Employed"/>
    <s v="F"/>
    <n v="125234"/>
    <s v="Suburban"/>
    <s v="Married"/>
    <n v="96"/>
    <n v="23"/>
    <n v="20"/>
    <n v="0"/>
    <n v="2"/>
    <x v="1"/>
    <s v="Personal L2"/>
    <n v="2"/>
    <s v="Agent"/>
    <n v="511.69"/>
    <x v="2"/>
    <s v="Large"/>
    <x v="1"/>
    <s v="High Value"/>
    <x v="2"/>
    <s v="No Complaints"/>
    <s v="Mid-Term"/>
    <n v="5.330104167"/>
    <x v="0"/>
    <n v="1"/>
    <n v="1"/>
    <x v="0"/>
    <n v="0.44417534722222224"/>
    <n v="1152"/>
    <x v="1"/>
  </r>
  <r>
    <s v="ZO30377"/>
    <x v="0"/>
    <n v="4687.7"/>
    <s v="No"/>
    <s v="Premium"/>
    <s v="High School or Below"/>
    <d v="2024-01-01T00:00:00"/>
    <s v="Unemployed"/>
    <s v="M"/>
    <n v="0"/>
    <s v="Suburban"/>
    <s v="Single"/>
    <n v="138"/>
    <n v="34"/>
    <n v="65"/>
    <n v="0"/>
    <n v="1"/>
    <x v="1"/>
    <s v="Personal L3"/>
    <n v="2"/>
    <s v="Agent"/>
    <n v="1317.75"/>
    <x v="0"/>
    <s v="Medsize"/>
    <x v="1"/>
    <s v="Low Value"/>
    <x v="1"/>
    <s v="No Complaints"/>
    <s v="Long-Term"/>
    <n v="9.5489130430000007"/>
    <x v="0"/>
    <n v="1"/>
    <n v="1"/>
    <x v="0"/>
    <n v="0.79574275362318836"/>
    <n v="1656"/>
    <x v="2"/>
  </r>
  <r>
    <s v="FV15346"/>
    <x v="3"/>
    <n v="47849.82"/>
    <s v="No"/>
    <s v="Extended"/>
    <s v="College"/>
    <d v="2024-01-01T00:00:00"/>
    <s v="Employed"/>
    <s v="M"/>
    <n v="130752"/>
    <s v="Suburban"/>
    <s v="Divorced"/>
    <n v="132"/>
    <n v="46"/>
    <n v="92"/>
    <n v="0"/>
    <n v="2"/>
    <x v="1"/>
    <s v="Personal L3"/>
    <n v="1"/>
    <s v="Call Center"/>
    <n v="763.43"/>
    <x v="2"/>
    <s v="Medsize"/>
    <x v="1"/>
    <s v="High Value"/>
    <x v="2"/>
    <s v="No Complaints"/>
    <s v="Long-Term"/>
    <n v="5.783560606"/>
    <x v="0"/>
    <n v="1"/>
    <n v="1"/>
    <x v="0"/>
    <n v="0.48196338383838383"/>
    <n v="1584"/>
    <x v="1"/>
  </r>
  <r>
    <s v="AX28231"/>
    <x v="1"/>
    <n v="7332.35"/>
    <s v="No"/>
    <s v="Basic"/>
    <s v="High School or Below"/>
    <d v="2024-01-01T00:00:00"/>
    <s v="Employed"/>
    <s v="M"/>
    <n v="66616"/>
    <s v="Urban"/>
    <s v="Married"/>
    <n v="93"/>
    <n v="14"/>
    <n v="16"/>
    <n v="0"/>
    <n v="7"/>
    <x v="1"/>
    <s v="Personal L3"/>
    <n v="2"/>
    <s v="Agent"/>
    <n v="338.95"/>
    <x v="2"/>
    <s v="Medsize"/>
    <x v="0"/>
    <s v="Medium Value"/>
    <x v="0"/>
    <s v="No Complaints"/>
    <s v="Mid-Term"/>
    <n v="3.6446236559999998"/>
    <x v="0"/>
    <n v="1"/>
    <n v="1"/>
    <x v="0"/>
    <n v="0.30371863799283155"/>
    <n v="1116"/>
    <x v="0"/>
  </r>
  <r>
    <s v="UM94104"/>
    <x v="2"/>
    <n v="7040.21"/>
    <s v="No"/>
    <s v="Basic"/>
    <s v="High School or Below"/>
    <d v="2024-01-01T00:00:00"/>
    <s v="Employed"/>
    <s v="M"/>
    <n v="88256"/>
    <s v="Rural"/>
    <s v="Married"/>
    <n v="88"/>
    <n v="12"/>
    <n v="113"/>
    <n v="0"/>
    <n v="3"/>
    <x v="1"/>
    <s v="Personal L3"/>
    <n v="4"/>
    <s v="Branch"/>
    <n v="8.1999999999999993"/>
    <x v="0"/>
    <s v="Medsize"/>
    <x v="0"/>
    <s v="Medium Value"/>
    <x v="0"/>
    <s v="No Complaints"/>
    <s v="Long-Term"/>
    <n v="9.3181818E-2"/>
    <x v="0"/>
    <n v="1"/>
    <n v="1"/>
    <x v="0"/>
    <n v="7.7651515151515148E-3"/>
    <n v="1056"/>
    <x v="0"/>
  </r>
  <r>
    <s v="TG70775"/>
    <x v="0"/>
    <n v="27130.81"/>
    <s v="Yes"/>
    <s v="Basic"/>
    <s v="High School or Below"/>
    <d v="2024-01-01T00:00:00"/>
    <s v="Employed"/>
    <s v="F"/>
    <n v="125234"/>
    <s v="Suburban"/>
    <s v="Married"/>
    <n v="96"/>
    <n v="23"/>
    <n v="20"/>
    <n v="0"/>
    <n v="2"/>
    <x v="1"/>
    <s v="Personal L3"/>
    <n v="2"/>
    <s v="Agent"/>
    <n v="511.69"/>
    <x v="2"/>
    <s v="Large"/>
    <x v="1"/>
    <s v="High Value"/>
    <x v="2"/>
    <s v="No Complaints"/>
    <s v="Mid-Term"/>
    <n v="5.330104167"/>
    <x v="0"/>
    <n v="1"/>
    <n v="1"/>
    <x v="0"/>
    <n v="0.44417534722222224"/>
    <n v="1152"/>
    <x v="1"/>
  </r>
  <r>
    <s v="YK60829"/>
    <x v="2"/>
    <n v="27130.81"/>
    <s v="Yes"/>
    <s v="Basic"/>
    <s v="High School or Below"/>
    <d v="2024-01-01T00:00:00"/>
    <s v="Employed"/>
    <s v="F"/>
    <n v="125234"/>
    <s v="Suburban"/>
    <s v="Married"/>
    <n v="96"/>
    <n v="23"/>
    <n v="20"/>
    <n v="0"/>
    <n v="2"/>
    <x v="0"/>
    <s v="Corporate L1"/>
    <n v="2"/>
    <s v="Agent"/>
    <n v="511.69"/>
    <x v="2"/>
    <s v="Large"/>
    <x v="1"/>
    <s v="High Value"/>
    <x v="2"/>
    <s v="No Complaints"/>
    <s v="Mid-Term"/>
    <n v="5.330104167"/>
    <x v="0"/>
    <n v="1"/>
    <n v="1"/>
    <x v="0"/>
    <n v="0.44417534722222224"/>
    <n v="1152"/>
    <x v="1"/>
  </r>
  <r>
    <s v="ZT52415"/>
    <x v="2"/>
    <n v="10997.08"/>
    <s v="No"/>
    <s v="Basic"/>
    <s v="Bachelor"/>
    <d v="2024-01-01T00:00:00"/>
    <s v="Employed"/>
    <s v="F"/>
    <n v="84421"/>
    <s v="Suburban"/>
    <s v="Married"/>
    <n v="92"/>
    <n v="14"/>
    <n v="1"/>
    <n v="0"/>
    <n v="2"/>
    <x v="1"/>
    <s v="Personal L1"/>
    <n v="2"/>
    <s v="Branch"/>
    <n v="440.64"/>
    <x v="2"/>
    <s v="Medsize"/>
    <x v="0"/>
    <s v="Medium Value"/>
    <x v="0"/>
    <s v="No Complaints"/>
    <s v="New Customer"/>
    <n v="4.7895652169999998"/>
    <x v="0"/>
    <n v="1"/>
    <n v="1"/>
    <x v="0"/>
    <n v="0.39913043478260868"/>
    <n v="1104"/>
    <x v="0"/>
  </r>
  <r>
    <s v="YJ16399"/>
    <x v="0"/>
    <n v="15158.19"/>
    <s v="No"/>
    <s v="Basic"/>
    <s v="High School or Below"/>
    <d v="2024-01-01T00:00:00"/>
    <s v="Unemployed"/>
    <s v="M"/>
    <n v="0"/>
    <s v="Suburban"/>
    <s v="Single"/>
    <n v="86"/>
    <n v="1"/>
    <n v="85"/>
    <n v="0"/>
    <n v="2"/>
    <x v="0"/>
    <s v="Corporate L3"/>
    <n v="3"/>
    <s v="Branch"/>
    <n v="1043.33"/>
    <x v="0"/>
    <s v="Medsize"/>
    <x v="1"/>
    <s v="High Value"/>
    <x v="1"/>
    <s v="No Complaints"/>
    <s v="Long-Term"/>
    <n v="12.131744189999999"/>
    <x v="0"/>
    <n v="1"/>
    <n v="1"/>
    <x v="0"/>
    <n v="1.0109786821705427"/>
    <n v="1032"/>
    <x v="3"/>
  </r>
  <r>
    <s v="QW81912"/>
    <x v="0"/>
    <n v="10808.4"/>
    <s v="No"/>
    <s v="Extended"/>
    <s v="High School or Below"/>
    <d v="2024-01-01T00:00:00"/>
    <s v="Employed"/>
    <s v="F"/>
    <n v="86079"/>
    <s v="Rural"/>
    <s v="Married"/>
    <n v="134"/>
    <n v="18"/>
    <n v="74"/>
    <n v="0"/>
    <n v="4"/>
    <x v="1"/>
    <s v="Personal L1"/>
    <n v="2"/>
    <s v="Branch"/>
    <n v="146.02000000000001"/>
    <x v="0"/>
    <s v="Medsize"/>
    <x v="0"/>
    <s v="Medium Value"/>
    <x v="0"/>
    <s v="No Complaints"/>
    <s v="Long-Term"/>
    <n v="1.089701493"/>
    <x v="0"/>
    <n v="1"/>
    <n v="1"/>
    <x v="0"/>
    <n v="9.0808457711442789E-2"/>
    <n v="1608"/>
    <x v="0"/>
  </r>
  <r>
    <s v="IV37346"/>
    <x v="2"/>
    <n v="10006.24"/>
    <s v="No"/>
    <s v="Basic"/>
    <s v="College"/>
    <d v="2024-01-01T00:00:00"/>
    <s v="Employed"/>
    <s v="F"/>
    <n v="70871"/>
    <s v="Suburban"/>
    <s v="Divorced"/>
    <n v="85"/>
    <n v="30"/>
    <n v="62"/>
    <n v="0"/>
    <n v="2"/>
    <x v="0"/>
    <s v="Corporate L3"/>
    <n v="1"/>
    <s v="Agent"/>
    <n v="408.24"/>
    <x v="2"/>
    <s v="Small"/>
    <x v="0"/>
    <s v="Medium Value"/>
    <x v="0"/>
    <s v="No Complaints"/>
    <s v="Long-Term"/>
    <n v="4.8028235290000003"/>
    <x v="0"/>
    <n v="1"/>
    <n v="1"/>
    <x v="0"/>
    <n v="0.40023529411764708"/>
    <n v="1020"/>
    <x v="1"/>
  </r>
  <r>
    <s v="ZF77631"/>
    <x v="0"/>
    <n v="30724.53"/>
    <s v="No"/>
    <s v="Basic"/>
    <s v="Master"/>
    <d v="2024-01-01T00:00:00"/>
    <s v="Employed"/>
    <s v="M"/>
    <n v="108729"/>
    <s v="Rural"/>
    <s v="Married"/>
    <n v="85"/>
    <n v="36"/>
    <n v="100"/>
    <n v="0"/>
    <n v="2"/>
    <x v="1"/>
    <s v="Personal L2"/>
    <n v="4"/>
    <s v="Agent"/>
    <n v="88.89"/>
    <x v="0"/>
    <s v="Medsize"/>
    <x v="0"/>
    <s v="High Value"/>
    <x v="2"/>
    <s v="No Complaints"/>
    <s v="Long-Term"/>
    <n v="1.0457647059999999"/>
    <x v="0"/>
    <n v="1"/>
    <n v="1"/>
    <x v="0"/>
    <n v="8.7147058823529411E-2"/>
    <n v="1020"/>
    <x v="0"/>
  </r>
  <r>
    <s v="EZ30537"/>
    <x v="2"/>
    <n v="32379.24"/>
    <s v="No"/>
    <s v="Premium"/>
    <s v="Doctor"/>
    <d v="2024-01-01T00:00:00"/>
    <s v="Employed"/>
    <s v="F"/>
    <n v="107534"/>
    <s v="Rural"/>
    <s v="Married"/>
    <n v="400"/>
    <n v="16"/>
    <n v="23"/>
    <n v="0"/>
    <n v="9"/>
    <x v="1"/>
    <s v="Personal L3"/>
    <n v="2"/>
    <s v="Branch"/>
    <n v="672.52"/>
    <x v="4"/>
    <s v="Medsize"/>
    <x v="1"/>
    <s v="High Value"/>
    <x v="2"/>
    <s v="No Complaints"/>
    <s v="Mid-Term"/>
    <n v="1.6813"/>
    <x v="0"/>
    <n v="1"/>
    <n v="1"/>
    <x v="0"/>
    <n v="0.14010833333333333"/>
    <n v="4800"/>
    <x v="0"/>
  </r>
  <r>
    <s v="ZQ28996"/>
    <x v="4"/>
    <n v="7273.83"/>
    <s v="No"/>
    <s v="Basic"/>
    <s v="College"/>
    <d v="2024-01-01T00:00:00"/>
    <s v="Employed"/>
    <s v="M"/>
    <n v="66008"/>
    <s v="Urban"/>
    <s v="Married"/>
    <n v="92"/>
    <n v="22"/>
    <n v="36"/>
    <n v="0"/>
    <n v="7"/>
    <x v="0"/>
    <s v="Corporate L1"/>
    <n v="1"/>
    <s v="Web"/>
    <n v="438.76"/>
    <x v="0"/>
    <s v="Large"/>
    <x v="0"/>
    <s v="Medium Value"/>
    <x v="0"/>
    <s v="No Complaints"/>
    <s v="Mid-Term"/>
    <n v="4.7691304350000001"/>
    <x v="0"/>
    <n v="1"/>
    <n v="1"/>
    <x v="0"/>
    <n v="0.39742753623188404"/>
    <n v="1104"/>
    <x v="0"/>
  </r>
  <r>
    <s v="UU84036"/>
    <x v="0"/>
    <n v="11161.6"/>
    <s v="No"/>
    <s v="Basic"/>
    <s v="High School or Below"/>
    <d v="2024-01-01T00:00:00"/>
    <s v="Employed"/>
    <s v="M"/>
    <n v="80456"/>
    <s v="Urban"/>
    <s v="Married"/>
    <n v="93"/>
    <n v="8"/>
    <n v="80"/>
    <n v="0"/>
    <n v="2"/>
    <x v="2"/>
    <s v="Special L2"/>
    <n v="1"/>
    <s v="Agent"/>
    <n v="300.77"/>
    <x v="2"/>
    <s v="Medsize"/>
    <x v="0"/>
    <s v="Medium Value"/>
    <x v="0"/>
    <s v="No Complaints"/>
    <s v="Long-Term"/>
    <n v="3.2340860220000001"/>
    <x v="0"/>
    <n v="1"/>
    <n v="1"/>
    <x v="0"/>
    <n v="0.26950716845878137"/>
    <n v="1116"/>
    <x v="0"/>
  </r>
  <r>
    <s v="XQ51968"/>
    <x v="0"/>
    <n v="7518.08"/>
    <s v="Yes"/>
    <s v="Extended"/>
    <s v="High School or Below"/>
    <d v="2024-01-01T00:00:00"/>
    <s v="Unemployed"/>
    <s v="M"/>
    <n v="0"/>
    <s v="Suburban"/>
    <s v="Single"/>
    <n v="107"/>
    <n v="28"/>
    <n v="72"/>
    <n v="1"/>
    <n v="7"/>
    <x v="0"/>
    <s v="Corporate L3"/>
    <n v="1"/>
    <s v="Agent"/>
    <n v="550.04"/>
    <x v="2"/>
    <s v="Medsize"/>
    <x v="1"/>
    <s v="Medium Value"/>
    <x v="1"/>
    <s v="Has Complaints"/>
    <s v="Long-Term"/>
    <n v="5.1405607480000004"/>
    <x v="0"/>
    <n v="1"/>
    <n v="1"/>
    <x v="0"/>
    <n v="0.42838006230529591"/>
    <n v="1284"/>
    <x v="1"/>
  </r>
  <r>
    <s v="OQ45659"/>
    <x v="3"/>
    <n v="56355.76"/>
    <s v="No"/>
    <s v="Premium"/>
    <s v="College"/>
    <d v="2024-01-01T00:00:00"/>
    <s v="Employed"/>
    <s v="F"/>
    <n v="61332"/>
    <s v="Suburban"/>
    <s v="Married"/>
    <n v="157"/>
    <n v="31"/>
    <n v="109"/>
    <n v="0"/>
    <n v="2"/>
    <x v="1"/>
    <s v="Personal L3"/>
    <n v="2"/>
    <s v="Branch"/>
    <n v="751.68"/>
    <x v="0"/>
    <s v="Medsize"/>
    <x v="1"/>
    <s v="High Value"/>
    <x v="0"/>
    <s v="No Complaints"/>
    <s v="Long-Term"/>
    <n v="4.7877707010000004"/>
    <x v="0"/>
    <n v="1"/>
    <n v="1"/>
    <x v="0"/>
    <n v="0.39898089171974521"/>
    <n v="1884"/>
    <x v="0"/>
  </r>
  <r>
    <s v="DY92795"/>
    <x v="2"/>
    <n v="4356.25"/>
    <s v="No"/>
    <s v="Extended"/>
    <s v="Bachelor"/>
    <d v="2024-01-01T00:00:00"/>
    <s v="Employed"/>
    <s v="F"/>
    <n v="112390"/>
    <s v="Suburban"/>
    <s v="Married"/>
    <n v="108"/>
    <n v="5"/>
    <n v="132"/>
    <n v="0"/>
    <n v="1"/>
    <x v="1"/>
    <s v="Personal L1"/>
    <n v="2"/>
    <s v="Call Center"/>
    <n v="518.4"/>
    <x v="0"/>
    <s v="Medsize"/>
    <x v="1"/>
    <s v="Low Value"/>
    <x v="2"/>
    <s v="No Complaints"/>
    <s v="Long-Term"/>
    <n v="4.8"/>
    <x v="0"/>
    <n v="1"/>
    <n v="1"/>
    <x v="0"/>
    <n v="0.39999999999999997"/>
    <n v="1296"/>
    <x v="0"/>
  </r>
  <r>
    <s v="VU79621"/>
    <x v="2"/>
    <n v="10989"/>
    <s v="No"/>
    <s v="Basic"/>
    <s v="Master"/>
    <d v="2024-01-01T00:00:00"/>
    <s v="Unemployed"/>
    <s v="M"/>
    <n v="0"/>
    <s v="Suburban"/>
    <s v="Divorced"/>
    <n v="146"/>
    <n v="14"/>
    <n v="57"/>
    <n v="0"/>
    <n v="6"/>
    <x v="1"/>
    <s v="Personal L2"/>
    <n v="2"/>
    <s v="Branch"/>
    <n v="699.84"/>
    <x v="3"/>
    <s v="Large"/>
    <x v="1"/>
    <s v="Medium Value"/>
    <x v="1"/>
    <s v="No Complaints"/>
    <s v="Long-Term"/>
    <n v="4.7934246580000002"/>
    <x v="0"/>
    <n v="1"/>
    <n v="1"/>
    <x v="0"/>
    <n v="0.39945205479452056"/>
    <n v="1752"/>
    <x v="0"/>
  </r>
  <r>
    <s v="NU57274"/>
    <x v="0"/>
    <n v="12628.07"/>
    <s v="No"/>
    <s v="Extended"/>
    <s v="Bachelor"/>
    <d v="2024-01-01T00:00:00"/>
    <s v="Unemployed"/>
    <s v="M"/>
    <n v="0"/>
    <s v="Suburban"/>
    <s v="Single"/>
    <n v="182"/>
    <n v="32"/>
    <n v="90"/>
    <n v="0"/>
    <n v="8"/>
    <x v="1"/>
    <s v="Personal L1"/>
    <n v="1"/>
    <s v="Branch"/>
    <n v="1312.2"/>
    <x v="1"/>
    <s v="Large"/>
    <x v="1"/>
    <s v="Medium Value"/>
    <x v="1"/>
    <s v="No Complaints"/>
    <s v="Long-Term"/>
    <n v="7.2098901099999999"/>
    <x v="0"/>
    <n v="1"/>
    <n v="1"/>
    <x v="0"/>
    <n v="0.6008241758241758"/>
    <n v="2184"/>
    <x v="2"/>
  </r>
  <r>
    <s v="JO64353"/>
    <x v="2"/>
    <n v="7157.48"/>
    <s v="No"/>
    <s v="Basic"/>
    <s v="High School or Below"/>
    <d v="2024-01-01T00:00:00"/>
    <s v="Employed"/>
    <s v="F"/>
    <n v="27363"/>
    <s v="Suburban"/>
    <s v="Married"/>
    <n v="89"/>
    <n v="19"/>
    <n v="107"/>
    <n v="0"/>
    <n v="3"/>
    <x v="1"/>
    <s v="Personal L3"/>
    <n v="1"/>
    <s v="Agent"/>
    <n v="641.52"/>
    <x v="2"/>
    <s v="Small"/>
    <x v="1"/>
    <s v="Medium Value"/>
    <x v="1"/>
    <s v="No Complaints"/>
    <s v="Long-Term"/>
    <n v="7.2080898879999999"/>
    <x v="0"/>
    <n v="1"/>
    <n v="1"/>
    <x v="0"/>
    <n v="0.60067415730337081"/>
    <n v="1068"/>
    <x v="2"/>
  </r>
  <r>
    <s v="WR88041"/>
    <x v="1"/>
    <n v="6809.13"/>
    <s v="No"/>
    <s v="Basic"/>
    <s v="High School or Below"/>
    <d v="2024-01-01T00:00:00"/>
    <s v="Employed"/>
    <s v="M"/>
    <n v="48373"/>
    <s v="Urban"/>
    <s v="Divorced"/>
    <n v="88"/>
    <n v="1"/>
    <n v="59"/>
    <n v="0"/>
    <n v="7"/>
    <x v="1"/>
    <s v="Personal L3"/>
    <n v="1"/>
    <s v="Agent"/>
    <n v="239.24"/>
    <x v="0"/>
    <s v="Medsize"/>
    <x v="0"/>
    <s v="Medium Value"/>
    <x v="1"/>
    <s v="No Complaints"/>
    <s v="Long-Term"/>
    <n v="2.718636364"/>
    <x v="0"/>
    <n v="1"/>
    <n v="1"/>
    <x v="0"/>
    <n v="0.22655303030303031"/>
    <n v="1056"/>
    <x v="0"/>
  </r>
  <r>
    <s v="CY30418"/>
    <x v="1"/>
    <n v="7807.29"/>
    <s v="No"/>
    <s v="Basic"/>
    <s v="College"/>
    <d v="2024-01-01T00:00:00"/>
    <s v="Employed"/>
    <s v="M"/>
    <n v="97678"/>
    <s v="Rural"/>
    <s v="Divorced"/>
    <n v="99"/>
    <n v="12"/>
    <n v="14"/>
    <n v="0"/>
    <n v="8"/>
    <x v="1"/>
    <s v="Personal L3"/>
    <n v="1"/>
    <s v="Agent"/>
    <n v="18.829999999999998"/>
    <x v="0"/>
    <s v="Medsize"/>
    <x v="0"/>
    <s v="Medium Value"/>
    <x v="0"/>
    <s v="No Complaints"/>
    <s v="Mid-Term"/>
    <n v="0.19020202"/>
    <x v="0"/>
    <n v="1"/>
    <n v="1"/>
    <x v="0"/>
    <n v="1.585016835016835E-2"/>
    <n v="1188"/>
    <x v="0"/>
  </r>
  <r>
    <s v="HJ21793"/>
    <x v="2"/>
    <n v="6275.53"/>
    <s v="No"/>
    <s v="Extended"/>
    <s v="Bachelor"/>
    <d v="2024-01-01T00:00:00"/>
    <s v="Unemployed"/>
    <s v="F"/>
    <n v="0"/>
    <s v="Suburban"/>
    <s v="Married"/>
    <n v="163"/>
    <n v="15"/>
    <n v="14"/>
    <n v="0"/>
    <n v="1"/>
    <x v="1"/>
    <s v="Personal L1"/>
    <n v="3"/>
    <s v="Call Center"/>
    <n v="1458.75"/>
    <x v="1"/>
    <s v="Medsize"/>
    <x v="1"/>
    <s v="Medium Value"/>
    <x v="1"/>
    <s v="No Complaints"/>
    <s v="Mid-Term"/>
    <n v="8.9493865029999995"/>
    <x v="0"/>
    <n v="1"/>
    <n v="1"/>
    <x v="0"/>
    <n v="0.74578220858895705"/>
    <n v="1956"/>
    <x v="2"/>
  </r>
  <r>
    <s v="TU67471"/>
    <x v="1"/>
    <n v="27130.81"/>
    <s v="Yes"/>
    <s v="Basic"/>
    <s v="High School or Below"/>
    <d v="2024-01-01T00:00:00"/>
    <s v="Employed"/>
    <s v="F"/>
    <n v="125234"/>
    <s v="Suburban"/>
    <s v="Married"/>
    <n v="96"/>
    <n v="23"/>
    <n v="20"/>
    <n v="0"/>
    <n v="2"/>
    <x v="1"/>
    <s v="Personal L2"/>
    <n v="2"/>
    <s v="Agent"/>
    <n v="511.69"/>
    <x v="2"/>
    <s v="Large"/>
    <x v="1"/>
    <s v="High Value"/>
    <x v="2"/>
    <s v="No Complaints"/>
    <s v="Mid-Term"/>
    <n v="5.330104167"/>
    <x v="0"/>
    <n v="1"/>
    <n v="1"/>
    <x v="0"/>
    <n v="0.44417534722222224"/>
    <n v="1152"/>
    <x v="1"/>
  </r>
  <r>
    <s v="FD45309"/>
    <x v="2"/>
    <n v="7518.08"/>
    <s v="Yes"/>
    <s v="Extended"/>
    <s v="High School or Below"/>
    <d v="2024-01-01T00:00:00"/>
    <s v="Unemployed"/>
    <s v="M"/>
    <n v="0"/>
    <s v="Suburban"/>
    <s v="Single"/>
    <n v="107"/>
    <n v="28"/>
    <n v="72"/>
    <n v="1"/>
    <n v="7"/>
    <x v="1"/>
    <s v="Personal L2"/>
    <n v="1"/>
    <s v="Agent"/>
    <n v="550.04"/>
    <x v="2"/>
    <s v="Medsize"/>
    <x v="1"/>
    <s v="Medium Value"/>
    <x v="1"/>
    <s v="Has Complaints"/>
    <s v="Long-Term"/>
    <n v="5.1405607480000004"/>
    <x v="0"/>
    <n v="1"/>
    <n v="1"/>
    <x v="0"/>
    <n v="0.42838006230529591"/>
    <n v="1284"/>
    <x v="1"/>
  </r>
  <r>
    <s v="LC92080"/>
    <x v="2"/>
    <n v="9784.44"/>
    <s v="No"/>
    <s v="Basic"/>
    <s v="College"/>
    <d v="2024-01-01T00:00:00"/>
    <s v="Employed"/>
    <s v="M"/>
    <n v="31780"/>
    <s v="Rural"/>
    <s v="Married"/>
    <n v="84"/>
    <n v="16"/>
    <n v="51"/>
    <n v="0"/>
    <n v="2"/>
    <x v="1"/>
    <s v="Personal L3"/>
    <n v="2"/>
    <s v="Agent"/>
    <n v="133.55000000000001"/>
    <x v="2"/>
    <s v="Medsize"/>
    <x v="0"/>
    <s v="Medium Value"/>
    <x v="1"/>
    <s v="No Complaints"/>
    <s v="Long-Term"/>
    <n v="1.5898809519999999"/>
    <x v="0"/>
    <n v="1"/>
    <n v="1"/>
    <x v="0"/>
    <n v="0.13249007936507937"/>
    <n v="1008"/>
    <x v="0"/>
  </r>
  <r>
    <s v="DJ27518"/>
    <x v="0"/>
    <n v="13621.22"/>
    <s v="No"/>
    <s v="Extended"/>
    <s v="High School or Below"/>
    <d v="2024-01-01T00:00:00"/>
    <s v="Employed"/>
    <s v="F"/>
    <n v="85937"/>
    <s v="Suburban"/>
    <s v="Single"/>
    <n v="173"/>
    <n v="1"/>
    <n v="35"/>
    <n v="0"/>
    <n v="7"/>
    <x v="0"/>
    <s v="Corporate L3"/>
    <n v="4"/>
    <s v="Agent"/>
    <n v="829.44"/>
    <x v="3"/>
    <s v="Medsize"/>
    <x v="1"/>
    <s v="Medium Value"/>
    <x v="0"/>
    <s v="No Complaints"/>
    <s v="Mid-Term"/>
    <n v="4.7944508670000001"/>
    <x v="0"/>
    <n v="1"/>
    <n v="1"/>
    <x v="0"/>
    <n v="0.39953757225433528"/>
    <n v="2076"/>
    <x v="0"/>
  </r>
  <r>
    <s v="RK63095"/>
    <x v="0"/>
    <n v="4216.03"/>
    <s v="No"/>
    <s v="Extended"/>
    <s v="College"/>
    <d v="2024-01-01T00:00:00"/>
    <s v="Employed"/>
    <s v="M"/>
    <n v="98437"/>
    <s v="Suburban"/>
    <s v="Single"/>
    <n v="108"/>
    <n v="34"/>
    <n v="97"/>
    <n v="0"/>
    <n v="1"/>
    <x v="1"/>
    <s v="Personal L3"/>
    <n v="2"/>
    <s v="Web"/>
    <n v="518.4"/>
    <x v="2"/>
    <s v="Medsize"/>
    <x v="1"/>
    <s v="Low Value"/>
    <x v="0"/>
    <s v="No Complaints"/>
    <s v="Long-Term"/>
    <n v="4.8"/>
    <x v="0"/>
    <n v="1"/>
    <n v="1"/>
    <x v="0"/>
    <n v="0.39999999999999997"/>
    <n v="1296"/>
    <x v="0"/>
  </r>
  <r>
    <s v="NP19156"/>
    <x v="3"/>
    <n v="6243.15"/>
    <s v="No"/>
    <s v="Basic"/>
    <s v="Master"/>
    <d v="2024-01-01T00:00:00"/>
    <s v="Employed"/>
    <s v="F"/>
    <n v="38156"/>
    <s v="Urban"/>
    <s v="Divorced"/>
    <n v="82"/>
    <n v="30"/>
    <n v="16"/>
    <n v="4"/>
    <n v="6"/>
    <x v="0"/>
    <s v="Corporate L2"/>
    <n v="1"/>
    <s v="Agent"/>
    <n v="226.65"/>
    <x v="0"/>
    <s v="Medsize"/>
    <x v="0"/>
    <s v="Medium Value"/>
    <x v="1"/>
    <s v="Has Complaints"/>
    <s v="Mid-Term"/>
    <n v="2.7640243899999999"/>
    <x v="0"/>
    <n v="1"/>
    <n v="1"/>
    <x v="0"/>
    <n v="0.23033536585365855"/>
    <n v="984"/>
    <x v="0"/>
  </r>
  <r>
    <s v="DH68319"/>
    <x v="2"/>
    <n v="3763.13"/>
    <s v="No"/>
    <s v="Basic"/>
    <s v="College"/>
    <d v="2024-01-01T00:00:00"/>
    <s v="Employed"/>
    <s v="F"/>
    <n v="84383"/>
    <s v="Suburban"/>
    <s v="Married"/>
    <n v="93"/>
    <n v="4"/>
    <n v="122"/>
    <n v="0"/>
    <n v="1"/>
    <x v="1"/>
    <s v="Personal L1"/>
    <n v="1"/>
    <s v="Branch"/>
    <n v="447.12"/>
    <x v="2"/>
    <s v="Large"/>
    <x v="0"/>
    <s v="Low Value"/>
    <x v="0"/>
    <s v="No Complaints"/>
    <s v="Long-Term"/>
    <n v="4.8077419350000001"/>
    <x v="0"/>
    <n v="1"/>
    <n v="1"/>
    <x v="0"/>
    <n v="0.40064516129032257"/>
    <n v="1116"/>
    <x v="1"/>
  </r>
  <r>
    <s v="TM12486"/>
    <x v="2"/>
    <n v="3995.93"/>
    <s v="No"/>
    <s v="Extended"/>
    <s v="High School or Below"/>
    <d v="2024-01-01T00:00:00"/>
    <s v="Retired"/>
    <s v="M"/>
    <n v="37989"/>
    <s v="Suburban"/>
    <s v="Single"/>
    <n v="115"/>
    <n v="31"/>
    <n v="7"/>
    <n v="0"/>
    <n v="1"/>
    <x v="1"/>
    <s v="Personal L3"/>
    <n v="3"/>
    <s v="Web"/>
    <n v="826.2"/>
    <x v="0"/>
    <s v="Small"/>
    <x v="1"/>
    <s v="Low Value"/>
    <x v="1"/>
    <s v="No Complaints"/>
    <s v="New Customer"/>
    <n v="7.1843478259999998"/>
    <x v="0"/>
    <n v="1"/>
    <n v="1"/>
    <x v="0"/>
    <n v="0.59869565217391307"/>
    <n v="1380"/>
    <x v="1"/>
  </r>
  <r>
    <s v="CS30775"/>
    <x v="0"/>
    <n v="5657.93"/>
    <s v="No"/>
    <s v="Basic"/>
    <s v="High School or Below"/>
    <d v="2024-01-01T00:00:00"/>
    <s v="Unemployed"/>
    <s v="M"/>
    <n v="0"/>
    <s v="Suburban"/>
    <s v="Single"/>
    <n v="86"/>
    <n v="4"/>
    <n v="72"/>
    <n v="1"/>
    <n v="7"/>
    <x v="1"/>
    <s v="Personal L3"/>
    <n v="4"/>
    <s v="Web"/>
    <n v="723.54"/>
    <x v="2"/>
    <s v="Small"/>
    <x v="1"/>
    <s v="Medium Value"/>
    <x v="1"/>
    <s v="Has Complaints"/>
    <s v="Long-Term"/>
    <n v="8.4132558139999993"/>
    <x v="0"/>
    <n v="1"/>
    <n v="1"/>
    <x v="0"/>
    <n v="0.70110465116279064"/>
    <n v="1032"/>
    <x v="2"/>
  </r>
  <r>
    <s v="LX71137"/>
    <x v="3"/>
    <n v="4987.1000000000004"/>
    <s v="No"/>
    <s v="Extended"/>
    <s v="Bachelor"/>
    <d v="2024-01-01T00:00:00"/>
    <s v="Employed"/>
    <s v="F"/>
    <n v="118105"/>
    <s v="Suburban"/>
    <s v="Divorced"/>
    <n v="124"/>
    <n v="16"/>
    <n v="77"/>
    <n v="0"/>
    <n v="1"/>
    <x v="1"/>
    <s v="Personal L3"/>
    <n v="3"/>
    <s v="Branch"/>
    <n v="596.16"/>
    <x v="0"/>
    <s v="Medsize"/>
    <x v="1"/>
    <s v="Low Value"/>
    <x v="2"/>
    <s v="No Complaints"/>
    <s v="Long-Term"/>
    <n v="4.8077419350000001"/>
    <x v="0"/>
    <n v="1"/>
    <n v="1"/>
    <x v="0"/>
    <n v="0.40064516129032257"/>
    <n v="1488"/>
    <x v="1"/>
  </r>
  <r>
    <s v="MO82744"/>
    <x v="0"/>
    <n v="7635.87"/>
    <s v="No"/>
    <s v="Basic"/>
    <s v="Bachelor"/>
    <d v="2024-01-01T00:00:00"/>
    <s v="Employed"/>
    <s v="F"/>
    <n v="61541"/>
    <s v="Urban"/>
    <s v="Divorced"/>
    <n v="97"/>
    <n v="23"/>
    <n v="27"/>
    <n v="0"/>
    <n v="4"/>
    <x v="1"/>
    <s v="Personal L2"/>
    <n v="1"/>
    <s v="Branch"/>
    <n v="274.62"/>
    <x v="0"/>
    <s v="Medsize"/>
    <x v="0"/>
    <s v="Medium Value"/>
    <x v="0"/>
    <s v="No Complaints"/>
    <s v="Mid-Term"/>
    <n v="2.831134021"/>
    <x v="0"/>
    <n v="1"/>
    <n v="1"/>
    <x v="0"/>
    <n v="0.23592783505154641"/>
    <n v="1164"/>
    <x v="0"/>
  </r>
  <r>
    <s v="GG20671"/>
    <x v="4"/>
    <n v="21158.73"/>
    <s v="No"/>
    <s v="Extended"/>
    <s v="College"/>
    <d v="2024-01-01T00:00:00"/>
    <s v="Employed"/>
    <s v="M"/>
    <n v="58410"/>
    <s v="Suburban"/>
    <s v="Married"/>
    <n v="105"/>
    <n v="11"/>
    <n v="14"/>
    <n v="0"/>
    <n v="2"/>
    <x v="2"/>
    <s v="Special L2"/>
    <n v="4"/>
    <s v="Agent"/>
    <n v="611.65"/>
    <x v="0"/>
    <s v="Large"/>
    <x v="1"/>
    <s v="High Value"/>
    <x v="0"/>
    <s v="No Complaints"/>
    <s v="Mid-Term"/>
    <n v="5.8252380949999996"/>
    <x v="0"/>
    <n v="1"/>
    <n v="1"/>
    <x v="0"/>
    <n v="0.48543650793650794"/>
    <n v="1260"/>
    <x v="1"/>
  </r>
  <r>
    <s v="BA19651"/>
    <x v="0"/>
    <n v="8281.42"/>
    <s v="No"/>
    <s v="Extended"/>
    <s v="High School or Below"/>
    <d v="2024-01-01T00:00:00"/>
    <s v="Employed"/>
    <s v="M"/>
    <n v="59231"/>
    <s v="Urban"/>
    <s v="Divorced"/>
    <n v="105"/>
    <n v="24"/>
    <n v="45"/>
    <n v="0"/>
    <n v="5"/>
    <x v="0"/>
    <s v="Corporate L3"/>
    <n v="3"/>
    <s v="Agent"/>
    <n v="390.78"/>
    <x v="0"/>
    <s v="Medsize"/>
    <x v="0"/>
    <s v="Medium Value"/>
    <x v="0"/>
    <s v="No Complaints"/>
    <s v="Mid-Term"/>
    <n v="3.7217142860000001"/>
    <x v="0"/>
    <n v="1"/>
    <n v="1"/>
    <x v="0"/>
    <n v="0.31014285714285711"/>
    <n v="1260"/>
    <x v="0"/>
  </r>
  <r>
    <s v="FU51754"/>
    <x v="3"/>
    <n v="7518.08"/>
    <s v="Yes"/>
    <s v="Extended"/>
    <s v="High School or Below"/>
    <d v="2024-01-01T00:00:00"/>
    <s v="Unemployed"/>
    <s v="M"/>
    <n v="0"/>
    <s v="Suburban"/>
    <s v="Single"/>
    <n v="107"/>
    <n v="28"/>
    <n v="72"/>
    <n v="1"/>
    <n v="7"/>
    <x v="1"/>
    <s v="Personal L2"/>
    <n v="1"/>
    <s v="Agent"/>
    <n v="550.04"/>
    <x v="2"/>
    <s v="Medsize"/>
    <x v="1"/>
    <s v="Medium Value"/>
    <x v="1"/>
    <s v="Has Complaints"/>
    <s v="Long-Term"/>
    <n v="5.1405607480000004"/>
    <x v="0"/>
    <n v="1"/>
    <n v="1"/>
    <x v="0"/>
    <n v="0.42838006230529591"/>
    <n v="1284"/>
    <x v="1"/>
  </r>
  <r>
    <s v="GB94407"/>
    <x v="0"/>
    <n v="16579.03"/>
    <s v="Yes"/>
    <s v="Premium"/>
    <s v="College"/>
    <d v="2024-01-01T00:00:00"/>
    <s v="Employed"/>
    <s v="M"/>
    <n v="119259"/>
    <s v="Suburban"/>
    <s v="Married"/>
    <n v="138"/>
    <n v="22"/>
    <n v="1"/>
    <n v="0"/>
    <n v="2"/>
    <x v="0"/>
    <s v="Corporate L2"/>
    <n v="1"/>
    <s v="Branch"/>
    <n v="660.96"/>
    <x v="2"/>
    <s v="Medsize"/>
    <x v="1"/>
    <s v="High Value"/>
    <x v="2"/>
    <s v="No Complaints"/>
    <s v="New Customer"/>
    <n v="4.7895652169999998"/>
    <x v="0"/>
    <n v="1"/>
    <n v="1"/>
    <x v="0"/>
    <n v="0.39913043478260873"/>
    <n v="1656"/>
    <x v="0"/>
  </r>
  <r>
    <s v="WX19595"/>
    <x v="3"/>
    <n v="19480.36"/>
    <s v="No"/>
    <s v="Basic"/>
    <s v="High School or Below"/>
    <d v="2024-01-01T00:00:00"/>
    <s v="Unemployed"/>
    <s v="M"/>
    <n v="0"/>
    <s v="Suburban"/>
    <s v="Married"/>
    <n v="267"/>
    <n v="5"/>
    <n v="42"/>
    <n v="0"/>
    <n v="9"/>
    <x v="1"/>
    <s v="Personal L2"/>
    <n v="4"/>
    <s v="Agent"/>
    <n v="1298.92"/>
    <x v="4"/>
    <s v="Small"/>
    <x v="1"/>
    <s v="High Value"/>
    <x v="1"/>
    <s v="No Complaints"/>
    <s v="Mid-Term"/>
    <n v="4.8648689139999997"/>
    <x v="0"/>
    <n v="1"/>
    <n v="1"/>
    <x v="0"/>
    <n v="0.40540574282147318"/>
    <n v="3204"/>
    <x v="1"/>
  </r>
  <r>
    <s v="AH53588"/>
    <x v="0"/>
    <n v="6259.34"/>
    <s v="Yes"/>
    <s v="Basic"/>
    <s v="College"/>
    <d v="2024-01-01T00:00:00"/>
    <s v="Retired"/>
    <s v="M"/>
    <n v="36183"/>
    <s v="Suburban"/>
    <s v="Married"/>
    <n v="89"/>
    <n v="9"/>
    <n v="58"/>
    <n v="1"/>
    <n v="5"/>
    <x v="1"/>
    <s v="Personal L2"/>
    <n v="2"/>
    <s v="Agent"/>
    <n v="427.68"/>
    <x v="2"/>
    <s v="Medsize"/>
    <x v="0"/>
    <s v="Medium Value"/>
    <x v="1"/>
    <s v="Has Complaints"/>
    <s v="Long-Term"/>
    <n v="4.8053932579999996"/>
    <x v="0"/>
    <n v="1"/>
    <n v="1"/>
    <x v="0"/>
    <n v="0.40044943820224721"/>
    <n v="1068"/>
    <x v="1"/>
  </r>
  <r>
    <s v="IU83998"/>
    <x v="1"/>
    <n v="15115.22"/>
    <s v="No"/>
    <s v="Premium"/>
    <s v="Bachelor"/>
    <d v="2024-01-01T00:00:00"/>
    <s v="Unemployed"/>
    <s v="F"/>
    <n v="0"/>
    <s v="Suburban"/>
    <s v="Married"/>
    <n v="402"/>
    <n v="35"/>
    <n v="127"/>
    <n v="0"/>
    <n v="1"/>
    <x v="1"/>
    <s v="Personal L3"/>
    <n v="1"/>
    <s v="Branch"/>
    <n v="2896.56"/>
    <x v="4"/>
    <s v="Medsize"/>
    <x v="2"/>
    <s v="High Value"/>
    <x v="1"/>
    <s v="No Complaints"/>
    <s v="Long-Term"/>
    <n v="7.2053731340000002"/>
    <x v="0"/>
    <n v="1"/>
    <n v="1"/>
    <x v="0"/>
    <n v="0.60044776119402987"/>
    <n v="4824"/>
    <x v="2"/>
  </r>
  <r>
    <s v="VQ57815"/>
    <x v="2"/>
    <n v="11918.31"/>
    <s v="No"/>
    <s v="Basic"/>
    <s v="Doctor"/>
    <d v="2024-01-01T00:00:00"/>
    <s v="Employed"/>
    <s v="M"/>
    <n v="82682"/>
    <s v="Rural"/>
    <s v="Married"/>
    <n v="149"/>
    <n v="32"/>
    <n v="28"/>
    <n v="0"/>
    <n v="3"/>
    <x v="1"/>
    <s v="Personal L2"/>
    <n v="2"/>
    <s v="Branch"/>
    <n v="214.97"/>
    <x v="3"/>
    <s v="Medsize"/>
    <x v="0"/>
    <s v="Medium Value"/>
    <x v="0"/>
    <s v="No Complaints"/>
    <s v="Mid-Term"/>
    <n v="1.442751678"/>
    <x v="0"/>
    <n v="1"/>
    <n v="1"/>
    <x v="0"/>
    <n v="0.12022930648769575"/>
    <n v="1788"/>
    <x v="0"/>
  </r>
  <r>
    <s v="PG27422"/>
    <x v="0"/>
    <n v="7971.54"/>
    <s v="No"/>
    <s v="Basic"/>
    <s v="Bachelor"/>
    <d v="2024-01-01T00:00:00"/>
    <s v="Employed"/>
    <s v="F"/>
    <n v="121437"/>
    <s v="Urban"/>
    <s v="Single"/>
    <n v="100"/>
    <n v="4"/>
    <n v="57"/>
    <n v="0"/>
    <n v="3"/>
    <x v="0"/>
    <s v="Corporate L3"/>
    <n v="2"/>
    <s v="Web"/>
    <n v="370.12"/>
    <x v="0"/>
    <s v="Medsize"/>
    <x v="0"/>
    <s v="Medium Value"/>
    <x v="2"/>
    <s v="No Complaints"/>
    <s v="Long-Term"/>
    <n v="3.7012"/>
    <x v="0"/>
    <n v="1"/>
    <n v="1"/>
    <x v="0"/>
    <n v="0.30843333333333334"/>
    <n v="1200"/>
    <x v="0"/>
  </r>
  <r>
    <s v="VO25412"/>
    <x v="1"/>
    <n v="12064.71"/>
    <s v="No"/>
    <s v="Basic"/>
    <s v="Master"/>
    <d v="2024-01-01T00:00:00"/>
    <s v="Employed"/>
    <s v="F"/>
    <n v="50652"/>
    <s v="Rural"/>
    <s v="Married"/>
    <n v="100"/>
    <n v="28"/>
    <n v="41"/>
    <n v="0"/>
    <n v="2"/>
    <x v="2"/>
    <s v="Special L3"/>
    <n v="1"/>
    <s v="Agent"/>
    <n v="220.83"/>
    <x v="2"/>
    <s v="Medsize"/>
    <x v="0"/>
    <s v="Medium Value"/>
    <x v="0"/>
    <s v="No Complaints"/>
    <s v="Mid-Term"/>
    <n v="2.2082999999999999"/>
    <x v="0"/>
    <n v="1"/>
    <n v="1"/>
    <x v="0"/>
    <n v="0.18402500000000002"/>
    <n v="1200"/>
    <x v="0"/>
  </r>
  <r>
    <s v="FA90739"/>
    <x v="2"/>
    <n v="16843.47"/>
    <s v="No"/>
    <s v="Extended"/>
    <s v="High School or Below"/>
    <d v="2024-01-01T00:00:00"/>
    <s v="Unemployed"/>
    <s v="M"/>
    <n v="0"/>
    <s v="Suburban"/>
    <s v="Single"/>
    <n v="163"/>
    <n v="9"/>
    <n v="46"/>
    <n v="0"/>
    <n v="2"/>
    <x v="0"/>
    <s v="Corporate L3"/>
    <n v="1"/>
    <s v="Call Center"/>
    <n v="1176.1199999999999"/>
    <x v="1"/>
    <s v="Medsize"/>
    <x v="1"/>
    <s v="High Value"/>
    <x v="1"/>
    <s v="No Complaints"/>
    <s v="Mid-Term"/>
    <n v="7.2154601229999997"/>
    <x v="0"/>
    <n v="1"/>
    <n v="1"/>
    <x v="0"/>
    <n v="0.6012883435582822"/>
    <n v="1956"/>
    <x v="2"/>
  </r>
  <r>
    <s v="OG30514"/>
    <x v="4"/>
    <n v="27024.58"/>
    <s v="No"/>
    <s v="Basic"/>
    <s v="Bachelor"/>
    <d v="2024-01-01T00:00:00"/>
    <s v="Employed"/>
    <s v="F"/>
    <n v="88965"/>
    <s v="Suburban"/>
    <s v="Married"/>
    <n v="84"/>
    <n v="23"/>
    <n v="55"/>
    <n v="0"/>
    <n v="2"/>
    <x v="1"/>
    <s v="Personal L3"/>
    <n v="1"/>
    <s v="Agent"/>
    <n v="401.76"/>
    <x v="0"/>
    <s v="Medsize"/>
    <x v="0"/>
    <s v="High Value"/>
    <x v="0"/>
    <s v="No Complaints"/>
    <s v="Long-Term"/>
    <n v="4.7828571430000002"/>
    <x v="0"/>
    <n v="1"/>
    <n v="1"/>
    <x v="0"/>
    <n v="0.39857142857142858"/>
    <n v="1008"/>
    <x v="0"/>
  </r>
  <r>
    <s v="GJ44951"/>
    <x v="1"/>
    <n v="6343.33"/>
    <s v="No"/>
    <s v="Basic"/>
    <s v="Bachelor"/>
    <d v="2024-01-01T00:00:00"/>
    <s v="Unemployed"/>
    <s v="F"/>
    <n v="0"/>
    <s v="Suburban"/>
    <s v="Single"/>
    <n v="90"/>
    <n v="36"/>
    <n v="96"/>
    <n v="0"/>
    <n v="6"/>
    <x v="1"/>
    <s v="Personal L2"/>
    <n v="1"/>
    <s v="Agent"/>
    <n v="434.16"/>
    <x v="2"/>
    <s v="Medsize"/>
    <x v="0"/>
    <s v="Medium Value"/>
    <x v="1"/>
    <s v="No Complaints"/>
    <s v="Long-Term"/>
    <n v="4.8239999999999998"/>
    <x v="0"/>
    <n v="1"/>
    <n v="1"/>
    <x v="0"/>
    <n v="0.40200000000000002"/>
    <n v="1080"/>
    <x v="1"/>
  </r>
  <r>
    <s v="QG39997"/>
    <x v="3"/>
    <n v="5687.28"/>
    <s v="No"/>
    <s v="Premium"/>
    <s v="College"/>
    <d v="2024-01-01T00:00:00"/>
    <s v="Disabled"/>
    <s v="F"/>
    <n v="13631"/>
    <s v="Rural"/>
    <s v="Married"/>
    <n v="149"/>
    <n v="23"/>
    <n v="93"/>
    <n v="0"/>
    <n v="1"/>
    <x v="1"/>
    <s v="Personal L1"/>
    <n v="1"/>
    <s v="Web"/>
    <n v="295.16000000000003"/>
    <x v="0"/>
    <s v="Medsize"/>
    <x v="0"/>
    <s v="Medium Value"/>
    <x v="1"/>
    <s v="No Complaints"/>
    <s v="Long-Term"/>
    <n v="1.9809395970000001"/>
    <x v="0"/>
    <n v="1"/>
    <n v="1"/>
    <x v="0"/>
    <n v="0.16507829977628638"/>
    <n v="1788"/>
    <x v="0"/>
  </r>
  <r>
    <s v="AL43475"/>
    <x v="0"/>
    <n v="9953.86"/>
    <s v="No"/>
    <s v="Basic"/>
    <s v="College"/>
    <d v="2024-01-01T00:00:00"/>
    <s v="Employed"/>
    <s v="F"/>
    <n v="60666"/>
    <s v="Suburban"/>
    <s v="Married"/>
    <n v="247"/>
    <n v="9"/>
    <n v="50"/>
    <n v="0"/>
    <n v="1"/>
    <x v="1"/>
    <s v="Personal L3"/>
    <n v="2"/>
    <s v="Branch"/>
    <n v="2793.57"/>
    <x v="4"/>
    <s v="Large"/>
    <x v="2"/>
    <s v="Medium Value"/>
    <x v="0"/>
    <s v="No Complaints"/>
    <s v="Long-Term"/>
    <n v="11.31"/>
    <x v="0"/>
    <n v="1"/>
    <n v="1"/>
    <x v="0"/>
    <n v="0.9425"/>
    <n v="2964"/>
    <x v="2"/>
  </r>
  <r>
    <s v="NF60680"/>
    <x v="3"/>
    <n v="27130.81"/>
    <s v="Yes"/>
    <s v="Basic"/>
    <s v="High School or Below"/>
    <d v="2024-01-01T00:00:00"/>
    <s v="Employed"/>
    <s v="F"/>
    <n v="125234"/>
    <s v="Suburban"/>
    <s v="Married"/>
    <n v="96"/>
    <n v="23"/>
    <n v="20"/>
    <n v="0"/>
    <n v="2"/>
    <x v="1"/>
    <s v="Personal L2"/>
    <n v="2"/>
    <s v="Agent"/>
    <n v="511.69"/>
    <x v="2"/>
    <s v="Large"/>
    <x v="1"/>
    <s v="High Value"/>
    <x v="2"/>
    <s v="No Complaints"/>
    <s v="Mid-Term"/>
    <n v="5.330104167"/>
    <x v="0"/>
    <n v="1"/>
    <n v="1"/>
    <x v="0"/>
    <n v="0.44417534722222224"/>
    <n v="1152"/>
    <x v="1"/>
  </r>
  <r>
    <s v="EC66666"/>
    <x v="3"/>
    <n v="9850.27"/>
    <s v="No"/>
    <s v="Basic"/>
    <s v="College"/>
    <d v="2024-01-01T00:00:00"/>
    <s v="Unemployed"/>
    <s v="F"/>
    <n v="0"/>
    <s v="Suburban"/>
    <s v="Divorced"/>
    <n v="90"/>
    <n v="39"/>
    <n v="119"/>
    <n v="0"/>
    <n v="2"/>
    <x v="1"/>
    <s v="Personal L1"/>
    <n v="1"/>
    <s v="Web"/>
    <n v="434.16"/>
    <x v="2"/>
    <s v="Medsize"/>
    <x v="0"/>
    <s v="Medium Value"/>
    <x v="1"/>
    <s v="No Complaints"/>
    <s v="Long-Term"/>
    <n v="4.8239999999999998"/>
    <x v="0"/>
    <n v="1"/>
    <n v="1"/>
    <x v="0"/>
    <n v="0.40200000000000002"/>
    <n v="1080"/>
    <x v="1"/>
  </r>
  <r>
    <s v="JV79596"/>
    <x v="2"/>
    <n v="19702.509999999998"/>
    <s v="No"/>
    <s v="Basic"/>
    <s v="Bachelor"/>
    <d v="2024-01-01T00:00:00"/>
    <s v="Disabled"/>
    <s v="F"/>
    <n v="37296"/>
    <s v="Suburban"/>
    <s v="Married"/>
    <n v="85"/>
    <n v="14"/>
    <n v="58"/>
    <n v="0"/>
    <n v="2"/>
    <x v="2"/>
    <s v="Special L2"/>
    <n v="3"/>
    <s v="Call Center"/>
    <n v="612.36"/>
    <x v="2"/>
    <s v="Small"/>
    <x v="1"/>
    <s v="High Value"/>
    <x v="1"/>
    <s v="No Complaints"/>
    <s v="Long-Term"/>
    <n v="7.2042352940000001"/>
    <x v="0"/>
    <n v="1"/>
    <n v="1"/>
    <x v="0"/>
    <n v="0.60035294117647064"/>
    <n v="1020"/>
    <x v="2"/>
  </r>
  <r>
    <s v="UH22701"/>
    <x v="2"/>
    <n v="13130.84"/>
    <s v="No"/>
    <s v="Extended"/>
    <s v="Master"/>
    <d v="2024-01-01T00:00:00"/>
    <s v="Employed"/>
    <s v="F"/>
    <n v="97519"/>
    <s v="Suburban"/>
    <s v="Married"/>
    <n v="108"/>
    <n v="3"/>
    <n v="39"/>
    <n v="0"/>
    <n v="2"/>
    <x v="1"/>
    <s v="Personal L3"/>
    <n v="2"/>
    <s v="Call Center"/>
    <n v="699.39"/>
    <x v="0"/>
    <s v="Medsize"/>
    <x v="1"/>
    <s v="Medium Value"/>
    <x v="0"/>
    <s v="No Complaints"/>
    <s v="Mid-Term"/>
    <n v="6.4758333329999997"/>
    <x v="0"/>
    <n v="1"/>
    <n v="1"/>
    <x v="0"/>
    <n v="0.53965277777777776"/>
    <n v="1296"/>
    <x v="1"/>
  </r>
  <r>
    <s v="UX87150"/>
    <x v="0"/>
    <n v="10368.200000000001"/>
    <s v="No"/>
    <s v="Extended"/>
    <s v="College"/>
    <d v="2024-01-01T00:00:00"/>
    <s v="Employed"/>
    <s v="M"/>
    <n v="92109"/>
    <s v="Suburban"/>
    <s v="Married"/>
    <n v="130"/>
    <n v="15"/>
    <n v="55"/>
    <n v="0"/>
    <n v="5"/>
    <x v="0"/>
    <s v="Corporate L2"/>
    <n v="4"/>
    <s v="Branch"/>
    <n v="622.08000000000004"/>
    <x v="0"/>
    <s v="Medsize"/>
    <x v="1"/>
    <s v="Medium Value"/>
    <x v="0"/>
    <s v="No Complaints"/>
    <s v="Long-Term"/>
    <n v="4.785230769"/>
    <x v="0"/>
    <n v="1"/>
    <n v="1"/>
    <x v="0"/>
    <n v="0.39876923076923082"/>
    <n v="1560"/>
    <x v="0"/>
  </r>
  <r>
    <s v="ZP27971"/>
    <x v="0"/>
    <n v="5135.13"/>
    <s v="No"/>
    <s v="Extended"/>
    <s v="High School or Below"/>
    <d v="2024-01-01T00:00:00"/>
    <s v="Employed"/>
    <s v="M"/>
    <n v="35168"/>
    <s v="Suburban"/>
    <s v="Married"/>
    <n v="131"/>
    <n v="5"/>
    <n v="69"/>
    <n v="0"/>
    <n v="1"/>
    <x v="1"/>
    <s v="Personal L3"/>
    <n v="2"/>
    <s v="Branch"/>
    <n v="628.55999999999995"/>
    <x v="0"/>
    <s v="Small"/>
    <x v="1"/>
    <s v="Medium Value"/>
    <x v="1"/>
    <s v="No Complaints"/>
    <s v="Long-Term"/>
    <n v="4.7981679389999998"/>
    <x v="0"/>
    <n v="1"/>
    <n v="1"/>
    <x v="0"/>
    <n v="0.39984732824427477"/>
    <n v="1572"/>
    <x v="0"/>
  </r>
  <r>
    <s v="TG37225"/>
    <x v="0"/>
    <n v="6259.34"/>
    <s v="Yes"/>
    <s v="Basic"/>
    <s v="College"/>
    <d v="2024-01-01T00:00:00"/>
    <s v="Retired"/>
    <s v="M"/>
    <n v="36183"/>
    <s v="Suburban"/>
    <s v="Married"/>
    <n v="89"/>
    <n v="9"/>
    <n v="58"/>
    <n v="1"/>
    <n v="5"/>
    <x v="1"/>
    <s v="Personal L3"/>
    <n v="2"/>
    <s v="Agent"/>
    <n v="427.68"/>
    <x v="2"/>
    <s v="Medsize"/>
    <x v="0"/>
    <s v="Medium Value"/>
    <x v="1"/>
    <s v="Has Complaints"/>
    <s v="Long-Term"/>
    <n v="4.8053932579999996"/>
    <x v="0"/>
    <n v="1"/>
    <n v="1"/>
    <x v="0"/>
    <n v="0.40044943820224721"/>
    <n v="1068"/>
    <x v="1"/>
  </r>
  <r>
    <s v="CO68055"/>
    <x v="2"/>
    <n v="41804.53"/>
    <s v="No"/>
    <s v="Basic"/>
    <s v="Bachelor"/>
    <d v="2024-01-01T00:00:00"/>
    <s v="Unemployed"/>
    <s v="M"/>
    <n v="0"/>
    <s v="Suburban"/>
    <s v="Married"/>
    <n v="147"/>
    <n v="24"/>
    <n v="3"/>
    <n v="0"/>
    <n v="2"/>
    <x v="1"/>
    <s v="Personal L1"/>
    <n v="3"/>
    <s v="Branch"/>
    <n v="933.39"/>
    <x v="1"/>
    <s v="Small"/>
    <x v="1"/>
    <s v="High Value"/>
    <x v="1"/>
    <s v="No Complaints"/>
    <s v="New Customer"/>
    <n v="6.3495918370000002"/>
    <x v="0"/>
    <n v="1"/>
    <n v="1"/>
    <x v="0"/>
    <n v="0.52913265306122448"/>
    <n v="1764"/>
    <x v="1"/>
  </r>
  <r>
    <s v="QU69375"/>
    <x v="4"/>
    <n v="7518.08"/>
    <s v="Yes"/>
    <s v="Extended"/>
    <s v="High School or Below"/>
    <d v="2024-01-01T00:00:00"/>
    <s v="Unemployed"/>
    <s v="M"/>
    <n v="0"/>
    <s v="Suburban"/>
    <s v="Single"/>
    <n v="107"/>
    <n v="28"/>
    <n v="72"/>
    <n v="1"/>
    <n v="7"/>
    <x v="0"/>
    <s v="Corporate L2"/>
    <n v="1"/>
    <s v="Agent"/>
    <n v="550.04"/>
    <x v="2"/>
    <s v="Medsize"/>
    <x v="1"/>
    <s v="Medium Value"/>
    <x v="1"/>
    <s v="Has Complaints"/>
    <s v="Long-Term"/>
    <n v="5.1405607480000004"/>
    <x v="0"/>
    <n v="1"/>
    <n v="1"/>
    <x v="0"/>
    <n v="0.42838006230529591"/>
    <n v="1284"/>
    <x v="1"/>
  </r>
  <r>
    <s v="BK57087"/>
    <x v="0"/>
    <n v="5868.67"/>
    <s v="No"/>
    <s v="Basic"/>
    <s v="College"/>
    <d v="2024-01-01T00:00:00"/>
    <s v="Employed"/>
    <s v="F"/>
    <n v="51601"/>
    <s v="Suburban"/>
    <s v="Married"/>
    <n v="151"/>
    <n v="36"/>
    <n v="24"/>
    <n v="2"/>
    <n v="1"/>
    <x v="1"/>
    <s v="Personal L3"/>
    <n v="3"/>
    <s v="Branch"/>
    <n v="725.76"/>
    <x v="1"/>
    <s v="Medsize"/>
    <x v="1"/>
    <s v="Medium Value"/>
    <x v="0"/>
    <s v="Has Complaints"/>
    <s v="Mid-Term"/>
    <n v="4.8063576159999997"/>
    <x v="0"/>
    <n v="1"/>
    <n v="1"/>
    <x v="0"/>
    <n v="0.40052980132450333"/>
    <n v="1812"/>
    <x v="1"/>
  </r>
  <r>
    <s v="WW41496"/>
    <x v="4"/>
    <n v="42167.11"/>
    <s v="No"/>
    <s v="Extended"/>
    <s v="Bachelor"/>
    <d v="2024-01-01T00:00:00"/>
    <s v="Employed"/>
    <s v="F"/>
    <n v="94721"/>
    <s v="Urban"/>
    <s v="Divorced"/>
    <n v="119"/>
    <n v="46"/>
    <n v="4"/>
    <n v="0"/>
    <n v="2"/>
    <x v="1"/>
    <s v="Personal L3"/>
    <n v="2"/>
    <s v="Agent"/>
    <n v="506.79"/>
    <x v="2"/>
    <s v="Medsize"/>
    <x v="1"/>
    <s v="High Value"/>
    <x v="0"/>
    <s v="No Complaints"/>
    <s v="New Customer"/>
    <n v="4.2587394959999996"/>
    <x v="0"/>
    <n v="1"/>
    <n v="1"/>
    <x v="0"/>
    <n v="0.35489495798319332"/>
    <n v="1428"/>
    <x v="0"/>
  </r>
  <r>
    <s v="LO75919"/>
    <x v="3"/>
    <n v="8111.05"/>
    <s v="No"/>
    <s v="Extended"/>
    <s v="Bachelor"/>
    <d v="2024-01-01T00:00:00"/>
    <s v="Employed"/>
    <s v="M"/>
    <n v="58783"/>
    <s v="Urban"/>
    <s v="Married"/>
    <n v="103"/>
    <n v="15"/>
    <n v="84"/>
    <n v="0"/>
    <n v="8"/>
    <x v="1"/>
    <s v="Personal L3"/>
    <n v="1"/>
    <s v="Call Center"/>
    <n v="457.99"/>
    <x v="2"/>
    <s v="Medsize"/>
    <x v="0"/>
    <s v="Medium Value"/>
    <x v="0"/>
    <s v="No Complaints"/>
    <s v="Long-Term"/>
    <n v="4.4465048539999996"/>
    <x v="0"/>
    <n v="1"/>
    <n v="1"/>
    <x v="0"/>
    <n v="0.370542071197411"/>
    <n v="1236"/>
    <x v="0"/>
  </r>
  <r>
    <s v="HR28499"/>
    <x v="0"/>
    <n v="5252.8"/>
    <s v="No"/>
    <s v="Extended"/>
    <s v="Bachelor"/>
    <d v="2024-01-01T00:00:00"/>
    <s v="Employed"/>
    <s v="M"/>
    <n v="58830"/>
    <s v="Rural"/>
    <s v="Married"/>
    <n v="132"/>
    <n v="7"/>
    <n v="62"/>
    <n v="0"/>
    <n v="1"/>
    <x v="1"/>
    <s v="Personal L1"/>
    <n v="2"/>
    <s v="Agent"/>
    <n v="142.63999999999999"/>
    <x v="2"/>
    <s v="Medsize"/>
    <x v="0"/>
    <s v="Medium Value"/>
    <x v="0"/>
    <s v="No Complaints"/>
    <s v="Long-Term"/>
    <n v="1.0806060609999999"/>
    <x v="0"/>
    <n v="1"/>
    <n v="1"/>
    <x v="0"/>
    <n v="9.0050505050505047E-2"/>
    <n v="1584"/>
    <x v="0"/>
  </r>
  <r>
    <s v="JP10227"/>
    <x v="0"/>
    <n v="16579.03"/>
    <s v="Yes"/>
    <s v="Premium"/>
    <s v="College"/>
    <d v="2024-01-01T00:00:00"/>
    <s v="Employed"/>
    <s v="M"/>
    <n v="119259"/>
    <s v="Suburban"/>
    <s v="Married"/>
    <n v="138"/>
    <n v="22"/>
    <n v="1"/>
    <n v="0"/>
    <n v="2"/>
    <x v="0"/>
    <s v="Corporate L2"/>
    <n v="1"/>
    <s v="Branch"/>
    <n v="660.96"/>
    <x v="2"/>
    <s v="Medsize"/>
    <x v="1"/>
    <s v="High Value"/>
    <x v="2"/>
    <s v="No Complaints"/>
    <s v="New Customer"/>
    <n v="4.7895652169999998"/>
    <x v="0"/>
    <n v="1"/>
    <n v="1"/>
    <x v="0"/>
    <n v="0.39913043478260873"/>
    <n v="1656"/>
    <x v="0"/>
  </r>
  <r>
    <s v="RT36566"/>
    <x v="0"/>
    <n v="7101.84"/>
    <s v="No"/>
    <s v="Basic"/>
    <s v="Bachelor"/>
    <d v="2024-01-01T00:00:00"/>
    <s v="Employed"/>
    <s v="F"/>
    <n v="41858"/>
    <s v="Suburban"/>
    <s v="Divorced"/>
    <n v="90"/>
    <n v="27"/>
    <n v="22"/>
    <n v="0"/>
    <n v="4"/>
    <x v="1"/>
    <s v="Personal L3"/>
    <n v="2"/>
    <s v="Call Center"/>
    <n v="434.16"/>
    <x v="0"/>
    <s v="Medsize"/>
    <x v="0"/>
    <s v="Medium Value"/>
    <x v="1"/>
    <s v="No Complaints"/>
    <s v="Mid-Term"/>
    <n v="4.8239999999999998"/>
    <x v="0"/>
    <n v="1"/>
    <n v="1"/>
    <x v="0"/>
    <n v="0.40200000000000002"/>
    <n v="1080"/>
    <x v="1"/>
  </r>
  <r>
    <s v="BD69478"/>
    <x v="0"/>
    <n v="7012.78"/>
    <s v="No"/>
    <s v="Basic"/>
    <s v="College"/>
    <d v="2024-01-01T00:00:00"/>
    <s v="Employed"/>
    <s v="M"/>
    <n v="70042"/>
    <s v="Suburban"/>
    <s v="Married"/>
    <n v="89"/>
    <n v="11"/>
    <n v="134"/>
    <n v="0"/>
    <n v="9"/>
    <x v="1"/>
    <s v="Personal L2"/>
    <n v="2"/>
    <s v="Call Center"/>
    <n v="842.06"/>
    <x v="2"/>
    <s v="Small"/>
    <x v="1"/>
    <s v="Medium Value"/>
    <x v="0"/>
    <s v="No Complaints"/>
    <s v="Long-Term"/>
    <n v="9.4613483150000004"/>
    <x v="0"/>
    <n v="1"/>
    <n v="1"/>
    <x v="0"/>
    <n v="0.7884456928838951"/>
    <n v="1068"/>
    <x v="2"/>
  </r>
  <r>
    <s v="HJ64239"/>
    <x v="0"/>
    <n v="11154.55"/>
    <s v="No"/>
    <s v="Basic"/>
    <s v="College"/>
    <d v="2024-01-01T00:00:00"/>
    <s v="Unemployed"/>
    <s v="F"/>
    <n v="0"/>
    <s v="Suburban"/>
    <s v="Single"/>
    <n v="153"/>
    <n v="34"/>
    <n v="74"/>
    <n v="0"/>
    <n v="3"/>
    <x v="0"/>
    <s v="Corporate L3"/>
    <n v="1"/>
    <s v="Agent"/>
    <n v="1098.3599999999999"/>
    <x v="1"/>
    <s v="Medsize"/>
    <x v="1"/>
    <s v="Medium Value"/>
    <x v="1"/>
    <s v="No Complaints"/>
    <s v="Long-Term"/>
    <n v="7.1788235289999998"/>
    <x v="0"/>
    <n v="1"/>
    <n v="1"/>
    <x v="0"/>
    <n v="0.59823529411764698"/>
    <n v="1836"/>
    <x v="1"/>
  </r>
  <r>
    <s v="ZF70768"/>
    <x v="0"/>
    <n v="5467.88"/>
    <s v="No"/>
    <s v="Premium"/>
    <s v="High School or Below"/>
    <d v="2024-01-01T00:00:00"/>
    <s v="Employed"/>
    <s v="M"/>
    <n v="111723"/>
    <s v="Rural"/>
    <s v="Married"/>
    <n v="136"/>
    <n v="22"/>
    <n v="50"/>
    <n v="0"/>
    <n v="1"/>
    <x v="1"/>
    <s v="Personal L2"/>
    <n v="2"/>
    <s v="Branch"/>
    <n v="242.23"/>
    <x v="2"/>
    <s v="Large"/>
    <x v="0"/>
    <s v="Medium Value"/>
    <x v="2"/>
    <s v="No Complaints"/>
    <s v="Long-Term"/>
    <n v="1.7811029410000001"/>
    <x v="0"/>
    <n v="1"/>
    <n v="1"/>
    <x v="0"/>
    <n v="0.1484252450980392"/>
    <n v="1632"/>
    <x v="0"/>
  </r>
  <r>
    <s v="OH15780"/>
    <x v="0"/>
    <n v="16579.03"/>
    <s v="Yes"/>
    <s v="Premium"/>
    <s v="College"/>
    <d v="2024-01-01T00:00:00"/>
    <s v="Employed"/>
    <s v="M"/>
    <n v="119259"/>
    <s v="Suburban"/>
    <s v="Married"/>
    <n v="138"/>
    <n v="22"/>
    <n v="1"/>
    <n v="0"/>
    <n v="2"/>
    <x v="1"/>
    <s v="Personal L2"/>
    <n v="1"/>
    <s v="Branch"/>
    <n v="660.96"/>
    <x v="2"/>
    <s v="Medsize"/>
    <x v="1"/>
    <s v="High Value"/>
    <x v="2"/>
    <s v="No Complaints"/>
    <s v="New Customer"/>
    <n v="4.7895652169999998"/>
    <x v="0"/>
    <n v="1"/>
    <n v="1"/>
    <x v="0"/>
    <n v="0.39913043478260873"/>
    <n v="1656"/>
    <x v="0"/>
  </r>
  <r>
    <s v="WL28610"/>
    <x v="0"/>
    <n v="5597.65"/>
    <s v="No"/>
    <s v="Basic"/>
    <s v="High School or Below"/>
    <d v="2024-01-01T00:00:00"/>
    <s v="Unemployed"/>
    <s v="F"/>
    <n v="0"/>
    <s v="Suburban"/>
    <s v="Divorced"/>
    <n v="157"/>
    <n v="34"/>
    <n v="7"/>
    <n v="1"/>
    <n v="1"/>
    <x v="0"/>
    <s v="Corporate L3"/>
    <n v="3"/>
    <s v="Branch"/>
    <n v="751.68"/>
    <x v="1"/>
    <s v="Medsize"/>
    <x v="1"/>
    <s v="Medium Value"/>
    <x v="1"/>
    <s v="Has Complaints"/>
    <s v="New Customer"/>
    <n v="4.7877707010000004"/>
    <x v="0"/>
    <n v="1"/>
    <n v="1"/>
    <x v="0"/>
    <n v="0.39898089171974521"/>
    <n v="1884"/>
    <x v="0"/>
  </r>
  <r>
    <s v="CZ57208"/>
    <x v="0"/>
    <n v="20581.09"/>
    <s v="No"/>
    <s v="Basic"/>
    <s v="Bachelor"/>
    <d v="2024-01-01T00:00:00"/>
    <s v="Employed"/>
    <s v="F"/>
    <n v="40777"/>
    <s v="Suburban"/>
    <s v="Single"/>
    <n v="263"/>
    <n v="32"/>
    <n v="1"/>
    <n v="0"/>
    <n v="4"/>
    <x v="1"/>
    <s v="Personal L3"/>
    <n v="1"/>
    <s v="Agent"/>
    <n v="1795.44"/>
    <x v="5"/>
    <s v="Large"/>
    <x v="2"/>
    <s v="High Value"/>
    <x v="1"/>
    <s v="No Complaints"/>
    <s v="New Customer"/>
    <n v="6.8267680610000001"/>
    <x v="0"/>
    <n v="1"/>
    <n v="1"/>
    <x v="0"/>
    <n v="0.5688973384030418"/>
    <n v="3156"/>
    <x v="1"/>
  </r>
  <r>
    <s v="DZ87709"/>
    <x v="2"/>
    <n v="7549.42"/>
    <s v="No"/>
    <s v="Basic"/>
    <s v="High School or Below"/>
    <d v="2024-02-01T00:00:00"/>
    <s v="Employed"/>
    <s v="F"/>
    <n v="96945"/>
    <s v="Rural"/>
    <s v="Single"/>
    <n v="96"/>
    <n v="23"/>
    <n v="65"/>
    <n v="0"/>
    <n v="6"/>
    <x v="1"/>
    <s v="Personal L1"/>
    <n v="2"/>
    <s v="Call Center"/>
    <n v="39.200000000000003"/>
    <x v="0"/>
    <s v="Medsize"/>
    <x v="0"/>
    <s v="Medium Value"/>
    <x v="0"/>
    <s v="No Complaints"/>
    <s v="Long-Term"/>
    <n v="0.40833333300000002"/>
    <x v="0"/>
    <n v="1"/>
    <n v="1"/>
    <x v="0"/>
    <n v="3.4027777777777782E-2"/>
    <n v="1152"/>
    <x v="0"/>
  </r>
  <r>
    <s v="CJ15590"/>
    <x v="2"/>
    <n v="3638.5"/>
    <s v="No"/>
    <s v="Basic"/>
    <s v="Bachelor"/>
    <d v="2024-02-01T00:00:00"/>
    <s v="Employed"/>
    <s v="F"/>
    <n v="44172"/>
    <s v="Suburban"/>
    <s v="Divorced"/>
    <n v="90"/>
    <n v="18"/>
    <n v="16"/>
    <n v="0"/>
    <n v="1"/>
    <x v="1"/>
    <s v="Personal L2"/>
    <n v="3"/>
    <s v="Branch"/>
    <n v="434.16"/>
    <x v="0"/>
    <s v="Medsize"/>
    <x v="0"/>
    <s v="Low Value"/>
    <x v="1"/>
    <s v="No Complaints"/>
    <s v="Mid-Term"/>
    <n v="4.8239999999999998"/>
    <x v="0"/>
    <n v="1"/>
    <n v="1"/>
    <x v="0"/>
    <n v="0.40200000000000002"/>
    <n v="1080"/>
    <x v="1"/>
  </r>
  <r>
    <s v="YC43143"/>
    <x v="3"/>
    <n v="10784.15"/>
    <s v="No"/>
    <s v="Extended"/>
    <s v="High School or Below"/>
    <d v="2024-02-01T00:00:00"/>
    <s v="Employed"/>
    <s v="F"/>
    <n v="104396"/>
    <s v="Rural"/>
    <s v="Married"/>
    <n v="134"/>
    <n v="0"/>
    <n v="28"/>
    <n v="0"/>
    <n v="3"/>
    <x v="1"/>
    <s v="Personal L3"/>
    <n v="2"/>
    <s v="Web"/>
    <n v="134"/>
    <x v="0"/>
    <s v="Medsize"/>
    <x v="0"/>
    <s v="Medium Value"/>
    <x v="2"/>
    <s v="No Complaints"/>
    <s v="Mid-Term"/>
    <n v="1"/>
    <x v="0"/>
    <n v="1"/>
    <n v="1"/>
    <x v="0"/>
    <n v="8.3333333333333329E-2"/>
    <n v="1608"/>
    <x v="0"/>
  </r>
  <r>
    <s v="YM50253"/>
    <x v="0"/>
    <n v="3977.31"/>
    <s v="No"/>
    <s v="Basic"/>
    <s v="Bachelor"/>
    <d v="2024-02-01T00:00:00"/>
    <s v="Employed"/>
    <s v="F"/>
    <n v="120515"/>
    <s v="Urban"/>
    <s v="Single"/>
    <n v="100"/>
    <n v="23"/>
    <n v="122"/>
    <n v="0"/>
    <n v="1"/>
    <x v="1"/>
    <s v="Personal L3"/>
    <n v="2"/>
    <s v="Branch"/>
    <n v="427.41"/>
    <x v="0"/>
    <s v="Medsize"/>
    <x v="0"/>
    <s v="Low Value"/>
    <x v="2"/>
    <s v="No Complaints"/>
    <s v="Long-Term"/>
    <n v="4.2740999999999998"/>
    <x v="0"/>
    <n v="1"/>
    <n v="1"/>
    <x v="0"/>
    <n v="0.35617500000000002"/>
    <n v="1200"/>
    <x v="0"/>
  </r>
  <r>
    <s v="RU49126"/>
    <x v="1"/>
    <n v="6028.2"/>
    <s v="No"/>
    <s v="Basic"/>
    <s v="College"/>
    <d v="2024-02-01T00:00:00"/>
    <s v="Employed"/>
    <s v="F"/>
    <n v="83492"/>
    <s v="Rural"/>
    <s v="Married"/>
    <n v="151"/>
    <n v="1"/>
    <n v="65"/>
    <n v="0"/>
    <n v="1"/>
    <x v="1"/>
    <s v="Personal L2"/>
    <n v="2"/>
    <s v="Agent"/>
    <n v="291.35000000000002"/>
    <x v="1"/>
    <s v="Medsize"/>
    <x v="0"/>
    <s v="Medium Value"/>
    <x v="0"/>
    <s v="No Complaints"/>
    <s v="Long-Term"/>
    <n v="1.9294701990000001"/>
    <x v="0"/>
    <n v="1"/>
    <n v="1"/>
    <x v="0"/>
    <n v="0.16078918322295807"/>
    <n v="1812"/>
    <x v="0"/>
  </r>
  <r>
    <s v="HI14283"/>
    <x v="2"/>
    <n v="7636.99"/>
    <s v="No"/>
    <s v="Premium"/>
    <s v="Bachelor"/>
    <d v="2024-02-01T00:00:00"/>
    <s v="Unemployed"/>
    <s v="F"/>
    <n v="0"/>
    <s v="Suburban"/>
    <s v="Married"/>
    <n v="205"/>
    <n v="16"/>
    <n v="120"/>
    <n v="0"/>
    <n v="1"/>
    <x v="1"/>
    <s v="Personal L3"/>
    <n v="1"/>
    <s v="Web"/>
    <n v="984.96"/>
    <x v="1"/>
    <s v="Small"/>
    <x v="1"/>
    <s v="Medium Value"/>
    <x v="1"/>
    <s v="No Complaints"/>
    <s v="Long-Term"/>
    <n v="4.804682927"/>
    <x v="0"/>
    <n v="1"/>
    <n v="1"/>
    <x v="0"/>
    <n v="0.40039024390243905"/>
    <n v="2460"/>
    <x v="1"/>
  </r>
  <r>
    <s v="WV17090"/>
    <x v="0"/>
    <n v="34540.730000000003"/>
    <s v="No"/>
    <s v="Basic"/>
    <s v="Bachelor"/>
    <d v="2024-02-01T00:00:00"/>
    <s v="Unemployed"/>
    <s v="M"/>
    <n v="0"/>
    <s v="Suburban"/>
    <s v="Married"/>
    <n v="157"/>
    <n v="0"/>
    <n v="61"/>
    <n v="0"/>
    <n v="2"/>
    <x v="0"/>
    <s v="Corporate L1"/>
    <n v="2"/>
    <s v="Call Center"/>
    <n v="1121.3399999999999"/>
    <x v="1"/>
    <s v="Medsize"/>
    <x v="1"/>
    <s v="High Value"/>
    <x v="1"/>
    <s v="No Complaints"/>
    <s v="Long-Term"/>
    <n v="7.142292994"/>
    <x v="0"/>
    <n v="1"/>
    <n v="1"/>
    <x v="0"/>
    <n v="0.59519108280254773"/>
    <n v="1884"/>
    <x v="1"/>
  </r>
  <r>
    <s v="XV21647"/>
    <x v="0"/>
    <n v="10849.21"/>
    <s v="No"/>
    <s v="Basic"/>
    <s v="High School or Below"/>
    <d v="2024-02-01T00:00:00"/>
    <s v="Unemployed"/>
    <s v="F"/>
    <n v="0"/>
    <s v="Suburban"/>
    <s v="Single"/>
    <n v="151"/>
    <n v="9"/>
    <n v="57"/>
    <n v="0"/>
    <n v="9"/>
    <x v="1"/>
    <s v="Personal L1"/>
    <n v="1"/>
    <s v="Branch"/>
    <n v="1088.6400000000001"/>
    <x v="3"/>
    <s v="Medsize"/>
    <x v="1"/>
    <s v="Medium Value"/>
    <x v="1"/>
    <s v="No Complaints"/>
    <s v="Long-Term"/>
    <n v="7.2095364240000004"/>
    <x v="0"/>
    <n v="1"/>
    <n v="1"/>
    <x v="0"/>
    <n v="0.600794701986755"/>
    <n v="1812"/>
    <x v="2"/>
  </r>
  <r>
    <s v="QQ90441"/>
    <x v="4"/>
    <n v="18590.82"/>
    <s v="Yes"/>
    <s v="Premium"/>
    <s v="High School or Below"/>
    <d v="2024-02-01T00:00:00"/>
    <s v="Employed"/>
    <s v="F"/>
    <n v="79929"/>
    <s v="Suburban"/>
    <s v="Single"/>
    <n v="157"/>
    <n v="31"/>
    <n v="28"/>
    <n v="0"/>
    <n v="2"/>
    <x v="1"/>
    <s v="Personal L1"/>
    <n v="1"/>
    <s v="Agent"/>
    <n v="751.68"/>
    <x v="0"/>
    <s v="Medsize"/>
    <x v="1"/>
    <s v="High Value"/>
    <x v="0"/>
    <s v="No Complaints"/>
    <s v="Mid-Term"/>
    <n v="4.7877707010000004"/>
    <x v="0"/>
    <n v="1"/>
    <n v="1"/>
    <x v="0"/>
    <n v="0.39898089171974521"/>
    <n v="1884"/>
    <x v="0"/>
  </r>
  <r>
    <s v="YC80498"/>
    <x v="0"/>
    <n v="6440.24"/>
    <s v="Yes"/>
    <s v="Basic"/>
    <s v="College"/>
    <d v="2024-02-01T00:00:00"/>
    <s v="Medical Leave"/>
    <s v="F"/>
    <n v="17501"/>
    <s v="Suburban"/>
    <s v="Single"/>
    <n v="88"/>
    <n v="3"/>
    <n v="50"/>
    <n v="0"/>
    <n v="4"/>
    <x v="1"/>
    <s v="Personal L1"/>
    <n v="1"/>
    <s v="Web"/>
    <n v="489.75"/>
    <x v="2"/>
    <s v="Medsize"/>
    <x v="0"/>
    <s v="Medium Value"/>
    <x v="1"/>
    <s v="No Complaints"/>
    <s v="Long-Term"/>
    <n v="5.5653409089999997"/>
    <x v="0"/>
    <n v="1"/>
    <n v="1"/>
    <x v="0"/>
    <n v="0.46377840909090912"/>
    <n v="1056"/>
    <x v="1"/>
  </r>
  <r>
    <s v="ZZ97035"/>
    <x v="0"/>
    <n v="27965.17"/>
    <s v="No"/>
    <s v="Extended"/>
    <s v="College"/>
    <d v="2024-02-01T00:00:00"/>
    <s v="Unemployed"/>
    <s v="M"/>
    <n v="0"/>
    <s v="Suburban"/>
    <s v="Single"/>
    <n v="274"/>
    <n v="27"/>
    <n v="89"/>
    <n v="0"/>
    <n v="2"/>
    <x v="0"/>
    <s v="Corporate L1"/>
    <n v="1"/>
    <s v="Branch"/>
    <n v="2737.43"/>
    <x v="4"/>
    <s v="Small"/>
    <x v="2"/>
    <s v="High Value"/>
    <x v="1"/>
    <s v="No Complaints"/>
    <s v="Long-Term"/>
    <n v="9.9906204380000005"/>
    <x v="0"/>
    <n v="1"/>
    <n v="1"/>
    <x v="0"/>
    <n v="0.83255170316301697"/>
    <n v="3288"/>
    <x v="2"/>
  </r>
  <r>
    <s v="TA82973"/>
    <x v="2"/>
    <n v="10608.45"/>
    <s v="No"/>
    <s v="Basic"/>
    <s v="High School or Below"/>
    <d v="2024-02-01T00:00:00"/>
    <s v="Employed"/>
    <s v="F"/>
    <n v="39065"/>
    <s v="Rural"/>
    <s v="Divorced"/>
    <n v="140"/>
    <n v="38"/>
    <n v="31"/>
    <n v="2"/>
    <n v="6"/>
    <x v="1"/>
    <s v="Personal L3"/>
    <n v="1"/>
    <s v="Call Center"/>
    <n v="159.25"/>
    <x v="1"/>
    <s v="Medsize"/>
    <x v="0"/>
    <s v="Medium Value"/>
    <x v="1"/>
    <s v="Has Complaints"/>
    <s v="Mid-Term"/>
    <n v="1.1375"/>
    <x v="0"/>
    <n v="1"/>
    <n v="1"/>
    <x v="0"/>
    <n v="9.4791666666666663E-2"/>
    <n v="1680"/>
    <x v="0"/>
  </r>
  <r>
    <s v="BI38192"/>
    <x v="2"/>
    <n v="10715.04"/>
    <s v="No"/>
    <s v="Basic"/>
    <s v="High School or Below"/>
    <d v="2024-02-01T00:00:00"/>
    <s v="Employed"/>
    <s v="F"/>
    <n v="30864"/>
    <s v="Suburban"/>
    <s v="Married"/>
    <n v="90"/>
    <n v="12"/>
    <n v="54"/>
    <n v="0"/>
    <n v="2"/>
    <x v="1"/>
    <s v="Personal L3"/>
    <n v="2"/>
    <s v="Agent"/>
    <n v="434.16"/>
    <x v="2"/>
    <s v="Medsize"/>
    <x v="0"/>
    <s v="Medium Value"/>
    <x v="1"/>
    <s v="No Complaints"/>
    <s v="Long-Term"/>
    <n v="4.8239999999999998"/>
    <x v="0"/>
    <n v="1"/>
    <n v="1"/>
    <x v="0"/>
    <n v="0.40200000000000002"/>
    <n v="1080"/>
    <x v="1"/>
  </r>
  <r>
    <s v="XT36360"/>
    <x v="3"/>
    <n v="9159.61"/>
    <s v="No"/>
    <s v="Basic"/>
    <s v="High School or Below"/>
    <d v="2024-02-01T00:00:00"/>
    <s v="Unemployed"/>
    <s v="F"/>
    <n v="0"/>
    <s v="Suburban"/>
    <s v="Single"/>
    <n v="86"/>
    <n v="9"/>
    <n v="7"/>
    <n v="1"/>
    <n v="2"/>
    <x v="1"/>
    <s v="Personal L2"/>
    <n v="1"/>
    <s v="Call Center"/>
    <n v="622.08000000000004"/>
    <x v="0"/>
    <s v="Large"/>
    <x v="1"/>
    <s v="Medium Value"/>
    <x v="1"/>
    <s v="Has Complaints"/>
    <s v="New Customer"/>
    <n v="7.2334883720000001"/>
    <x v="0"/>
    <n v="1"/>
    <n v="1"/>
    <x v="0"/>
    <n v="0.60279069767441862"/>
    <n v="1032"/>
    <x v="2"/>
  </r>
  <r>
    <s v="JH73503"/>
    <x v="3"/>
    <n v="27232.15"/>
    <s v="No"/>
    <s v="Basic"/>
    <s v="Doctor"/>
    <d v="2024-02-01T00:00:00"/>
    <s v="Employed"/>
    <s v="M"/>
    <n v="33485"/>
    <s v="Suburban"/>
    <s v="Married"/>
    <n v="99"/>
    <n v="26"/>
    <n v="132"/>
    <n v="0"/>
    <n v="2"/>
    <x v="1"/>
    <s v="Personal L2"/>
    <n v="3"/>
    <s v="Call Center"/>
    <n v="473.04"/>
    <x v="2"/>
    <s v="Small"/>
    <x v="0"/>
    <s v="High Value"/>
    <x v="1"/>
    <s v="No Complaints"/>
    <s v="Long-Term"/>
    <n v="4.7781818180000002"/>
    <x v="0"/>
    <n v="1"/>
    <n v="1"/>
    <x v="0"/>
    <n v="0.39818181818181819"/>
    <n v="1188"/>
    <x v="0"/>
  </r>
  <r>
    <s v="KJ86296"/>
    <x v="2"/>
    <n v="6151.4"/>
    <s v="No"/>
    <s v="Basic"/>
    <s v="High School or Below"/>
    <d v="2024-02-01T00:00:00"/>
    <s v="Unemployed"/>
    <s v="M"/>
    <n v="0"/>
    <s v="Suburban"/>
    <s v="Single"/>
    <n v="99"/>
    <n v="32"/>
    <n v="54"/>
    <n v="2"/>
    <n v="9"/>
    <x v="1"/>
    <s v="Personal L2"/>
    <n v="1"/>
    <s v="Agent"/>
    <n v="709.56"/>
    <x v="0"/>
    <s v="Medsize"/>
    <x v="1"/>
    <s v="Medium Value"/>
    <x v="1"/>
    <s v="Has Complaints"/>
    <s v="Long-Term"/>
    <n v="7.1672727270000003"/>
    <x v="0"/>
    <n v="1"/>
    <n v="1"/>
    <x v="0"/>
    <n v="0.59727272727272718"/>
    <n v="1188"/>
    <x v="1"/>
  </r>
  <r>
    <s v="GR26937"/>
    <x v="2"/>
    <n v="13237.87"/>
    <s v="No"/>
    <s v="Extended"/>
    <s v="Master"/>
    <d v="2024-02-01T00:00:00"/>
    <s v="Employed"/>
    <s v="F"/>
    <n v="63716"/>
    <s v="Rural"/>
    <s v="Married"/>
    <n v="109"/>
    <n v="26"/>
    <n v="123"/>
    <n v="0"/>
    <n v="2"/>
    <x v="0"/>
    <s v="Corporate L2"/>
    <n v="2"/>
    <s v="Agent"/>
    <n v="102.75"/>
    <x v="0"/>
    <s v="Medsize"/>
    <x v="0"/>
    <s v="Medium Value"/>
    <x v="0"/>
    <s v="No Complaints"/>
    <s v="Long-Term"/>
    <n v="0.94266055000000004"/>
    <x v="0"/>
    <n v="1"/>
    <n v="1"/>
    <x v="0"/>
    <n v="7.8555045871559634E-2"/>
    <n v="1308"/>
    <x v="0"/>
  </r>
  <r>
    <s v="QV19964"/>
    <x v="2"/>
    <n v="3509.04"/>
    <s v="No"/>
    <s v="Basic"/>
    <s v="Doctor"/>
    <d v="2024-02-01T00:00:00"/>
    <s v="Employed"/>
    <s v="M"/>
    <n v="45828"/>
    <s v="Urban"/>
    <s v="Married"/>
    <n v="89"/>
    <n v="14"/>
    <n v="65"/>
    <n v="1"/>
    <n v="1"/>
    <x v="1"/>
    <s v="Personal L3"/>
    <n v="2"/>
    <s v="Web"/>
    <n v="259.49"/>
    <x v="0"/>
    <s v="Medsize"/>
    <x v="0"/>
    <s v="Low Value"/>
    <x v="1"/>
    <s v="Has Complaints"/>
    <s v="Long-Term"/>
    <n v="2.9156179780000002"/>
    <x v="0"/>
    <n v="1"/>
    <n v="1"/>
    <x v="0"/>
    <n v="0.24296816479400751"/>
    <n v="1068"/>
    <x v="0"/>
  </r>
  <r>
    <s v="TI47802"/>
    <x v="0"/>
    <n v="3501.09"/>
    <s v="No"/>
    <s v="Basic"/>
    <s v="Master"/>
    <d v="2024-02-01T00:00:00"/>
    <s v="Unemployed"/>
    <s v="F"/>
    <n v="0"/>
    <s v="Suburban"/>
    <s v="Married"/>
    <n v="93"/>
    <n v="39"/>
    <n v="47"/>
    <n v="0"/>
    <n v="1"/>
    <x v="1"/>
    <s v="Personal L3"/>
    <n v="4"/>
    <s v="Branch"/>
    <n v="447.12"/>
    <x v="2"/>
    <s v="Medsize"/>
    <x v="0"/>
    <s v="Low Value"/>
    <x v="1"/>
    <s v="No Complaints"/>
    <s v="Mid-Term"/>
    <n v="4.8077419350000001"/>
    <x v="0"/>
    <n v="1"/>
    <n v="1"/>
    <x v="0"/>
    <n v="0.40064516129032257"/>
    <n v="1116"/>
    <x v="1"/>
  </r>
  <r>
    <s v="TP41703"/>
    <x v="1"/>
    <n v="9787.5400000000009"/>
    <s v="No"/>
    <s v="Basic"/>
    <s v="Bachelor"/>
    <d v="2024-02-01T00:00:00"/>
    <s v="Unemployed"/>
    <s v="M"/>
    <n v="0"/>
    <s v="Suburban"/>
    <s v="Single"/>
    <n v="93"/>
    <n v="23"/>
    <n v="14"/>
    <n v="0"/>
    <n v="2"/>
    <x v="1"/>
    <s v="Personal L3"/>
    <n v="4"/>
    <s v="Call Center"/>
    <n v="670.68"/>
    <x v="2"/>
    <s v="Medsize"/>
    <x v="1"/>
    <s v="Medium Value"/>
    <x v="1"/>
    <s v="No Complaints"/>
    <s v="Mid-Term"/>
    <n v="7.2116129029999998"/>
    <x v="0"/>
    <n v="1"/>
    <n v="1"/>
    <x v="0"/>
    <n v="0.60096774193548386"/>
    <n v="1116"/>
    <x v="2"/>
  </r>
  <r>
    <s v="MY88518"/>
    <x v="4"/>
    <n v="4762.8599999999997"/>
    <s v="Yes"/>
    <s v="Extended"/>
    <s v="Doctor"/>
    <d v="2024-02-01T00:00:00"/>
    <s v="Employed"/>
    <s v="M"/>
    <n v="42225"/>
    <s v="Suburban"/>
    <s v="Married"/>
    <n v="124"/>
    <n v="32"/>
    <n v="128"/>
    <n v="4"/>
    <n v="1"/>
    <x v="1"/>
    <s v="Personal L1"/>
    <n v="1"/>
    <s v="Branch"/>
    <n v="596.16"/>
    <x v="2"/>
    <s v="Medsize"/>
    <x v="1"/>
    <s v="Low Value"/>
    <x v="1"/>
    <s v="Has Complaints"/>
    <s v="Long-Term"/>
    <n v="4.8077419350000001"/>
    <x v="0"/>
    <n v="1"/>
    <n v="1"/>
    <x v="0"/>
    <n v="0.40064516129032257"/>
    <n v="1488"/>
    <x v="1"/>
  </r>
  <r>
    <s v="YY11432"/>
    <x v="2"/>
    <n v="22295.26"/>
    <s v="No"/>
    <s v="Extended"/>
    <s v="High School or Below"/>
    <d v="2024-02-01T00:00:00"/>
    <s v="Employed"/>
    <s v="F"/>
    <n v="69829"/>
    <s v="Rural"/>
    <s v="Married"/>
    <n v="186"/>
    <n v="12"/>
    <n v="22"/>
    <n v="1"/>
    <n v="2"/>
    <x v="1"/>
    <s v="Personal L3"/>
    <n v="1"/>
    <s v="Agent"/>
    <n v="214.66"/>
    <x v="1"/>
    <s v="Medsize"/>
    <x v="0"/>
    <s v="High Value"/>
    <x v="0"/>
    <s v="Has Complaints"/>
    <s v="Mid-Term"/>
    <n v="1.154086022"/>
    <x v="0"/>
    <n v="1"/>
    <n v="1"/>
    <x v="0"/>
    <n v="9.6173835125448026E-2"/>
    <n v="2232"/>
    <x v="0"/>
  </r>
  <r>
    <s v="FS42690"/>
    <x v="1"/>
    <n v="5104.96"/>
    <s v="No"/>
    <s v="Extended"/>
    <s v="College"/>
    <d v="2024-02-01T00:00:00"/>
    <s v="Employed"/>
    <s v="M"/>
    <n v="77823"/>
    <s v="Suburban"/>
    <s v="Married"/>
    <n v="127"/>
    <n v="4"/>
    <n v="134"/>
    <n v="0"/>
    <n v="1"/>
    <x v="1"/>
    <s v="Personal L3"/>
    <n v="1"/>
    <s v="Branch"/>
    <n v="609.12"/>
    <x v="2"/>
    <s v="Medsize"/>
    <x v="1"/>
    <s v="Medium Value"/>
    <x v="0"/>
    <s v="No Complaints"/>
    <s v="Long-Term"/>
    <n v="4.7962204719999999"/>
    <x v="0"/>
    <n v="1"/>
    <n v="1"/>
    <x v="0"/>
    <n v="0.39968503937007877"/>
    <n v="1524"/>
    <x v="0"/>
  </r>
  <r>
    <s v="SB99002"/>
    <x v="2"/>
    <n v="11230.82"/>
    <s v="No"/>
    <s v="Basic"/>
    <s v="Bachelor"/>
    <d v="2024-02-01T00:00:00"/>
    <s v="Employed"/>
    <s v="F"/>
    <n v="67141"/>
    <s v="Rural"/>
    <s v="Married"/>
    <n v="93"/>
    <n v="4"/>
    <n v="55"/>
    <n v="0"/>
    <n v="2"/>
    <x v="0"/>
    <s v="Corporate L3"/>
    <n v="4"/>
    <s v="Call Center"/>
    <n v="208.91"/>
    <x v="0"/>
    <s v="Medsize"/>
    <x v="0"/>
    <s v="Medium Value"/>
    <x v="0"/>
    <s v="No Complaints"/>
    <s v="Long-Term"/>
    <n v="2.2463440860000001"/>
    <x v="0"/>
    <n v="1"/>
    <n v="1"/>
    <x v="0"/>
    <n v="0.18719534050179212"/>
    <n v="1116"/>
    <x v="0"/>
  </r>
  <r>
    <s v="ZN33412"/>
    <x v="3"/>
    <n v="11656.38"/>
    <s v="No"/>
    <s v="Extended"/>
    <s v="College"/>
    <d v="2024-02-01T00:00:00"/>
    <s v="Disabled"/>
    <s v="F"/>
    <n v="33849"/>
    <s v="Suburban"/>
    <s v="Single"/>
    <n v="107"/>
    <n v="4"/>
    <n v="113"/>
    <n v="0"/>
    <n v="2"/>
    <x v="1"/>
    <s v="Personal L3"/>
    <n v="1"/>
    <s v="Branch"/>
    <n v="511.92"/>
    <x v="0"/>
    <s v="Medsize"/>
    <x v="1"/>
    <s v="Medium Value"/>
    <x v="1"/>
    <s v="No Complaints"/>
    <s v="Long-Term"/>
    <n v="4.7842990649999999"/>
    <x v="0"/>
    <n v="1"/>
    <n v="1"/>
    <x v="0"/>
    <n v="0.39869158878504674"/>
    <n v="1284"/>
    <x v="0"/>
  </r>
  <r>
    <s v="MQ15074"/>
    <x v="1"/>
    <n v="3374.32"/>
    <s v="No"/>
    <s v="Basic"/>
    <s v="High School or Below"/>
    <d v="2024-02-01T00:00:00"/>
    <s v="Employed"/>
    <s v="M"/>
    <n v="37911"/>
    <s v="Suburban"/>
    <s v="Married"/>
    <n v="86"/>
    <n v="12"/>
    <n v="85"/>
    <n v="0"/>
    <n v="1"/>
    <x v="1"/>
    <s v="Personal L2"/>
    <n v="2"/>
    <s v="Branch"/>
    <n v="780.97"/>
    <x v="0"/>
    <s v="Medsize"/>
    <x v="1"/>
    <s v="Low Value"/>
    <x v="1"/>
    <s v="No Complaints"/>
    <s v="Long-Term"/>
    <n v="9.0810465120000003"/>
    <x v="0"/>
    <n v="1"/>
    <n v="1"/>
    <x v="0"/>
    <n v="0.75675387596899224"/>
    <n v="1032"/>
    <x v="2"/>
  </r>
  <r>
    <s v="SB44003"/>
    <x v="3"/>
    <n v="14154.64"/>
    <s v="Yes"/>
    <s v="Extended"/>
    <s v="College"/>
    <d v="2024-02-01T00:00:00"/>
    <s v="Employed"/>
    <s v="F"/>
    <n v="82496"/>
    <s v="Rural"/>
    <s v="Divorced"/>
    <n v="120"/>
    <n v="30"/>
    <n v="126"/>
    <n v="0"/>
    <n v="2"/>
    <x v="1"/>
    <s v="Personal L3"/>
    <n v="2"/>
    <s v="Agent"/>
    <n v="66.760000000000005"/>
    <x v="0"/>
    <s v="Medsize"/>
    <x v="0"/>
    <s v="Medium Value"/>
    <x v="0"/>
    <s v="No Complaints"/>
    <s v="Long-Term"/>
    <n v="0.55633333299999999"/>
    <x v="0"/>
    <n v="1"/>
    <n v="1"/>
    <x v="0"/>
    <n v="4.6361111111111117E-2"/>
    <n v="1440"/>
    <x v="0"/>
  </r>
  <r>
    <s v="VP89545"/>
    <x v="3"/>
    <n v="6105.89"/>
    <s v="No"/>
    <s v="Basic"/>
    <s v="College"/>
    <d v="2024-02-01T00:00:00"/>
    <s v="Unemployed"/>
    <s v="M"/>
    <n v="0"/>
    <s v="Suburban"/>
    <s v="Married"/>
    <n v="82"/>
    <n v="11"/>
    <n v="105"/>
    <n v="0"/>
    <n v="9"/>
    <x v="1"/>
    <s v="Personal L3"/>
    <n v="1"/>
    <s v="Web"/>
    <n v="395.28"/>
    <x v="0"/>
    <s v="Medsize"/>
    <x v="0"/>
    <s v="Medium Value"/>
    <x v="1"/>
    <s v="No Complaints"/>
    <s v="Long-Term"/>
    <n v="4.820487805"/>
    <x v="0"/>
    <n v="1"/>
    <n v="1"/>
    <x v="0"/>
    <n v="0.4017073170731707"/>
    <n v="984"/>
    <x v="1"/>
  </r>
  <r>
    <s v="TS42594"/>
    <x v="0"/>
    <n v="18590.82"/>
    <s v="Yes"/>
    <s v="Premium"/>
    <s v="High School or Below"/>
    <d v="2024-02-01T00:00:00"/>
    <s v="Employed"/>
    <s v="F"/>
    <n v="79929"/>
    <s v="Suburban"/>
    <s v="Single"/>
    <n v="157"/>
    <n v="31"/>
    <n v="28"/>
    <n v="0"/>
    <n v="2"/>
    <x v="1"/>
    <s v="Personal L3"/>
    <n v="1"/>
    <s v="Agent"/>
    <n v="751.68"/>
    <x v="0"/>
    <s v="Medsize"/>
    <x v="1"/>
    <s v="High Value"/>
    <x v="0"/>
    <s v="No Complaints"/>
    <s v="Mid-Term"/>
    <n v="4.7877707010000004"/>
    <x v="0"/>
    <n v="1"/>
    <n v="1"/>
    <x v="0"/>
    <n v="0.39898089171974521"/>
    <n v="1884"/>
    <x v="0"/>
  </r>
  <r>
    <s v="SV48204"/>
    <x v="2"/>
    <n v="14154.64"/>
    <s v="Yes"/>
    <s v="Extended"/>
    <s v="College"/>
    <d v="2024-02-01T00:00:00"/>
    <s v="Employed"/>
    <s v="F"/>
    <n v="82496"/>
    <s v="Rural"/>
    <s v="Divorced"/>
    <n v="120"/>
    <n v="30"/>
    <n v="126"/>
    <n v="0"/>
    <n v="2"/>
    <x v="1"/>
    <s v="Personal L3"/>
    <n v="2"/>
    <s v="Agent"/>
    <n v="66.760000000000005"/>
    <x v="0"/>
    <s v="Medsize"/>
    <x v="0"/>
    <s v="Medium Value"/>
    <x v="0"/>
    <s v="No Complaints"/>
    <s v="Long-Term"/>
    <n v="0.55633333299999999"/>
    <x v="0"/>
    <n v="1"/>
    <n v="1"/>
    <x v="0"/>
    <n v="4.6361111111111117E-2"/>
    <n v="1440"/>
    <x v="0"/>
  </r>
  <r>
    <s v="HV50891"/>
    <x v="4"/>
    <n v="4762.8599999999997"/>
    <s v="Yes"/>
    <s v="Extended"/>
    <s v="Doctor"/>
    <d v="2024-02-01T00:00:00"/>
    <s v="Employed"/>
    <s v="M"/>
    <n v="42225"/>
    <s v="Suburban"/>
    <s v="Married"/>
    <n v="124"/>
    <n v="32"/>
    <n v="128"/>
    <n v="4"/>
    <n v="1"/>
    <x v="1"/>
    <s v="Personal L3"/>
    <n v="1"/>
    <s v="Branch"/>
    <n v="596.16"/>
    <x v="2"/>
    <s v="Medsize"/>
    <x v="1"/>
    <s v="Low Value"/>
    <x v="1"/>
    <s v="Has Complaints"/>
    <s v="Long-Term"/>
    <n v="4.8077419350000001"/>
    <x v="0"/>
    <n v="1"/>
    <n v="1"/>
    <x v="0"/>
    <n v="0.40064516129032257"/>
    <n v="1488"/>
    <x v="1"/>
  </r>
  <r>
    <s v="IH54239"/>
    <x v="0"/>
    <n v="6871.09"/>
    <s v="No"/>
    <s v="Basic"/>
    <s v="Master"/>
    <d v="2024-02-01T00:00:00"/>
    <s v="Employed"/>
    <s v="M"/>
    <n v="84340"/>
    <s v="Rural"/>
    <s v="Married"/>
    <n v="85"/>
    <n v="27"/>
    <n v="85"/>
    <n v="0"/>
    <n v="5"/>
    <x v="1"/>
    <s v="Personal L3"/>
    <n v="2"/>
    <s v="Branch"/>
    <n v="151.36000000000001"/>
    <x v="0"/>
    <s v="Medsize"/>
    <x v="0"/>
    <s v="Medium Value"/>
    <x v="0"/>
    <s v="No Complaints"/>
    <s v="Long-Term"/>
    <n v="1.7807058819999999"/>
    <x v="0"/>
    <n v="1"/>
    <n v="1"/>
    <x v="0"/>
    <n v="0.14839215686274512"/>
    <n v="1020"/>
    <x v="0"/>
  </r>
  <r>
    <s v="BP92643"/>
    <x v="3"/>
    <n v="18590.82"/>
    <s v="Yes"/>
    <s v="Premium"/>
    <s v="High School or Below"/>
    <d v="2024-02-01T00:00:00"/>
    <s v="Employed"/>
    <s v="F"/>
    <n v="79929"/>
    <s v="Suburban"/>
    <s v="Single"/>
    <n v="157"/>
    <n v="31"/>
    <n v="28"/>
    <n v="0"/>
    <n v="2"/>
    <x v="1"/>
    <s v="Personal L1"/>
    <n v="1"/>
    <s v="Agent"/>
    <n v="751.68"/>
    <x v="0"/>
    <s v="Medsize"/>
    <x v="1"/>
    <s v="High Value"/>
    <x v="0"/>
    <s v="No Complaints"/>
    <s v="Mid-Term"/>
    <n v="4.7877707010000004"/>
    <x v="0"/>
    <n v="1"/>
    <n v="1"/>
    <x v="0"/>
    <n v="0.39898089171974521"/>
    <n v="1884"/>
    <x v="0"/>
  </r>
  <r>
    <s v="HV85198"/>
    <x v="3"/>
    <n v="11436.41"/>
    <s v="No"/>
    <s v="Basic"/>
    <s v="Master"/>
    <d v="2024-02-01T00:00:00"/>
    <s v="Employed"/>
    <s v="M"/>
    <n v="85743"/>
    <s v="Urban"/>
    <s v="Married"/>
    <n v="95"/>
    <n v="18"/>
    <n v="103"/>
    <n v="0"/>
    <n v="2"/>
    <x v="1"/>
    <s v="Personal L3"/>
    <n v="1"/>
    <s v="Branch"/>
    <n v="250.65"/>
    <x v="0"/>
    <s v="Small"/>
    <x v="0"/>
    <s v="Medium Value"/>
    <x v="0"/>
    <s v="No Complaints"/>
    <s v="Long-Term"/>
    <n v="2.6384210530000001"/>
    <x v="0"/>
    <n v="1"/>
    <n v="1"/>
    <x v="0"/>
    <n v="0.21986842105263157"/>
    <n v="1140"/>
    <x v="0"/>
  </r>
  <r>
    <s v="FQ83162"/>
    <x v="1"/>
    <n v="46856.98"/>
    <s v="No"/>
    <s v="Basic"/>
    <s v="College"/>
    <d v="2024-02-01T00:00:00"/>
    <s v="Unemployed"/>
    <s v="M"/>
    <n v="0"/>
    <s v="Suburban"/>
    <s v="Divorced"/>
    <n v="147"/>
    <n v="4"/>
    <n v="26"/>
    <n v="0"/>
    <n v="2"/>
    <x v="1"/>
    <s v="Personal L2"/>
    <n v="1"/>
    <s v="Agent"/>
    <n v="970.25"/>
    <x v="3"/>
    <s v="Medsize"/>
    <x v="1"/>
    <s v="High Value"/>
    <x v="1"/>
    <s v="No Complaints"/>
    <s v="Mid-Term"/>
    <n v="6.6003401359999998"/>
    <x v="0"/>
    <n v="1"/>
    <n v="1"/>
    <x v="0"/>
    <n v="0.55002834467120176"/>
    <n v="1764"/>
    <x v="1"/>
  </r>
  <r>
    <s v="FC70869"/>
    <x v="3"/>
    <n v="3976.25"/>
    <s v="No"/>
    <s v="Extended"/>
    <s v="High School or Below"/>
    <d v="2024-02-01T00:00:00"/>
    <s v="Employed"/>
    <s v="F"/>
    <n v="48825"/>
    <s v="Suburban"/>
    <s v="Married"/>
    <n v="103"/>
    <n v="12"/>
    <n v="107"/>
    <n v="3"/>
    <n v="1"/>
    <x v="1"/>
    <s v="Personal L2"/>
    <n v="4"/>
    <s v="Web"/>
    <n v="492.48"/>
    <x v="2"/>
    <s v="Medsize"/>
    <x v="0"/>
    <s v="Low Value"/>
    <x v="1"/>
    <s v="Has Complaints"/>
    <s v="Long-Term"/>
    <n v="4.7813592229999999"/>
    <x v="0"/>
    <n v="1"/>
    <n v="1"/>
    <x v="0"/>
    <n v="0.39844660194174758"/>
    <n v="1236"/>
    <x v="0"/>
  </r>
  <r>
    <s v="LF55270"/>
    <x v="2"/>
    <n v="14154.64"/>
    <s v="Yes"/>
    <s v="Extended"/>
    <s v="College"/>
    <d v="2024-02-01T00:00:00"/>
    <s v="Employed"/>
    <s v="F"/>
    <n v="82496"/>
    <s v="Rural"/>
    <s v="Divorced"/>
    <n v="120"/>
    <n v="30"/>
    <n v="126"/>
    <n v="0"/>
    <n v="2"/>
    <x v="1"/>
    <s v="Personal L2"/>
    <n v="2"/>
    <s v="Agent"/>
    <n v="66.760000000000005"/>
    <x v="0"/>
    <s v="Medsize"/>
    <x v="0"/>
    <s v="Medium Value"/>
    <x v="0"/>
    <s v="No Complaints"/>
    <s v="Long-Term"/>
    <n v="0.55633333299999999"/>
    <x v="0"/>
    <n v="1"/>
    <n v="1"/>
    <x v="0"/>
    <n v="4.6361111111111117E-2"/>
    <n v="1440"/>
    <x v="0"/>
  </r>
  <r>
    <s v="WS53288"/>
    <x v="2"/>
    <n v="34377.51"/>
    <s v="Yes"/>
    <s v="Extended"/>
    <s v="College"/>
    <d v="2024-02-01T00:00:00"/>
    <s v="Retired"/>
    <s v="F"/>
    <n v="18445"/>
    <s v="Suburban"/>
    <s v="Single"/>
    <n v="131"/>
    <n v="1"/>
    <n v="89"/>
    <n v="0"/>
    <n v="2"/>
    <x v="1"/>
    <s v="Personal L3"/>
    <n v="1"/>
    <s v="Branch"/>
    <n v="628.55999999999995"/>
    <x v="0"/>
    <s v="Small"/>
    <x v="1"/>
    <s v="High Value"/>
    <x v="1"/>
    <s v="No Complaints"/>
    <s v="Long-Term"/>
    <n v="4.7981679389999998"/>
    <x v="0"/>
    <n v="1"/>
    <n v="1"/>
    <x v="0"/>
    <n v="0.39984732824427477"/>
    <n v="1572"/>
    <x v="0"/>
  </r>
  <r>
    <s v="HE84643"/>
    <x v="0"/>
    <n v="2937.09"/>
    <s v="No"/>
    <s v="Basic"/>
    <s v="High School or Below"/>
    <d v="2024-02-01T00:00:00"/>
    <s v="Unemployed"/>
    <s v="F"/>
    <n v="0"/>
    <s v="Suburban"/>
    <s v="Single"/>
    <n v="85"/>
    <n v="7"/>
    <n v="107"/>
    <n v="0"/>
    <n v="1"/>
    <x v="1"/>
    <s v="Personal L3"/>
    <n v="2"/>
    <s v="Branch"/>
    <n v="612.36"/>
    <x v="0"/>
    <s v="Medsize"/>
    <x v="1"/>
    <s v="Low Value"/>
    <x v="1"/>
    <s v="No Complaints"/>
    <s v="Long-Term"/>
    <n v="7.2042352940000001"/>
    <x v="0"/>
    <n v="1"/>
    <n v="1"/>
    <x v="0"/>
    <n v="0.60035294117647064"/>
    <n v="1020"/>
    <x v="2"/>
  </r>
  <r>
    <s v="HB48073"/>
    <x v="3"/>
    <n v="12651.89"/>
    <s v="No"/>
    <s v="Basic"/>
    <s v="Bachelor"/>
    <d v="2024-02-01T00:00:00"/>
    <s v="Employed"/>
    <s v="F"/>
    <n v="89539"/>
    <s v="Urban"/>
    <s v="Married"/>
    <n v="158"/>
    <n v="14"/>
    <n v="14"/>
    <n v="0"/>
    <n v="5"/>
    <x v="0"/>
    <s v="Corporate L2"/>
    <n v="1"/>
    <s v="Agent"/>
    <n v="671.92"/>
    <x v="1"/>
    <s v="Medsize"/>
    <x v="1"/>
    <s v="Medium Value"/>
    <x v="0"/>
    <s v="No Complaints"/>
    <s v="Mid-Term"/>
    <n v="4.2526582279999996"/>
    <x v="0"/>
    <n v="1"/>
    <n v="1"/>
    <x v="0"/>
    <n v="0.35438818565400843"/>
    <n v="1896"/>
    <x v="0"/>
  </r>
  <r>
    <s v="OQ41280"/>
    <x v="4"/>
    <n v="8779.35"/>
    <s v="No"/>
    <s v="Extended"/>
    <s v="High School or Below"/>
    <d v="2024-02-01T00:00:00"/>
    <s v="Employed"/>
    <s v="M"/>
    <n v="62502"/>
    <s v="Rural"/>
    <s v="Divorced"/>
    <n v="119"/>
    <n v="15"/>
    <n v="111"/>
    <n v="3"/>
    <n v="4"/>
    <x v="0"/>
    <s v="Corporate L1"/>
    <n v="1"/>
    <s v="Agent"/>
    <n v="173.19"/>
    <x v="0"/>
    <s v="Medsize"/>
    <x v="0"/>
    <s v="Medium Value"/>
    <x v="0"/>
    <s v="Has Complaints"/>
    <s v="Long-Term"/>
    <n v="1.4553781509999999"/>
    <x v="0"/>
    <n v="1"/>
    <n v="1"/>
    <x v="0"/>
    <n v="0.12128151260504201"/>
    <n v="1428"/>
    <x v="0"/>
  </r>
  <r>
    <s v="PE66545"/>
    <x v="2"/>
    <n v="3436.45"/>
    <s v="No"/>
    <s v="Basic"/>
    <s v="Bachelor"/>
    <d v="2024-02-01T00:00:00"/>
    <s v="Employed"/>
    <s v="M"/>
    <n v="39488"/>
    <s v="Suburban"/>
    <s v="Married"/>
    <n v="86"/>
    <n v="36"/>
    <n v="41"/>
    <n v="0"/>
    <n v="1"/>
    <x v="1"/>
    <s v="Personal L3"/>
    <n v="4"/>
    <s v="Agent"/>
    <n v="416.13"/>
    <x v="2"/>
    <s v="Small"/>
    <x v="0"/>
    <s v="Low Value"/>
    <x v="1"/>
    <s v="No Complaints"/>
    <s v="Mid-Term"/>
    <n v="4.83872093"/>
    <x v="0"/>
    <n v="1"/>
    <n v="1"/>
    <x v="0"/>
    <n v="0.40322674418604648"/>
    <n v="1032"/>
    <x v="1"/>
  </r>
  <r>
    <s v="WO39817"/>
    <x v="2"/>
    <n v="3366.35"/>
    <s v="No"/>
    <s v="Basic"/>
    <s v="High School or Below"/>
    <d v="2024-02-01T00:00:00"/>
    <s v="Employed"/>
    <s v="M"/>
    <n v="50008"/>
    <s v="Rural"/>
    <s v="Divorced"/>
    <n v="92"/>
    <n v="34"/>
    <n v="120"/>
    <n v="3"/>
    <n v="1"/>
    <x v="1"/>
    <s v="Personal L2"/>
    <n v="4"/>
    <s v="Branch"/>
    <n v="41.83"/>
    <x v="2"/>
    <s v="Medsize"/>
    <x v="0"/>
    <s v="Low Value"/>
    <x v="0"/>
    <s v="Has Complaints"/>
    <s v="Long-Term"/>
    <n v="0.45467391299999999"/>
    <x v="0"/>
    <n v="1"/>
    <n v="1"/>
    <x v="0"/>
    <n v="3.7889492753623188E-2"/>
    <n v="1104"/>
    <x v="0"/>
  </r>
  <r>
    <s v="MI65698"/>
    <x v="2"/>
    <n v="6197.6"/>
    <s v="No"/>
    <s v="Premium"/>
    <s v="College"/>
    <d v="2024-02-01T00:00:00"/>
    <s v="Employed"/>
    <s v="F"/>
    <n v="38278"/>
    <s v="Urban"/>
    <s v="Divorced"/>
    <n v="159"/>
    <n v="45"/>
    <n v="27"/>
    <n v="0"/>
    <n v="1"/>
    <x v="1"/>
    <s v="Personal L3"/>
    <n v="2"/>
    <s v="Agent"/>
    <n v="432.44"/>
    <x v="2"/>
    <s v="Large"/>
    <x v="0"/>
    <s v="Medium Value"/>
    <x v="1"/>
    <s v="No Complaints"/>
    <s v="Mid-Term"/>
    <n v="2.7197484279999999"/>
    <x v="0"/>
    <n v="1"/>
    <n v="1"/>
    <x v="0"/>
    <n v="0.22664570230607967"/>
    <n v="1908"/>
    <x v="0"/>
  </r>
  <r>
    <s v="AZ77669"/>
    <x v="2"/>
    <n v="11740.82"/>
    <s v="No"/>
    <s v="Basic"/>
    <s v="High School or Below"/>
    <d v="2024-02-01T00:00:00"/>
    <s v="Employed"/>
    <s v="M"/>
    <n v="123421"/>
    <s v="Urban"/>
    <s v="Married"/>
    <n v="147"/>
    <n v="4"/>
    <n v="96"/>
    <n v="1"/>
    <n v="5"/>
    <x v="1"/>
    <s v="Personal L2"/>
    <n v="1"/>
    <s v="Web"/>
    <n v="588.32000000000005"/>
    <x v="1"/>
    <s v="Medsize"/>
    <x v="1"/>
    <s v="Medium Value"/>
    <x v="2"/>
    <s v="Has Complaints"/>
    <s v="Long-Term"/>
    <n v="4.0021768709999996"/>
    <x v="0"/>
    <n v="1"/>
    <n v="1"/>
    <x v="0"/>
    <n v="0.33351473922902497"/>
    <n v="1764"/>
    <x v="0"/>
  </r>
  <r>
    <s v="DJ47372"/>
    <x v="0"/>
    <n v="14622.03"/>
    <s v="No"/>
    <s v="Extended"/>
    <s v="Doctor"/>
    <d v="2024-02-01T00:00:00"/>
    <s v="Disabled"/>
    <s v="M"/>
    <n v="31323"/>
    <s v="Suburban"/>
    <s v="Divorced"/>
    <n v="130"/>
    <n v="39"/>
    <n v="80"/>
    <n v="0"/>
    <n v="2"/>
    <x v="1"/>
    <s v="Personal L1"/>
    <n v="3"/>
    <s v="Call Center"/>
    <n v="622.08000000000004"/>
    <x v="0"/>
    <s v="Medsize"/>
    <x v="1"/>
    <s v="Medium Value"/>
    <x v="1"/>
    <s v="No Complaints"/>
    <s v="Long-Term"/>
    <n v="4.785230769"/>
    <x v="0"/>
    <n v="1"/>
    <n v="1"/>
    <x v="0"/>
    <n v="0.39876923076923082"/>
    <n v="1560"/>
    <x v="0"/>
  </r>
  <r>
    <s v="AC40767"/>
    <x v="1"/>
    <n v="3372.04"/>
    <s v="No"/>
    <s v="Basic"/>
    <s v="Bachelor"/>
    <d v="2024-02-01T00:00:00"/>
    <s v="Employed"/>
    <s v="M"/>
    <n v="91855"/>
    <s v="Urban"/>
    <s v="Single"/>
    <n v="86"/>
    <n v="14"/>
    <n v="63"/>
    <n v="0"/>
    <n v="1"/>
    <x v="1"/>
    <s v="Personal L2"/>
    <n v="4"/>
    <s v="Branch"/>
    <n v="223.52"/>
    <x v="2"/>
    <s v="Medsize"/>
    <x v="0"/>
    <s v="Low Value"/>
    <x v="0"/>
    <s v="No Complaints"/>
    <s v="Long-Term"/>
    <n v="2.599069767"/>
    <x v="0"/>
    <n v="1"/>
    <n v="1"/>
    <x v="0"/>
    <n v="0.21658914728682171"/>
    <n v="1032"/>
    <x v="0"/>
  </r>
  <r>
    <s v="XQ74827"/>
    <x v="3"/>
    <n v="26238.1"/>
    <s v="No"/>
    <s v="Extended"/>
    <s v="High School or Below"/>
    <d v="2024-02-01T00:00:00"/>
    <s v="Employed"/>
    <s v="F"/>
    <n v="52229"/>
    <s v="Suburban"/>
    <s v="Single"/>
    <n v="336"/>
    <n v="30"/>
    <n v="8"/>
    <n v="0"/>
    <n v="3"/>
    <x v="2"/>
    <s v="Special L3"/>
    <n v="1"/>
    <s v="Agent"/>
    <n v="3097.75"/>
    <x v="4"/>
    <s v="Medsize"/>
    <x v="2"/>
    <s v="High Value"/>
    <x v="0"/>
    <s v="No Complaints"/>
    <s v="New Customer"/>
    <n v="9.2194940479999996"/>
    <x v="0"/>
    <n v="1"/>
    <n v="1"/>
    <x v="0"/>
    <n v="0.76829117063492058"/>
    <n v="4032"/>
    <x v="2"/>
  </r>
  <r>
    <s v="JX26859"/>
    <x v="0"/>
    <n v="4762.8599999999997"/>
    <s v="Yes"/>
    <s v="Extended"/>
    <s v="Doctor"/>
    <d v="2024-02-01T00:00:00"/>
    <s v="Employed"/>
    <s v="M"/>
    <n v="42225"/>
    <s v="Suburban"/>
    <s v="Married"/>
    <n v="124"/>
    <n v="32"/>
    <n v="128"/>
    <n v="4"/>
    <n v="1"/>
    <x v="1"/>
    <s v="Personal L3"/>
    <n v="1"/>
    <s v="Branch"/>
    <n v="596.16"/>
    <x v="2"/>
    <s v="Medsize"/>
    <x v="1"/>
    <s v="Low Value"/>
    <x v="1"/>
    <s v="Has Complaints"/>
    <s v="Long-Term"/>
    <n v="4.8077419350000001"/>
    <x v="0"/>
    <n v="1"/>
    <n v="1"/>
    <x v="0"/>
    <n v="0.40064516129032257"/>
    <n v="1488"/>
    <x v="1"/>
  </r>
  <r>
    <s v="PE63707"/>
    <x v="4"/>
    <n v="7360.43"/>
    <s v="No"/>
    <s v="Basic"/>
    <s v="Bachelor"/>
    <d v="2024-02-01T00:00:00"/>
    <s v="Employed"/>
    <s v="M"/>
    <n v="119565"/>
    <s v="Suburban"/>
    <s v="Married"/>
    <n v="90"/>
    <n v="12"/>
    <n v="120"/>
    <n v="0"/>
    <n v="9"/>
    <x v="1"/>
    <s v="Personal L2"/>
    <n v="1"/>
    <s v="Web"/>
    <n v="434.16"/>
    <x v="0"/>
    <s v="Medsize"/>
    <x v="0"/>
    <s v="Medium Value"/>
    <x v="2"/>
    <s v="No Complaints"/>
    <s v="Long-Term"/>
    <n v="4.8239999999999998"/>
    <x v="0"/>
    <n v="1"/>
    <n v="1"/>
    <x v="0"/>
    <n v="0.40200000000000002"/>
    <n v="1080"/>
    <x v="1"/>
  </r>
  <r>
    <s v="ZI73222"/>
    <x v="0"/>
    <n v="21195.38"/>
    <s v="No"/>
    <s v="Extended"/>
    <s v="High School or Below"/>
    <d v="2024-02-01T00:00:00"/>
    <s v="Unemployed"/>
    <s v="M"/>
    <n v="0"/>
    <s v="Suburban"/>
    <s v="Married"/>
    <n v="285"/>
    <n v="42"/>
    <n v="70"/>
    <n v="0"/>
    <n v="5"/>
    <x v="1"/>
    <s v="Personal L3"/>
    <n v="1"/>
    <s v="Web"/>
    <n v="1367.28"/>
    <x v="5"/>
    <s v="Medsize"/>
    <x v="1"/>
    <s v="High Value"/>
    <x v="1"/>
    <s v="No Complaints"/>
    <s v="Long-Term"/>
    <n v="4.7974736839999998"/>
    <x v="0"/>
    <n v="1"/>
    <n v="1"/>
    <x v="0"/>
    <n v="0.39978947368421053"/>
    <n v="3420"/>
    <x v="0"/>
  </r>
  <r>
    <s v="HI16452"/>
    <x v="2"/>
    <n v="4088.85"/>
    <s v="No"/>
    <s v="Extended"/>
    <s v="High School or Below"/>
    <d v="2024-02-01T00:00:00"/>
    <s v="Unemployed"/>
    <s v="M"/>
    <n v="0"/>
    <s v="Suburban"/>
    <s v="Single"/>
    <n v="127"/>
    <n v="36"/>
    <n v="70"/>
    <n v="1"/>
    <n v="1"/>
    <x v="2"/>
    <s v="Special L3"/>
    <n v="1"/>
    <s v="Branch"/>
    <n v="653.24"/>
    <x v="0"/>
    <s v="Medsize"/>
    <x v="1"/>
    <s v="Low Value"/>
    <x v="1"/>
    <s v="Has Complaints"/>
    <s v="Long-Term"/>
    <n v="5.143622047"/>
    <x v="0"/>
    <n v="1"/>
    <n v="1"/>
    <x v="0"/>
    <n v="0.42863517060367456"/>
    <n v="1524"/>
    <x v="1"/>
  </r>
  <r>
    <s v="UF74084"/>
    <x v="3"/>
    <n v="7615.83"/>
    <s v="No"/>
    <s v="Basic"/>
    <s v="Bachelor"/>
    <d v="2024-02-01T00:00:00"/>
    <s v="Employed"/>
    <s v="M"/>
    <n v="53283"/>
    <s v="Urban"/>
    <s v="Divorced"/>
    <n v="96"/>
    <n v="1"/>
    <n v="39"/>
    <n v="0"/>
    <n v="4"/>
    <x v="1"/>
    <s v="Personal L3"/>
    <n v="2"/>
    <s v="Call Center"/>
    <n v="426.01"/>
    <x v="2"/>
    <s v="Large"/>
    <x v="0"/>
    <s v="Medium Value"/>
    <x v="0"/>
    <s v="No Complaints"/>
    <s v="Mid-Term"/>
    <n v="4.4376041669999999"/>
    <x v="0"/>
    <n v="1"/>
    <n v="1"/>
    <x v="0"/>
    <n v="0.36980034722222221"/>
    <n v="1152"/>
    <x v="0"/>
  </r>
  <r>
    <s v="RK45396"/>
    <x v="0"/>
    <n v="7263.43"/>
    <s v="No"/>
    <s v="Basic"/>
    <s v="Bachelor"/>
    <d v="2024-02-01T00:00:00"/>
    <s v="Unemployed"/>
    <s v="M"/>
    <n v="0"/>
    <s v="Suburban"/>
    <s v="Married"/>
    <n v="99"/>
    <n v="15"/>
    <n v="128"/>
    <n v="0"/>
    <n v="3"/>
    <x v="0"/>
    <s v="Corporate L2"/>
    <n v="2"/>
    <s v="Web"/>
    <n v="473.04"/>
    <x v="0"/>
    <s v="Medsize"/>
    <x v="0"/>
    <s v="Medium Value"/>
    <x v="1"/>
    <s v="No Complaints"/>
    <s v="Long-Term"/>
    <n v="4.7781818180000002"/>
    <x v="0"/>
    <n v="1"/>
    <n v="1"/>
    <x v="0"/>
    <n v="0.39818181818181819"/>
    <n v="1188"/>
    <x v="0"/>
  </r>
  <r>
    <s v="YX36936"/>
    <x v="3"/>
    <n v="5770.74"/>
    <s v="No"/>
    <s v="Basic"/>
    <s v="College"/>
    <d v="2024-02-01T00:00:00"/>
    <s v="Employed"/>
    <s v="M"/>
    <n v="53488"/>
    <s v="Rural"/>
    <s v="Married"/>
    <n v="147"/>
    <n v="5"/>
    <n v="31"/>
    <n v="1"/>
    <n v="1"/>
    <x v="0"/>
    <s v="Corporate L3"/>
    <n v="4"/>
    <s v="Agent"/>
    <n v="34.14"/>
    <x v="1"/>
    <s v="Medsize"/>
    <x v="0"/>
    <s v="Medium Value"/>
    <x v="0"/>
    <s v="Has Complaints"/>
    <s v="Mid-Term"/>
    <n v="0.23224489800000001"/>
    <x v="0"/>
    <n v="1"/>
    <n v="1"/>
    <x v="0"/>
    <n v="1.9353741496598641E-2"/>
    <n v="1764"/>
    <x v="0"/>
  </r>
  <r>
    <s v="IN52645"/>
    <x v="2"/>
    <n v="9915.5300000000007"/>
    <s v="No"/>
    <s v="Premium"/>
    <s v="High School or Below"/>
    <d v="2024-02-01T00:00:00"/>
    <s v="Employed"/>
    <s v="F"/>
    <n v="86901"/>
    <s v="Suburban"/>
    <s v="Married"/>
    <n v="244"/>
    <n v="5"/>
    <n v="68"/>
    <n v="0"/>
    <n v="1"/>
    <x v="1"/>
    <s v="Personal L3"/>
    <n v="2"/>
    <s v="Web"/>
    <n v="1172.8800000000001"/>
    <x v="1"/>
    <s v="Small"/>
    <x v="1"/>
    <s v="Medium Value"/>
    <x v="0"/>
    <s v="No Complaints"/>
    <s v="Long-Term"/>
    <n v="4.8068852460000002"/>
    <x v="0"/>
    <n v="1"/>
    <n v="1"/>
    <x v="0"/>
    <n v="0.40057377049180332"/>
    <n v="2928"/>
    <x v="1"/>
  </r>
  <r>
    <s v="KI25980"/>
    <x v="1"/>
    <n v="19875"/>
    <s v="No"/>
    <s v="Extended"/>
    <s v="Master"/>
    <d v="2024-02-01T00:00:00"/>
    <s v="Employed"/>
    <s v="M"/>
    <n v="59376"/>
    <s v="Suburban"/>
    <s v="Divorced"/>
    <n v="170"/>
    <n v="27"/>
    <n v="92"/>
    <n v="1"/>
    <n v="2"/>
    <x v="1"/>
    <s v="Personal L3"/>
    <n v="1"/>
    <s v="Web"/>
    <n v="816.48"/>
    <x v="1"/>
    <s v="Small"/>
    <x v="1"/>
    <s v="High Value"/>
    <x v="0"/>
    <s v="Has Complaints"/>
    <s v="Long-Term"/>
    <n v="4.8028235290000003"/>
    <x v="0"/>
    <n v="1"/>
    <n v="1"/>
    <x v="0"/>
    <n v="0.40023529411764708"/>
    <n v="2040"/>
    <x v="1"/>
  </r>
  <r>
    <s v="KB44286"/>
    <x v="2"/>
    <n v="63140.78"/>
    <s v="No"/>
    <s v="Basic"/>
    <s v="High School or Below"/>
    <d v="2024-02-01T00:00:00"/>
    <s v="Employed"/>
    <s v="F"/>
    <n v="86944"/>
    <s v="Rural"/>
    <s v="Single"/>
    <n v="267"/>
    <n v="15"/>
    <n v="116"/>
    <n v="0"/>
    <n v="2"/>
    <x v="0"/>
    <s v="Corporate L1"/>
    <n v="1"/>
    <s v="Agent"/>
    <n v="150.08000000000001"/>
    <x v="5"/>
    <s v="Small"/>
    <x v="0"/>
    <s v="High Value"/>
    <x v="0"/>
    <s v="No Complaints"/>
    <s v="Long-Term"/>
    <n v="0.56209737800000004"/>
    <x v="0"/>
    <n v="1"/>
    <n v="1"/>
    <x v="0"/>
    <n v="4.6841448189762804E-2"/>
    <n v="3204"/>
    <x v="0"/>
  </r>
  <r>
    <s v="GX84338"/>
    <x v="1"/>
    <n v="5162.9799999999996"/>
    <s v="No"/>
    <s v="Extended"/>
    <s v="Doctor"/>
    <d v="2024-02-01T00:00:00"/>
    <s v="Employed"/>
    <s v="F"/>
    <n v="84416"/>
    <s v="Rural"/>
    <s v="Married"/>
    <n v="128"/>
    <n v="47"/>
    <n v="38"/>
    <n v="0"/>
    <n v="1"/>
    <x v="1"/>
    <s v="Personal L3"/>
    <n v="4"/>
    <s v="Agent"/>
    <n v="83.29"/>
    <x v="0"/>
    <s v="Medsize"/>
    <x v="0"/>
    <s v="Medium Value"/>
    <x v="0"/>
    <s v="No Complaints"/>
    <s v="Mid-Term"/>
    <n v="0.65070312500000005"/>
    <x v="0"/>
    <n v="1"/>
    <n v="1"/>
    <x v="0"/>
    <n v="5.4225260416666671E-2"/>
    <n v="1536"/>
    <x v="0"/>
  </r>
  <r>
    <s v="YY27420"/>
    <x v="3"/>
    <n v="14185.39"/>
    <s v="No"/>
    <s v="Extended"/>
    <s v="Bachelor"/>
    <d v="2024-02-01T00:00:00"/>
    <s v="Medical Leave"/>
    <s v="M"/>
    <n v="27058"/>
    <s v="Suburban"/>
    <s v="Married"/>
    <n v="124"/>
    <n v="18"/>
    <n v="12"/>
    <n v="0"/>
    <n v="2"/>
    <x v="1"/>
    <s v="Personal L1"/>
    <n v="3"/>
    <s v="Agent"/>
    <n v="696.72"/>
    <x v="0"/>
    <s v="Medsize"/>
    <x v="1"/>
    <s v="Medium Value"/>
    <x v="1"/>
    <s v="No Complaints"/>
    <s v="Mid-Term"/>
    <n v="5.618709677"/>
    <x v="0"/>
    <n v="1"/>
    <n v="1"/>
    <x v="0"/>
    <n v="0.46822580645161294"/>
    <n v="1488"/>
    <x v="1"/>
  </r>
  <r>
    <s v="HX31231"/>
    <x v="3"/>
    <n v="11047.85"/>
    <s v="No"/>
    <s v="Premium"/>
    <s v="Bachelor"/>
    <d v="2024-02-01T00:00:00"/>
    <s v="Medical Leave"/>
    <s v="F"/>
    <n v="32866"/>
    <s v="Suburban"/>
    <s v="Married"/>
    <n v="143"/>
    <n v="20"/>
    <n v="28"/>
    <n v="0"/>
    <n v="3"/>
    <x v="0"/>
    <s v="Corporate L3"/>
    <n v="2"/>
    <s v="Call Center"/>
    <n v="860.89"/>
    <x v="0"/>
    <s v="Medsize"/>
    <x v="1"/>
    <s v="Medium Value"/>
    <x v="1"/>
    <s v="No Complaints"/>
    <s v="Mid-Term"/>
    <n v="6.02020979"/>
    <x v="0"/>
    <n v="1"/>
    <n v="1"/>
    <x v="0"/>
    <n v="0.50168414918414916"/>
    <n v="1716"/>
    <x v="1"/>
  </r>
  <r>
    <s v="FG60807"/>
    <x v="2"/>
    <n v="6593.61"/>
    <s v="No"/>
    <s v="Basic"/>
    <s v="High School or Below"/>
    <d v="2024-02-01T00:00:00"/>
    <s v="Employed"/>
    <s v="F"/>
    <n v="29384"/>
    <s v="Urban"/>
    <s v="Married"/>
    <n v="84"/>
    <n v="39"/>
    <n v="88"/>
    <n v="0"/>
    <n v="3"/>
    <x v="0"/>
    <s v="Corporate L3"/>
    <n v="4"/>
    <s v="Agent"/>
    <n v="241.84"/>
    <x v="0"/>
    <s v="Medsize"/>
    <x v="0"/>
    <s v="Medium Value"/>
    <x v="1"/>
    <s v="No Complaints"/>
    <s v="Long-Term"/>
    <n v="2.8790476190000001"/>
    <x v="0"/>
    <n v="1"/>
    <n v="1"/>
    <x v="0"/>
    <n v="0.23992063492063492"/>
    <n v="1008"/>
    <x v="0"/>
  </r>
  <r>
    <s v="SM54018"/>
    <x v="0"/>
    <n v="17130.73"/>
    <s v="No"/>
    <s v="Premium"/>
    <s v="College"/>
    <d v="2024-02-01T00:00:00"/>
    <s v="Unemployed"/>
    <s v="F"/>
    <n v="0"/>
    <s v="Suburban"/>
    <s v="Single"/>
    <n v="158"/>
    <n v="5"/>
    <n v="120"/>
    <n v="1"/>
    <n v="2"/>
    <x v="1"/>
    <s v="Personal L3"/>
    <n v="1"/>
    <s v="Web"/>
    <n v="1570.95"/>
    <x v="2"/>
    <s v="Medsize"/>
    <x v="2"/>
    <s v="High Value"/>
    <x v="1"/>
    <s v="Has Complaints"/>
    <s v="Long-Term"/>
    <n v="9.9427215189999991"/>
    <x v="0"/>
    <n v="1"/>
    <n v="1"/>
    <x v="0"/>
    <n v="0.82856012658227851"/>
    <n v="1896"/>
    <x v="2"/>
  </r>
  <r>
    <s v="FM14335"/>
    <x v="1"/>
    <n v="14154.64"/>
    <s v="Yes"/>
    <s v="Extended"/>
    <s v="College"/>
    <d v="2024-02-01T00:00:00"/>
    <s v="Employed"/>
    <s v="F"/>
    <n v="82496"/>
    <s v="Rural"/>
    <s v="Divorced"/>
    <n v="120"/>
    <n v="30"/>
    <n v="126"/>
    <n v="0"/>
    <n v="2"/>
    <x v="1"/>
    <s v="Personal L1"/>
    <n v="2"/>
    <s v="Agent"/>
    <n v="66.760000000000005"/>
    <x v="0"/>
    <s v="Medsize"/>
    <x v="0"/>
    <s v="Medium Value"/>
    <x v="0"/>
    <s v="No Complaints"/>
    <s v="Long-Term"/>
    <n v="0.55633333299999999"/>
    <x v="0"/>
    <n v="1"/>
    <n v="1"/>
    <x v="0"/>
    <n v="4.6361111111111117E-2"/>
    <n v="1440"/>
    <x v="0"/>
  </r>
  <r>
    <s v="UL10037"/>
    <x v="2"/>
    <n v="14154.64"/>
    <s v="Yes"/>
    <s v="Extended"/>
    <s v="College"/>
    <d v="2024-02-01T00:00:00"/>
    <s v="Employed"/>
    <s v="F"/>
    <n v="82496"/>
    <s v="Rural"/>
    <s v="Divorced"/>
    <n v="120"/>
    <n v="30"/>
    <n v="126"/>
    <n v="0"/>
    <n v="2"/>
    <x v="0"/>
    <s v="Corporate L1"/>
    <n v="2"/>
    <s v="Agent"/>
    <n v="66.760000000000005"/>
    <x v="0"/>
    <s v="Medsize"/>
    <x v="0"/>
    <s v="Medium Value"/>
    <x v="0"/>
    <s v="No Complaints"/>
    <s v="Long-Term"/>
    <n v="0.55633333299999999"/>
    <x v="0"/>
    <n v="1"/>
    <n v="1"/>
    <x v="0"/>
    <n v="4.6361111111111117E-2"/>
    <n v="1440"/>
    <x v="0"/>
  </r>
  <r>
    <s v="QX84402"/>
    <x v="0"/>
    <n v="34377.51"/>
    <s v="Yes"/>
    <s v="Extended"/>
    <s v="College"/>
    <d v="2024-02-01T00:00:00"/>
    <s v="Retired"/>
    <s v="F"/>
    <n v="18445"/>
    <s v="Suburban"/>
    <s v="Single"/>
    <n v="131"/>
    <n v="1"/>
    <n v="89"/>
    <n v="0"/>
    <n v="2"/>
    <x v="0"/>
    <s v="Corporate L3"/>
    <n v="1"/>
    <s v="Branch"/>
    <n v="628.55999999999995"/>
    <x v="0"/>
    <s v="Small"/>
    <x v="1"/>
    <s v="High Value"/>
    <x v="1"/>
    <s v="No Complaints"/>
    <s v="Long-Term"/>
    <n v="4.7981679389999998"/>
    <x v="0"/>
    <n v="1"/>
    <n v="1"/>
    <x v="0"/>
    <n v="0.39984732824427477"/>
    <n v="1572"/>
    <x v="0"/>
  </r>
  <r>
    <s v="EV32492"/>
    <x v="3"/>
    <n v="3369.83"/>
    <s v="No"/>
    <s v="Basic"/>
    <s v="Bachelor"/>
    <d v="2024-02-01T00:00:00"/>
    <s v="Employed"/>
    <s v="M"/>
    <n v="66334"/>
    <s v="Suburban"/>
    <s v="Divorced"/>
    <n v="86"/>
    <n v="9"/>
    <n v="128"/>
    <n v="0"/>
    <n v="1"/>
    <x v="1"/>
    <s v="Personal L1"/>
    <n v="4"/>
    <s v="Web"/>
    <n v="414.72"/>
    <x v="0"/>
    <s v="Medsize"/>
    <x v="0"/>
    <s v="Low Value"/>
    <x v="0"/>
    <s v="No Complaints"/>
    <s v="Long-Term"/>
    <n v="4.8223255810000003"/>
    <x v="0"/>
    <n v="1"/>
    <n v="1"/>
    <x v="0"/>
    <n v="0.4018604651162791"/>
    <n v="1032"/>
    <x v="1"/>
  </r>
  <r>
    <s v="KP51068"/>
    <x v="2"/>
    <n v="3564.79"/>
    <s v="No"/>
    <s v="Basic"/>
    <s v="Bachelor"/>
    <d v="2024-02-01T00:00:00"/>
    <s v="Employed"/>
    <s v="M"/>
    <n v="80947"/>
    <s v="Urban"/>
    <s v="Single"/>
    <n v="92"/>
    <n v="11"/>
    <n v="9"/>
    <n v="0"/>
    <n v="1"/>
    <x v="1"/>
    <s v="Personal L3"/>
    <n v="1"/>
    <s v="Branch"/>
    <n v="394.09"/>
    <x v="0"/>
    <s v="Medsize"/>
    <x v="0"/>
    <s v="Low Value"/>
    <x v="0"/>
    <s v="No Complaints"/>
    <s v="New Customer"/>
    <n v="4.2835869569999998"/>
    <x v="0"/>
    <n v="1"/>
    <n v="1"/>
    <x v="0"/>
    <n v="0.35696557971014492"/>
    <n v="1104"/>
    <x v="0"/>
  </r>
  <r>
    <s v="GL99349"/>
    <x v="0"/>
    <n v="27640.1"/>
    <s v="No"/>
    <s v="Basic"/>
    <s v="High School or Below"/>
    <d v="2024-02-01T00:00:00"/>
    <s v="Employed"/>
    <s v="M"/>
    <n v="129088"/>
    <s v="Suburban"/>
    <s v="Married"/>
    <n v="89"/>
    <n v="9"/>
    <n v="122"/>
    <n v="5"/>
    <n v="2"/>
    <x v="1"/>
    <s v="Personal L2"/>
    <n v="4"/>
    <s v="Web"/>
    <n v="475.03"/>
    <x v="2"/>
    <s v="Small"/>
    <x v="0"/>
    <s v="High Value"/>
    <x v="2"/>
    <s v="Has Complaints"/>
    <s v="Long-Term"/>
    <n v="5.33741573"/>
    <x v="0"/>
    <n v="1"/>
    <n v="1"/>
    <x v="0"/>
    <n v="0.44478464419475655"/>
    <n v="1068"/>
    <x v="1"/>
  </r>
  <r>
    <s v="VE72838"/>
    <x v="3"/>
    <n v="18590.82"/>
    <s v="Yes"/>
    <s v="Premium"/>
    <s v="High School or Below"/>
    <d v="2024-02-01T00:00:00"/>
    <s v="Employed"/>
    <s v="F"/>
    <n v="79929"/>
    <s v="Suburban"/>
    <s v="Single"/>
    <n v="157"/>
    <n v="31"/>
    <n v="28"/>
    <n v="0"/>
    <n v="2"/>
    <x v="1"/>
    <s v="Personal L3"/>
    <n v="1"/>
    <s v="Agent"/>
    <n v="751.68"/>
    <x v="0"/>
    <s v="Medsize"/>
    <x v="1"/>
    <s v="High Value"/>
    <x v="0"/>
    <s v="No Complaints"/>
    <s v="Mid-Term"/>
    <n v="4.7877707010000004"/>
    <x v="0"/>
    <n v="1"/>
    <n v="1"/>
    <x v="0"/>
    <n v="0.39898089171974521"/>
    <n v="1884"/>
    <x v="0"/>
  </r>
  <r>
    <s v="HI60054"/>
    <x v="0"/>
    <n v="12696"/>
    <s v="No"/>
    <s v="Extended"/>
    <s v="Bachelor"/>
    <d v="2024-02-01T00:00:00"/>
    <s v="Employed"/>
    <s v="F"/>
    <n v="69651"/>
    <s v="Urban"/>
    <s v="Married"/>
    <n v="108"/>
    <n v="7"/>
    <n v="123"/>
    <n v="2"/>
    <n v="2"/>
    <x v="1"/>
    <s v="Personal L2"/>
    <n v="1"/>
    <s v="Agent"/>
    <n v="273.92"/>
    <x v="2"/>
    <s v="Medsize"/>
    <x v="0"/>
    <s v="Medium Value"/>
    <x v="0"/>
    <s v="Has Complaints"/>
    <s v="Long-Term"/>
    <n v="2.5362962960000002"/>
    <x v="0"/>
    <n v="1"/>
    <n v="1"/>
    <x v="0"/>
    <n v="0.21135802469135803"/>
    <n v="1296"/>
    <x v="0"/>
  </r>
  <r>
    <s v="AP27994"/>
    <x v="2"/>
    <n v="5902.86"/>
    <s v="No"/>
    <s v="Basic"/>
    <s v="High School or Below"/>
    <d v="2024-02-01T00:00:00"/>
    <s v="Disabled"/>
    <s v="F"/>
    <n v="31217"/>
    <s v="Suburban"/>
    <s v="Married"/>
    <n v="151"/>
    <n v="36"/>
    <n v="80"/>
    <n v="0"/>
    <n v="1"/>
    <x v="2"/>
    <s v="Special L2"/>
    <n v="3"/>
    <s v="Agent"/>
    <n v="725.76"/>
    <x v="3"/>
    <s v="Medsize"/>
    <x v="1"/>
    <s v="Medium Value"/>
    <x v="1"/>
    <s v="No Complaints"/>
    <s v="Long-Term"/>
    <n v="4.8063576159999997"/>
    <x v="0"/>
    <n v="1"/>
    <n v="1"/>
    <x v="0"/>
    <n v="0.40052980132450333"/>
    <n v="1812"/>
    <x v="1"/>
  </r>
  <r>
    <s v="No81415"/>
    <x v="3"/>
    <n v="4237.88"/>
    <s v="No"/>
    <s v="Extended"/>
    <s v="Bachelor"/>
    <d v="2024-02-01T00:00:00"/>
    <s v="Employed"/>
    <s v="M"/>
    <n v="42089"/>
    <s v="Suburban"/>
    <s v="Married"/>
    <n v="107"/>
    <n v="19"/>
    <n v="38"/>
    <n v="0"/>
    <n v="1"/>
    <x v="1"/>
    <s v="Personal L3"/>
    <n v="4"/>
    <s v="Call Center"/>
    <n v="1222.69"/>
    <x v="0"/>
    <s v="Small"/>
    <x v="1"/>
    <s v="Low Value"/>
    <x v="1"/>
    <s v="No Complaints"/>
    <s v="Mid-Term"/>
    <n v="11.427009350000001"/>
    <x v="0"/>
    <n v="1"/>
    <n v="1"/>
    <x v="0"/>
    <n v="0.95225077881619946"/>
    <n v="1284"/>
    <x v="3"/>
  </r>
  <r>
    <s v="TF53472"/>
    <x v="2"/>
    <n v="7222.79"/>
    <s v="No"/>
    <s v="Basic"/>
    <s v="Bachelor"/>
    <d v="2024-02-01T00:00:00"/>
    <s v="Employed"/>
    <s v="F"/>
    <n v="55804"/>
    <s v="Urban"/>
    <s v="Divorced"/>
    <n v="92"/>
    <n v="45"/>
    <n v="34"/>
    <n v="0"/>
    <n v="5"/>
    <x v="1"/>
    <s v="Personal L3"/>
    <n v="1"/>
    <s v="Agent"/>
    <n v="355.17"/>
    <x v="0"/>
    <s v="Medsize"/>
    <x v="0"/>
    <s v="Medium Value"/>
    <x v="0"/>
    <s v="No Complaints"/>
    <s v="Mid-Term"/>
    <n v="3.8605434779999999"/>
    <x v="0"/>
    <n v="1"/>
    <n v="1"/>
    <x v="0"/>
    <n v="0.32171195652173912"/>
    <n v="1104"/>
    <x v="0"/>
  </r>
  <r>
    <s v="RH71877"/>
    <x v="3"/>
    <n v="6440.24"/>
    <s v="Yes"/>
    <s v="Basic"/>
    <s v="College"/>
    <d v="2024-02-01T00:00:00"/>
    <s v="Medical Leave"/>
    <s v="F"/>
    <n v="17501"/>
    <s v="Suburban"/>
    <s v="Single"/>
    <n v="88"/>
    <n v="3"/>
    <n v="50"/>
    <n v="0"/>
    <n v="4"/>
    <x v="1"/>
    <s v="Personal L3"/>
    <n v="1"/>
    <s v="Web"/>
    <n v="489.75"/>
    <x v="2"/>
    <s v="Medsize"/>
    <x v="0"/>
    <s v="Medium Value"/>
    <x v="1"/>
    <s v="No Complaints"/>
    <s v="Long-Term"/>
    <n v="5.5653409089999997"/>
    <x v="0"/>
    <n v="1"/>
    <n v="1"/>
    <x v="0"/>
    <n v="0.46377840909090912"/>
    <n v="1056"/>
    <x v="1"/>
  </r>
  <r>
    <s v="VP57785"/>
    <x v="2"/>
    <n v="6440.24"/>
    <s v="Yes"/>
    <s v="Basic"/>
    <s v="College"/>
    <d v="2024-02-01T00:00:00"/>
    <s v="Medical Leave"/>
    <s v="F"/>
    <n v="17501"/>
    <s v="Suburban"/>
    <s v="Single"/>
    <n v="88"/>
    <n v="3"/>
    <n v="50"/>
    <n v="0"/>
    <n v="4"/>
    <x v="1"/>
    <s v="Personal L1"/>
    <n v="1"/>
    <s v="Web"/>
    <n v="489.75"/>
    <x v="2"/>
    <s v="Medsize"/>
    <x v="0"/>
    <s v="Medium Value"/>
    <x v="1"/>
    <s v="No Complaints"/>
    <s v="Long-Term"/>
    <n v="5.5653409089999997"/>
    <x v="0"/>
    <n v="1"/>
    <n v="1"/>
    <x v="0"/>
    <n v="0.46377840909090912"/>
    <n v="1056"/>
    <x v="1"/>
  </r>
  <r>
    <s v="PR10005"/>
    <x v="2"/>
    <n v="3937.16"/>
    <s v="No"/>
    <s v="Basic"/>
    <s v="Bachelor"/>
    <d v="2024-02-01T00:00:00"/>
    <s v="Employed"/>
    <s v="M"/>
    <n v="115034"/>
    <s v="Rural"/>
    <s v="Divorced"/>
    <n v="100"/>
    <n v="31"/>
    <n v="103"/>
    <n v="0"/>
    <n v="1"/>
    <x v="1"/>
    <s v="Personal L3"/>
    <n v="4"/>
    <s v="Web"/>
    <n v="135.69999999999999"/>
    <x v="0"/>
    <s v="Medsize"/>
    <x v="0"/>
    <s v="Low Value"/>
    <x v="2"/>
    <s v="No Complaints"/>
    <s v="Long-Term"/>
    <n v="1.357"/>
    <x v="0"/>
    <n v="1"/>
    <n v="1"/>
    <x v="0"/>
    <n v="0.11308333333333333"/>
    <n v="1200"/>
    <x v="0"/>
  </r>
  <r>
    <s v="KI91500"/>
    <x v="0"/>
    <n v="11665.41"/>
    <s v="No"/>
    <s v="Basic"/>
    <s v="High School or Below"/>
    <d v="2024-02-01T00:00:00"/>
    <s v="Medical Leave"/>
    <s v="F"/>
    <n v="29961"/>
    <s v="Suburban"/>
    <s v="Married"/>
    <n v="100"/>
    <n v="18"/>
    <n v="100"/>
    <n v="0"/>
    <n v="2"/>
    <x v="1"/>
    <s v="Personal L3"/>
    <n v="2"/>
    <s v="Branch"/>
    <n v="560.97"/>
    <x v="2"/>
    <s v="Small"/>
    <x v="1"/>
    <s v="Medium Value"/>
    <x v="1"/>
    <s v="No Complaints"/>
    <s v="Long-Term"/>
    <n v="5.6097000000000001"/>
    <x v="0"/>
    <n v="1"/>
    <n v="1"/>
    <x v="0"/>
    <n v="0.46747500000000003"/>
    <n v="1200"/>
    <x v="1"/>
  </r>
  <r>
    <s v="AX10148"/>
    <x v="0"/>
    <n v="3252.65"/>
    <s v="No"/>
    <s v="Basic"/>
    <s v="Bachelor"/>
    <d v="2024-02-01T00:00:00"/>
    <s v="Unemployed"/>
    <s v="F"/>
    <n v="0"/>
    <s v="Suburban"/>
    <s v="Married"/>
    <n v="89"/>
    <n v="4"/>
    <n v="131"/>
    <n v="0"/>
    <n v="1"/>
    <x v="1"/>
    <s v="Personal L2"/>
    <n v="4"/>
    <s v="Web"/>
    <n v="427.68"/>
    <x v="0"/>
    <s v="Medsize"/>
    <x v="0"/>
    <s v="Low Value"/>
    <x v="1"/>
    <s v="No Complaints"/>
    <s v="Long-Term"/>
    <n v="4.8053932579999996"/>
    <x v="0"/>
    <n v="1"/>
    <n v="1"/>
    <x v="0"/>
    <n v="0.40044943820224721"/>
    <n v="1068"/>
    <x v="1"/>
  </r>
  <r>
    <s v="DB28487"/>
    <x v="0"/>
    <n v="23005.94"/>
    <s v="No"/>
    <s v="Basic"/>
    <s v="High School or Below"/>
    <d v="2024-02-01T00:00:00"/>
    <s v="Disabled"/>
    <s v="F"/>
    <n v="30036"/>
    <s v="Suburban"/>
    <s v="Married"/>
    <n v="86"/>
    <n v="5"/>
    <n v="119"/>
    <n v="0"/>
    <n v="2"/>
    <x v="1"/>
    <s v="Personal L3"/>
    <n v="4"/>
    <s v="Call Center"/>
    <n v="614.51"/>
    <x v="0"/>
    <s v="Medsize"/>
    <x v="1"/>
    <s v="High Value"/>
    <x v="1"/>
    <s v="No Complaints"/>
    <s v="Long-Term"/>
    <n v="7.1454651159999996"/>
    <x v="0"/>
    <n v="1"/>
    <n v="1"/>
    <x v="0"/>
    <n v="0.5954554263565891"/>
    <n v="1032"/>
    <x v="1"/>
  </r>
  <r>
    <s v="LF19061"/>
    <x v="3"/>
    <n v="7327.1"/>
    <s v="No"/>
    <s v="Basic"/>
    <s v="High School or Below"/>
    <d v="2024-02-01T00:00:00"/>
    <s v="Employed"/>
    <s v="F"/>
    <n v="100657"/>
    <s v="Urban"/>
    <s v="Married"/>
    <n v="92"/>
    <n v="0"/>
    <n v="31"/>
    <n v="1"/>
    <n v="5"/>
    <x v="1"/>
    <s v="Personal L3"/>
    <n v="3"/>
    <s v="Web"/>
    <n v="316.43"/>
    <x v="2"/>
    <s v="Medsize"/>
    <x v="0"/>
    <s v="Medium Value"/>
    <x v="2"/>
    <s v="Has Complaints"/>
    <s v="Mid-Term"/>
    <n v="3.439456522"/>
    <x v="0"/>
    <n v="1"/>
    <n v="1"/>
    <x v="0"/>
    <n v="0.28662137681159422"/>
    <n v="1104"/>
    <x v="0"/>
  </r>
  <r>
    <s v="ED28429"/>
    <x v="1"/>
    <n v="5615.45"/>
    <s v="No"/>
    <s v="Basic"/>
    <s v="Bachelor"/>
    <d v="2024-02-01T00:00:00"/>
    <s v="Unemployed"/>
    <s v="M"/>
    <n v="0"/>
    <s v="Suburban"/>
    <s v="Single"/>
    <n v="84"/>
    <n v="1"/>
    <n v="86"/>
    <n v="0"/>
    <n v="3"/>
    <x v="1"/>
    <s v="Personal L1"/>
    <n v="1"/>
    <s v="Agent"/>
    <n v="602.64"/>
    <x v="2"/>
    <s v="Medsize"/>
    <x v="1"/>
    <s v="Medium Value"/>
    <x v="1"/>
    <s v="No Complaints"/>
    <s v="Long-Term"/>
    <n v="7.1742857139999998"/>
    <x v="0"/>
    <n v="1"/>
    <n v="1"/>
    <x v="0"/>
    <n v="0.59785714285714286"/>
    <n v="1008"/>
    <x v="1"/>
  </r>
  <r>
    <s v="GD84658"/>
    <x v="4"/>
    <n v="48578.54"/>
    <s v="No"/>
    <s v="Extended"/>
    <s v="High School or Below"/>
    <d v="2024-02-01T00:00:00"/>
    <s v="Unemployed"/>
    <s v="F"/>
    <n v="0"/>
    <s v="Suburban"/>
    <s v="Single"/>
    <n v="174"/>
    <n v="3"/>
    <n v="93"/>
    <n v="0"/>
    <n v="2"/>
    <x v="0"/>
    <s v="Corporate L2"/>
    <n v="1"/>
    <s v="Agent"/>
    <n v="1711.19"/>
    <x v="3"/>
    <s v="Medsize"/>
    <x v="2"/>
    <s v="High Value"/>
    <x v="1"/>
    <s v="No Complaints"/>
    <s v="Long-Term"/>
    <n v="9.8344252870000002"/>
    <x v="0"/>
    <n v="1"/>
    <n v="1"/>
    <x v="0"/>
    <n v="0.81953544061302686"/>
    <n v="2088"/>
    <x v="2"/>
  </r>
  <r>
    <s v="JG77605"/>
    <x v="4"/>
    <n v="7755.91"/>
    <s v="No"/>
    <s v="Basic"/>
    <s v="Bachelor"/>
    <d v="2024-02-01T00:00:00"/>
    <s v="Employed"/>
    <s v="F"/>
    <n v="41025"/>
    <s v="Urban"/>
    <s v="Married"/>
    <n v="99"/>
    <n v="46"/>
    <n v="89"/>
    <n v="0"/>
    <n v="4"/>
    <x v="1"/>
    <s v="Personal L1"/>
    <n v="2"/>
    <s v="Web"/>
    <n v="376.56"/>
    <x v="0"/>
    <s v="Medsize"/>
    <x v="0"/>
    <s v="Medium Value"/>
    <x v="1"/>
    <s v="No Complaints"/>
    <s v="Long-Term"/>
    <n v="3.8036363639999999"/>
    <x v="0"/>
    <n v="1"/>
    <n v="1"/>
    <x v="0"/>
    <n v="0.31696969696969696"/>
    <n v="1188"/>
    <x v="0"/>
  </r>
  <r>
    <s v="EA23961"/>
    <x v="0"/>
    <n v="6974.36"/>
    <s v="No"/>
    <s v="Basic"/>
    <s v="College"/>
    <d v="2024-02-01T00:00:00"/>
    <s v="Employed"/>
    <s v="F"/>
    <n v="109076"/>
    <s v="Urban"/>
    <s v="Married"/>
    <n v="86"/>
    <n v="28"/>
    <n v="63"/>
    <n v="0"/>
    <n v="9"/>
    <x v="1"/>
    <s v="Personal L1"/>
    <n v="2"/>
    <s v="Web"/>
    <n v="406.27"/>
    <x v="0"/>
    <s v="Small"/>
    <x v="0"/>
    <s v="Medium Value"/>
    <x v="2"/>
    <s v="No Complaints"/>
    <s v="Long-Term"/>
    <n v="4.7240697669999996"/>
    <x v="0"/>
    <n v="1"/>
    <n v="1"/>
    <x v="0"/>
    <n v="0.39367248062015503"/>
    <n v="1032"/>
    <x v="0"/>
  </r>
  <r>
    <s v="ZH89968"/>
    <x v="1"/>
    <n v="18590.82"/>
    <s v="Yes"/>
    <s v="Premium"/>
    <s v="High School or Below"/>
    <d v="2024-02-01T00:00:00"/>
    <s v="Employed"/>
    <s v="F"/>
    <n v="79929"/>
    <s v="Suburban"/>
    <s v="Single"/>
    <n v="157"/>
    <n v="31"/>
    <n v="28"/>
    <n v="0"/>
    <n v="2"/>
    <x v="1"/>
    <s v="Personal L2"/>
    <n v="1"/>
    <s v="Agent"/>
    <n v="751.68"/>
    <x v="0"/>
    <s v="Medsize"/>
    <x v="1"/>
    <s v="High Value"/>
    <x v="0"/>
    <s v="No Complaints"/>
    <s v="Mid-Term"/>
    <n v="4.7877707010000004"/>
    <x v="0"/>
    <n v="1"/>
    <n v="1"/>
    <x v="0"/>
    <n v="0.39898089171974521"/>
    <n v="1884"/>
    <x v="0"/>
  </r>
  <r>
    <s v="RU75129"/>
    <x v="1"/>
    <n v="3749.41"/>
    <s v="No"/>
    <s v="Basic"/>
    <s v="High School or Below"/>
    <d v="2024-02-01T00:00:00"/>
    <s v="Employed"/>
    <s v="F"/>
    <n v="88332"/>
    <s v="Suburban"/>
    <s v="Married"/>
    <n v="93"/>
    <n v="9"/>
    <n v="122"/>
    <n v="0"/>
    <n v="1"/>
    <x v="1"/>
    <s v="Personal L2"/>
    <n v="4"/>
    <s v="Call Center"/>
    <n v="447.12"/>
    <x v="0"/>
    <s v="Medsize"/>
    <x v="0"/>
    <s v="Low Value"/>
    <x v="0"/>
    <s v="No Complaints"/>
    <s v="Long-Term"/>
    <n v="4.8077419350000001"/>
    <x v="0"/>
    <n v="1"/>
    <n v="1"/>
    <x v="0"/>
    <n v="0.40064516129032257"/>
    <n v="1116"/>
    <x v="1"/>
  </r>
  <r>
    <s v="ZJ90079"/>
    <x v="3"/>
    <n v="7459.38"/>
    <s v="No"/>
    <s v="Basic"/>
    <s v="College"/>
    <d v="2024-02-01T00:00:00"/>
    <s v="Employed"/>
    <s v="F"/>
    <n v="87502"/>
    <s v="Suburban"/>
    <s v="Married"/>
    <n v="93"/>
    <n v="41"/>
    <n v="45"/>
    <n v="0"/>
    <n v="7"/>
    <x v="0"/>
    <s v="Corporate L2"/>
    <n v="3"/>
    <s v="Agent"/>
    <n v="447.12"/>
    <x v="0"/>
    <s v="Small"/>
    <x v="0"/>
    <s v="Medium Value"/>
    <x v="0"/>
    <s v="No Complaints"/>
    <s v="Mid-Term"/>
    <n v="4.8077419350000001"/>
    <x v="0"/>
    <n v="1"/>
    <n v="1"/>
    <x v="0"/>
    <n v="0.40064516129032257"/>
    <n v="1116"/>
    <x v="1"/>
  </r>
  <r>
    <s v="VO87159"/>
    <x v="2"/>
    <n v="31166.59"/>
    <s v="No"/>
    <s v="Basic"/>
    <s v="High School or Below"/>
    <d v="2024-02-01T00:00:00"/>
    <s v="Employed"/>
    <s v="F"/>
    <n v="93474"/>
    <s v="Urban"/>
    <s v="Single"/>
    <n v="262"/>
    <n v="22"/>
    <n v="39"/>
    <n v="0"/>
    <n v="2"/>
    <x v="1"/>
    <s v="Personal L3"/>
    <n v="2"/>
    <s v="Branch"/>
    <n v="1005.44"/>
    <x v="5"/>
    <s v="Medsize"/>
    <x v="1"/>
    <s v="High Value"/>
    <x v="0"/>
    <s v="No Complaints"/>
    <s v="Mid-Term"/>
    <n v="3.8375572519999999"/>
    <x v="0"/>
    <n v="1"/>
    <n v="1"/>
    <x v="0"/>
    <n v="0.31979643765903309"/>
    <n v="3144"/>
    <x v="0"/>
  </r>
  <r>
    <s v="VJ64329"/>
    <x v="2"/>
    <n v="34377.51"/>
    <s v="Yes"/>
    <s v="Extended"/>
    <s v="College"/>
    <d v="2024-02-01T00:00:00"/>
    <s v="Retired"/>
    <s v="F"/>
    <n v="18445"/>
    <s v="Suburban"/>
    <s v="Single"/>
    <n v="131"/>
    <n v="1"/>
    <n v="89"/>
    <n v="0"/>
    <n v="2"/>
    <x v="0"/>
    <s v="Corporate L3"/>
    <n v="1"/>
    <s v="Branch"/>
    <n v="628.55999999999995"/>
    <x v="0"/>
    <s v="Small"/>
    <x v="1"/>
    <s v="High Value"/>
    <x v="1"/>
    <s v="No Complaints"/>
    <s v="Long-Term"/>
    <n v="4.7981679389999998"/>
    <x v="0"/>
    <n v="1"/>
    <n v="1"/>
    <x v="0"/>
    <n v="0.39984732824427477"/>
    <n v="1572"/>
    <x v="0"/>
  </r>
  <r>
    <s v="DA79544"/>
    <x v="2"/>
    <n v="3444.32"/>
    <s v="No"/>
    <s v="Basic"/>
    <s v="Bachelor"/>
    <d v="2024-02-01T00:00:00"/>
    <s v="Employed"/>
    <s v="M"/>
    <n v="118970"/>
    <s v="Rural"/>
    <s v="Married"/>
    <n v="86"/>
    <n v="36"/>
    <n v="96"/>
    <n v="1"/>
    <n v="1"/>
    <x v="1"/>
    <s v="Personal L1"/>
    <n v="2"/>
    <s v="Branch"/>
    <n v="205.16"/>
    <x v="0"/>
    <s v="Medsize"/>
    <x v="0"/>
    <s v="Low Value"/>
    <x v="2"/>
    <s v="Has Complaints"/>
    <s v="Long-Term"/>
    <n v="2.385581395"/>
    <x v="0"/>
    <n v="1"/>
    <n v="1"/>
    <x v="0"/>
    <n v="0.19879844961240309"/>
    <n v="1032"/>
    <x v="0"/>
  </r>
  <r>
    <s v="RS30611"/>
    <x v="3"/>
    <n v="9232.34"/>
    <s v="No"/>
    <s v="Extended"/>
    <s v="High School or Below"/>
    <d v="2024-02-01T00:00:00"/>
    <s v="Disabled"/>
    <s v="M"/>
    <n v="21426"/>
    <s v="Suburban"/>
    <s v="Married"/>
    <n v="120"/>
    <n v="27"/>
    <n v="26"/>
    <n v="0"/>
    <n v="4"/>
    <x v="1"/>
    <s v="Personal L2"/>
    <n v="4"/>
    <s v="Branch"/>
    <n v="576.72"/>
    <x v="0"/>
    <s v="Medsize"/>
    <x v="1"/>
    <s v="Medium Value"/>
    <x v="1"/>
    <s v="No Complaints"/>
    <s v="Mid-Term"/>
    <n v="4.806"/>
    <x v="0"/>
    <n v="1"/>
    <n v="1"/>
    <x v="0"/>
    <n v="0.40050000000000002"/>
    <n v="1440"/>
    <x v="1"/>
  </r>
  <r>
    <s v="CG90504"/>
    <x v="2"/>
    <n v="6440.24"/>
    <s v="Yes"/>
    <s v="Basic"/>
    <s v="College"/>
    <d v="2024-02-01T00:00:00"/>
    <s v="Medical Leave"/>
    <s v="F"/>
    <n v="17501"/>
    <s v="Suburban"/>
    <s v="Single"/>
    <n v="88"/>
    <n v="3"/>
    <n v="50"/>
    <n v="0"/>
    <n v="4"/>
    <x v="1"/>
    <s v="Personal L3"/>
    <n v="1"/>
    <s v="Web"/>
    <n v="489.75"/>
    <x v="2"/>
    <s v="Medsize"/>
    <x v="0"/>
    <s v="Medium Value"/>
    <x v="1"/>
    <s v="No Complaints"/>
    <s v="Long-Term"/>
    <n v="5.5653409089999997"/>
    <x v="0"/>
    <n v="1"/>
    <n v="1"/>
    <x v="0"/>
    <n v="0.46377840909090912"/>
    <n v="1056"/>
    <x v="1"/>
  </r>
  <r>
    <s v="DS75515"/>
    <x v="0"/>
    <n v="3797.97"/>
    <s v="No"/>
    <s v="Basic"/>
    <s v="Bachelor"/>
    <d v="2024-02-01T00:00:00"/>
    <s v="Employed"/>
    <s v="M"/>
    <n v="97650"/>
    <s v="Urban"/>
    <s v="Married"/>
    <n v="95"/>
    <n v="14"/>
    <n v="27"/>
    <n v="0"/>
    <n v="1"/>
    <x v="1"/>
    <s v="Personal L2"/>
    <n v="2"/>
    <s v="Agent"/>
    <n v="239.25"/>
    <x v="2"/>
    <s v="Large"/>
    <x v="0"/>
    <s v="Low Value"/>
    <x v="0"/>
    <s v="No Complaints"/>
    <s v="Mid-Term"/>
    <n v="2.518421053"/>
    <x v="0"/>
    <n v="1"/>
    <n v="1"/>
    <x v="0"/>
    <n v="0.20986842105263157"/>
    <n v="1140"/>
    <x v="0"/>
  </r>
  <r>
    <s v="TW42649"/>
    <x v="1"/>
    <n v="3331.77"/>
    <s v="No"/>
    <s v="Basic"/>
    <s v="College"/>
    <d v="2024-02-01T00:00:00"/>
    <s v="Unemployed"/>
    <s v="F"/>
    <n v="0"/>
    <s v="Urban"/>
    <s v="Married"/>
    <n v="90"/>
    <n v="0"/>
    <n v="19"/>
    <n v="0"/>
    <n v="1"/>
    <x v="0"/>
    <s v="Corporate L2"/>
    <n v="2"/>
    <s v="Call Center"/>
    <n v="300.92"/>
    <x v="2"/>
    <s v="Medsize"/>
    <x v="0"/>
    <s v="Low Value"/>
    <x v="1"/>
    <s v="No Complaints"/>
    <s v="Mid-Term"/>
    <n v="3.3435555560000001"/>
    <x v="0"/>
    <n v="1"/>
    <n v="1"/>
    <x v="0"/>
    <n v="0.27862962962962967"/>
    <n v="1080"/>
    <x v="0"/>
  </r>
  <r>
    <s v="MR39613"/>
    <x v="0"/>
    <n v="49762.23"/>
    <s v="No"/>
    <s v="Extended"/>
    <s v="Bachelor"/>
    <d v="2024-02-01T00:00:00"/>
    <s v="Medical Leave"/>
    <s v="M"/>
    <n v="30853"/>
    <s v="Suburban"/>
    <s v="Married"/>
    <n v="165"/>
    <n v="38"/>
    <n v="72"/>
    <n v="0"/>
    <n v="2"/>
    <x v="2"/>
    <s v="Special L2"/>
    <n v="1"/>
    <s v="Branch"/>
    <n v="1185.8399999999999"/>
    <x v="3"/>
    <s v="Small"/>
    <x v="1"/>
    <s v="High Value"/>
    <x v="1"/>
    <s v="No Complaints"/>
    <s v="Long-Term"/>
    <n v="7.1869090910000004"/>
    <x v="0"/>
    <n v="1"/>
    <n v="1"/>
    <x v="0"/>
    <n v="0.59890909090909084"/>
    <n v="1980"/>
    <x v="1"/>
  </r>
  <r>
    <s v="GO94903"/>
    <x v="2"/>
    <n v="6440.24"/>
    <s v="Yes"/>
    <s v="Basic"/>
    <s v="College"/>
    <d v="2024-02-01T00:00:00"/>
    <s v="Medical Leave"/>
    <s v="F"/>
    <n v="17501"/>
    <s v="Suburban"/>
    <s v="Single"/>
    <n v="88"/>
    <n v="3"/>
    <n v="50"/>
    <n v="0"/>
    <n v="4"/>
    <x v="1"/>
    <s v="Personal L3"/>
    <n v="1"/>
    <s v="Web"/>
    <n v="489.75"/>
    <x v="2"/>
    <s v="Medsize"/>
    <x v="0"/>
    <s v="Medium Value"/>
    <x v="1"/>
    <s v="No Complaints"/>
    <s v="Long-Term"/>
    <n v="5.5653409089999997"/>
    <x v="0"/>
    <n v="1"/>
    <n v="1"/>
    <x v="0"/>
    <n v="0.46377840909090912"/>
    <n v="1056"/>
    <x v="1"/>
  </r>
  <r>
    <s v="QE73187"/>
    <x v="2"/>
    <n v="5950.76"/>
    <s v="No"/>
    <s v="Basic"/>
    <s v="High School or Below"/>
    <d v="2024-02-01T00:00:00"/>
    <s v="Employed"/>
    <s v="M"/>
    <n v="89305"/>
    <s v="Suburban"/>
    <s v="Married"/>
    <n v="150"/>
    <n v="19"/>
    <n v="24"/>
    <n v="0"/>
    <n v="1"/>
    <x v="0"/>
    <s v="Corporate L2"/>
    <n v="2"/>
    <s v="Call Center"/>
    <n v="719.28"/>
    <x v="1"/>
    <s v="Medsize"/>
    <x v="1"/>
    <s v="Medium Value"/>
    <x v="0"/>
    <s v="No Complaints"/>
    <s v="Mid-Term"/>
    <n v="4.7952000000000004"/>
    <x v="0"/>
    <n v="1"/>
    <n v="1"/>
    <x v="0"/>
    <n v="0.39960000000000001"/>
    <n v="1800"/>
    <x v="0"/>
  </r>
  <r>
    <s v="XP39695"/>
    <x v="3"/>
    <n v="29546.36"/>
    <s v="No"/>
    <s v="Basic"/>
    <s v="Bachelor"/>
    <d v="2024-02-01T00:00:00"/>
    <s v="Employed"/>
    <s v="F"/>
    <n v="58050"/>
    <s v="Suburban"/>
    <s v="Married"/>
    <n v="147"/>
    <n v="36"/>
    <n v="12"/>
    <n v="0"/>
    <n v="2"/>
    <x v="1"/>
    <s v="Personal L2"/>
    <n v="2"/>
    <s v="Web"/>
    <n v="913.69"/>
    <x v="1"/>
    <s v="Medsize"/>
    <x v="1"/>
    <s v="High Value"/>
    <x v="0"/>
    <s v="No Complaints"/>
    <s v="Mid-Term"/>
    <n v="6.2155782310000003"/>
    <x v="0"/>
    <n v="1"/>
    <n v="1"/>
    <x v="0"/>
    <n v="0.51796485260770975"/>
    <n v="1764"/>
    <x v="1"/>
  </r>
  <r>
    <s v="NH24429"/>
    <x v="3"/>
    <n v="3896.41"/>
    <s v="No"/>
    <s v="Basic"/>
    <s v="Doctor"/>
    <d v="2024-02-01T00:00:00"/>
    <s v="Employed"/>
    <s v="M"/>
    <n v="71512"/>
    <s v="Suburban"/>
    <s v="Single"/>
    <n v="100"/>
    <n v="4"/>
    <n v="92"/>
    <n v="0"/>
    <n v="1"/>
    <x v="2"/>
    <s v="Special L3"/>
    <n v="2"/>
    <s v="Call Center"/>
    <n v="479.52"/>
    <x v="0"/>
    <s v="Medsize"/>
    <x v="0"/>
    <s v="Low Value"/>
    <x v="0"/>
    <s v="No Complaints"/>
    <s v="Long-Term"/>
    <n v="4.7952000000000004"/>
    <x v="0"/>
    <n v="1"/>
    <n v="1"/>
    <x v="0"/>
    <n v="0.39960000000000001"/>
    <n v="1200"/>
    <x v="0"/>
  </r>
  <r>
    <s v="FL74984"/>
    <x v="2"/>
    <n v="3704.51"/>
    <s v="No"/>
    <s v="Basic"/>
    <s v="Bachelor"/>
    <d v="2024-02-01T00:00:00"/>
    <s v="Employed"/>
    <s v="M"/>
    <n v="106909"/>
    <s v="Suburban"/>
    <s v="Divorced"/>
    <n v="95"/>
    <n v="15"/>
    <n v="100"/>
    <n v="0"/>
    <n v="1"/>
    <x v="1"/>
    <s v="Personal L3"/>
    <n v="2"/>
    <s v="Call Center"/>
    <n v="453.6"/>
    <x v="2"/>
    <s v="Small"/>
    <x v="0"/>
    <s v="Low Value"/>
    <x v="2"/>
    <s v="No Complaints"/>
    <s v="Long-Term"/>
    <n v="4.7747368420000003"/>
    <x v="0"/>
    <n v="1"/>
    <n v="1"/>
    <x v="0"/>
    <n v="0.3978947368421053"/>
    <n v="1140"/>
    <x v="0"/>
  </r>
  <r>
    <s v="MN98042"/>
    <x v="0"/>
    <n v="10667.29"/>
    <s v="No"/>
    <s v="Basic"/>
    <s v="College"/>
    <d v="2024-02-01T00:00:00"/>
    <s v="Employed"/>
    <s v="M"/>
    <n v="84093"/>
    <s v="Suburban"/>
    <s v="Married"/>
    <n v="135"/>
    <n v="1"/>
    <n v="72"/>
    <n v="0"/>
    <n v="3"/>
    <x v="1"/>
    <s v="Personal L1"/>
    <n v="2"/>
    <s v="Web"/>
    <n v="648"/>
    <x v="3"/>
    <s v="Medsize"/>
    <x v="1"/>
    <s v="Medium Value"/>
    <x v="0"/>
    <s v="No Complaints"/>
    <s v="Long-Term"/>
    <n v="4.8"/>
    <x v="0"/>
    <n v="1"/>
    <n v="1"/>
    <x v="0"/>
    <n v="0.4"/>
    <n v="1620"/>
    <x v="1"/>
  </r>
  <r>
    <s v="XU63766"/>
    <x v="2"/>
    <n v="10942.93"/>
    <s v="No"/>
    <s v="Basic"/>
    <s v="Bachelor"/>
    <d v="2024-02-01T00:00:00"/>
    <s v="Unemployed"/>
    <s v="F"/>
    <n v="0"/>
    <s v="Urban"/>
    <s v="Married"/>
    <n v="100"/>
    <n v="20"/>
    <n v="82"/>
    <n v="0"/>
    <n v="2"/>
    <x v="1"/>
    <s v="Personal L3"/>
    <n v="1"/>
    <s v="Branch"/>
    <n v="313.22000000000003"/>
    <x v="0"/>
    <s v="Medsize"/>
    <x v="0"/>
    <s v="Medium Value"/>
    <x v="1"/>
    <s v="No Complaints"/>
    <s v="Long-Term"/>
    <n v="3.1322000000000001"/>
    <x v="0"/>
    <n v="1"/>
    <n v="1"/>
    <x v="0"/>
    <n v="0.26101666666666667"/>
    <n v="1200"/>
    <x v="0"/>
  </r>
  <r>
    <s v="CD38665"/>
    <x v="0"/>
    <n v="19589.099999999999"/>
    <s v="No"/>
    <s v="Basic"/>
    <s v="High School or Below"/>
    <d v="2024-02-01T00:00:00"/>
    <s v="Employed"/>
    <s v="M"/>
    <n v="55935"/>
    <s v="Suburban"/>
    <s v="Married"/>
    <n v="247"/>
    <n v="32"/>
    <n v="54"/>
    <n v="0"/>
    <n v="9"/>
    <x v="1"/>
    <s v="Personal L2"/>
    <n v="2"/>
    <s v="Call Center"/>
    <n v="1778.76"/>
    <x v="4"/>
    <s v="Medsize"/>
    <x v="2"/>
    <s v="High Value"/>
    <x v="0"/>
    <s v="No Complaints"/>
    <s v="Long-Term"/>
    <n v="7.2014574900000001"/>
    <x v="0"/>
    <n v="1"/>
    <n v="1"/>
    <x v="0"/>
    <n v="0.60012145748987855"/>
    <n v="2964"/>
    <x v="2"/>
  </r>
  <r>
    <s v="XM96138"/>
    <x v="0"/>
    <n v="15224.93"/>
    <s v="No"/>
    <s v="Extended"/>
    <s v="Master"/>
    <d v="2024-02-01T00:00:00"/>
    <s v="Employed"/>
    <s v="M"/>
    <n v="132486"/>
    <s v="Urban"/>
    <s v="Married"/>
    <n v="126"/>
    <n v="41"/>
    <n v="14"/>
    <n v="1"/>
    <n v="2"/>
    <x v="1"/>
    <s v="Personal L1"/>
    <n v="3"/>
    <s v="Agent"/>
    <n v="577.16"/>
    <x v="0"/>
    <s v="Medsize"/>
    <x v="1"/>
    <s v="High Value"/>
    <x v="2"/>
    <s v="Has Complaints"/>
    <s v="Mid-Term"/>
    <n v="4.5806349209999997"/>
    <x v="0"/>
    <n v="1"/>
    <n v="1"/>
    <x v="0"/>
    <n v="0.38171957671957668"/>
    <n v="1512"/>
    <x v="0"/>
  </r>
  <r>
    <s v="QC93181"/>
    <x v="0"/>
    <n v="34377.51"/>
    <s v="Yes"/>
    <s v="Extended"/>
    <s v="College"/>
    <d v="2024-02-01T00:00:00"/>
    <s v="Retired"/>
    <s v="F"/>
    <n v="18445"/>
    <s v="Suburban"/>
    <s v="Single"/>
    <n v="131"/>
    <n v="1"/>
    <n v="89"/>
    <n v="0"/>
    <n v="2"/>
    <x v="0"/>
    <s v="Corporate L1"/>
    <n v="1"/>
    <s v="Branch"/>
    <n v="628.55999999999995"/>
    <x v="0"/>
    <s v="Small"/>
    <x v="1"/>
    <s v="High Value"/>
    <x v="1"/>
    <s v="No Complaints"/>
    <s v="Long-Term"/>
    <n v="4.7981679389999998"/>
    <x v="0"/>
    <n v="1"/>
    <n v="1"/>
    <x v="0"/>
    <n v="0.39984732824427477"/>
    <n v="1572"/>
    <x v="0"/>
  </r>
  <r>
    <s v="FF31523"/>
    <x v="1"/>
    <n v="10491.64"/>
    <s v="No"/>
    <s v="Premium"/>
    <s v="Master"/>
    <d v="2024-02-01T00:00:00"/>
    <s v="Employed"/>
    <s v="F"/>
    <n v="37873"/>
    <s v="Urban"/>
    <s v="Married"/>
    <n v="263"/>
    <n v="1"/>
    <n v="85"/>
    <n v="1"/>
    <n v="1"/>
    <x v="0"/>
    <s v="Corporate L1"/>
    <n v="3"/>
    <s v="Agent"/>
    <n v="771.75"/>
    <x v="1"/>
    <s v="Medsize"/>
    <x v="1"/>
    <s v="Medium Value"/>
    <x v="1"/>
    <s v="Has Complaints"/>
    <s v="Long-Term"/>
    <n v="2.9344106459999999"/>
    <x v="0"/>
    <n v="1"/>
    <n v="1"/>
    <x v="0"/>
    <n v="0.24453422053231938"/>
    <n v="3156"/>
    <x v="0"/>
  </r>
  <r>
    <s v="UV57184"/>
    <x v="0"/>
    <n v="10131.33"/>
    <s v="No"/>
    <s v="Basic"/>
    <s v="Bachelor"/>
    <d v="2024-02-01T00:00:00"/>
    <s v="Employed"/>
    <s v="F"/>
    <n v="132096"/>
    <s v="Urban"/>
    <s v="Married"/>
    <n v="84"/>
    <n v="43"/>
    <n v="61"/>
    <n v="0"/>
    <n v="2"/>
    <x v="2"/>
    <s v="Special L3"/>
    <n v="4"/>
    <s v="Agent"/>
    <n v="247.21"/>
    <x v="0"/>
    <s v="Small"/>
    <x v="0"/>
    <s v="Medium Value"/>
    <x v="2"/>
    <s v="No Complaints"/>
    <s v="Long-Term"/>
    <n v="2.94297619"/>
    <x v="0"/>
    <n v="1"/>
    <n v="1"/>
    <x v="0"/>
    <n v="0.24524801587301587"/>
    <n v="1008"/>
    <x v="0"/>
  </r>
  <r>
    <s v="DG68667"/>
    <x v="3"/>
    <n v="10967.34"/>
    <s v="No"/>
    <s v="Basic"/>
    <s v="Doctor"/>
    <d v="2024-02-01T00:00:00"/>
    <s v="Medical Leave"/>
    <s v="M"/>
    <n v="17033"/>
    <s v="Suburban"/>
    <s v="Divorced"/>
    <n v="146"/>
    <n v="7"/>
    <n v="58"/>
    <n v="0"/>
    <n v="8"/>
    <x v="1"/>
    <s v="Personal L3"/>
    <n v="1"/>
    <s v="Branch"/>
    <n v="876.05"/>
    <x v="1"/>
    <s v="Medsize"/>
    <x v="1"/>
    <s v="Medium Value"/>
    <x v="1"/>
    <s v="No Complaints"/>
    <s v="Long-Term"/>
    <n v="6.0003424660000002"/>
    <x v="0"/>
    <n v="1"/>
    <n v="1"/>
    <x v="0"/>
    <n v="0.50002853881278542"/>
    <n v="1752"/>
    <x v="1"/>
  </r>
  <r>
    <s v="WH41496"/>
    <x v="1"/>
    <n v="6509.68"/>
    <s v="No"/>
    <s v="Extended"/>
    <s v="College"/>
    <d v="2024-02-01T00:00:00"/>
    <s v="Unemployed"/>
    <s v="M"/>
    <n v="0"/>
    <s v="Suburban"/>
    <s v="Married"/>
    <n v="184"/>
    <n v="38"/>
    <n v="117"/>
    <n v="0"/>
    <n v="1"/>
    <x v="1"/>
    <s v="Personal L3"/>
    <n v="2"/>
    <s v="Web"/>
    <n v="881.28"/>
    <x v="1"/>
    <s v="Large"/>
    <x v="1"/>
    <s v="Medium Value"/>
    <x v="1"/>
    <s v="No Complaints"/>
    <s v="Long-Term"/>
    <n v="4.7895652169999998"/>
    <x v="0"/>
    <n v="1"/>
    <n v="1"/>
    <x v="0"/>
    <n v="0.39913043478260868"/>
    <n v="2208"/>
    <x v="0"/>
  </r>
  <r>
    <s v="OE14751"/>
    <x v="2"/>
    <n v="4762.8599999999997"/>
    <s v="Yes"/>
    <s v="Extended"/>
    <s v="Doctor"/>
    <d v="2024-02-01T00:00:00"/>
    <s v="Employed"/>
    <s v="M"/>
    <n v="42225"/>
    <s v="Suburban"/>
    <s v="Married"/>
    <n v="124"/>
    <n v="32"/>
    <n v="128"/>
    <n v="4"/>
    <n v="1"/>
    <x v="1"/>
    <s v="Personal L3"/>
    <n v="1"/>
    <s v="Branch"/>
    <n v="596.16"/>
    <x v="2"/>
    <s v="Medsize"/>
    <x v="1"/>
    <s v="Low Value"/>
    <x v="1"/>
    <s v="Has Complaints"/>
    <s v="Long-Term"/>
    <n v="4.8077419350000001"/>
    <x v="0"/>
    <n v="1"/>
    <n v="1"/>
    <x v="0"/>
    <n v="0.40064516129032257"/>
    <n v="1488"/>
    <x v="1"/>
  </r>
  <r>
    <s v="QS36363"/>
    <x v="3"/>
    <n v="17084.96"/>
    <s v="No"/>
    <s v="Premium"/>
    <s v="High School or Below"/>
    <d v="2024-02-01T00:00:00"/>
    <s v="Employed"/>
    <s v="F"/>
    <n v="35301"/>
    <s v="Suburban"/>
    <s v="Married"/>
    <n v="212"/>
    <n v="3"/>
    <n v="23"/>
    <n v="0"/>
    <n v="7"/>
    <x v="1"/>
    <s v="Personal L3"/>
    <n v="4"/>
    <s v="Web"/>
    <n v="1017.36"/>
    <x v="1"/>
    <s v="Medsize"/>
    <x v="1"/>
    <s v="High Value"/>
    <x v="1"/>
    <s v="No Complaints"/>
    <s v="Mid-Term"/>
    <n v="4.7988679249999997"/>
    <x v="0"/>
    <n v="1"/>
    <n v="1"/>
    <x v="0"/>
    <n v="0.39990566037735847"/>
    <n v="2544"/>
    <x v="0"/>
  </r>
  <r>
    <s v="QQ37605"/>
    <x v="1"/>
    <n v="3438.95"/>
    <s v="No"/>
    <s v="Basic"/>
    <s v="Master"/>
    <d v="2024-02-01T00:00:00"/>
    <s v="Employed"/>
    <s v="F"/>
    <n v="35163"/>
    <s v="Urban"/>
    <s v="Married"/>
    <n v="86"/>
    <n v="26"/>
    <n v="53"/>
    <n v="1"/>
    <n v="1"/>
    <x v="1"/>
    <s v="Personal L2"/>
    <n v="2"/>
    <s v="Branch"/>
    <n v="253.67"/>
    <x v="0"/>
    <s v="Medsize"/>
    <x v="0"/>
    <s v="Low Value"/>
    <x v="1"/>
    <s v="Has Complaints"/>
    <s v="Long-Term"/>
    <n v="2.949651163"/>
    <x v="0"/>
    <n v="1"/>
    <n v="1"/>
    <x v="0"/>
    <n v="0.24580426356589147"/>
    <n v="1032"/>
    <x v="0"/>
  </r>
  <r>
    <s v="QT13680"/>
    <x v="0"/>
    <n v="3449.95"/>
    <s v="No"/>
    <s v="Basic"/>
    <s v="High School or Below"/>
    <d v="2024-02-01T00:00:00"/>
    <s v="Employed"/>
    <s v="M"/>
    <n v="34270"/>
    <s v="Suburban"/>
    <s v="Married"/>
    <n v="88"/>
    <n v="1"/>
    <n v="130"/>
    <n v="0"/>
    <n v="1"/>
    <x v="0"/>
    <s v="Corporate L3"/>
    <n v="4"/>
    <s v="Branch"/>
    <n v="619.39"/>
    <x v="0"/>
    <s v="Medsize"/>
    <x v="1"/>
    <s v="Low Value"/>
    <x v="1"/>
    <s v="No Complaints"/>
    <s v="Long-Term"/>
    <n v="7.0385227270000001"/>
    <x v="0"/>
    <n v="1"/>
    <n v="1"/>
    <x v="0"/>
    <n v="0.58654356060606061"/>
    <n v="1056"/>
    <x v="1"/>
  </r>
  <r>
    <s v="QX24179"/>
    <x v="2"/>
    <n v="7586.53"/>
    <s v="No"/>
    <s v="Basic"/>
    <s v="Bachelor"/>
    <d v="2024-02-01T00:00:00"/>
    <s v="Employed"/>
    <s v="M"/>
    <n v="56535"/>
    <s v="Rural"/>
    <s v="Married"/>
    <n v="96"/>
    <n v="7"/>
    <n v="20"/>
    <n v="0"/>
    <n v="8"/>
    <x v="1"/>
    <s v="Personal L2"/>
    <n v="1"/>
    <s v="Agent"/>
    <n v="218.29"/>
    <x v="0"/>
    <s v="Medsize"/>
    <x v="0"/>
    <s v="Medium Value"/>
    <x v="0"/>
    <s v="No Complaints"/>
    <s v="Mid-Term"/>
    <n v="2.2738541670000001"/>
    <x v="0"/>
    <n v="1"/>
    <n v="1"/>
    <x v="0"/>
    <n v="0.18948784722222223"/>
    <n v="1152"/>
    <x v="0"/>
  </r>
  <r>
    <s v="LK35963"/>
    <x v="0"/>
    <n v="22975.66"/>
    <s v="No"/>
    <s v="Basic"/>
    <s v="Bachelor"/>
    <d v="2024-02-01T00:00:00"/>
    <s v="Employed"/>
    <s v="F"/>
    <n v="120961"/>
    <s v="Rural"/>
    <s v="Married"/>
    <n v="95"/>
    <n v="1"/>
    <n v="11"/>
    <n v="0"/>
    <n v="2"/>
    <x v="1"/>
    <s v="Personal L3"/>
    <n v="2"/>
    <s v="Branch"/>
    <n v="157.97"/>
    <x v="2"/>
    <s v="Medsize"/>
    <x v="0"/>
    <s v="High Value"/>
    <x v="2"/>
    <s v="No Complaints"/>
    <s v="New Customer"/>
    <n v="1.662842105"/>
    <x v="0"/>
    <n v="1"/>
    <n v="1"/>
    <x v="0"/>
    <n v="0.13857017543859648"/>
    <n v="1140"/>
    <x v="0"/>
  </r>
  <r>
    <s v="YK92080"/>
    <x v="0"/>
    <n v="4639.2"/>
    <s v="No"/>
    <s v="Extended"/>
    <s v="College"/>
    <d v="2024-02-01T00:00:00"/>
    <s v="Employed"/>
    <s v="F"/>
    <n v="41187"/>
    <s v="Suburban"/>
    <s v="Single"/>
    <n v="119"/>
    <n v="20"/>
    <n v="103"/>
    <n v="0"/>
    <n v="1"/>
    <x v="1"/>
    <s v="Personal L2"/>
    <n v="1"/>
    <s v="Branch"/>
    <n v="598"/>
    <x v="0"/>
    <s v="Medsize"/>
    <x v="1"/>
    <s v="Low Value"/>
    <x v="1"/>
    <s v="No Complaints"/>
    <s v="Long-Term"/>
    <n v="5.0252100840000002"/>
    <x v="0"/>
    <n v="1"/>
    <n v="1"/>
    <x v="0"/>
    <n v="0.41876750700280113"/>
    <n v="1428"/>
    <x v="1"/>
  </r>
  <r>
    <s v="GN18675"/>
    <x v="0"/>
    <n v="6858.32"/>
    <s v="No"/>
    <s v="Basic"/>
    <s v="Bachelor"/>
    <d v="2024-02-01T00:00:00"/>
    <s v="Employed"/>
    <s v="M"/>
    <n v="95558"/>
    <s v="Rural"/>
    <s v="Married"/>
    <n v="86"/>
    <n v="0"/>
    <n v="126"/>
    <n v="0"/>
    <n v="7"/>
    <x v="2"/>
    <s v="Special L3"/>
    <n v="2"/>
    <s v="Branch"/>
    <n v="145.69999999999999"/>
    <x v="0"/>
    <s v="Medsize"/>
    <x v="0"/>
    <s v="Medium Value"/>
    <x v="0"/>
    <s v="No Complaints"/>
    <s v="Long-Term"/>
    <n v="1.6941860470000001"/>
    <x v="0"/>
    <n v="1"/>
    <n v="1"/>
    <x v="0"/>
    <n v="0.14118217054263565"/>
    <n v="1032"/>
    <x v="0"/>
  </r>
  <r>
    <s v="WL24392"/>
    <x v="3"/>
    <n v="7911.23"/>
    <s v="No"/>
    <s v="Basic"/>
    <s v="Bachelor"/>
    <d v="2024-02-01T00:00:00"/>
    <s v="Employed"/>
    <s v="M"/>
    <n v="127611"/>
    <s v="Rural"/>
    <s v="Married"/>
    <n v="99"/>
    <n v="22"/>
    <n v="43"/>
    <n v="0"/>
    <n v="3"/>
    <x v="1"/>
    <s v="Personal L1"/>
    <n v="1"/>
    <s v="Agent"/>
    <n v="55.98"/>
    <x v="0"/>
    <s v="Medsize"/>
    <x v="0"/>
    <s v="Medium Value"/>
    <x v="2"/>
    <s v="No Complaints"/>
    <s v="Mid-Term"/>
    <n v="0.56545454500000003"/>
    <x v="0"/>
    <n v="1"/>
    <n v="1"/>
    <x v="0"/>
    <n v="4.7121212121212119E-2"/>
    <n v="1188"/>
    <x v="0"/>
  </r>
  <r>
    <s v="VG43444"/>
    <x v="2"/>
    <n v="5180.6099999999997"/>
    <s v="No"/>
    <s v="Extended"/>
    <s v="Bachelor"/>
    <d v="2024-02-01T00:00:00"/>
    <s v="Employed"/>
    <s v="M"/>
    <n v="49672"/>
    <s v="Suburban"/>
    <s v="Single"/>
    <n v="134"/>
    <n v="0"/>
    <n v="101"/>
    <n v="0"/>
    <n v="1"/>
    <x v="1"/>
    <s v="Personal L3"/>
    <n v="1"/>
    <s v="Agent"/>
    <n v="962.28"/>
    <x v="0"/>
    <s v="Large"/>
    <x v="1"/>
    <s v="Medium Value"/>
    <x v="1"/>
    <s v="No Complaints"/>
    <s v="Long-Term"/>
    <n v="7.1811940300000003"/>
    <x v="0"/>
    <n v="1"/>
    <n v="1"/>
    <x v="0"/>
    <n v="0.59843283582089546"/>
    <n v="1608"/>
    <x v="1"/>
  </r>
  <r>
    <s v="ME80331"/>
    <x v="0"/>
    <n v="12669.04"/>
    <s v="No"/>
    <s v="Extended"/>
    <s v="High School or Below"/>
    <d v="2024-02-01T00:00:00"/>
    <s v="Unemployed"/>
    <s v="M"/>
    <n v="0"/>
    <s v="Suburban"/>
    <s v="Single"/>
    <n v="180"/>
    <n v="9"/>
    <n v="57"/>
    <n v="0"/>
    <n v="4"/>
    <x v="1"/>
    <s v="Personal L3"/>
    <n v="1"/>
    <s v="Call Center"/>
    <n v="1292.76"/>
    <x v="1"/>
    <s v="Medsize"/>
    <x v="1"/>
    <s v="Medium Value"/>
    <x v="1"/>
    <s v="No Complaints"/>
    <s v="Long-Term"/>
    <n v="7.1820000000000004"/>
    <x v="0"/>
    <n v="1"/>
    <n v="1"/>
    <x v="0"/>
    <n v="0.59850000000000003"/>
    <n v="2160"/>
    <x v="1"/>
  </r>
  <r>
    <s v="QY41855"/>
    <x v="3"/>
    <n v="14154.64"/>
    <s v="Yes"/>
    <s v="Extended"/>
    <s v="College"/>
    <d v="2024-02-01T00:00:00"/>
    <s v="Employed"/>
    <s v="F"/>
    <n v="82496"/>
    <s v="Rural"/>
    <s v="Divorced"/>
    <n v="120"/>
    <n v="30"/>
    <n v="126"/>
    <n v="0"/>
    <n v="2"/>
    <x v="1"/>
    <s v="Personal L3"/>
    <n v="2"/>
    <s v="Agent"/>
    <n v="66.760000000000005"/>
    <x v="0"/>
    <s v="Medsize"/>
    <x v="0"/>
    <s v="Medium Value"/>
    <x v="0"/>
    <s v="No Complaints"/>
    <s v="Long-Term"/>
    <n v="0.55633333299999999"/>
    <x v="0"/>
    <n v="1"/>
    <n v="1"/>
    <x v="0"/>
    <n v="4.6361111111111117E-2"/>
    <n v="1440"/>
    <x v="0"/>
  </r>
  <r>
    <s v="QO61775"/>
    <x v="0"/>
    <n v="6171.67"/>
    <s v="No"/>
    <s v="Basic"/>
    <s v="Master"/>
    <d v="2024-02-01T00:00:00"/>
    <s v="Employed"/>
    <s v="M"/>
    <n v="107262"/>
    <s v="Rural"/>
    <s v="Single"/>
    <n v="155"/>
    <n v="15"/>
    <n v="63"/>
    <n v="0"/>
    <n v="1"/>
    <x v="1"/>
    <s v="Personal L2"/>
    <n v="2"/>
    <s v="Agent"/>
    <n v="326.83"/>
    <x v="1"/>
    <s v="Medsize"/>
    <x v="0"/>
    <s v="Medium Value"/>
    <x v="2"/>
    <s v="No Complaints"/>
    <s v="Long-Term"/>
    <n v="2.108580645"/>
    <x v="0"/>
    <n v="1"/>
    <n v="1"/>
    <x v="0"/>
    <n v="0.17571505376344085"/>
    <n v="1860"/>
    <x v="0"/>
  </r>
  <r>
    <s v="ES21306"/>
    <x v="0"/>
    <n v="11554.55"/>
    <s v="No"/>
    <s v="Extended"/>
    <s v="Bachelor"/>
    <d v="2024-02-01T00:00:00"/>
    <s v="Unemployed"/>
    <s v="M"/>
    <n v="0"/>
    <s v="Suburban"/>
    <s v="Single"/>
    <n v="169"/>
    <n v="14"/>
    <n v="58"/>
    <n v="0"/>
    <n v="9"/>
    <x v="1"/>
    <s v="Personal L3"/>
    <n v="1"/>
    <s v="Branch"/>
    <n v="831.01"/>
    <x v="1"/>
    <s v="Small"/>
    <x v="1"/>
    <s v="Medium Value"/>
    <x v="1"/>
    <s v="No Complaints"/>
    <s v="Long-Term"/>
    <n v="4.9172189350000002"/>
    <x v="0"/>
    <n v="1"/>
    <n v="1"/>
    <x v="0"/>
    <n v="0.40976824457593686"/>
    <n v="2028"/>
    <x v="1"/>
  </r>
  <r>
    <s v="PZ95949"/>
    <x v="3"/>
    <n v="4762.8599999999997"/>
    <s v="Yes"/>
    <s v="Extended"/>
    <s v="Doctor"/>
    <d v="2024-02-01T00:00:00"/>
    <s v="Employed"/>
    <s v="M"/>
    <n v="42225"/>
    <s v="Suburban"/>
    <s v="Married"/>
    <n v="124"/>
    <n v="32"/>
    <n v="128"/>
    <n v="4"/>
    <n v="1"/>
    <x v="1"/>
    <s v="Personal L3"/>
    <n v="1"/>
    <s v="Branch"/>
    <n v="596.16"/>
    <x v="2"/>
    <s v="Medsize"/>
    <x v="1"/>
    <s v="Low Value"/>
    <x v="1"/>
    <s v="Has Complaints"/>
    <s v="Long-Term"/>
    <n v="4.8077419350000001"/>
    <x v="0"/>
    <n v="1"/>
    <n v="1"/>
    <x v="0"/>
    <n v="0.40064516129032257"/>
    <n v="1488"/>
    <x v="1"/>
  </r>
  <r>
    <s v="FI65786"/>
    <x v="2"/>
    <n v="9560.2800000000007"/>
    <s v="No"/>
    <s v="Extended"/>
    <s v="Master"/>
    <d v="2024-02-01T00:00:00"/>
    <s v="Employed"/>
    <s v="F"/>
    <n v="126703"/>
    <s v="Suburban"/>
    <s v="Married"/>
    <n v="117"/>
    <n v="24"/>
    <n v="55"/>
    <n v="0"/>
    <n v="9"/>
    <x v="0"/>
    <s v="Corporate L2"/>
    <n v="4"/>
    <s v="Web"/>
    <n v="563.76"/>
    <x v="2"/>
    <s v="Large"/>
    <x v="1"/>
    <s v="Medium Value"/>
    <x v="2"/>
    <s v="No Complaints"/>
    <s v="Long-Term"/>
    <n v="4.8184615380000002"/>
    <x v="0"/>
    <n v="1"/>
    <n v="1"/>
    <x v="0"/>
    <n v="0.40153846153846151"/>
    <n v="1404"/>
    <x v="1"/>
  </r>
  <r>
    <s v="BG30513"/>
    <x v="0"/>
    <n v="34377.51"/>
    <s v="Yes"/>
    <s v="Extended"/>
    <s v="College"/>
    <d v="2024-02-01T00:00:00"/>
    <s v="Retired"/>
    <s v="F"/>
    <n v="18445"/>
    <s v="Suburban"/>
    <s v="Single"/>
    <n v="131"/>
    <n v="1"/>
    <n v="89"/>
    <n v="0"/>
    <n v="2"/>
    <x v="1"/>
    <s v="Personal L2"/>
    <n v="1"/>
    <s v="Branch"/>
    <n v="628.55999999999995"/>
    <x v="0"/>
    <s v="Small"/>
    <x v="1"/>
    <s v="High Value"/>
    <x v="1"/>
    <s v="No Complaints"/>
    <s v="Long-Term"/>
    <n v="4.7981679389999998"/>
    <x v="0"/>
    <n v="1"/>
    <n v="1"/>
    <x v="0"/>
    <n v="0.39984732824427477"/>
    <n v="1572"/>
    <x v="0"/>
  </r>
  <r>
    <s v="CJ64468"/>
    <x v="2"/>
    <n v="6440.24"/>
    <s v="Yes"/>
    <s v="Basic"/>
    <s v="College"/>
    <d v="2024-02-01T00:00:00"/>
    <s v="Medical Leave"/>
    <s v="F"/>
    <n v="17501"/>
    <s v="Suburban"/>
    <s v="Single"/>
    <n v="88"/>
    <n v="3"/>
    <n v="50"/>
    <n v="0"/>
    <n v="4"/>
    <x v="1"/>
    <s v="Personal L2"/>
    <n v="1"/>
    <s v="Web"/>
    <n v="489.75"/>
    <x v="2"/>
    <s v="Medsize"/>
    <x v="0"/>
    <s v="Medium Value"/>
    <x v="1"/>
    <s v="No Complaints"/>
    <s v="Long-Term"/>
    <n v="5.5653409089999997"/>
    <x v="0"/>
    <n v="1"/>
    <n v="1"/>
    <x v="0"/>
    <n v="0.46377840909090912"/>
    <n v="1056"/>
    <x v="1"/>
  </r>
  <r>
    <s v="UK49045"/>
    <x v="2"/>
    <n v="14936.79"/>
    <s v="No"/>
    <s v="Extended"/>
    <s v="High School or Below"/>
    <d v="2024-02-01T00:00:00"/>
    <s v="Employed"/>
    <s v="M"/>
    <n v="39803"/>
    <s v="Suburban"/>
    <s v="Married"/>
    <n v="126"/>
    <n v="26"/>
    <n v="69"/>
    <n v="0"/>
    <n v="2"/>
    <x v="1"/>
    <s v="Personal L2"/>
    <n v="2"/>
    <s v="Branch"/>
    <n v="602.64"/>
    <x v="2"/>
    <s v="Medsize"/>
    <x v="1"/>
    <s v="Medium Value"/>
    <x v="1"/>
    <s v="No Complaints"/>
    <s v="Long-Term"/>
    <n v="4.7828571430000002"/>
    <x v="0"/>
    <n v="1"/>
    <n v="1"/>
    <x v="0"/>
    <n v="0.39857142857142858"/>
    <n v="1512"/>
    <x v="0"/>
  </r>
  <r>
    <s v="AX99820"/>
    <x v="3"/>
    <n v="3387.84"/>
    <s v="No"/>
    <s v="Basic"/>
    <s v="Bachelor"/>
    <d v="2024-02-01T00:00:00"/>
    <s v="Unemployed"/>
    <s v="F"/>
    <n v="0"/>
    <s v="Suburban"/>
    <s v="Single"/>
    <n v="96"/>
    <n v="27"/>
    <n v="65"/>
    <n v="0"/>
    <n v="1"/>
    <x v="1"/>
    <s v="Personal L3"/>
    <n v="1"/>
    <s v="Agent"/>
    <n v="690.12"/>
    <x v="0"/>
    <s v="Small"/>
    <x v="1"/>
    <s v="Low Value"/>
    <x v="1"/>
    <s v="No Complaints"/>
    <s v="Long-Term"/>
    <n v="7.1887499999999998"/>
    <x v="0"/>
    <n v="1"/>
    <n v="1"/>
    <x v="0"/>
    <n v="0.59906250000000005"/>
    <n v="1152"/>
    <x v="1"/>
  </r>
  <r>
    <s v="ER20865"/>
    <x v="0"/>
    <n v="11681.08"/>
    <s v="No"/>
    <s v="Premium"/>
    <s v="Bachelor"/>
    <d v="2024-02-01T00:00:00"/>
    <s v="Employed"/>
    <s v="M"/>
    <n v="88567"/>
    <s v="Urban"/>
    <s v="Married"/>
    <n v="150"/>
    <n v="3"/>
    <n v="97"/>
    <n v="2"/>
    <n v="7"/>
    <x v="0"/>
    <s v="Corporate L2"/>
    <n v="3"/>
    <s v="Branch"/>
    <n v="510.01"/>
    <x v="2"/>
    <s v="Medsize"/>
    <x v="1"/>
    <s v="Medium Value"/>
    <x v="0"/>
    <s v="Has Complaints"/>
    <s v="Long-Term"/>
    <n v="3.4000666669999999"/>
    <x v="0"/>
    <n v="1"/>
    <n v="1"/>
    <x v="0"/>
    <n v="0.28333888888888886"/>
    <n v="1800"/>
    <x v="0"/>
  </r>
  <r>
    <s v="UI84849"/>
    <x v="3"/>
    <n v="11561.36"/>
    <s v="No"/>
    <s v="Basic"/>
    <s v="College"/>
    <d v="2024-02-01T00:00:00"/>
    <s v="Employed"/>
    <s v="M"/>
    <n v="123048"/>
    <s v="Rural"/>
    <s v="Married"/>
    <n v="144"/>
    <n v="5"/>
    <n v="107"/>
    <n v="0"/>
    <n v="7"/>
    <x v="1"/>
    <s v="Personal L1"/>
    <n v="3"/>
    <s v="Agent"/>
    <n v="68.14"/>
    <x v="3"/>
    <s v="Small"/>
    <x v="0"/>
    <s v="Medium Value"/>
    <x v="2"/>
    <s v="No Complaints"/>
    <s v="Long-Term"/>
    <n v="0.47319444399999999"/>
    <x v="0"/>
    <n v="1"/>
    <n v="1"/>
    <x v="0"/>
    <n v="3.9432870370370368E-2"/>
    <n v="1728"/>
    <x v="0"/>
  </r>
  <r>
    <s v="ZP26168"/>
    <x v="1"/>
    <n v="13078.97"/>
    <s v="No"/>
    <s v="Basic"/>
    <s v="College"/>
    <d v="2024-02-01T00:00:00"/>
    <s v="Medical Leave"/>
    <s v="F"/>
    <n v="33188"/>
    <s v="Urban"/>
    <s v="Single"/>
    <n v="89"/>
    <n v="15"/>
    <n v="100"/>
    <n v="0"/>
    <n v="2"/>
    <x v="0"/>
    <s v="Corporate L3"/>
    <n v="1"/>
    <s v="Agent"/>
    <n v="377.6"/>
    <x v="0"/>
    <s v="Medsize"/>
    <x v="0"/>
    <s v="Medium Value"/>
    <x v="1"/>
    <s v="No Complaints"/>
    <s v="Long-Term"/>
    <n v="4.2426966290000001"/>
    <x v="0"/>
    <n v="1"/>
    <n v="1"/>
    <x v="0"/>
    <n v="0.35355805243445693"/>
    <n v="1068"/>
    <x v="0"/>
  </r>
  <r>
    <s v="EB86696"/>
    <x v="0"/>
    <n v="6419.74"/>
    <s v="No"/>
    <s v="Basic"/>
    <s v="Bachelor"/>
    <d v="2024-02-01T00:00:00"/>
    <s v="Employed"/>
    <s v="M"/>
    <n v="29441"/>
    <s v="Suburban"/>
    <s v="Married"/>
    <n v="161"/>
    <n v="0"/>
    <n v="96"/>
    <n v="0"/>
    <n v="1"/>
    <x v="2"/>
    <s v="Special L3"/>
    <n v="2"/>
    <s v="Call Center"/>
    <n v="771.12"/>
    <x v="1"/>
    <s v="Medsize"/>
    <x v="1"/>
    <s v="Medium Value"/>
    <x v="1"/>
    <s v="No Complaints"/>
    <s v="Long-Term"/>
    <n v="4.7895652169999998"/>
    <x v="0"/>
    <n v="1"/>
    <n v="1"/>
    <x v="0"/>
    <n v="0.39913043478260868"/>
    <n v="1932"/>
    <x v="0"/>
  </r>
  <r>
    <s v="ED91989"/>
    <x v="3"/>
    <n v="10798.99"/>
    <s v="No"/>
    <s v="Basic"/>
    <s v="College"/>
    <d v="2024-02-01T00:00:00"/>
    <s v="Unemployed"/>
    <s v="M"/>
    <n v="0"/>
    <s v="Suburban"/>
    <s v="Married"/>
    <n v="144"/>
    <n v="18"/>
    <n v="23"/>
    <n v="0"/>
    <n v="5"/>
    <x v="1"/>
    <s v="Personal L1"/>
    <n v="1"/>
    <s v="Branch"/>
    <n v="693.36"/>
    <x v="1"/>
    <s v="Large"/>
    <x v="1"/>
    <s v="Medium Value"/>
    <x v="1"/>
    <s v="No Complaints"/>
    <s v="Mid-Term"/>
    <n v="4.8150000000000004"/>
    <x v="0"/>
    <n v="1"/>
    <n v="1"/>
    <x v="0"/>
    <n v="0.40125"/>
    <n v="1728"/>
    <x v="1"/>
  </r>
  <r>
    <s v="AM26598"/>
    <x v="3"/>
    <n v="3933.22"/>
    <s v="No"/>
    <s v="Basic"/>
    <s v="College"/>
    <d v="2024-02-01T00:00:00"/>
    <s v="Employed"/>
    <s v="F"/>
    <n v="121057"/>
    <s v="Urban"/>
    <s v="Married"/>
    <n v="97"/>
    <n v="9"/>
    <n v="124"/>
    <n v="0"/>
    <n v="1"/>
    <x v="1"/>
    <s v="Personal L3"/>
    <n v="2"/>
    <s v="Agent"/>
    <n v="417.92"/>
    <x v="0"/>
    <s v="Medsize"/>
    <x v="0"/>
    <s v="Low Value"/>
    <x v="2"/>
    <s v="No Complaints"/>
    <s v="Long-Term"/>
    <n v="4.3084536079999998"/>
    <x v="0"/>
    <n v="1"/>
    <n v="1"/>
    <x v="0"/>
    <n v="0.35903780068728525"/>
    <n v="1164"/>
    <x v="0"/>
  </r>
  <r>
    <s v="JG31799"/>
    <x v="0"/>
    <n v="11149.8"/>
    <s v="No"/>
    <s v="Extended"/>
    <s v="Bachelor"/>
    <d v="2024-02-01T00:00:00"/>
    <s v="Disabled"/>
    <s v="F"/>
    <n v="27412"/>
    <s v="Suburban"/>
    <s v="Single"/>
    <n v="103"/>
    <n v="19"/>
    <n v="85"/>
    <n v="1"/>
    <n v="2"/>
    <x v="1"/>
    <s v="Personal L2"/>
    <n v="2"/>
    <s v="Call Center"/>
    <n v="670.24"/>
    <x v="2"/>
    <s v="Medsize"/>
    <x v="1"/>
    <s v="Medium Value"/>
    <x v="1"/>
    <s v="Has Complaints"/>
    <s v="Long-Term"/>
    <n v="6.507184466"/>
    <x v="0"/>
    <n v="1"/>
    <n v="1"/>
    <x v="0"/>
    <n v="0.54226537216828474"/>
    <n v="1236"/>
    <x v="1"/>
  </r>
  <r>
    <s v="LK57934"/>
    <x v="4"/>
    <n v="14268.99"/>
    <s v="No"/>
    <s v="Extended"/>
    <s v="Bachelor"/>
    <d v="2024-02-01T00:00:00"/>
    <s v="Employed"/>
    <s v="M"/>
    <n v="61798"/>
    <s v="Rural"/>
    <s v="Married"/>
    <n v="120"/>
    <n v="3"/>
    <n v="23"/>
    <n v="0"/>
    <n v="2"/>
    <x v="1"/>
    <s v="Personal L2"/>
    <n v="1"/>
    <s v="Agent"/>
    <n v="129.53"/>
    <x v="0"/>
    <s v="Medsize"/>
    <x v="0"/>
    <s v="Medium Value"/>
    <x v="0"/>
    <s v="No Complaints"/>
    <s v="Mid-Term"/>
    <n v="1.0794166670000001"/>
    <x v="0"/>
    <n v="1"/>
    <n v="1"/>
    <x v="0"/>
    <n v="8.9951388888888886E-2"/>
    <n v="1440"/>
    <x v="0"/>
  </r>
  <r>
    <s v="PK79296"/>
    <x v="0"/>
    <n v="3512.99"/>
    <s v="No"/>
    <s v="Basic"/>
    <s v="College"/>
    <d v="2024-02-01T00:00:00"/>
    <s v="Disabled"/>
    <s v="F"/>
    <n v="39143"/>
    <s v="Suburban"/>
    <s v="Married"/>
    <n v="90"/>
    <n v="38"/>
    <n v="57"/>
    <n v="0"/>
    <n v="1"/>
    <x v="1"/>
    <s v="Personal L3"/>
    <n v="2"/>
    <s v="Branch"/>
    <n v="434.16"/>
    <x v="0"/>
    <s v="Medsize"/>
    <x v="0"/>
    <s v="Low Value"/>
    <x v="1"/>
    <s v="No Complaints"/>
    <s v="Long-Term"/>
    <n v="4.8239999999999998"/>
    <x v="0"/>
    <n v="1"/>
    <n v="1"/>
    <x v="0"/>
    <n v="0.40200000000000002"/>
    <n v="1080"/>
    <x v="1"/>
  </r>
  <r>
    <s v="BE69929"/>
    <x v="3"/>
    <n v="6507.95"/>
    <s v="No"/>
    <s v="Basic"/>
    <s v="College"/>
    <d v="2024-02-01T00:00:00"/>
    <s v="Employed"/>
    <s v="F"/>
    <n v="37627"/>
    <s v="Urban"/>
    <s v="Married"/>
    <n v="82"/>
    <n v="26"/>
    <n v="105"/>
    <n v="0"/>
    <n v="3"/>
    <x v="1"/>
    <s v="Personal L3"/>
    <n v="2"/>
    <s v="Branch"/>
    <n v="252.26"/>
    <x v="2"/>
    <s v="Medsize"/>
    <x v="0"/>
    <s v="Medium Value"/>
    <x v="1"/>
    <s v="No Complaints"/>
    <s v="Long-Term"/>
    <n v="3.0763414629999999"/>
    <x v="0"/>
    <n v="1"/>
    <n v="1"/>
    <x v="0"/>
    <n v="0.25636178861788617"/>
    <n v="984"/>
    <x v="0"/>
  </r>
  <r>
    <s v="BC90645"/>
    <x v="0"/>
    <n v="3611.29"/>
    <s v="No"/>
    <s v="Basic"/>
    <s v="Master"/>
    <d v="2024-02-01T00:00:00"/>
    <s v="Employed"/>
    <s v="F"/>
    <n v="74897"/>
    <s v="Rural"/>
    <s v="Single"/>
    <n v="92"/>
    <n v="7"/>
    <n v="9"/>
    <n v="1"/>
    <n v="1"/>
    <x v="1"/>
    <s v="Personal L2"/>
    <n v="2"/>
    <s v="Branch"/>
    <n v="159.25"/>
    <x v="0"/>
    <s v="Medsize"/>
    <x v="0"/>
    <s v="Low Value"/>
    <x v="0"/>
    <s v="Has Complaints"/>
    <s v="New Customer"/>
    <n v="1.730978261"/>
    <x v="0"/>
    <n v="1"/>
    <n v="1"/>
    <x v="0"/>
    <n v="0.14424818840579709"/>
    <n v="1104"/>
    <x v="0"/>
  </r>
  <r>
    <s v="MD45928"/>
    <x v="3"/>
    <n v="18590.82"/>
    <s v="Yes"/>
    <s v="Premium"/>
    <s v="High School or Below"/>
    <d v="2024-02-01T00:00:00"/>
    <s v="Employed"/>
    <s v="F"/>
    <n v="79929"/>
    <s v="Suburban"/>
    <s v="Single"/>
    <n v="157"/>
    <n v="31"/>
    <n v="28"/>
    <n v="0"/>
    <n v="2"/>
    <x v="1"/>
    <s v="Personal L3"/>
    <n v="1"/>
    <s v="Agent"/>
    <n v="751.68"/>
    <x v="0"/>
    <s v="Medsize"/>
    <x v="1"/>
    <s v="High Value"/>
    <x v="0"/>
    <s v="No Complaints"/>
    <s v="Mid-Term"/>
    <n v="4.7877707010000004"/>
    <x v="0"/>
    <n v="1"/>
    <n v="1"/>
    <x v="0"/>
    <n v="0.39898089171974521"/>
    <n v="1884"/>
    <x v="0"/>
  </r>
  <r>
    <s v="ZL53118"/>
    <x v="3"/>
    <n v="3169.25"/>
    <s v="No"/>
    <s v="Basic"/>
    <s v="High School or Below"/>
    <d v="2024-02-01T00:00:00"/>
    <s v="Unemployed"/>
    <s v="M"/>
    <n v="0"/>
    <s v="Suburban"/>
    <s v="Single"/>
    <n v="93"/>
    <n v="19"/>
    <n v="14"/>
    <n v="1"/>
    <n v="1"/>
    <x v="1"/>
    <s v="Personal L3"/>
    <n v="1"/>
    <s v="Branch"/>
    <n v="1023.15"/>
    <x v="0"/>
    <s v="Medsize"/>
    <x v="1"/>
    <s v="Low Value"/>
    <x v="1"/>
    <s v="Has Complaints"/>
    <s v="Mid-Term"/>
    <n v="11.0016129"/>
    <x v="0"/>
    <n v="1"/>
    <n v="1"/>
    <x v="0"/>
    <n v="0.91680107526881716"/>
    <n v="1116"/>
    <x v="2"/>
  </r>
  <r>
    <s v="CV13878"/>
    <x v="0"/>
    <n v="3361.16"/>
    <s v="No"/>
    <s v="Basic"/>
    <s v="High School or Below"/>
    <d v="2024-02-01T00:00:00"/>
    <s v="Employed"/>
    <s v="F"/>
    <n v="101890"/>
    <s v="Suburban"/>
    <s v="Married"/>
    <n v="84"/>
    <n v="16"/>
    <n v="9"/>
    <n v="0"/>
    <n v="1"/>
    <x v="1"/>
    <s v="Personal L3"/>
    <n v="2"/>
    <s v="Call Center"/>
    <n v="401.76"/>
    <x v="2"/>
    <s v="Medsize"/>
    <x v="0"/>
    <s v="Low Value"/>
    <x v="2"/>
    <s v="No Complaints"/>
    <s v="New Customer"/>
    <n v="4.7828571430000002"/>
    <x v="0"/>
    <n v="1"/>
    <n v="1"/>
    <x v="0"/>
    <n v="0.39857142857142858"/>
    <n v="1008"/>
    <x v="0"/>
  </r>
  <r>
    <s v="LX95134"/>
    <x v="0"/>
    <n v="4960.67"/>
    <s v="No"/>
    <s v="Extended"/>
    <s v="College"/>
    <d v="2024-02-01T00:00:00"/>
    <s v="Employed"/>
    <s v="F"/>
    <n v="114499"/>
    <s v="Suburban"/>
    <s v="Married"/>
    <n v="122"/>
    <n v="34"/>
    <n v="81"/>
    <n v="0"/>
    <n v="1"/>
    <x v="0"/>
    <s v="Corporate L3"/>
    <n v="4"/>
    <s v="Call Center"/>
    <n v="692.3"/>
    <x v="0"/>
    <s v="Medsize"/>
    <x v="1"/>
    <s v="Low Value"/>
    <x v="2"/>
    <s v="No Complaints"/>
    <s v="Long-Term"/>
    <n v="5.6745901639999996"/>
    <x v="0"/>
    <n v="1"/>
    <n v="1"/>
    <x v="0"/>
    <n v="0.47288251366120215"/>
    <n v="1464"/>
    <x v="1"/>
  </r>
  <r>
    <s v="QS65968"/>
    <x v="0"/>
    <n v="11379.81"/>
    <s v="No"/>
    <s v="Basic"/>
    <s v="Master"/>
    <d v="2024-02-01T00:00:00"/>
    <s v="Employed"/>
    <s v="M"/>
    <n v="133375"/>
    <s v="Suburban"/>
    <s v="Married"/>
    <n v="140"/>
    <n v="30"/>
    <n v="43"/>
    <n v="0"/>
    <n v="3"/>
    <x v="1"/>
    <s v="Personal L3"/>
    <n v="4"/>
    <s v="Agent"/>
    <n v="673.92"/>
    <x v="1"/>
    <s v="Medsize"/>
    <x v="1"/>
    <s v="Medium Value"/>
    <x v="2"/>
    <s v="No Complaints"/>
    <s v="Mid-Term"/>
    <n v="4.8137142859999997"/>
    <x v="0"/>
    <n v="1"/>
    <n v="1"/>
    <x v="0"/>
    <n v="0.40114285714285713"/>
    <n v="1680"/>
    <x v="1"/>
  </r>
  <r>
    <s v="IM15403"/>
    <x v="0"/>
    <n v="12647.17"/>
    <s v="No"/>
    <s v="Extended"/>
    <s v="College"/>
    <d v="2024-02-01T00:00:00"/>
    <s v="Employed"/>
    <s v="M"/>
    <n v="60723"/>
    <s v="Urban"/>
    <s v="Divorced"/>
    <n v="109"/>
    <n v="3"/>
    <n v="36"/>
    <n v="0"/>
    <n v="2"/>
    <x v="0"/>
    <s v="Corporate L2"/>
    <n v="3"/>
    <s v="Agent"/>
    <n v="450.2"/>
    <x v="2"/>
    <s v="Medsize"/>
    <x v="0"/>
    <s v="Medium Value"/>
    <x v="0"/>
    <s v="No Complaints"/>
    <s v="Mid-Term"/>
    <n v="4.1302752290000004"/>
    <x v="0"/>
    <n v="1"/>
    <n v="1"/>
    <x v="0"/>
    <n v="0.34418960244648317"/>
    <n v="1308"/>
    <x v="0"/>
  </r>
  <r>
    <s v="FS31523"/>
    <x v="0"/>
    <n v="11519.17"/>
    <s v="No"/>
    <s v="Extended"/>
    <s v="High School or Below"/>
    <d v="2024-02-01T00:00:00"/>
    <s v="Unemployed"/>
    <s v="F"/>
    <n v="0"/>
    <s v="Suburban"/>
    <s v="Married"/>
    <n v="165"/>
    <n v="43"/>
    <n v="8"/>
    <n v="2"/>
    <n v="7"/>
    <x v="1"/>
    <s v="Personal L3"/>
    <n v="2"/>
    <s v="Call Center"/>
    <n v="790.56"/>
    <x v="1"/>
    <s v="Small"/>
    <x v="1"/>
    <s v="Medium Value"/>
    <x v="1"/>
    <s v="Has Complaints"/>
    <s v="New Customer"/>
    <n v="4.791272727"/>
    <x v="0"/>
    <n v="1"/>
    <n v="1"/>
    <x v="0"/>
    <n v="0.39927272727272722"/>
    <n v="1980"/>
    <x v="0"/>
  </r>
  <r>
    <s v="BU71528"/>
    <x v="0"/>
    <n v="10871.91"/>
    <s v="No"/>
    <s v="Premium"/>
    <s v="College"/>
    <d v="2024-02-01T00:00:00"/>
    <s v="Disabled"/>
    <s v="M"/>
    <n v="23356"/>
    <s v="Suburban"/>
    <s v="Married"/>
    <n v="142"/>
    <n v="1"/>
    <n v="15"/>
    <n v="0"/>
    <n v="5"/>
    <x v="1"/>
    <s v="Personal L1"/>
    <n v="2"/>
    <s v="Call Center"/>
    <n v="862.03"/>
    <x v="0"/>
    <s v="Small"/>
    <x v="1"/>
    <s v="Medium Value"/>
    <x v="1"/>
    <s v="No Complaints"/>
    <s v="Mid-Term"/>
    <n v="6.0706338029999998"/>
    <x v="0"/>
    <n v="1"/>
    <n v="1"/>
    <x v="0"/>
    <n v="0.50588615023474182"/>
    <n v="1704"/>
    <x v="1"/>
  </r>
  <r>
    <s v="OH83983"/>
    <x v="0"/>
    <n v="4762.8599999999997"/>
    <s v="Yes"/>
    <s v="Extended"/>
    <s v="Doctor"/>
    <d v="2024-02-01T00:00:00"/>
    <s v="Employed"/>
    <s v="M"/>
    <n v="42225"/>
    <s v="Suburban"/>
    <s v="Married"/>
    <n v="124"/>
    <n v="32"/>
    <n v="128"/>
    <n v="4"/>
    <n v="1"/>
    <x v="1"/>
    <s v="Personal L2"/>
    <n v="1"/>
    <s v="Branch"/>
    <n v="596.16"/>
    <x v="2"/>
    <s v="Medsize"/>
    <x v="1"/>
    <s v="Low Value"/>
    <x v="1"/>
    <s v="Has Complaints"/>
    <s v="Long-Term"/>
    <n v="4.8077419350000001"/>
    <x v="0"/>
    <n v="1"/>
    <n v="1"/>
    <x v="0"/>
    <n v="0.40064516129032257"/>
    <n v="1488"/>
    <x v="1"/>
  </r>
  <r>
    <s v="CV70978"/>
    <x v="0"/>
    <n v="10471.19"/>
    <s v="No"/>
    <s v="Basic"/>
    <s v="Bachelor"/>
    <d v="2024-02-01T00:00:00"/>
    <s v="Employed"/>
    <s v="M"/>
    <n v="131749"/>
    <s v="Suburban"/>
    <s v="Divorced"/>
    <n v="88"/>
    <n v="14"/>
    <n v="9"/>
    <n v="0"/>
    <n v="2"/>
    <x v="1"/>
    <s v="Personal L2"/>
    <n v="4"/>
    <s v="Agent"/>
    <n v="421.2"/>
    <x v="0"/>
    <s v="Medsize"/>
    <x v="0"/>
    <s v="Medium Value"/>
    <x v="2"/>
    <s v="No Complaints"/>
    <s v="New Customer"/>
    <n v="4.7863636359999999"/>
    <x v="0"/>
    <n v="1"/>
    <n v="1"/>
    <x v="0"/>
    <n v="0.39886363636363636"/>
    <n v="1056"/>
    <x v="0"/>
  </r>
  <r>
    <s v="LX30483"/>
    <x v="0"/>
    <n v="4551.5600000000004"/>
    <s v="No"/>
    <s v="Basic"/>
    <s v="College"/>
    <d v="2024-02-01T00:00:00"/>
    <s v="Unemployed"/>
    <s v="F"/>
    <n v="0"/>
    <s v="Suburban"/>
    <s v="Single"/>
    <n v="138"/>
    <n v="3"/>
    <n v="49"/>
    <n v="3"/>
    <n v="1"/>
    <x v="1"/>
    <s v="Personal L2"/>
    <n v="1"/>
    <s v="Agent"/>
    <n v="660.96"/>
    <x v="1"/>
    <s v="Medsize"/>
    <x v="1"/>
    <s v="Low Value"/>
    <x v="1"/>
    <s v="Has Complaints"/>
    <s v="Long-Term"/>
    <n v="4.7895652169999998"/>
    <x v="0"/>
    <n v="1"/>
    <n v="1"/>
    <x v="0"/>
    <n v="0.39913043478260873"/>
    <n v="1656"/>
    <x v="0"/>
  </r>
  <r>
    <s v="IX18485"/>
    <x v="0"/>
    <n v="12952.24"/>
    <s v="No"/>
    <s v="Extended"/>
    <s v="High School or Below"/>
    <d v="2024-02-01T00:00:00"/>
    <s v="Retired"/>
    <s v="F"/>
    <n v="37048"/>
    <s v="Suburban"/>
    <s v="Divorced"/>
    <n v="116"/>
    <n v="4"/>
    <n v="1"/>
    <n v="2"/>
    <n v="2"/>
    <x v="1"/>
    <s v="Personal L2"/>
    <n v="1"/>
    <s v="Agent"/>
    <n v="924.82"/>
    <x v="0"/>
    <s v="Medsize"/>
    <x v="1"/>
    <s v="Medium Value"/>
    <x v="1"/>
    <s v="Has Complaints"/>
    <s v="New Customer"/>
    <n v="7.972586207"/>
    <x v="0"/>
    <n v="1"/>
    <n v="1"/>
    <x v="0"/>
    <n v="0.66438218390804604"/>
    <n v="1392"/>
    <x v="2"/>
  </r>
  <r>
    <s v="FH43628"/>
    <x v="0"/>
    <n v="34377.51"/>
    <s v="Yes"/>
    <s v="Extended"/>
    <s v="College"/>
    <d v="2024-02-01T00:00:00"/>
    <s v="Retired"/>
    <s v="F"/>
    <n v="18445"/>
    <s v="Suburban"/>
    <s v="Single"/>
    <n v="131"/>
    <n v="1"/>
    <n v="89"/>
    <n v="0"/>
    <n v="2"/>
    <x v="1"/>
    <s v="Personal L2"/>
    <n v="1"/>
    <s v="Branch"/>
    <n v="628.55999999999995"/>
    <x v="0"/>
    <s v="Small"/>
    <x v="1"/>
    <s v="High Value"/>
    <x v="1"/>
    <s v="No Complaints"/>
    <s v="Long-Term"/>
    <n v="4.7981679389999998"/>
    <x v="0"/>
    <n v="1"/>
    <n v="1"/>
    <x v="0"/>
    <n v="0.39984732824427477"/>
    <n v="1572"/>
    <x v="0"/>
  </r>
  <r>
    <s v="SJ95423"/>
    <x v="3"/>
    <n v="11905.68"/>
    <s v="Yes"/>
    <s v="Basic"/>
    <s v="High School or Below"/>
    <d v="2024-01-10T00:00:00"/>
    <s v="Employed"/>
    <s v="M"/>
    <n v="134791"/>
    <s v="Suburban"/>
    <s v="Married"/>
    <n v="149"/>
    <n v="31"/>
    <n v="34"/>
    <n v="1"/>
    <n v="8"/>
    <x v="0"/>
    <s v="Corporate L3"/>
    <n v="2"/>
    <s v="Branch"/>
    <n v="712.8"/>
    <x v="1"/>
    <s v="Medsize"/>
    <x v="1"/>
    <s v="Medium Value"/>
    <x v="2"/>
    <s v="Has Complaints"/>
    <s v="Mid-Term"/>
    <n v="4.7838926170000002"/>
    <x v="0"/>
    <n v="4"/>
    <n v="10"/>
    <x v="1"/>
    <n v="0.39865771812080536"/>
    <n v="1788"/>
    <x v="0"/>
  </r>
  <r>
    <s v="DP45816"/>
    <x v="3"/>
    <n v="15712.2"/>
    <s v="No"/>
    <s v="Extended"/>
    <s v="High School or Below"/>
    <d v="2024-01-10T00:00:00"/>
    <s v="Employed"/>
    <s v="F"/>
    <n v="83006"/>
    <s v="Urban"/>
    <s v="Married"/>
    <n v="131"/>
    <n v="7"/>
    <n v="88"/>
    <n v="0"/>
    <n v="2"/>
    <x v="1"/>
    <s v="Personal L3"/>
    <n v="4"/>
    <s v="Branch"/>
    <n v="628.1"/>
    <x v="2"/>
    <s v="Small"/>
    <x v="1"/>
    <s v="High Value"/>
    <x v="0"/>
    <s v="No Complaints"/>
    <s v="Long-Term"/>
    <n v="4.7946564890000003"/>
    <x v="0"/>
    <n v="4"/>
    <n v="10"/>
    <x v="1"/>
    <n v="0.3995547073791349"/>
    <n v="1572"/>
    <x v="0"/>
  </r>
  <r>
    <s v="IC13702"/>
    <x v="0"/>
    <n v="9407.26"/>
    <s v="No"/>
    <s v="Basic"/>
    <s v="Bachelor"/>
    <d v="2024-01-10T00:00:00"/>
    <s v="Unemployed"/>
    <s v="F"/>
    <n v="0"/>
    <s v="Suburban"/>
    <s v="Single"/>
    <n v="93"/>
    <n v="45"/>
    <n v="82"/>
    <n v="1"/>
    <n v="2"/>
    <x v="1"/>
    <s v="Personal L3"/>
    <n v="1"/>
    <s v="Agent"/>
    <n v="670.68"/>
    <x v="0"/>
    <s v="Small"/>
    <x v="1"/>
    <s v="Medium Value"/>
    <x v="1"/>
    <s v="Has Complaints"/>
    <s v="Long-Term"/>
    <n v="7.2116129029999998"/>
    <x v="0"/>
    <n v="4"/>
    <n v="10"/>
    <x v="1"/>
    <n v="0.60096774193548386"/>
    <n v="1116"/>
    <x v="2"/>
  </r>
  <r>
    <s v="JT52858"/>
    <x v="2"/>
    <n v="12187.62"/>
    <s v="No"/>
    <s v="Premium"/>
    <s v="Bachelor"/>
    <d v="2024-01-10T00:00:00"/>
    <s v="Employed"/>
    <s v="F"/>
    <n v="133653"/>
    <s v="Suburban"/>
    <s v="Married"/>
    <n v="151"/>
    <n v="45"/>
    <n v="101"/>
    <n v="1"/>
    <n v="8"/>
    <x v="1"/>
    <s v="Personal L1"/>
    <n v="3"/>
    <s v="Branch"/>
    <n v="725.76"/>
    <x v="0"/>
    <s v="Medsize"/>
    <x v="1"/>
    <s v="Medium Value"/>
    <x v="2"/>
    <s v="Has Complaints"/>
    <s v="Long-Term"/>
    <n v="4.8063576159999997"/>
    <x v="0"/>
    <n v="4"/>
    <n v="10"/>
    <x v="1"/>
    <n v="0.40052980132450333"/>
    <n v="1812"/>
    <x v="1"/>
  </r>
  <r>
    <s v="CE56187"/>
    <x v="2"/>
    <n v="5890.22"/>
    <s v="No"/>
    <s v="Basic"/>
    <s v="Master"/>
    <d v="2024-01-10T00:00:00"/>
    <s v="Employed"/>
    <s v="F"/>
    <n v="73594"/>
    <s v="Urban"/>
    <s v="Divorced"/>
    <n v="147"/>
    <n v="7"/>
    <n v="49"/>
    <n v="3"/>
    <n v="1"/>
    <x v="1"/>
    <s v="Personal L2"/>
    <n v="2"/>
    <s v="Branch"/>
    <n v="386.42"/>
    <x v="1"/>
    <s v="Medsize"/>
    <x v="0"/>
    <s v="Medium Value"/>
    <x v="0"/>
    <s v="Has Complaints"/>
    <s v="Long-Term"/>
    <n v="2.6287074829999999"/>
    <x v="0"/>
    <n v="4"/>
    <n v="10"/>
    <x v="1"/>
    <n v="0.21905895691609978"/>
    <n v="1764"/>
    <x v="0"/>
  </r>
  <r>
    <s v="CM88932"/>
    <x v="2"/>
    <n v="4799.04"/>
    <s v="Yes"/>
    <s v="Extended"/>
    <s v="Master"/>
    <d v="2024-01-10T00:00:00"/>
    <s v="Employed"/>
    <s v="F"/>
    <n v="79052"/>
    <s v="Rural"/>
    <s v="Married"/>
    <n v="119"/>
    <n v="5"/>
    <n v="112"/>
    <n v="0"/>
    <n v="1"/>
    <x v="0"/>
    <s v="Corporate L2"/>
    <n v="1"/>
    <s v="Branch"/>
    <n v="74.94"/>
    <x v="0"/>
    <s v="Large"/>
    <x v="0"/>
    <s v="Low Value"/>
    <x v="0"/>
    <s v="No Complaints"/>
    <s v="Long-Term"/>
    <n v="0.62974789900000006"/>
    <x v="0"/>
    <n v="4"/>
    <n v="10"/>
    <x v="1"/>
    <n v="5.2478991596638651E-2"/>
    <n v="1428"/>
    <x v="0"/>
  </r>
  <r>
    <s v="RA66180"/>
    <x v="1"/>
    <n v="3731.44"/>
    <s v="No"/>
    <s v="Basic"/>
    <s v="High School or Below"/>
    <d v="2024-01-10T00:00:00"/>
    <s v="Employed"/>
    <s v="F"/>
    <n v="45680"/>
    <s v="Urban"/>
    <s v="Married"/>
    <n v="97"/>
    <n v="39"/>
    <n v="73"/>
    <n v="4"/>
    <n v="1"/>
    <x v="0"/>
    <s v="Corporate L2"/>
    <n v="1"/>
    <s v="Branch"/>
    <n v="412.53"/>
    <x v="2"/>
    <s v="Medsize"/>
    <x v="0"/>
    <s v="Low Value"/>
    <x v="1"/>
    <s v="Has Complaints"/>
    <s v="Long-Term"/>
    <n v="4.2528865979999999"/>
    <x v="0"/>
    <n v="4"/>
    <n v="10"/>
    <x v="1"/>
    <n v="0.35440721649484536"/>
    <n v="1164"/>
    <x v="0"/>
  </r>
  <r>
    <s v="NM88660"/>
    <x v="4"/>
    <n v="4840.9399999999996"/>
    <s v="No"/>
    <s v="Extended"/>
    <s v="Master"/>
    <d v="2024-01-10T00:00:00"/>
    <s v="Employed"/>
    <s v="M"/>
    <n v="66258"/>
    <s v="Rural"/>
    <s v="Single"/>
    <n v="123"/>
    <n v="19"/>
    <n v="92"/>
    <n v="0"/>
    <n v="1"/>
    <x v="0"/>
    <s v="Corporate L2"/>
    <n v="1"/>
    <s v="Agent"/>
    <n v="34.15"/>
    <x v="0"/>
    <s v="Small"/>
    <x v="0"/>
    <s v="Low Value"/>
    <x v="0"/>
    <s v="No Complaints"/>
    <s v="Long-Term"/>
    <n v="0.27764227600000002"/>
    <x v="0"/>
    <n v="4"/>
    <n v="10"/>
    <x v="1"/>
    <n v="2.3136856368563684E-2"/>
    <n v="1476"/>
    <x v="0"/>
  </r>
  <r>
    <s v="IO33050"/>
    <x v="2"/>
    <n v="6911.21"/>
    <s v="No"/>
    <s v="Basic"/>
    <s v="High School or Below"/>
    <d v="2024-01-10T00:00:00"/>
    <s v="Employed"/>
    <s v="F"/>
    <n v="54228"/>
    <s v="Urban"/>
    <s v="Divorced"/>
    <n v="88"/>
    <n v="1"/>
    <n v="63"/>
    <n v="1"/>
    <n v="3"/>
    <x v="1"/>
    <s v="Personal L3"/>
    <n v="1"/>
    <s v="Call Center"/>
    <n v="408.81"/>
    <x v="0"/>
    <s v="Medsize"/>
    <x v="0"/>
    <s v="Medium Value"/>
    <x v="0"/>
    <s v="Has Complaints"/>
    <s v="Long-Term"/>
    <n v="4.6455681819999999"/>
    <x v="0"/>
    <n v="4"/>
    <n v="10"/>
    <x v="1"/>
    <n v="0.38713068181818183"/>
    <n v="1056"/>
    <x v="0"/>
  </r>
  <r>
    <s v="FV19421"/>
    <x v="0"/>
    <n v="10504.35"/>
    <s v="No"/>
    <s v="Basic"/>
    <s v="Bachelor"/>
    <d v="2024-01-10T00:00:00"/>
    <s v="Unemployed"/>
    <s v="M"/>
    <n v="0"/>
    <s v="Urban"/>
    <s v="Married"/>
    <n v="100"/>
    <n v="0"/>
    <n v="70"/>
    <n v="0"/>
    <n v="2"/>
    <x v="1"/>
    <s v="Personal L1"/>
    <n v="1"/>
    <s v="Branch"/>
    <n v="332.76"/>
    <x v="0"/>
    <s v="Medsize"/>
    <x v="0"/>
    <s v="Medium Value"/>
    <x v="1"/>
    <s v="No Complaints"/>
    <s v="Long-Term"/>
    <n v="3.3275999999999999"/>
    <x v="0"/>
    <n v="4"/>
    <n v="10"/>
    <x v="1"/>
    <n v="0.27729999999999999"/>
    <n v="1200"/>
    <x v="0"/>
  </r>
  <r>
    <s v="NZ15548"/>
    <x v="2"/>
    <n v="5432.15"/>
    <s v="No"/>
    <s v="Premium"/>
    <s v="Bachelor"/>
    <d v="2024-01-10T00:00:00"/>
    <s v="Employed"/>
    <s v="M"/>
    <n v="56475"/>
    <s v="Suburban"/>
    <s v="Married"/>
    <n v="139"/>
    <n v="38"/>
    <n v="58"/>
    <n v="0"/>
    <n v="1"/>
    <x v="1"/>
    <s v="Personal L3"/>
    <n v="2"/>
    <s v="Branch"/>
    <n v="869.17"/>
    <x v="0"/>
    <s v="Medsize"/>
    <x v="1"/>
    <s v="Medium Value"/>
    <x v="0"/>
    <s v="No Complaints"/>
    <s v="Long-Term"/>
    <n v="6.2530215829999998"/>
    <x v="0"/>
    <n v="4"/>
    <n v="10"/>
    <x v="1"/>
    <n v="0.52108513189448435"/>
    <n v="1668"/>
    <x v="1"/>
  </r>
  <r>
    <s v="KH59823"/>
    <x v="0"/>
    <n v="7410.44"/>
    <s v="No"/>
    <s v="Extended"/>
    <s v="College"/>
    <d v="2024-01-10T00:00:00"/>
    <s v="Employed"/>
    <s v="M"/>
    <n v="68773"/>
    <s v="Suburban"/>
    <s v="Divorced"/>
    <n v="188"/>
    <n v="24"/>
    <n v="19"/>
    <n v="0"/>
    <n v="1"/>
    <x v="2"/>
    <s v="Special L2"/>
    <n v="1"/>
    <s v="Branch"/>
    <n v="900.72"/>
    <x v="1"/>
    <s v="Medsize"/>
    <x v="1"/>
    <s v="Medium Value"/>
    <x v="0"/>
    <s v="No Complaints"/>
    <s v="Mid-Term"/>
    <n v="4.7910638299999997"/>
    <x v="0"/>
    <n v="4"/>
    <n v="10"/>
    <x v="1"/>
    <n v="0.39925531914893619"/>
    <n v="2256"/>
    <x v="0"/>
  </r>
  <r>
    <s v="DR38127"/>
    <x v="0"/>
    <n v="11574.18"/>
    <s v="No"/>
    <s v="Premium"/>
    <s v="College"/>
    <d v="2024-01-10T00:00:00"/>
    <s v="Employed"/>
    <s v="M"/>
    <n v="63049"/>
    <s v="Suburban"/>
    <s v="Single"/>
    <n v="146"/>
    <n v="0"/>
    <n v="65"/>
    <n v="0"/>
    <n v="6"/>
    <x v="1"/>
    <s v="Personal L3"/>
    <n v="1"/>
    <s v="Branch"/>
    <n v="915.44"/>
    <x v="0"/>
    <s v="Small"/>
    <x v="1"/>
    <s v="Medium Value"/>
    <x v="0"/>
    <s v="No Complaints"/>
    <s v="Long-Term"/>
    <n v="6.2701369859999998"/>
    <x v="0"/>
    <n v="4"/>
    <n v="10"/>
    <x v="1"/>
    <n v="0.52251141552511415"/>
    <n v="1752"/>
    <x v="1"/>
  </r>
  <r>
    <s v="BE62503"/>
    <x v="1"/>
    <n v="12428.91"/>
    <s v="No"/>
    <s v="Extended"/>
    <s v="College"/>
    <d v="2024-01-10T00:00:00"/>
    <s v="Retired"/>
    <s v="F"/>
    <n v="33195"/>
    <s v="Suburban"/>
    <s v="Married"/>
    <n v="111"/>
    <n v="45"/>
    <n v="53"/>
    <n v="0"/>
    <n v="2"/>
    <x v="1"/>
    <s v="Personal L3"/>
    <n v="1"/>
    <s v="Branch"/>
    <n v="690.52"/>
    <x v="2"/>
    <s v="Medsize"/>
    <x v="1"/>
    <s v="Medium Value"/>
    <x v="1"/>
    <s v="No Complaints"/>
    <s v="Long-Term"/>
    <n v="6.2209009010000003"/>
    <x v="0"/>
    <n v="4"/>
    <n v="10"/>
    <x v="1"/>
    <n v="0.51840840840840841"/>
    <n v="1332"/>
    <x v="1"/>
  </r>
  <r>
    <s v="UU98729"/>
    <x v="0"/>
    <n v="7232.21"/>
    <s v="No"/>
    <s v="Basic"/>
    <s v="Bachelor"/>
    <d v="2024-01-10T00:00:00"/>
    <s v="Unemployed"/>
    <s v="M"/>
    <n v="0"/>
    <s v="Suburban"/>
    <s v="Married"/>
    <n v="99"/>
    <n v="19"/>
    <n v="100"/>
    <n v="0"/>
    <n v="8"/>
    <x v="1"/>
    <s v="Personal L3"/>
    <n v="1"/>
    <s v="Call Center"/>
    <n v="473.65"/>
    <x v="0"/>
    <s v="Large"/>
    <x v="0"/>
    <s v="Medium Value"/>
    <x v="1"/>
    <s v="No Complaints"/>
    <s v="Long-Term"/>
    <n v="4.7843434340000002"/>
    <x v="0"/>
    <n v="4"/>
    <n v="10"/>
    <x v="1"/>
    <n v="0.39869528619528616"/>
    <n v="1188"/>
    <x v="0"/>
  </r>
  <r>
    <s v="MR57294"/>
    <x v="0"/>
    <n v="7613.92"/>
    <s v="Yes"/>
    <s v="Basic"/>
    <s v="High School or Below"/>
    <d v="2024-01-10T00:00:00"/>
    <s v="Employed"/>
    <s v="M"/>
    <n v="98777"/>
    <s v="Suburban"/>
    <s v="Married"/>
    <n v="95"/>
    <n v="28"/>
    <n v="68"/>
    <n v="0"/>
    <n v="3"/>
    <x v="1"/>
    <s v="Personal L3"/>
    <n v="2"/>
    <s v="Agent"/>
    <n v="574.83000000000004"/>
    <x v="0"/>
    <s v="Medsize"/>
    <x v="1"/>
    <s v="Medium Value"/>
    <x v="0"/>
    <s v="No Complaints"/>
    <s v="Long-Term"/>
    <n v="6.0508421050000001"/>
    <x v="0"/>
    <n v="4"/>
    <n v="10"/>
    <x v="1"/>
    <n v="0.50423684210526321"/>
    <n v="1140"/>
    <x v="1"/>
  </r>
  <r>
    <s v="OA96690"/>
    <x v="2"/>
    <n v="10019.15"/>
    <s v="No"/>
    <s v="Extended"/>
    <s v="High School or Below"/>
    <d v="2024-01-10T00:00:00"/>
    <s v="Employed"/>
    <s v="F"/>
    <n v="63998"/>
    <s v="Urban"/>
    <s v="Married"/>
    <n v="127"/>
    <n v="3"/>
    <n v="130"/>
    <n v="1"/>
    <n v="6"/>
    <x v="1"/>
    <s v="Personal L3"/>
    <n v="1"/>
    <s v="Agent"/>
    <n v="387.65"/>
    <x v="0"/>
    <s v="Medsize"/>
    <x v="0"/>
    <s v="Medium Value"/>
    <x v="0"/>
    <s v="Has Complaints"/>
    <s v="Long-Term"/>
    <n v="3.0523622050000001"/>
    <x v="0"/>
    <n v="4"/>
    <n v="10"/>
    <x v="1"/>
    <n v="0.25436351706036742"/>
    <n v="1524"/>
    <x v="0"/>
  </r>
  <r>
    <s v="VM84548"/>
    <x v="1"/>
    <n v="11905.68"/>
    <s v="Yes"/>
    <s v="Basic"/>
    <s v="High School or Below"/>
    <d v="2024-01-10T00:00:00"/>
    <s v="Employed"/>
    <s v="M"/>
    <n v="134791"/>
    <s v="Suburban"/>
    <s v="Married"/>
    <n v="149"/>
    <n v="31"/>
    <n v="34"/>
    <n v="1"/>
    <n v="8"/>
    <x v="1"/>
    <s v="Personal L2"/>
    <n v="2"/>
    <s v="Branch"/>
    <n v="712.8"/>
    <x v="1"/>
    <s v="Medsize"/>
    <x v="1"/>
    <s v="Medium Value"/>
    <x v="2"/>
    <s v="Has Complaints"/>
    <s v="Mid-Term"/>
    <n v="4.7838926170000002"/>
    <x v="0"/>
    <n v="4"/>
    <n v="10"/>
    <x v="1"/>
    <n v="0.39865771812080536"/>
    <n v="1788"/>
    <x v="0"/>
  </r>
  <r>
    <s v="OH15771"/>
    <x v="0"/>
    <n v="5365.09"/>
    <s v="No"/>
    <s v="Basic"/>
    <s v="Bachelor"/>
    <d v="2024-01-10T00:00:00"/>
    <s v="Unemployed"/>
    <s v="M"/>
    <n v="0"/>
    <s v="Suburban"/>
    <s v="Single"/>
    <n v="158"/>
    <n v="12"/>
    <n v="105"/>
    <n v="0"/>
    <n v="1"/>
    <x v="1"/>
    <s v="Personal L3"/>
    <n v="2"/>
    <s v="Agent"/>
    <n v="758.16"/>
    <x v="1"/>
    <s v="Medsize"/>
    <x v="1"/>
    <s v="Medium Value"/>
    <x v="1"/>
    <s v="No Complaints"/>
    <s v="Long-Term"/>
    <n v="4.798481013"/>
    <x v="0"/>
    <n v="4"/>
    <n v="10"/>
    <x v="1"/>
    <n v="0.39987341772151896"/>
    <n v="1896"/>
    <x v="0"/>
  </r>
  <r>
    <s v="BI34376"/>
    <x v="0"/>
    <n v="10637.9"/>
    <s v="No"/>
    <s v="Extended"/>
    <s v="Doctor"/>
    <d v="2024-01-10T00:00:00"/>
    <s v="Employed"/>
    <s v="F"/>
    <n v="61699"/>
    <s v="Suburban"/>
    <s v="Married"/>
    <n v="132"/>
    <n v="23"/>
    <n v="49"/>
    <n v="0"/>
    <n v="9"/>
    <x v="1"/>
    <s v="Personal L1"/>
    <n v="4"/>
    <s v="Agent"/>
    <n v="635.04"/>
    <x v="2"/>
    <s v="Small"/>
    <x v="1"/>
    <s v="Medium Value"/>
    <x v="0"/>
    <s v="No Complaints"/>
    <s v="Long-Term"/>
    <n v="4.8109090910000001"/>
    <x v="0"/>
    <n v="4"/>
    <n v="10"/>
    <x v="1"/>
    <n v="0.40090909090909088"/>
    <n v="1584"/>
    <x v="1"/>
  </r>
  <r>
    <s v="KT40899"/>
    <x v="0"/>
    <n v="12625.85"/>
    <s v="No"/>
    <s v="Extended"/>
    <s v="High School or Below"/>
    <d v="2024-01-10T00:00:00"/>
    <s v="Employed"/>
    <s v="M"/>
    <n v="101839"/>
    <s v="Rural"/>
    <s v="Married"/>
    <n v="105"/>
    <n v="14"/>
    <n v="27"/>
    <n v="0"/>
    <n v="2"/>
    <x v="1"/>
    <s v="Personal L2"/>
    <n v="2"/>
    <s v="Agent"/>
    <n v="13.16"/>
    <x v="0"/>
    <s v="Medsize"/>
    <x v="0"/>
    <s v="Medium Value"/>
    <x v="2"/>
    <s v="No Complaints"/>
    <s v="Mid-Term"/>
    <n v="0.12533333299999999"/>
    <x v="0"/>
    <n v="4"/>
    <n v="10"/>
    <x v="1"/>
    <n v="1.0444444444444444E-2"/>
    <n v="1260"/>
    <x v="0"/>
  </r>
  <r>
    <s v="OI29521"/>
    <x v="2"/>
    <n v="14025.13"/>
    <s v="No"/>
    <s v="Extended"/>
    <s v="College"/>
    <d v="2024-01-10T00:00:00"/>
    <s v="Employed"/>
    <s v="F"/>
    <n v="45133"/>
    <s v="Rural"/>
    <s v="Single"/>
    <n v="122"/>
    <n v="38"/>
    <n v="58"/>
    <n v="0"/>
    <n v="2"/>
    <x v="0"/>
    <s v="Corporate L3"/>
    <n v="1"/>
    <s v="Agent"/>
    <n v="217.92"/>
    <x v="2"/>
    <s v="Medsize"/>
    <x v="0"/>
    <s v="Medium Value"/>
    <x v="1"/>
    <s v="No Complaints"/>
    <s v="Long-Term"/>
    <n v="1.7862295079999999"/>
    <x v="0"/>
    <n v="4"/>
    <n v="10"/>
    <x v="1"/>
    <n v="0.14885245901639343"/>
    <n v="1464"/>
    <x v="0"/>
  </r>
  <r>
    <s v="ET79528"/>
    <x v="0"/>
    <n v="4210.62"/>
    <s v="No"/>
    <s v="Extended"/>
    <s v="College"/>
    <d v="2024-01-10T00:00:00"/>
    <s v="Employed"/>
    <s v="M"/>
    <n v="31061"/>
    <s v="Rural"/>
    <s v="Married"/>
    <n v="107"/>
    <n v="39"/>
    <n v="66"/>
    <n v="1"/>
    <n v="1"/>
    <x v="1"/>
    <s v="Personal L1"/>
    <n v="2"/>
    <s v="Call Center"/>
    <n v="108.9"/>
    <x v="0"/>
    <s v="Medsize"/>
    <x v="0"/>
    <s v="Low Value"/>
    <x v="1"/>
    <s v="Has Complaints"/>
    <s v="Long-Term"/>
    <n v="1.0177570090000001"/>
    <x v="0"/>
    <n v="4"/>
    <n v="10"/>
    <x v="1"/>
    <n v="8.4813084112149537E-2"/>
    <n v="1284"/>
    <x v="0"/>
  </r>
  <r>
    <s v="SC93784"/>
    <x v="2"/>
    <n v="7438.65"/>
    <s v="No"/>
    <s v="Basic"/>
    <s v="Bachelor"/>
    <d v="2024-01-10T00:00:00"/>
    <s v="Employed"/>
    <s v="M"/>
    <n v="82891"/>
    <s v="Rural"/>
    <s v="Married"/>
    <n v="93"/>
    <n v="11"/>
    <n v="104"/>
    <n v="0"/>
    <n v="3"/>
    <x v="1"/>
    <s v="Personal L2"/>
    <n v="1"/>
    <s v="Call Center"/>
    <n v="194.99"/>
    <x v="0"/>
    <s v="Medsize"/>
    <x v="0"/>
    <s v="Medium Value"/>
    <x v="0"/>
    <s v="No Complaints"/>
    <s v="Long-Term"/>
    <n v="2.096666667"/>
    <x v="0"/>
    <n v="4"/>
    <n v="10"/>
    <x v="1"/>
    <n v="0.17472222222222222"/>
    <n v="1116"/>
    <x v="0"/>
  </r>
  <r>
    <s v="IQ82914"/>
    <x v="2"/>
    <n v="6727.67"/>
    <s v="No"/>
    <s v="Basic"/>
    <s v="Master"/>
    <d v="2024-01-10T00:00:00"/>
    <s v="Employed"/>
    <s v="F"/>
    <n v="81560"/>
    <s v="Rural"/>
    <s v="Divorced"/>
    <n v="84"/>
    <n v="14"/>
    <n v="42"/>
    <n v="0"/>
    <n v="5"/>
    <x v="1"/>
    <s v="Personal L3"/>
    <n v="2"/>
    <s v="Branch"/>
    <n v="98.1"/>
    <x v="2"/>
    <s v="Small"/>
    <x v="0"/>
    <s v="Medium Value"/>
    <x v="0"/>
    <s v="No Complaints"/>
    <s v="Mid-Term"/>
    <n v="1.167857143"/>
    <x v="0"/>
    <n v="4"/>
    <n v="10"/>
    <x v="1"/>
    <n v="9.7321428571428573E-2"/>
    <n v="1008"/>
    <x v="0"/>
  </r>
  <r>
    <s v="RO85831"/>
    <x v="2"/>
    <n v="10167.790000000001"/>
    <s v="No"/>
    <s v="Basic"/>
    <s v="High School or Below"/>
    <d v="2024-01-10T00:00:00"/>
    <s v="Employed"/>
    <s v="M"/>
    <n v="110912"/>
    <s v="Suburban"/>
    <s v="Single"/>
    <n v="254"/>
    <n v="7"/>
    <n v="45"/>
    <n v="0"/>
    <n v="1"/>
    <x v="0"/>
    <s v="Corporate L3"/>
    <n v="4"/>
    <s v="Agent"/>
    <n v="1827.36"/>
    <x v="4"/>
    <s v="Medsize"/>
    <x v="2"/>
    <s v="Medium Value"/>
    <x v="2"/>
    <s v="No Complaints"/>
    <s v="Mid-Term"/>
    <n v="7.1943307089999999"/>
    <x v="0"/>
    <n v="4"/>
    <n v="10"/>
    <x v="1"/>
    <n v="0.59952755905511812"/>
    <n v="3048"/>
    <x v="1"/>
  </r>
  <r>
    <s v="XD29421"/>
    <x v="2"/>
    <n v="20739.18"/>
    <s v="No"/>
    <s v="Basic"/>
    <s v="High School or Below"/>
    <d v="2024-01-10T00:00:00"/>
    <s v="Employed"/>
    <s v="M"/>
    <n v="64955"/>
    <s v="Suburban"/>
    <s v="Married"/>
    <n v="259"/>
    <n v="20"/>
    <n v="90"/>
    <n v="0"/>
    <n v="5"/>
    <x v="1"/>
    <s v="Personal L3"/>
    <n v="3"/>
    <s v="Agent"/>
    <n v="1866.24"/>
    <x v="4"/>
    <s v="Large"/>
    <x v="2"/>
    <s v="High Value"/>
    <x v="0"/>
    <s v="No Complaints"/>
    <s v="Long-Term"/>
    <n v="7.2055598459999999"/>
    <x v="0"/>
    <n v="4"/>
    <n v="10"/>
    <x v="1"/>
    <n v="0.60046332046332052"/>
    <n v="3108"/>
    <x v="2"/>
  </r>
  <r>
    <s v="JC45487"/>
    <x v="1"/>
    <n v="7613.92"/>
    <s v="Yes"/>
    <s v="Basic"/>
    <s v="High School or Below"/>
    <d v="2024-01-10T00:00:00"/>
    <s v="Employed"/>
    <s v="M"/>
    <n v="98777"/>
    <s v="Suburban"/>
    <s v="Married"/>
    <n v="95"/>
    <n v="28"/>
    <n v="68"/>
    <n v="0"/>
    <n v="3"/>
    <x v="1"/>
    <s v="Personal L2"/>
    <n v="2"/>
    <s v="Agent"/>
    <n v="574.83000000000004"/>
    <x v="0"/>
    <s v="Medsize"/>
    <x v="1"/>
    <s v="Medium Value"/>
    <x v="0"/>
    <s v="No Complaints"/>
    <s v="Long-Term"/>
    <n v="6.0508421050000001"/>
    <x v="0"/>
    <n v="4"/>
    <n v="10"/>
    <x v="1"/>
    <n v="0.50423684210526321"/>
    <n v="1140"/>
    <x v="1"/>
  </r>
  <r>
    <s v="TY43440"/>
    <x v="0"/>
    <n v="11905.68"/>
    <s v="Yes"/>
    <s v="Basic"/>
    <s v="High School or Below"/>
    <d v="2024-01-10T00:00:00"/>
    <s v="Employed"/>
    <s v="M"/>
    <n v="134791"/>
    <s v="Suburban"/>
    <s v="Married"/>
    <n v="149"/>
    <n v="31"/>
    <n v="34"/>
    <n v="1"/>
    <n v="8"/>
    <x v="1"/>
    <s v="Personal L3"/>
    <n v="2"/>
    <s v="Branch"/>
    <n v="712.8"/>
    <x v="1"/>
    <s v="Medsize"/>
    <x v="1"/>
    <s v="Medium Value"/>
    <x v="2"/>
    <s v="Has Complaints"/>
    <s v="Mid-Term"/>
    <n v="4.7838926170000002"/>
    <x v="0"/>
    <n v="4"/>
    <n v="10"/>
    <x v="1"/>
    <n v="0.39865771812080536"/>
    <n v="1788"/>
    <x v="0"/>
  </r>
  <r>
    <s v="AJ58038"/>
    <x v="0"/>
    <n v="3234.9"/>
    <s v="Yes"/>
    <s v="Basic"/>
    <s v="Bachelor"/>
    <d v="2024-01-10T00:00:00"/>
    <s v="Unemployed"/>
    <s v="F"/>
    <n v="0"/>
    <s v="Suburban"/>
    <s v="Married"/>
    <n v="89"/>
    <n v="8"/>
    <n v="96"/>
    <n v="2"/>
    <n v="1"/>
    <x v="0"/>
    <s v="Corporate L1"/>
    <n v="2"/>
    <s v="Call Center"/>
    <n v="584.77"/>
    <x v="0"/>
    <s v="Large"/>
    <x v="1"/>
    <s v="Low Value"/>
    <x v="1"/>
    <s v="Has Complaints"/>
    <s v="Long-Term"/>
    <n v="6.5704494379999998"/>
    <x v="0"/>
    <n v="4"/>
    <n v="10"/>
    <x v="1"/>
    <n v="0.54753745318352054"/>
    <n v="1068"/>
    <x v="1"/>
  </r>
  <r>
    <s v="KG85675"/>
    <x v="4"/>
    <n v="6381.27"/>
    <s v="Yes"/>
    <s v="Extended"/>
    <s v="Bachelor"/>
    <d v="2024-01-10T00:00:00"/>
    <s v="Medical Leave"/>
    <s v="F"/>
    <n v="17600"/>
    <s v="Suburban"/>
    <s v="Married"/>
    <n v="167"/>
    <n v="38"/>
    <n v="66"/>
    <n v="0"/>
    <n v="1"/>
    <x v="1"/>
    <s v="Personal L3"/>
    <n v="2"/>
    <s v="Agent"/>
    <n v="1133.1199999999999"/>
    <x v="1"/>
    <s v="Small"/>
    <x v="1"/>
    <s v="Medium Value"/>
    <x v="1"/>
    <s v="No Complaints"/>
    <s v="Long-Term"/>
    <n v="6.7851497009999999"/>
    <x v="0"/>
    <n v="4"/>
    <n v="10"/>
    <x v="1"/>
    <n v="0.56542914171656677"/>
    <n v="2004"/>
    <x v="1"/>
  </r>
  <r>
    <s v="DA35744"/>
    <x v="2"/>
    <n v="22675.05"/>
    <s v="No"/>
    <s v="Basic"/>
    <s v="Doctor"/>
    <d v="2024-01-10T00:00:00"/>
    <s v="Employed"/>
    <s v="M"/>
    <n v="90148"/>
    <s v="Rural"/>
    <s v="Single"/>
    <n v="96"/>
    <n v="15"/>
    <n v="61"/>
    <n v="0"/>
    <n v="2"/>
    <x v="0"/>
    <s v="Corporate L3"/>
    <n v="4"/>
    <s v="Agent"/>
    <n v="177.94"/>
    <x v="0"/>
    <s v="Small"/>
    <x v="0"/>
    <s v="High Value"/>
    <x v="0"/>
    <s v="No Complaints"/>
    <s v="Long-Term"/>
    <n v="1.853541667"/>
    <x v="0"/>
    <n v="4"/>
    <n v="10"/>
    <x v="1"/>
    <n v="0.15446180555555555"/>
    <n v="1152"/>
    <x v="0"/>
  </r>
  <r>
    <s v="YD87931"/>
    <x v="1"/>
    <n v="6684.74"/>
    <s v="No"/>
    <s v="Basic"/>
    <s v="Doctor"/>
    <d v="2024-01-10T00:00:00"/>
    <s v="Employed"/>
    <s v="M"/>
    <n v="63310"/>
    <s v="Rural"/>
    <s v="Married"/>
    <n v="84"/>
    <n v="12"/>
    <n v="45"/>
    <n v="1"/>
    <n v="4"/>
    <x v="1"/>
    <s v="Personal L3"/>
    <n v="2"/>
    <s v="Agent"/>
    <n v="42.8"/>
    <x v="0"/>
    <s v="Medsize"/>
    <x v="0"/>
    <s v="Medium Value"/>
    <x v="0"/>
    <s v="Has Complaints"/>
    <s v="Mid-Term"/>
    <n v="0.50952381000000002"/>
    <x v="0"/>
    <n v="4"/>
    <n v="10"/>
    <x v="1"/>
    <n v="4.2460317460317455E-2"/>
    <n v="1008"/>
    <x v="0"/>
  </r>
  <r>
    <s v="HN38084"/>
    <x v="4"/>
    <n v="15893.27"/>
    <s v="No"/>
    <s v="Basic"/>
    <s v="High School or Below"/>
    <d v="2024-01-10T00:00:00"/>
    <s v="Employed"/>
    <s v="M"/>
    <n v="68861"/>
    <s v="Suburban"/>
    <s v="Married"/>
    <n v="100"/>
    <n v="7"/>
    <n v="128"/>
    <n v="0"/>
    <n v="2"/>
    <x v="0"/>
    <s v="Corporate L1"/>
    <n v="3"/>
    <s v="Branch"/>
    <n v="479.52"/>
    <x v="2"/>
    <s v="Small"/>
    <x v="0"/>
    <s v="High Value"/>
    <x v="0"/>
    <s v="No Complaints"/>
    <s v="Long-Term"/>
    <n v="4.7952000000000004"/>
    <x v="0"/>
    <n v="4"/>
    <n v="10"/>
    <x v="1"/>
    <n v="0.39960000000000001"/>
    <n v="1200"/>
    <x v="0"/>
  </r>
  <r>
    <s v="GK92563"/>
    <x v="1"/>
    <n v="9205.9599999999991"/>
    <s v="No"/>
    <s v="Extended"/>
    <s v="Doctor"/>
    <d v="2024-01-10T00:00:00"/>
    <s v="Employed"/>
    <s v="F"/>
    <n v="30364"/>
    <s v="Rural"/>
    <s v="Divorced"/>
    <n v="115"/>
    <n v="46"/>
    <n v="119"/>
    <n v="0"/>
    <n v="7"/>
    <x v="1"/>
    <s v="Personal L2"/>
    <n v="2"/>
    <s v="Agent"/>
    <n v="83.23"/>
    <x v="2"/>
    <s v="Medsize"/>
    <x v="0"/>
    <s v="Medium Value"/>
    <x v="1"/>
    <s v="No Complaints"/>
    <s v="Long-Term"/>
    <n v="0.72373913000000001"/>
    <x v="0"/>
    <n v="4"/>
    <n v="10"/>
    <x v="1"/>
    <n v="6.0311594202898555E-2"/>
    <n v="1380"/>
    <x v="0"/>
  </r>
  <r>
    <s v="FT86104"/>
    <x v="0"/>
    <n v="6277.59"/>
    <s v="Yes"/>
    <s v="Basic"/>
    <s v="College"/>
    <d v="2024-01-10T00:00:00"/>
    <s v="Retired"/>
    <s v="M"/>
    <n v="38090"/>
    <s v="Suburban"/>
    <s v="Single"/>
    <n v="88"/>
    <n v="20"/>
    <n v="35"/>
    <n v="0"/>
    <n v="3"/>
    <x v="0"/>
    <s v="Corporate L2"/>
    <n v="1"/>
    <s v="Agent"/>
    <n v="631.79999999999995"/>
    <x v="2"/>
    <s v="Medsize"/>
    <x v="1"/>
    <s v="Medium Value"/>
    <x v="1"/>
    <s v="No Complaints"/>
    <s v="Mid-Term"/>
    <n v="7.1795454550000004"/>
    <x v="0"/>
    <n v="4"/>
    <n v="10"/>
    <x v="1"/>
    <n v="0.59829545454545452"/>
    <n v="1056"/>
    <x v="1"/>
  </r>
  <r>
    <s v="MN95006"/>
    <x v="0"/>
    <n v="9353.61"/>
    <s v="No"/>
    <s v="Basic"/>
    <s v="Bachelor"/>
    <d v="2024-01-10T00:00:00"/>
    <s v="Employed"/>
    <s v="M"/>
    <n v="30924"/>
    <s v="Rural"/>
    <s v="Married"/>
    <n v="243"/>
    <n v="18"/>
    <n v="116"/>
    <n v="2"/>
    <n v="1"/>
    <x v="1"/>
    <s v="Personal L2"/>
    <n v="4"/>
    <s v="Call Center"/>
    <n v="66.400000000000006"/>
    <x v="5"/>
    <s v="Medsize"/>
    <x v="0"/>
    <s v="Medium Value"/>
    <x v="1"/>
    <s v="Has Complaints"/>
    <s v="Long-Term"/>
    <n v="0.27325102899999998"/>
    <x v="0"/>
    <n v="4"/>
    <n v="10"/>
    <x v="1"/>
    <n v="2.2770919067215366E-2"/>
    <n v="2916"/>
    <x v="0"/>
  </r>
  <r>
    <s v="CL38124"/>
    <x v="2"/>
    <n v="26579.23"/>
    <s v="No"/>
    <s v="Basic"/>
    <s v="Bachelor"/>
    <d v="2024-01-10T00:00:00"/>
    <s v="Employed"/>
    <s v="F"/>
    <n v="113237"/>
    <s v="Urban"/>
    <s v="Married"/>
    <n v="93"/>
    <n v="4"/>
    <n v="89"/>
    <n v="0"/>
    <n v="2"/>
    <x v="1"/>
    <s v="Personal L2"/>
    <n v="1"/>
    <s v="Agent"/>
    <n v="286.39999999999998"/>
    <x v="0"/>
    <s v="Medsize"/>
    <x v="0"/>
    <s v="High Value"/>
    <x v="2"/>
    <s v="No Complaints"/>
    <s v="Long-Term"/>
    <n v="3.0795698919999999"/>
    <x v="0"/>
    <n v="4"/>
    <n v="10"/>
    <x v="1"/>
    <n v="0.25663082437275986"/>
    <n v="1116"/>
    <x v="0"/>
  </r>
  <r>
    <s v="JR82641"/>
    <x v="3"/>
    <n v="14421.73"/>
    <s v="No"/>
    <s v="Extended"/>
    <s v="Master"/>
    <d v="2024-01-10T00:00:00"/>
    <s v="Employed"/>
    <s v="M"/>
    <n v="71503"/>
    <s v="Rural"/>
    <s v="Married"/>
    <n v="181"/>
    <n v="8"/>
    <n v="104"/>
    <n v="3"/>
    <n v="4"/>
    <x v="1"/>
    <s v="Personal L3"/>
    <n v="4"/>
    <s v="Agent"/>
    <n v="113.15"/>
    <x v="1"/>
    <s v="Medsize"/>
    <x v="0"/>
    <s v="Medium Value"/>
    <x v="0"/>
    <s v="Has Complaints"/>
    <s v="Long-Term"/>
    <n v="0.62513812199999996"/>
    <x v="0"/>
    <n v="4"/>
    <n v="10"/>
    <x v="1"/>
    <n v="5.2094843462246777E-2"/>
    <n v="2172"/>
    <x v="0"/>
  </r>
  <r>
    <s v="OA92714"/>
    <x v="0"/>
    <n v="6825.47"/>
    <s v="No"/>
    <s v="Basic"/>
    <s v="Bachelor"/>
    <d v="2024-01-10T00:00:00"/>
    <s v="Employed"/>
    <s v="F"/>
    <n v="120135"/>
    <s v="Urban"/>
    <s v="Married"/>
    <n v="85"/>
    <n v="26"/>
    <n v="38"/>
    <n v="1"/>
    <n v="3"/>
    <x v="1"/>
    <s v="Personal L3"/>
    <n v="3"/>
    <s v="Call Center"/>
    <n v="314.20999999999998"/>
    <x v="0"/>
    <s v="Small"/>
    <x v="0"/>
    <s v="Medium Value"/>
    <x v="2"/>
    <s v="Has Complaints"/>
    <s v="Mid-Term"/>
    <n v="3.6965882350000001"/>
    <x v="0"/>
    <n v="4"/>
    <n v="10"/>
    <x v="1"/>
    <n v="0.30804901960784314"/>
    <n v="1020"/>
    <x v="0"/>
  </r>
  <r>
    <s v="MP96373"/>
    <x v="1"/>
    <n v="7721.71"/>
    <s v="No"/>
    <s v="Basic"/>
    <s v="Master"/>
    <d v="2024-01-10T00:00:00"/>
    <s v="Employed"/>
    <s v="M"/>
    <n v="73690"/>
    <s v="Suburban"/>
    <s v="Married"/>
    <n v="96"/>
    <n v="45"/>
    <n v="53"/>
    <n v="1"/>
    <n v="3"/>
    <x v="1"/>
    <s v="Personal L2"/>
    <n v="3"/>
    <s v="Call Center"/>
    <n v="460.08"/>
    <x v="2"/>
    <s v="Small"/>
    <x v="0"/>
    <s v="Medium Value"/>
    <x v="0"/>
    <s v="Has Complaints"/>
    <s v="Long-Term"/>
    <n v="4.7925000000000004"/>
    <x v="0"/>
    <n v="4"/>
    <n v="10"/>
    <x v="1"/>
    <n v="0.39937499999999998"/>
    <n v="1152"/>
    <x v="0"/>
  </r>
  <r>
    <s v="IS21172"/>
    <x v="2"/>
    <n v="6381.27"/>
    <s v="Yes"/>
    <s v="Extended"/>
    <s v="Bachelor"/>
    <d v="2024-01-10T00:00:00"/>
    <s v="Medical Leave"/>
    <s v="F"/>
    <n v="17600"/>
    <s v="Suburban"/>
    <s v="Married"/>
    <n v="167"/>
    <n v="38"/>
    <n v="66"/>
    <n v="0"/>
    <n v="1"/>
    <x v="1"/>
    <s v="Personal L1"/>
    <n v="2"/>
    <s v="Agent"/>
    <n v="1133.1199999999999"/>
    <x v="1"/>
    <s v="Small"/>
    <x v="1"/>
    <s v="Medium Value"/>
    <x v="1"/>
    <s v="No Complaints"/>
    <s v="Long-Term"/>
    <n v="6.7851497009999999"/>
    <x v="0"/>
    <n v="4"/>
    <n v="10"/>
    <x v="1"/>
    <n v="0.56542914171656677"/>
    <n v="2004"/>
    <x v="1"/>
  </r>
  <r>
    <s v="EZ75048"/>
    <x v="0"/>
    <n v="4167.79"/>
    <s v="No"/>
    <s v="Extended"/>
    <s v="Doctor"/>
    <d v="2024-01-10T00:00:00"/>
    <s v="Employed"/>
    <s v="M"/>
    <n v="55719"/>
    <s v="Urban"/>
    <s v="Married"/>
    <n v="104"/>
    <n v="22"/>
    <n v="26"/>
    <n v="0"/>
    <n v="1"/>
    <x v="1"/>
    <s v="Personal L3"/>
    <n v="2"/>
    <s v="Call Center"/>
    <n v="298.66000000000003"/>
    <x v="0"/>
    <s v="Medsize"/>
    <x v="0"/>
    <s v="Low Value"/>
    <x v="0"/>
    <s v="No Complaints"/>
    <s v="Mid-Term"/>
    <n v="2.871730769"/>
    <x v="0"/>
    <n v="4"/>
    <n v="10"/>
    <x v="1"/>
    <n v="0.23931089743589745"/>
    <n v="1248"/>
    <x v="0"/>
  </r>
  <r>
    <s v="MI99404"/>
    <x v="0"/>
    <n v="6277.59"/>
    <s v="Yes"/>
    <s v="Basic"/>
    <s v="College"/>
    <d v="2024-01-10T00:00:00"/>
    <s v="Retired"/>
    <s v="M"/>
    <n v="38090"/>
    <s v="Suburban"/>
    <s v="Single"/>
    <n v="88"/>
    <n v="20"/>
    <n v="35"/>
    <n v="0"/>
    <n v="3"/>
    <x v="1"/>
    <s v="Personal L3"/>
    <n v="1"/>
    <s v="Agent"/>
    <n v="631.79999999999995"/>
    <x v="2"/>
    <s v="Medsize"/>
    <x v="1"/>
    <s v="Medium Value"/>
    <x v="1"/>
    <s v="No Complaints"/>
    <s v="Mid-Term"/>
    <n v="7.1795454550000004"/>
    <x v="0"/>
    <n v="4"/>
    <n v="10"/>
    <x v="1"/>
    <n v="0.59829545454545452"/>
    <n v="1056"/>
    <x v="1"/>
  </r>
  <r>
    <s v="PP26786"/>
    <x v="3"/>
    <n v="3901.96"/>
    <s v="No"/>
    <s v="Basic"/>
    <s v="College"/>
    <d v="2024-01-10T00:00:00"/>
    <s v="Employed"/>
    <s v="M"/>
    <n v="70073"/>
    <s v="Suburban"/>
    <s v="Married"/>
    <n v="99"/>
    <n v="39"/>
    <n v="105"/>
    <n v="0"/>
    <n v="1"/>
    <x v="0"/>
    <s v="Corporate L2"/>
    <n v="2"/>
    <s v="Branch"/>
    <n v="506.07"/>
    <x v="0"/>
    <s v="Medsize"/>
    <x v="1"/>
    <s v="Low Value"/>
    <x v="0"/>
    <s v="No Complaints"/>
    <s v="Long-Term"/>
    <n v="5.1118181820000004"/>
    <x v="0"/>
    <n v="4"/>
    <n v="10"/>
    <x v="1"/>
    <n v="0.42598484848484847"/>
    <n v="1188"/>
    <x v="1"/>
  </r>
  <r>
    <s v="DT52189"/>
    <x v="0"/>
    <n v="8541.02"/>
    <s v="No"/>
    <s v="Extended"/>
    <s v="High School or Below"/>
    <d v="2024-01-10T00:00:00"/>
    <s v="Unemployed"/>
    <s v="F"/>
    <n v="0"/>
    <s v="Suburban"/>
    <s v="Divorced"/>
    <n v="117"/>
    <n v="3"/>
    <n v="55"/>
    <n v="0"/>
    <n v="3"/>
    <x v="1"/>
    <s v="Personal L2"/>
    <n v="3"/>
    <s v="Call Center"/>
    <n v="563.76"/>
    <x v="0"/>
    <s v="Medsize"/>
    <x v="1"/>
    <s v="Medium Value"/>
    <x v="1"/>
    <s v="No Complaints"/>
    <s v="Long-Term"/>
    <n v="4.8184615380000002"/>
    <x v="0"/>
    <n v="4"/>
    <n v="10"/>
    <x v="1"/>
    <n v="0.40153846153846151"/>
    <n v="1404"/>
    <x v="1"/>
  </r>
  <r>
    <s v="HY25004"/>
    <x v="3"/>
    <n v="6141.26"/>
    <s v="No"/>
    <s v="Basic"/>
    <s v="High School or Below"/>
    <d v="2024-01-10T00:00:00"/>
    <s v="Unemployed"/>
    <s v="F"/>
    <n v="0"/>
    <s v="Suburban"/>
    <s v="Married"/>
    <n v="84"/>
    <n v="16"/>
    <n v="72"/>
    <n v="0"/>
    <n v="3"/>
    <x v="1"/>
    <s v="Personal L3"/>
    <n v="2"/>
    <s v="Call Center"/>
    <n v="863.67"/>
    <x v="2"/>
    <s v="Medsize"/>
    <x v="1"/>
    <s v="Medium Value"/>
    <x v="1"/>
    <s v="No Complaints"/>
    <s v="Long-Term"/>
    <n v="10.281785709999999"/>
    <x v="0"/>
    <n v="4"/>
    <n v="10"/>
    <x v="1"/>
    <n v="0.85681547619047616"/>
    <n v="1008"/>
    <x v="2"/>
  </r>
  <r>
    <s v="ZZ89380"/>
    <x v="2"/>
    <n v="4315.38"/>
    <s v="No"/>
    <s v="Extended"/>
    <s v="Bachelor"/>
    <d v="2024-01-10T00:00:00"/>
    <s v="Employed"/>
    <s v="F"/>
    <n v="84800"/>
    <s v="Rural"/>
    <s v="Married"/>
    <n v="108"/>
    <n v="19"/>
    <n v="113"/>
    <n v="0"/>
    <n v="1"/>
    <x v="2"/>
    <s v="Special L1"/>
    <n v="2"/>
    <s v="Call Center"/>
    <n v="63.53"/>
    <x v="2"/>
    <s v="Large"/>
    <x v="0"/>
    <s v="Low Value"/>
    <x v="0"/>
    <s v="No Complaints"/>
    <s v="Long-Term"/>
    <n v="0.58824074100000001"/>
    <x v="0"/>
    <n v="4"/>
    <n v="10"/>
    <x v="1"/>
    <n v="4.9020061728395063E-2"/>
    <n v="1296"/>
    <x v="0"/>
  </r>
  <r>
    <s v="JC96695"/>
    <x v="0"/>
    <n v="12418.22"/>
    <s v="No"/>
    <s v="Basic"/>
    <s v="Doctor"/>
    <d v="2024-01-10T00:00:00"/>
    <s v="Employed"/>
    <s v="M"/>
    <n v="42609"/>
    <s v="Suburban"/>
    <s v="Married"/>
    <n v="155"/>
    <n v="19"/>
    <n v="8"/>
    <n v="0"/>
    <n v="3"/>
    <x v="1"/>
    <s v="Personal L2"/>
    <n v="1"/>
    <s v="Call Center"/>
    <n v="745.2"/>
    <x v="1"/>
    <s v="Medsize"/>
    <x v="1"/>
    <s v="Medium Value"/>
    <x v="1"/>
    <s v="No Complaints"/>
    <s v="New Customer"/>
    <n v="4.8077419350000001"/>
    <x v="0"/>
    <n v="4"/>
    <n v="10"/>
    <x v="1"/>
    <n v="0.40064516129032263"/>
    <n v="1860"/>
    <x v="1"/>
  </r>
  <r>
    <s v="RN55306"/>
    <x v="2"/>
    <n v="6969.2"/>
    <s v="No"/>
    <s v="Basic"/>
    <s v="High School or Below"/>
    <d v="2024-01-10T00:00:00"/>
    <s v="Unemployed"/>
    <s v="F"/>
    <n v="0"/>
    <s v="Suburban"/>
    <s v="Single"/>
    <n v="100"/>
    <n v="45"/>
    <n v="124"/>
    <n v="0"/>
    <n v="4"/>
    <x v="1"/>
    <s v="Personal L1"/>
    <n v="1"/>
    <s v="Agent"/>
    <n v="786.27"/>
    <x v="0"/>
    <s v="Medsize"/>
    <x v="1"/>
    <s v="Medium Value"/>
    <x v="1"/>
    <s v="No Complaints"/>
    <s v="Long-Term"/>
    <n v="7.8627000000000002"/>
    <x v="0"/>
    <n v="4"/>
    <n v="10"/>
    <x v="1"/>
    <n v="0.65522499999999995"/>
    <n v="1200"/>
    <x v="2"/>
  </r>
  <r>
    <s v="US89453"/>
    <x v="0"/>
    <n v="12179.81"/>
    <s v="No"/>
    <s v="Extended"/>
    <s v="College"/>
    <d v="2024-01-10T00:00:00"/>
    <s v="Unemployed"/>
    <s v="M"/>
    <n v="0"/>
    <s v="Suburban"/>
    <s v="Single"/>
    <n v="169"/>
    <n v="9"/>
    <n v="134"/>
    <n v="0"/>
    <n v="3"/>
    <x v="1"/>
    <s v="Personal L3"/>
    <n v="1"/>
    <s v="Branch"/>
    <n v="1334.52"/>
    <x v="1"/>
    <s v="Large"/>
    <x v="1"/>
    <s v="Medium Value"/>
    <x v="1"/>
    <s v="No Complaints"/>
    <s v="Long-Term"/>
    <n v="7.8965680469999997"/>
    <x v="0"/>
    <n v="4"/>
    <n v="10"/>
    <x v="1"/>
    <n v="0.65804733727810649"/>
    <n v="2028"/>
    <x v="2"/>
  </r>
  <r>
    <s v="DE91458"/>
    <x v="1"/>
    <n v="3920.06"/>
    <s v="No"/>
    <s v="Extended"/>
    <s v="Master"/>
    <d v="2024-01-10T00:00:00"/>
    <s v="Unemployed"/>
    <s v="F"/>
    <n v="0"/>
    <s v="Suburban"/>
    <s v="Married"/>
    <n v="104"/>
    <n v="20"/>
    <n v="120"/>
    <n v="0"/>
    <n v="1"/>
    <x v="1"/>
    <s v="Personal L3"/>
    <n v="2"/>
    <s v="Web"/>
    <n v="663.75"/>
    <x v="0"/>
    <s v="Medsize"/>
    <x v="1"/>
    <s v="Low Value"/>
    <x v="1"/>
    <s v="No Complaints"/>
    <s v="Long-Term"/>
    <n v="6.382211538"/>
    <x v="0"/>
    <n v="4"/>
    <n v="10"/>
    <x v="1"/>
    <n v="0.53185096153846156"/>
    <n v="1248"/>
    <x v="1"/>
  </r>
  <r>
    <s v="DY49235"/>
    <x v="3"/>
    <n v="7027.76"/>
    <s v="No"/>
    <s v="Basic"/>
    <s v="College"/>
    <d v="2024-01-10T00:00:00"/>
    <s v="Disabled"/>
    <s v="F"/>
    <n v="34070"/>
    <s v="Suburban"/>
    <s v="Divorced"/>
    <n v="93"/>
    <n v="31"/>
    <n v="70"/>
    <n v="0"/>
    <n v="9"/>
    <x v="1"/>
    <s v="Personal L3"/>
    <n v="2"/>
    <s v="Agent"/>
    <n v="510.77"/>
    <x v="0"/>
    <s v="Medsize"/>
    <x v="1"/>
    <s v="Medium Value"/>
    <x v="1"/>
    <s v="No Complaints"/>
    <s v="Long-Term"/>
    <n v="5.4921505379999997"/>
    <x v="0"/>
    <n v="4"/>
    <n v="10"/>
    <x v="1"/>
    <n v="0.45767921146953405"/>
    <n v="1116"/>
    <x v="1"/>
  </r>
  <r>
    <s v="LR37068"/>
    <x v="2"/>
    <n v="14891.39"/>
    <s v="No"/>
    <s v="Extended"/>
    <s v="College"/>
    <d v="2024-01-10T00:00:00"/>
    <s v="Employed"/>
    <s v="F"/>
    <n v="48294"/>
    <s v="Suburban"/>
    <s v="Married"/>
    <n v="126"/>
    <n v="34"/>
    <n v="120"/>
    <n v="0"/>
    <n v="2"/>
    <x v="1"/>
    <s v="Personal L3"/>
    <n v="1"/>
    <s v="Web"/>
    <n v="602.64"/>
    <x v="0"/>
    <s v="Small"/>
    <x v="1"/>
    <s v="Medium Value"/>
    <x v="1"/>
    <s v="No Complaints"/>
    <s v="Long-Term"/>
    <n v="4.7828571430000002"/>
    <x v="0"/>
    <n v="4"/>
    <n v="10"/>
    <x v="1"/>
    <n v="0.39857142857142858"/>
    <n v="1512"/>
    <x v="0"/>
  </r>
  <r>
    <s v="HR85493"/>
    <x v="0"/>
    <n v="9309.7199999999993"/>
    <s v="No"/>
    <s v="Basic"/>
    <s v="College"/>
    <d v="2024-01-10T00:00:00"/>
    <s v="Unemployed"/>
    <s v="M"/>
    <n v="0"/>
    <s v="Suburban"/>
    <s v="Single"/>
    <n v="92"/>
    <n v="14"/>
    <n v="72"/>
    <n v="0"/>
    <n v="2"/>
    <x v="1"/>
    <s v="Personal L3"/>
    <n v="3"/>
    <s v="Agent"/>
    <n v="440.64"/>
    <x v="2"/>
    <s v="Medsize"/>
    <x v="0"/>
    <s v="Medium Value"/>
    <x v="1"/>
    <s v="No Complaints"/>
    <s v="Long-Term"/>
    <n v="4.7895652169999998"/>
    <x v="0"/>
    <n v="4"/>
    <n v="10"/>
    <x v="1"/>
    <n v="0.39913043478260868"/>
    <n v="1104"/>
    <x v="0"/>
  </r>
  <r>
    <s v="JZ15681"/>
    <x v="0"/>
    <n v="4893.62"/>
    <s v="No"/>
    <s v="Extended"/>
    <s v="High School or Below"/>
    <d v="2024-01-10T00:00:00"/>
    <s v="Employed"/>
    <s v="M"/>
    <n v="51088"/>
    <s v="Urban"/>
    <s v="Divorced"/>
    <n v="124"/>
    <n v="3"/>
    <n v="23"/>
    <n v="0"/>
    <n v="1"/>
    <x v="1"/>
    <s v="Personal L3"/>
    <n v="3"/>
    <s v="Agent"/>
    <n v="478.51"/>
    <x v="0"/>
    <s v="Medsize"/>
    <x v="0"/>
    <s v="Low Value"/>
    <x v="0"/>
    <s v="No Complaints"/>
    <s v="Mid-Term"/>
    <n v="3.8589516129999999"/>
    <x v="0"/>
    <n v="4"/>
    <n v="10"/>
    <x v="1"/>
    <n v="0.32157930107526883"/>
    <n v="1488"/>
    <x v="0"/>
  </r>
  <r>
    <s v="CN13435"/>
    <x v="0"/>
    <n v="7416.49"/>
    <s v="No"/>
    <s v="Basic"/>
    <s v="College"/>
    <d v="2024-01-10T00:00:00"/>
    <s v="Employed"/>
    <s v="F"/>
    <n v="59898"/>
    <s v="Urban"/>
    <s v="Married"/>
    <n v="92"/>
    <n v="18"/>
    <n v="30"/>
    <n v="0"/>
    <n v="8"/>
    <x v="1"/>
    <s v="Personal L3"/>
    <n v="4"/>
    <s v="Call Center"/>
    <n v="250.14"/>
    <x v="0"/>
    <s v="Medsize"/>
    <x v="0"/>
    <s v="Medium Value"/>
    <x v="0"/>
    <s v="No Complaints"/>
    <s v="Mid-Term"/>
    <n v="2.7189130430000001"/>
    <x v="0"/>
    <n v="4"/>
    <n v="10"/>
    <x v="1"/>
    <n v="0.22657608695652173"/>
    <n v="1104"/>
    <x v="0"/>
  </r>
  <r>
    <s v="QG25195"/>
    <x v="2"/>
    <n v="6569.97"/>
    <s v="No"/>
    <s v="Basic"/>
    <s v="Bachelor"/>
    <d v="2024-01-10T00:00:00"/>
    <s v="Unemployed"/>
    <s v="F"/>
    <n v="0"/>
    <s v="Suburban"/>
    <s v="Single"/>
    <n v="92"/>
    <n v="5"/>
    <n v="23"/>
    <n v="0"/>
    <n v="9"/>
    <x v="1"/>
    <s v="Personal L3"/>
    <n v="1"/>
    <s v="Agent"/>
    <n v="599.44000000000005"/>
    <x v="0"/>
    <s v="Medsize"/>
    <x v="1"/>
    <s v="Medium Value"/>
    <x v="1"/>
    <s v="No Complaints"/>
    <s v="Mid-Term"/>
    <n v="6.5156521740000004"/>
    <x v="0"/>
    <n v="4"/>
    <n v="10"/>
    <x v="1"/>
    <n v="0.54297101449275365"/>
    <n v="1104"/>
    <x v="1"/>
  </r>
  <r>
    <s v="BA38428"/>
    <x v="3"/>
    <n v="7613.92"/>
    <s v="Yes"/>
    <s v="Basic"/>
    <s v="High School or Below"/>
    <d v="2024-01-10T00:00:00"/>
    <s v="Employed"/>
    <s v="M"/>
    <n v="98777"/>
    <s v="Suburban"/>
    <s v="Married"/>
    <n v="95"/>
    <n v="28"/>
    <n v="68"/>
    <n v="0"/>
    <n v="3"/>
    <x v="0"/>
    <s v="Corporate L3"/>
    <n v="2"/>
    <s v="Agent"/>
    <n v="574.83000000000004"/>
    <x v="0"/>
    <s v="Medsize"/>
    <x v="1"/>
    <s v="Medium Value"/>
    <x v="0"/>
    <s v="No Complaints"/>
    <s v="Long-Term"/>
    <n v="6.0508421050000001"/>
    <x v="0"/>
    <n v="4"/>
    <n v="10"/>
    <x v="1"/>
    <n v="0.50423684210526321"/>
    <n v="1140"/>
    <x v="1"/>
  </r>
  <r>
    <s v="UQ67668"/>
    <x v="4"/>
    <n v="7613.92"/>
    <s v="Yes"/>
    <s v="Basic"/>
    <s v="High School or Below"/>
    <d v="2024-01-10T00:00:00"/>
    <s v="Employed"/>
    <s v="M"/>
    <n v="98777"/>
    <s v="Suburban"/>
    <s v="Married"/>
    <n v="95"/>
    <n v="28"/>
    <n v="68"/>
    <n v="0"/>
    <n v="3"/>
    <x v="1"/>
    <s v="Personal L3"/>
    <n v="2"/>
    <s v="Agent"/>
    <n v="574.83000000000004"/>
    <x v="0"/>
    <s v="Medsize"/>
    <x v="1"/>
    <s v="Medium Value"/>
    <x v="0"/>
    <s v="No Complaints"/>
    <s v="Long-Term"/>
    <n v="6.0508421050000001"/>
    <x v="0"/>
    <n v="4"/>
    <n v="10"/>
    <x v="1"/>
    <n v="0.50423684210526321"/>
    <n v="1140"/>
    <x v="1"/>
  </r>
  <r>
    <s v="DP63956"/>
    <x v="3"/>
    <n v="9168.14"/>
    <s v="No"/>
    <s v="Basic"/>
    <s v="Bachelor"/>
    <d v="2024-01-10T00:00:00"/>
    <s v="Unemployed"/>
    <s v="F"/>
    <n v="0"/>
    <s v="Suburban"/>
    <s v="Single"/>
    <n v="136"/>
    <n v="26"/>
    <n v="15"/>
    <n v="1"/>
    <n v="8"/>
    <x v="0"/>
    <s v="Corporate L2"/>
    <n v="1"/>
    <s v="Agent"/>
    <n v="981.72"/>
    <x v="1"/>
    <s v="Large"/>
    <x v="1"/>
    <s v="Medium Value"/>
    <x v="1"/>
    <s v="Has Complaints"/>
    <s v="Mid-Term"/>
    <n v="7.2185294119999996"/>
    <x v="0"/>
    <n v="4"/>
    <n v="10"/>
    <x v="1"/>
    <n v="0.60154411764705884"/>
    <n v="1632"/>
    <x v="2"/>
  </r>
  <r>
    <s v="WX31658"/>
    <x v="3"/>
    <n v="9744.32"/>
    <s v="No"/>
    <s v="Basic"/>
    <s v="Doctor"/>
    <d v="2024-01-10T00:00:00"/>
    <s v="Employed"/>
    <s v="F"/>
    <n v="43621"/>
    <s v="Urban"/>
    <s v="Married"/>
    <n v="82"/>
    <n v="39"/>
    <n v="42"/>
    <n v="3"/>
    <n v="2"/>
    <x v="1"/>
    <s v="Personal L2"/>
    <n v="3"/>
    <s v="Call Center"/>
    <n v="373.4"/>
    <x v="2"/>
    <s v="Medsize"/>
    <x v="0"/>
    <s v="Medium Value"/>
    <x v="1"/>
    <s v="Has Complaints"/>
    <s v="Mid-Term"/>
    <n v="4.5536585369999996"/>
    <x v="0"/>
    <n v="4"/>
    <n v="10"/>
    <x v="1"/>
    <n v="0.37947154471544714"/>
    <n v="984"/>
    <x v="0"/>
  </r>
  <r>
    <s v="TG40558"/>
    <x v="2"/>
    <n v="9799.64"/>
    <s v="No"/>
    <s v="Basic"/>
    <s v="High School or Below"/>
    <d v="2024-01-10T00:00:00"/>
    <s v="Employed"/>
    <s v="M"/>
    <n v="82308"/>
    <s v="Rural"/>
    <s v="Married"/>
    <n v="82"/>
    <n v="12"/>
    <n v="7"/>
    <n v="0"/>
    <n v="2"/>
    <x v="0"/>
    <s v="Corporate L3"/>
    <n v="2"/>
    <s v="Web"/>
    <n v="197.26"/>
    <x v="0"/>
    <s v="Medsize"/>
    <x v="0"/>
    <s v="Medium Value"/>
    <x v="0"/>
    <s v="No Complaints"/>
    <s v="New Customer"/>
    <n v="2.405609756"/>
    <x v="0"/>
    <n v="4"/>
    <n v="10"/>
    <x v="1"/>
    <n v="0.20046747967479675"/>
    <n v="984"/>
    <x v="0"/>
  </r>
  <r>
    <s v="TZ51184"/>
    <x v="3"/>
    <n v="13201.63"/>
    <s v="No"/>
    <s v="Extended"/>
    <s v="College"/>
    <d v="2024-01-10T00:00:00"/>
    <s v="Unemployed"/>
    <s v="M"/>
    <n v="0"/>
    <s v="Suburban"/>
    <s v="Single"/>
    <n v="185"/>
    <n v="9"/>
    <n v="20"/>
    <n v="0"/>
    <n v="3"/>
    <x v="0"/>
    <s v="Corporate L3"/>
    <n v="1"/>
    <s v="Agent"/>
    <n v="1331.64"/>
    <x v="1"/>
    <s v="Medsize"/>
    <x v="1"/>
    <s v="Medium Value"/>
    <x v="1"/>
    <s v="No Complaints"/>
    <s v="Mid-Term"/>
    <n v="7.198054054"/>
    <x v="0"/>
    <n v="4"/>
    <n v="10"/>
    <x v="1"/>
    <n v="0.59983783783783784"/>
    <n v="2220"/>
    <x v="1"/>
  </r>
  <r>
    <s v="PU11172"/>
    <x v="2"/>
    <n v="4778.96"/>
    <s v="No"/>
    <s v="Extended"/>
    <s v="High School or Below"/>
    <d v="2024-01-10T00:00:00"/>
    <s v="Unemployed"/>
    <s v="F"/>
    <n v="0"/>
    <s v="Suburban"/>
    <s v="Single"/>
    <n v="134"/>
    <n v="18"/>
    <n v="117"/>
    <n v="0"/>
    <n v="1"/>
    <x v="1"/>
    <s v="Personal L3"/>
    <n v="1"/>
    <s v="Web"/>
    <n v="1564.46"/>
    <x v="0"/>
    <s v="Medsize"/>
    <x v="2"/>
    <s v="Low Value"/>
    <x v="1"/>
    <s v="No Complaints"/>
    <s v="Long-Term"/>
    <n v="11.675074629999999"/>
    <x v="0"/>
    <n v="4"/>
    <n v="10"/>
    <x v="1"/>
    <n v="0.97292288557213935"/>
    <n v="1608"/>
    <x v="3"/>
  </r>
  <r>
    <s v="EX89625"/>
    <x v="3"/>
    <n v="7551.14"/>
    <s v="No"/>
    <s v="Basic"/>
    <s v="Bachelor"/>
    <d v="2024-01-10T00:00:00"/>
    <s v="Employed"/>
    <s v="F"/>
    <n v="130148"/>
    <s v="Suburban"/>
    <s v="Married"/>
    <n v="93"/>
    <n v="22"/>
    <n v="86"/>
    <n v="0"/>
    <n v="8"/>
    <x v="1"/>
    <s v="Personal L1"/>
    <n v="2"/>
    <s v="Web"/>
    <n v="447.12"/>
    <x v="2"/>
    <s v="Medsize"/>
    <x v="0"/>
    <s v="Medium Value"/>
    <x v="2"/>
    <s v="No Complaints"/>
    <s v="Long-Term"/>
    <n v="4.8077419350000001"/>
    <x v="0"/>
    <n v="4"/>
    <n v="10"/>
    <x v="1"/>
    <n v="0.40064516129032257"/>
    <n v="1116"/>
    <x v="1"/>
  </r>
  <r>
    <s v="LP34743"/>
    <x v="2"/>
    <n v="6381.27"/>
    <s v="Yes"/>
    <s v="Extended"/>
    <s v="Bachelor"/>
    <d v="2024-01-10T00:00:00"/>
    <s v="Medical Leave"/>
    <s v="F"/>
    <n v="17600"/>
    <s v="Suburban"/>
    <s v="Married"/>
    <n v="167"/>
    <n v="38"/>
    <n v="66"/>
    <n v="0"/>
    <n v="1"/>
    <x v="1"/>
    <s v="Personal L3"/>
    <n v="2"/>
    <s v="Agent"/>
    <n v="1133.1199999999999"/>
    <x v="1"/>
    <s v="Small"/>
    <x v="1"/>
    <s v="Medium Value"/>
    <x v="1"/>
    <s v="No Complaints"/>
    <s v="Long-Term"/>
    <n v="6.7851497009999999"/>
    <x v="0"/>
    <n v="4"/>
    <n v="10"/>
    <x v="1"/>
    <n v="0.56542914171656677"/>
    <n v="2004"/>
    <x v="1"/>
  </r>
  <r>
    <s v="CO23919"/>
    <x v="2"/>
    <n v="41470.400000000001"/>
    <s v="No"/>
    <s v="Basic"/>
    <s v="Bachelor"/>
    <d v="2024-01-10T00:00:00"/>
    <s v="Employed"/>
    <s v="F"/>
    <n v="122319"/>
    <s v="Rural"/>
    <s v="Single"/>
    <n v="147"/>
    <n v="1"/>
    <n v="65"/>
    <n v="0"/>
    <n v="2"/>
    <x v="2"/>
    <s v="Special L2"/>
    <n v="2"/>
    <s v="Agent"/>
    <n v="328.68"/>
    <x v="1"/>
    <s v="Medsize"/>
    <x v="0"/>
    <s v="High Value"/>
    <x v="2"/>
    <s v="No Complaints"/>
    <s v="Long-Term"/>
    <n v="2.235918367"/>
    <x v="0"/>
    <n v="4"/>
    <n v="10"/>
    <x v="1"/>
    <n v="0.18632653061224491"/>
    <n v="1764"/>
    <x v="0"/>
  </r>
  <r>
    <s v="DD89544"/>
    <x v="3"/>
    <n v="25251.55"/>
    <s v="No"/>
    <s v="Extended"/>
    <s v="Bachelor"/>
    <d v="2024-01-10T00:00:00"/>
    <s v="Employed"/>
    <s v="M"/>
    <n v="87654"/>
    <s v="Suburban"/>
    <s v="Married"/>
    <n v="324"/>
    <n v="18"/>
    <n v="15"/>
    <n v="3"/>
    <n v="8"/>
    <x v="0"/>
    <s v="Corporate L1"/>
    <n v="1"/>
    <s v="Agent"/>
    <n v="1703.26"/>
    <x v="5"/>
    <s v="Medsize"/>
    <x v="2"/>
    <s v="High Value"/>
    <x v="0"/>
    <s v="Has Complaints"/>
    <s v="Mid-Term"/>
    <n v="5.2569753090000004"/>
    <x v="0"/>
    <n v="4"/>
    <n v="10"/>
    <x v="1"/>
    <n v="0.43808127572016459"/>
    <n v="3888"/>
    <x v="1"/>
  </r>
  <r>
    <s v="BO21461"/>
    <x v="0"/>
    <n v="3860.73"/>
    <s v="No"/>
    <s v="Basic"/>
    <s v="College"/>
    <d v="2024-01-10T00:00:00"/>
    <s v="Employed"/>
    <s v="M"/>
    <n v="133487"/>
    <s v="Rural"/>
    <s v="Single"/>
    <n v="99"/>
    <n v="19"/>
    <n v="45"/>
    <n v="1"/>
    <n v="1"/>
    <x v="1"/>
    <s v="Personal L3"/>
    <n v="4"/>
    <s v="Call Center"/>
    <n v="146.69999999999999"/>
    <x v="0"/>
    <s v="Medsize"/>
    <x v="0"/>
    <s v="Low Value"/>
    <x v="2"/>
    <s v="Has Complaints"/>
    <s v="Mid-Term"/>
    <n v="1.481818182"/>
    <x v="0"/>
    <n v="4"/>
    <n v="10"/>
    <x v="1"/>
    <n v="0.12348484848484848"/>
    <n v="1188"/>
    <x v="0"/>
  </r>
  <r>
    <s v="XZ34917"/>
    <x v="1"/>
    <n v="7619.13"/>
    <s v="No"/>
    <s v="Basic"/>
    <s v="Bachelor"/>
    <d v="2024-01-10T00:00:00"/>
    <s v="Employed"/>
    <s v="M"/>
    <n v="55408"/>
    <s v="Suburban"/>
    <s v="Married"/>
    <n v="97"/>
    <n v="30"/>
    <n v="81"/>
    <n v="0"/>
    <n v="3"/>
    <x v="1"/>
    <s v="Personal L3"/>
    <n v="2"/>
    <s v="Call Center"/>
    <n v="466.56"/>
    <x v="0"/>
    <s v="Small"/>
    <x v="0"/>
    <s v="Medium Value"/>
    <x v="0"/>
    <s v="No Complaints"/>
    <s v="Long-Term"/>
    <n v="4.8098969069999997"/>
    <x v="0"/>
    <n v="4"/>
    <n v="10"/>
    <x v="1"/>
    <n v="0.40082474226804121"/>
    <n v="1164"/>
    <x v="1"/>
  </r>
  <r>
    <s v="HH49391"/>
    <x v="2"/>
    <n v="12710.17"/>
    <s v="No"/>
    <s v="Extended"/>
    <s v="High School or Below"/>
    <d v="2024-01-10T00:00:00"/>
    <s v="Retired"/>
    <s v="M"/>
    <n v="21250"/>
    <s v="Suburban"/>
    <s v="Divorced"/>
    <n v="178"/>
    <n v="19"/>
    <n v="5"/>
    <n v="0"/>
    <n v="4"/>
    <x v="2"/>
    <s v="Special L1"/>
    <n v="3"/>
    <s v="Web"/>
    <n v="855.36"/>
    <x v="1"/>
    <s v="Medsize"/>
    <x v="1"/>
    <s v="Medium Value"/>
    <x v="1"/>
    <s v="No Complaints"/>
    <s v="New Customer"/>
    <n v="4.8053932579999996"/>
    <x v="0"/>
    <n v="4"/>
    <n v="10"/>
    <x v="1"/>
    <n v="0.40044943820224721"/>
    <n v="2136"/>
    <x v="1"/>
  </r>
  <r>
    <s v="OB21477"/>
    <x v="2"/>
    <n v="14549.72"/>
    <s v="No"/>
    <s v="Extended"/>
    <s v="College"/>
    <d v="2024-01-10T00:00:00"/>
    <s v="Employed"/>
    <s v="M"/>
    <n v="72140"/>
    <s v="Suburban"/>
    <s v="Married"/>
    <n v="123"/>
    <n v="3"/>
    <n v="117"/>
    <n v="0"/>
    <n v="2"/>
    <x v="1"/>
    <s v="Personal L1"/>
    <n v="3"/>
    <s v="Branch"/>
    <n v="589.67999999999995"/>
    <x v="2"/>
    <s v="Medsize"/>
    <x v="1"/>
    <s v="Medium Value"/>
    <x v="0"/>
    <s v="No Complaints"/>
    <s v="Long-Term"/>
    <n v="4.7941463410000003"/>
    <x v="0"/>
    <n v="4"/>
    <n v="10"/>
    <x v="1"/>
    <n v="0.39951219512195119"/>
    <n v="1476"/>
    <x v="0"/>
  </r>
  <r>
    <s v="OS11465"/>
    <x v="2"/>
    <n v="11476.23"/>
    <s v="No"/>
    <s v="Basic"/>
    <s v="High School or Below"/>
    <d v="2024-01-10T00:00:00"/>
    <s v="Employed"/>
    <s v="M"/>
    <n v="106857"/>
    <s v="Suburban"/>
    <s v="Married"/>
    <n v="143"/>
    <n v="16"/>
    <n v="7"/>
    <n v="0"/>
    <n v="7"/>
    <x v="2"/>
    <s v="Special L1"/>
    <n v="4"/>
    <s v="Call Center"/>
    <n v="686.88"/>
    <x v="1"/>
    <s v="Medsize"/>
    <x v="1"/>
    <s v="Medium Value"/>
    <x v="2"/>
    <s v="No Complaints"/>
    <s v="New Customer"/>
    <n v="4.8033566429999999"/>
    <x v="0"/>
    <n v="4"/>
    <n v="10"/>
    <x v="1"/>
    <n v="0.40027972027972025"/>
    <n v="1716"/>
    <x v="1"/>
  </r>
  <r>
    <s v="SM10254"/>
    <x v="2"/>
    <n v="6381.27"/>
    <s v="Yes"/>
    <s v="Extended"/>
    <s v="Bachelor"/>
    <d v="2024-01-10T00:00:00"/>
    <s v="Medical Leave"/>
    <s v="F"/>
    <n v="17600"/>
    <s v="Suburban"/>
    <s v="Married"/>
    <n v="167"/>
    <n v="38"/>
    <n v="66"/>
    <n v="0"/>
    <n v="1"/>
    <x v="1"/>
    <s v="Personal L1"/>
    <n v="2"/>
    <s v="Agent"/>
    <n v="1133.1199999999999"/>
    <x v="1"/>
    <s v="Small"/>
    <x v="1"/>
    <s v="Medium Value"/>
    <x v="1"/>
    <s v="No Complaints"/>
    <s v="Long-Term"/>
    <n v="6.7851497009999999"/>
    <x v="0"/>
    <n v="4"/>
    <n v="10"/>
    <x v="1"/>
    <n v="0.56542914171656677"/>
    <n v="2004"/>
    <x v="1"/>
  </r>
  <r>
    <s v="OW15518"/>
    <x v="1"/>
    <n v="21532.53"/>
    <s v="No"/>
    <s v="Extended"/>
    <s v="College"/>
    <d v="2024-01-10T00:00:00"/>
    <s v="Unemployed"/>
    <s v="F"/>
    <n v="0"/>
    <s v="Rural"/>
    <s v="Married"/>
    <n v="117"/>
    <n v="14"/>
    <n v="74"/>
    <n v="1"/>
    <n v="2"/>
    <x v="1"/>
    <s v="Personal L2"/>
    <n v="2"/>
    <s v="Web"/>
    <n v="62.16"/>
    <x v="2"/>
    <s v="Medsize"/>
    <x v="0"/>
    <s v="High Value"/>
    <x v="1"/>
    <s v="Has Complaints"/>
    <s v="Long-Term"/>
    <n v="0.53128205100000003"/>
    <x v="0"/>
    <n v="4"/>
    <n v="10"/>
    <x v="1"/>
    <n v="4.4273504273504273E-2"/>
    <n v="1404"/>
    <x v="0"/>
  </r>
  <r>
    <s v="BR28896"/>
    <x v="4"/>
    <n v="4288.08"/>
    <s v="No"/>
    <s v="Extended"/>
    <s v="High School or Below"/>
    <d v="2024-01-10T00:00:00"/>
    <s v="Employed"/>
    <s v="M"/>
    <n v="87353"/>
    <s v="Urban"/>
    <s v="Single"/>
    <n v="109"/>
    <n v="7"/>
    <n v="4"/>
    <n v="0"/>
    <n v="1"/>
    <x v="1"/>
    <s v="Personal L3"/>
    <n v="2"/>
    <s v="Web"/>
    <n v="503.43"/>
    <x v="2"/>
    <s v="Large"/>
    <x v="1"/>
    <s v="Low Value"/>
    <x v="0"/>
    <s v="No Complaints"/>
    <s v="New Customer"/>
    <n v="4.6186238529999999"/>
    <x v="0"/>
    <n v="4"/>
    <n v="10"/>
    <x v="1"/>
    <n v="0.38488532110091744"/>
    <n v="1308"/>
    <x v="0"/>
  </r>
  <r>
    <s v="ZY77695"/>
    <x v="3"/>
    <n v="3285.78"/>
    <s v="No"/>
    <s v="Basic"/>
    <s v="Bachelor"/>
    <d v="2024-01-10T00:00:00"/>
    <s v="Unemployed"/>
    <s v="M"/>
    <n v="0"/>
    <s v="Suburban"/>
    <s v="Single"/>
    <n v="97"/>
    <n v="38"/>
    <n v="39"/>
    <n v="0"/>
    <n v="1"/>
    <x v="1"/>
    <s v="Personal L3"/>
    <n v="1"/>
    <s v="Agent"/>
    <n v="466.56"/>
    <x v="2"/>
    <s v="Medsize"/>
    <x v="0"/>
    <s v="Low Value"/>
    <x v="1"/>
    <s v="No Complaints"/>
    <s v="Mid-Term"/>
    <n v="4.8098969069999997"/>
    <x v="0"/>
    <n v="4"/>
    <n v="10"/>
    <x v="1"/>
    <n v="0.40082474226804121"/>
    <n v="1164"/>
    <x v="1"/>
  </r>
  <r>
    <s v="VF96109"/>
    <x v="2"/>
    <n v="11905.68"/>
    <s v="Yes"/>
    <s v="Basic"/>
    <s v="High School or Below"/>
    <d v="2024-01-10T00:00:00"/>
    <s v="Employed"/>
    <s v="M"/>
    <n v="134791"/>
    <s v="Suburban"/>
    <s v="Married"/>
    <n v="149"/>
    <n v="31"/>
    <n v="34"/>
    <n v="1"/>
    <n v="8"/>
    <x v="1"/>
    <s v="Personal L3"/>
    <n v="2"/>
    <s v="Branch"/>
    <n v="712.8"/>
    <x v="1"/>
    <s v="Medsize"/>
    <x v="1"/>
    <s v="Medium Value"/>
    <x v="2"/>
    <s v="Has Complaints"/>
    <s v="Mid-Term"/>
    <n v="4.7838926170000002"/>
    <x v="0"/>
    <n v="4"/>
    <n v="10"/>
    <x v="1"/>
    <n v="0.39865771812080536"/>
    <n v="1788"/>
    <x v="0"/>
  </r>
  <r>
    <s v="LE12782"/>
    <x v="3"/>
    <n v="6030.42"/>
    <s v="No"/>
    <s v="Basic"/>
    <s v="College"/>
    <d v="2024-01-10T00:00:00"/>
    <s v="Employed"/>
    <s v="M"/>
    <n v="38695"/>
    <s v="Suburban"/>
    <s v="Married"/>
    <n v="82"/>
    <n v="20"/>
    <n v="11"/>
    <n v="4"/>
    <n v="7"/>
    <x v="1"/>
    <s v="Personal L2"/>
    <n v="4"/>
    <s v="Agent"/>
    <n v="395.28"/>
    <x v="0"/>
    <s v="Medsize"/>
    <x v="0"/>
    <s v="Medium Value"/>
    <x v="1"/>
    <s v="Has Complaints"/>
    <s v="New Customer"/>
    <n v="4.820487805"/>
    <x v="0"/>
    <n v="4"/>
    <n v="10"/>
    <x v="1"/>
    <n v="0.4017073170731707"/>
    <n v="984"/>
    <x v="1"/>
  </r>
  <r>
    <s v="UV44069"/>
    <x v="2"/>
    <n v="3394.48"/>
    <s v="No"/>
    <s v="Basic"/>
    <s v="High School or Below"/>
    <d v="2024-01-10T00:00:00"/>
    <s v="Medical Leave"/>
    <s v="F"/>
    <n v="31730"/>
    <s v="Suburban"/>
    <s v="Single"/>
    <n v="93"/>
    <n v="26"/>
    <n v="76"/>
    <n v="0"/>
    <n v="1"/>
    <x v="0"/>
    <s v="Corporate L2"/>
    <n v="1"/>
    <s v="Agent"/>
    <n v="505.44"/>
    <x v="2"/>
    <s v="Small"/>
    <x v="1"/>
    <s v="Low Value"/>
    <x v="1"/>
    <s v="No Complaints"/>
    <s v="Long-Term"/>
    <n v="5.4348387100000002"/>
    <x v="0"/>
    <n v="4"/>
    <n v="10"/>
    <x v="1"/>
    <n v="0.45290322580645159"/>
    <n v="1116"/>
    <x v="1"/>
  </r>
  <r>
    <s v="YR45605"/>
    <x v="2"/>
    <n v="3258.75"/>
    <s v="No"/>
    <s v="Basic"/>
    <s v="Bachelor"/>
    <d v="2024-01-10T00:00:00"/>
    <s v="Unemployed"/>
    <s v="F"/>
    <n v="0"/>
    <s v="Suburban"/>
    <s v="Single"/>
    <n v="92"/>
    <n v="8"/>
    <n v="47"/>
    <n v="0"/>
    <n v="1"/>
    <x v="1"/>
    <s v="Personal L2"/>
    <n v="3"/>
    <s v="Web"/>
    <n v="511.93"/>
    <x v="0"/>
    <s v="Medsize"/>
    <x v="1"/>
    <s v="Low Value"/>
    <x v="1"/>
    <s v="No Complaints"/>
    <s v="Mid-Term"/>
    <n v="5.5644565220000004"/>
    <x v="0"/>
    <n v="4"/>
    <n v="10"/>
    <x v="1"/>
    <n v="0.46370471014492753"/>
    <n v="1104"/>
    <x v="1"/>
  </r>
  <r>
    <s v="XI31845"/>
    <x v="2"/>
    <n v="21610.73"/>
    <s v="No"/>
    <s v="Extended"/>
    <s v="High School or Below"/>
    <d v="2024-01-10T00:00:00"/>
    <s v="Employed"/>
    <s v="F"/>
    <n v="61158"/>
    <s v="Suburban"/>
    <s v="Divorced"/>
    <n v="180"/>
    <n v="5"/>
    <n v="46"/>
    <n v="0"/>
    <n v="2"/>
    <x v="1"/>
    <s v="Personal L1"/>
    <n v="3"/>
    <s v="Branch"/>
    <n v="861.84"/>
    <x v="1"/>
    <s v="Small"/>
    <x v="1"/>
    <s v="High Value"/>
    <x v="0"/>
    <s v="No Complaints"/>
    <s v="Mid-Term"/>
    <n v="4.7880000000000003"/>
    <x v="0"/>
    <n v="4"/>
    <n v="10"/>
    <x v="1"/>
    <n v="0.39900000000000002"/>
    <n v="2160"/>
    <x v="0"/>
  </r>
  <r>
    <s v="XH47320"/>
    <x v="4"/>
    <n v="3965.52"/>
    <s v="No"/>
    <s v="Basic"/>
    <s v="Master"/>
    <d v="2024-01-10T00:00:00"/>
    <s v="Employed"/>
    <s v="F"/>
    <n v="112313"/>
    <s v="Urban"/>
    <s v="Single"/>
    <n v="99"/>
    <n v="24"/>
    <n v="49"/>
    <n v="1"/>
    <n v="1"/>
    <x v="1"/>
    <s v="Personal L1"/>
    <n v="1"/>
    <s v="Call Center"/>
    <n v="449.14"/>
    <x v="2"/>
    <s v="Medsize"/>
    <x v="0"/>
    <s v="Low Value"/>
    <x v="2"/>
    <s v="Has Complaints"/>
    <s v="Long-Term"/>
    <n v="4.5367676770000003"/>
    <x v="0"/>
    <n v="4"/>
    <n v="10"/>
    <x v="1"/>
    <n v="0.37806397306397305"/>
    <n v="1188"/>
    <x v="0"/>
  </r>
  <r>
    <s v="PU88199"/>
    <x v="2"/>
    <n v="11905.68"/>
    <s v="Yes"/>
    <s v="Basic"/>
    <s v="High School or Below"/>
    <d v="2024-01-10T00:00:00"/>
    <s v="Employed"/>
    <s v="M"/>
    <n v="134791"/>
    <s v="Suburban"/>
    <s v="Married"/>
    <n v="149"/>
    <n v="31"/>
    <n v="34"/>
    <n v="1"/>
    <n v="8"/>
    <x v="0"/>
    <s v="Corporate L2"/>
    <n v="2"/>
    <s v="Branch"/>
    <n v="712.8"/>
    <x v="1"/>
    <s v="Medsize"/>
    <x v="1"/>
    <s v="Medium Value"/>
    <x v="2"/>
    <s v="Has Complaints"/>
    <s v="Mid-Term"/>
    <n v="4.7838926170000002"/>
    <x v="0"/>
    <n v="4"/>
    <n v="10"/>
    <x v="1"/>
    <n v="0.39865771812080536"/>
    <n v="1788"/>
    <x v="0"/>
  </r>
  <r>
    <s v="EL42453"/>
    <x v="1"/>
    <n v="3401.42"/>
    <s v="No"/>
    <s v="Basic"/>
    <s v="Bachelor"/>
    <d v="2024-01-10T00:00:00"/>
    <s v="Employed"/>
    <s v="M"/>
    <n v="55852"/>
    <s v="Suburban"/>
    <s v="Married"/>
    <n v="86"/>
    <n v="28"/>
    <n v="43"/>
    <n v="0"/>
    <n v="1"/>
    <x v="1"/>
    <s v="Personal L2"/>
    <n v="2"/>
    <s v="Branch"/>
    <n v="414.72"/>
    <x v="0"/>
    <s v="Small"/>
    <x v="0"/>
    <s v="Low Value"/>
    <x v="0"/>
    <s v="No Complaints"/>
    <s v="Mid-Term"/>
    <n v="4.8223255810000003"/>
    <x v="0"/>
    <n v="4"/>
    <n v="10"/>
    <x v="1"/>
    <n v="0.4018604651162791"/>
    <n v="1032"/>
    <x v="1"/>
  </r>
  <r>
    <s v="MB75636"/>
    <x v="2"/>
    <n v="3293.91"/>
    <s v="No"/>
    <s v="Basic"/>
    <s v="College"/>
    <d v="2024-01-10T00:00:00"/>
    <s v="Employed"/>
    <s v="F"/>
    <n v="68683"/>
    <s v="Urban"/>
    <s v="Married"/>
    <n v="82"/>
    <n v="18"/>
    <n v="81"/>
    <n v="0"/>
    <n v="1"/>
    <x v="1"/>
    <s v="Personal L2"/>
    <n v="1"/>
    <s v="Agent"/>
    <n v="231.19"/>
    <x v="0"/>
    <s v="Medsize"/>
    <x v="0"/>
    <s v="Low Value"/>
    <x v="0"/>
    <s v="No Complaints"/>
    <s v="Long-Term"/>
    <n v="2.819390244"/>
    <x v="0"/>
    <n v="4"/>
    <n v="10"/>
    <x v="1"/>
    <n v="0.23494918699186992"/>
    <n v="984"/>
    <x v="0"/>
  </r>
  <r>
    <s v="EY27917"/>
    <x v="2"/>
    <n v="11519.54"/>
    <s v="No"/>
    <s v="Basic"/>
    <s v="Master"/>
    <d v="2024-01-10T00:00:00"/>
    <s v="Employed"/>
    <s v="M"/>
    <n v="40624"/>
    <s v="Rural"/>
    <s v="Married"/>
    <n v="146"/>
    <n v="45"/>
    <n v="122"/>
    <n v="0"/>
    <n v="9"/>
    <x v="1"/>
    <s v="Personal L1"/>
    <n v="2"/>
    <s v="Call Center"/>
    <n v="259.56"/>
    <x v="1"/>
    <s v="Large"/>
    <x v="0"/>
    <s v="Medium Value"/>
    <x v="1"/>
    <s v="No Complaints"/>
    <s v="Long-Term"/>
    <n v="1.777808219"/>
    <x v="0"/>
    <n v="4"/>
    <n v="10"/>
    <x v="1"/>
    <n v="0.14815068493150685"/>
    <n v="1752"/>
    <x v="0"/>
  </r>
  <r>
    <s v="BT20606"/>
    <x v="3"/>
    <n v="7880.66"/>
    <s v="No"/>
    <s v="Basic"/>
    <s v="Doctor"/>
    <d v="2024-01-10T00:00:00"/>
    <s v="Employed"/>
    <s v="M"/>
    <n v="112466"/>
    <s v="Suburban"/>
    <s v="Married"/>
    <n v="99"/>
    <n v="4"/>
    <n v="109"/>
    <n v="1"/>
    <n v="7"/>
    <x v="1"/>
    <s v="Personal L2"/>
    <n v="3"/>
    <s v="Agent"/>
    <n v="566.29"/>
    <x v="0"/>
    <s v="Medsize"/>
    <x v="1"/>
    <s v="Medium Value"/>
    <x v="2"/>
    <s v="Has Complaints"/>
    <s v="Long-Term"/>
    <n v="5.7201010099999996"/>
    <x v="0"/>
    <n v="4"/>
    <n v="10"/>
    <x v="1"/>
    <n v="0.47667508417508414"/>
    <n v="1188"/>
    <x v="1"/>
  </r>
  <r>
    <s v="HR92775"/>
    <x v="0"/>
    <n v="4355.8"/>
    <s v="No"/>
    <s v="Extended"/>
    <s v="College"/>
    <d v="2024-01-10T00:00:00"/>
    <s v="Employed"/>
    <s v="F"/>
    <n v="123895"/>
    <s v="Urban"/>
    <s v="Single"/>
    <n v="109"/>
    <n v="5"/>
    <n v="28"/>
    <n v="0"/>
    <n v="1"/>
    <x v="1"/>
    <s v="Personal L3"/>
    <n v="1"/>
    <s v="Call Center"/>
    <n v="384.78"/>
    <x v="0"/>
    <s v="Medsize"/>
    <x v="0"/>
    <s v="Low Value"/>
    <x v="2"/>
    <s v="No Complaints"/>
    <s v="Mid-Term"/>
    <n v="3.5300917429999998"/>
    <x v="0"/>
    <n v="4"/>
    <n v="10"/>
    <x v="1"/>
    <n v="0.29417431192660548"/>
    <n v="1308"/>
    <x v="0"/>
  </r>
  <r>
    <s v="KL54950"/>
    <x v="2"/>
    <n v="6117.35"/>
    <s v="No"/>
    <s v="Extended"/>
    <s v="Bachelor"/>
    <d v="2024-01-10T00:00:00"/>
    <s v="Employed"/>
    <s v="M"/>
    <n v="32002"/>
    <s v="Suburban"/>
    <s v="Married"/>
    <n v="165"/>
    <n v="45"/>
    <n v="3"/>
    <n v="4"/>
    <n v="1"/>
    <x v="1"/>
    <s v="Personal L3"/>
    <n v="1"/>
    <s v="Agent"/>
    <n v="790.56"/>
    <x v="1"/>
    <s v="Medsize"/>
    <x v="1"/>
    <s v="Medium Value"/>
    <x v="1"/>
    <s v="Has Complaints"/>
    <s v="New Customer"/>
    <n v="4.791272727"/>
    <x v="0"/>
    <n v="4"/>
    <n v="10"/>
    <x v="1"/>
    <n v="0.39927272727272722"/>
    <n v="1980"/>
    <x v="0"/>
  </r>
  <r>
    <s v="LI45265"/>
    <x v="2"/>
    <n v="11568.72"/>
    <s v="No"/>
    <s v="Basic"/>
    <s v="Bachelor"/>
    <d v="2024-01-10T00:00:00"/>
    <s v="Employed"/>
    <s v="F"/>
    <n v="134734"/>
    <s v="Urban"/>
    <s v="Married"/>
    <n v="96"/>
    <n v="1"/>
    <n v="90"/>
    <n v="0"/>
    <n v="2"/>
    <x v="1"/>
    <s v="Personal L2"/>
    <n v="2"/>
    <s v="Call Center"/>
    <n v="255.34"/>
    <x v="0"/>
    <s v="Small"/>
    <x v="0"/>
    <s v="Medium Value"/>
    <x v="2"/>
    <s v="No Complaints"/>
    <s v="Long-Term"/>
    <n v="2.6597916669999999"/>
    <x v="0"/>
    <n v="4"/>
    <n v="10"/>
    <x v="1"/>
    <n v="0.22164930555555556"/>
    <n v="1152"/>
    <x v="0"/>
  </r>
  <r>
    <s v="FV54537"/>
    <x v="0"/>
    <n v="18555.810000000001"/>
    <s v="No"/>
    <s v="Basic"/>
    <s v="College"/>
    <d v="2024-01-10T00:00:00"/>
    <s v="Employed"/>
    <s v="M"/>
    <n v="55094"/>
    <s v="Suburban"/>
    <s v="Married"/>
    <n v="154"/>
    <n v="11"/>
    <n v="19"/>
    <n v="0"/>
    <n v="2"/>
    <x v="1"/>
    <s v="Personal L2"/>
    <n v="1"/>
    <s v="Branch"/>
    <n v="1053.51"/>
    <x v="1"/>
    <s v="Medsize"/>
    <x v="1"/>
    <s v="High Value"/>
    <x v="0"/>
    <s v="No Complaints"/>
    <s v="Mid-Term"/>
    <n v="6.8409740259999996"/>
    <x v="0"/>
    <n v="4"/>
    <n v="10"/>
    <x v="1"/>
    <n v="0.57008116883116877"/>
    <n v="1848"/>
    <x v="1"/>
  </r>
  <r>
    <s v="NV94455"/>
    <x v="3"/>
    <n v="9262.73"/>
    <s v="No"/>
    <s v="Basic"/>
    <s v="College"/>
    <d v="2024-01-10T00:00:00"/>
    <s v="Unemployed"/>
    <s v="F"/>
    <n v="0"/>
    <s v="Suburban"/>
    <s v="Single"/>
    <n v="96"/>
    <n v="15"/>
    <n v="28"/>
    <n v="3"/>
    <n v="2"/>
    <x v="1"/>
    <s v="Personal L3"/>
    <n v="4"/>
    <s v="Call Center"/>
    <n v="642.87"/>
    <x v="2"/>
    <s v="Medsize"/>
    <x v="1"/>
    <s v="Medium Value"/>
    <x v="1"/>
    <s v="Has Complaints"/>
    <s v="Mid-Term"/>
    <n v="6.6965624999999998"/>
    <x v="0"/>
    <n v="4"/>
    <n v="10"/>
    <x v="1"/>
    <n v="0.55804687500000005"/>
    <n v="1152"/>
    <x v="1"/>
  </r>
  <r>
    <s v="VU33725"/>
    <x v="2"/>
    <n v="4965.18"/>
    <s v="No"/>
    <s v="Extended"/>
    <s v="High School or Below"/>
    <d v="2024-01-10T00:00:00"/>
    <s v="Employed"/>
    <s v="M"/>
    <n v="42321"/>
    <s v="Suburban"/>
    <s v="Married"/>
    <n v="126"/>
    <n v="14"/>
    <n v="43"/>
    <n v="0"/>
    <n v="1"/>
    <x v="0"/>
    <s v="Corporate L2"/>
    <n v="4"/>
    <s v="Branch"/>
    <n v="602.64"/>
    <x v="0"/>
    <s v="Medsize"/>
    <x v="1"/>
    <s v="Low Value"/>
    <x v="1"/>
    <s v="No Complaints"/>
    <s v="Mid-Term"/>
    <n v="4.7828571430000002"/>
    <x v="0"/>
    <n v="4"/>
    <n v="10"/>
    <x v="1"/>
    <n v="0.39857142857142858"/>
    <n v="1512"/>
    <x v="0"/>
  </r>
  <r>
    <s v="AD28535"/>
    <x v="0"/>
    <n v="4799.04"/>
    <s v="Yes"/>
    <s v="Extended"/>
    <s v="Master"/>
    <d v="2024-01-10T00:00:00"/>
    <s v="Employed"/>
    <s v="F"/>
    <n v="79052"/>
    <s v="Rural"/>
    <s v="Married"/>
    <n v="119"/>
    <n v="5"/>
    <n v="112"/>
    <n v="0"/>
    <n v="1"/>
    <x v="1"/>
    <s v="Personal L1"/>
    <n v="1"/>
    <s v="Branch"/>
    <n v="74.94"/>
    <x v="0"/>
    <s v="Large"/>
    <x v="0"/>
    <s v="Low Value"/>
    <x v="0"/>
    <s v="No Complaints"/>
    <s v="Long-Term"/>
    <n v="0.62974789900000006"/>
    <x v="0"/>
    <n v="4"/>
    <n v="10"/>
    <x v="1"/>
    <n v="5.2478991596638651E-2"/>
    <n v="1428"/>
    <x v="0"/>
  </r>
  <r>
    <s v="ZI86917"/>
    <x v="4"/>
    <n v="51733.11"/>
    <s v="No"/>
    <s v="Basic"/>
    <s v="Bachelor"/>
    <d v="2024-01-10T00:00:00"/>
    <s v="Employed"/>
    <s v="M"/>
    <n v="61124"/>
    <s v="Suburban"/>
    <s v="Married"/>
    <n v="258"/>
    <n v="26"/>
    <n v="0"/>
    <n v="0"/>
    <n v="2"/>
    <x v="2"/>
    <s v="Special L2"/>
    <n v="2"/>
    <s v="Agent"/>
    <n v="1237.68"/>
    <x v="5"/>
    <s v="Medsize"/>
    <x v="1"/>
    <s v="High Value"/>
    <x v="0"/>
    <s v="No Complaints"/>
    <s v="New Customer"/>
    <n v="4.7972093019999997"/>
    <x v="0"/>
    <n v="4"/>
    <n v="10"/>
    <x v="1"/>
    <n v="0.39976744186046514"/>
    <n v="3096"/>
    <x v="0"/>
  </r>
  <r>
    <s v="YQ79307"/>
    <x v="1"/>
    <n v="6438.09"/>
    <s v="No"/>
    <s v="Basic"/>
    <s v="Bachelor"/>
    <d v="2024-01-10T00:00:00"/>
    <s v="Employed"/>
    <s v="M"/>
    <n v="69044"/>
    <s v="Urban"/>
    <s v="Married"/>
    <n v="82"/>
    <n v="38"/>
    <n v="43"/>
    <n v="1"/>
    <n v="9"/>
    <x v="1"/>
    <s v="Personal L3"/>
    <n v="1"/>
    <s v="Agent"/>
    <n v="301.45999999999998"/>
    <x v="2"/>
    <s v="Medsize"/>
    <x v="0"/>
    <s v="Medium Value"/>
    <x v="0"/>
    <s v="Has Complaints"/>
    <s v="Mid-Term"/>
    <n v="3.676341463"/>
    <x v="0"/>
    <n v="4"/>
    <n v="10"/>
    <x v="1"/>
    <n v="0.30636178861788615"/>
    <n v="984"/>
    <x v="0"/>
  </r>
  <r>
    <s v="UX91266"/>
    <x v="0"/>
    <n v="4703.59"/>
    <s v="No"/>
    <s v="Extended"/>
    <s v="Bachelor"/>
    <d v="2024-01-10T00:00:00"/>
    <s v="Employed"/>
    <s v="M"/>
    <n v="46314"/>
    <s v="Rural"/>
    <s v="Divorced"/>
    <n v="124"/>
    <n v="45"/>
    <n v="84"/>
    <n v="2"/>
    <n v="1"/>
    <x v="1"/>
    <s v="Personal L3"/>
    <n v="1"/>
    <s v="Call Center"/>
    <n v="251.13"/>
    <x v="0"/>
    <s v="Medsize"/>
    <x v="0"/>
    <s v="Low Value"/>
    <x v="1"/>
    <s v="Has Complaints"/>
    <s v="Long-Term"/>
    <n v="2.0252419349999999"/>
    <x v="0"/>
    <n v="4"/>
    <n v="10"/>
    <x v="1"/>
    <n v="0.16877016129032257"/>
    <n v="1488"/>
    <x v="0"/>
  </r>
  <r>
    <s v="ZY60545"/>
    <x v="0"/>
    <n v="25567.02"/>
    <s v="No"/>
    <s v="Basic"/>
    <s v="College"/>
    <d v="2024-01-10T00:00:00"/>
    <s v="Employed"/>
    <s v="F"/>
    <n v="123572"/>
    <s v="Rural"/>
    <s v="Married"/>
    <n v="90"/>
    <n v="47"/>
    <n v="18"/>
    <n v="1"/>
    <n v="2"/>
    <x v="1"/>
    <s v="Personal L3"/>
    <n v="1"/>
    <s v="Agent"/>
    <n v="170.96"/>
    <x v="0"/>
    <s v="Large"/>
    <x v="0"/>
    <s v="High Value"/>
    <x v="2"/>
    <s v="Has Complaints"/>
    <s v="Mid-Term"/>
    <n v="1.8995555559999999"/>
    <x v="0"/>
    <n v="4"/>
    <n v="10"/>
    <x v="1"/>
    <n v="0.1582962962962963"/>
    <n v="1080"/>
    <x v="0"/>
  </r>
  <r>
    <s v="VH41477"/>
    <x v="2"/>
    <n v="6401.84"/>
    <s v="No"/>
    <s v="Premium"/>
    <s v="High School or Below"/>
    <d v="2024-01-10T00:00:00"/>
    <s v="Employed"/>
    <s v="M"/>
    <n v="86253"/>
    <s v="Rural"/>
    <s v="Married"/>
    <n v="161"/>
    <n v="18"/>
    <n v="18"/>
    <n v="0"/>
    <n v="1"/>
    <x v="0"/>
    <s v="Corporate L3"/>
    <n v="4"/>
    <s v="Agent"/>
    <n v="10.33"/>
    <x v="2"/>
    <s v="Medsize"/>
    <x v="0"/>
    <s v="Medium Value"/>
    <x v="0"/>
    <s v="No Complaints"/>
    <s v="Mid-Term"/>
    <n v="6.4161491000000001E-2"/>
    <x v="0"/>
    <n v="4"/>
    <n v="10"/>
    <x v="1"/>
    <n v="5.3467908902691515E-3"/>
    <n v="1932"/>
    <x v="0"/>
  </r>
  <r>
    <s v="NI71089"/>
    <x v="0"/>
    <n v="6277.59"/>
    <s v="Yes"/>
    <s v="Basic"/>
    <s v="College"/>
    <d v="2024-01-10T00:00:00"/>
    <s v="Retired"/>
    <s v="M"/>
    <n v="38090"/>
    <s v="Suburban"/>
    <s v="Single"/>
    <n v="88"/>
    <n v="20"/>
    <n v="35"/>
    <n v="0"/>
    <n v="3"/>
    <x v="1"/>
    <s v="Personal L3"/>
    <n v="1"/>
    <s v="Agent"/>
    <n v="631.79999999999995"/>
    <x v="2"/>
    <s v="Medsize"/>
    <x v="1"/>
    <s v="Medium Value"/>
    <x v="1"/>
    <s v="No Complaints"/>
    <s v="Mid-Term"/>
    <n v="7.1795454550000004"/>
    <x v="0"/>
    <n v="4"/>
    <n v="10"/>
    <x v="1"/>
    <n v="0.59829545454545452"/>
    <n v="1056"/>
    <x v="1"/>
  </r>
  <r>
    <s v="WU63862"/>
    <x v="2"/>
    <n v="7317.49"/>
    <s v="No"/>
    <s v="Basic"/>
    <s v="College"/>
    <d v="2024-01-10T00:00:00"/>
    <s v="Employed"/>
    <s v="M"/>
    <n v="42679"/>
    <s v="Urban"/>
    <s v="Single"/>
    <n v="96"/>
    <n v="35"/>
    <n v="93"/>
    <n v="0"/>
    <n v="4"/>
    <x v="1"/>
    <s v="Personal L3"/>
    <n v="2"/>
    <s v="Branch"/>
    <n v="316.82"/>
    <x v="0"/>
    <s v="Medsize"/>
    <x v="0"/>
    <s v="Medium Value"/>
    <x v="1"/>
    <s v="No Complaints"/>
    <s v="Long-Term"/>
    <n v="3.300208333"/>
    <x v="0"/>
    <n v="4"/>
    <n v="10"/>
    <x v="1"/>
    <n v="0.27501736111111108"/>
    <n v="1152"/>
    <x v="0"/>
  </r>
  <r>
    <s v="SB64064"/>
    <x v="4"/>
    <n v="3234.9"/>
    <s v="Yes"/>
    <s v="Basic"/>
    <s v="Bachelor"/>
    <d v="2024-01-10T00:00:00"/>
    <s v="Unemployed"/>
    <s v="F"/>
    <n v="0"/>
    <s v="Suburban"/>
    <s v="Married"/>
    <n v="89"/>
    <n v="8"/>
    <n v="96"/>
    <n v="2"/>
    <n v="1"/>
    <x v="1"/>
    <s v="Personal L3"/>
    <n v="2"/>
    <s v="Call Center"/>
    <n v="584.77"/>
    <x v="0"/>
    <s v="Large"/>
    <x v="1"/>
    <s v="Low Value"/>
    <x v="1"/>
    <s v="Has Complaints"/>
    <s v="Long-Term"/>
    <n v="6.5704494379999998"/>
    <x v="0"/>
    <n v="4"/>
    <n v="10"/>
    <x v="1"/>
    <n v="0.54753745318352054"/>
    <n v="1068"/>
    <x v="1"/>
  </r>
  <r>
    <s v="AN21193"/>
    <x v="1"/>
    <n v="9360"/>
    <s v="No"/>
    <s v="Basic"/>
    <s v="Bachelor"/>
    <d v="2024-01-10T00:00:00"/>
    <s v="Unemployed"/>
    <s v="F"/>
    <n v="0"/>
    <s v="Suburban"/>
    <s v="Single"/>
    <n v="95"/>
    <n v="26"/>
    <n v="89"/>
    <n v="1"/>
    <n v="2"/>
    <x v="1"/>
    <s v="Personal L3"/>
    <n v="2"/>
    <s v="Agent"/>
    <n v="680.4"/>
    <x v="0"/>
    <s v="Medsize"/>
    <x v="1"/>
    <s v="Medium Value"/>
    <x v="1"/>
    <s v="Has Complaints"/>
    <s v="Long-Term"/>
    <n v="7.1621052629999999"/>
    <x v="0"/>
    <n v="4"/>
    <n v="10"/>
    <x v="1"/>
    <n v="0.59684210526315784"/>
    <n v="1140"/>
    <x v="1"/>
  </r>
  <r>
    <s v="YG92601"/>
    <x v="0"/>
    <n v="4467.49"/>
    <s v="No"/>
    <s v="Extended"/>
    <s v="College"/>
    <d v="2024-01-10T00:00:00"/>
    <s v="Employed"/>
    <s v="M"/>
    <n v="115603"/>
    <s v="Rural"/>
    <s v="Married"/>
    <n v="111"/>
    <n v="31"/>
    <n v="5"/>
    <n v="0"/>
    <n v="1"/>
    <x v="1"/>
    <s v="Personal L3"/>
    <n v="2"/>
    <s v="Call Center"/>
    <n v="9.8000000000000007"/>
    <x v="2"/>
    <s v="Medsize"/>
    <x v="0"/>
    <s v="Low Value"/>
    <x v="2"/>
    <s v="No Complaints"/>
    <s v="New Customer"/>
    <n v="8.8288288000000006E-2"/>
    <x v="0"/>
    <n v="4"/>
    <n v="10"/>
    <x v="1"/>
    <n v="7.3573573573573582E-3"/>
    <n v="1332"/>
    <x v="0"/>
  </r>
  <r>
    <s v="HM33037"/>
    <x v="3"/>
    <n v="10272.27"/>
    <s v="No"/>
    <s v="Basic"/>
    <s v="Bachelor"/>
    <d v="2024-01-10T00:00:00"/>
    <s v="Disabled"/>
    <s v="M"/>
    <n v="21915"/>
    <s v="Suburban"/>
    <s v="Married"/>
    <n v="266"/>
    <n v="23"/>
    <n v="92"/>
    <n v="0"/>
    <n v="1"/>
    <x v="1"/>
    <s v="Personal L1"/>
    <n v="4"/>
    <s v="Web"/>
    <n v="1914.84"/>
    <x v="4"/>
    <s v="Medsize"/>
    <x v="2"/>
    <s v="Medium Value"/>
    <x v="1"/>
    <s v="No Complaints"/>
    <s v="Long-Term"/>
    <n v="7.1986466169999996"/>
    <x v="0"/>
    <n v="4"/>
    <n v="10"/>
    <x v="1"/>
    <n v="0.5998872180451128"/>
    <n v="3192"/>
    <x v="1"/>
  </r>
  <r>
    <s v="LG98245"/>
    <x v="4"/>
    <n v="5162.2"/>
    <s v="No"/>
    <s v="Basic"/>
    <s v="Bachelor"/>
    <d v="2024-01-10T00:00:00"/>
    <s v="Unemployed"/>
    <s v="M"/>
    <n v="0"/>
    <s v="Suburban"/>
    <s v="Single"/>
    <n v="146"/>
    <n v="43"/>
    <n v="128"/>
    <n v="0"/>
    <n v="1"/>
    <x v="1"/>
    <s v="Personal L3"/>
    <n v="1"/>
    <s v="Agent"/>
    <n v="1049.76"/>
    <x v="1"/>
    <s v="Medsize"/>
    <x v="1"/>
    <s v="Medium Value"/>
    <x v="1"/>
    <s v="No Complaints"/>
    <s v="Long-Term"/>
    <n v="7.1901369859999997"/>
    <x v="0"/>
    <n v="4"/>
    <n v="10"/>
    <x v="1"/>
    <n v="0.59917808219178081"/>
    <n v="1752"/>
    <x v="1"/>
  </r>
  <r>
    <s v="HY32811"/>
    <x v="0"/>
    <n v="10597.67"/>
    <s v="No"/>
    <s v="Basic"/>
    <s v="Bachelor"/>
    <d v="2024-01-10T00:00:00"/>
    <s v="Employed"/>
    <s v="F"/>
    <n v="90701"/>
    <s v="Urban"/>
    <s v="Single"/>
    <n v="89"/>
    <n v="30"/>
    <n v="27"/>
    <n v="0"/>
    <n v="2"/>
    <x v="1"/>
    <s v="Personal L2"/>
    <n v="3"/>
    <s v="Branch"/>
    <n v="249.66"/>
    <x v="0"/>
    <s v="Small"/>
    <x v="0"/>
    <s v="Medium Value"/>
    <x v="0"/>
    <s v="No Complaints"/>
    <s v="Mid-Term"/>
    <n v="2.8051685389999998"/>
    <x v="0"/>
    <n v="4"/>
    <n v="10"/>
    <x v="1"/>
    <n v="0.23376404494382022"/>
    <n v="1068"/>
    <x v="0"/>
  </r>
  <r>
    <s v="GA50461"/>
    <x v="2"/>
    <n v="6381.27"/>
    <s v="Yes"/>
    <s v="Extended"/>
    <s v="Bachelor"/>
    <d v="2024-01-10T00:00:00"/>
    <s v="Medical Leave"/>
    <s v="F"/>
    <n v="17600"/>
    <s v="Suburban"/>
    <s v="Married"/>
    <n v="167"/>
    <n v="38"/>
    <n v="66"/>
    <n v="0"/>
    <n v="1"/>
    <x v="1"/>
    <s v="Personal L1"/>
    <n v="2"/>
    <s v="Agent"/>
    <n v="1133.1199999999999"/>
    <x v="1"/>
    <s v="Small"/>
    <x v="1"/>
    <s v="Medium Value"/>
    <x v="1"/>
    <s v="No Complaints"/>
    <s v="Long-Term"/>
    <n v="6.7851497009999999"/>
    <x v="0"/>
    <n v="4"/>
    <n v="10"/>
    <x v="1"/>
    <n v="0.56542914171656677"/>
    <n v="2004"/>
    <x v="1"/>
  </r>
  <r>
    <s v="ZN27753"/>
    <x v="2"/>
    <n v="7822.66"/>
    <s v="No"/>
    <s v="Basic"/>
    <s v="Bachelor"/>
    <d v="2024-01-10T00:00:00"/>
    <s v="Employed"/>
    <s v="M"/>
    <n v="95207"/>
    <s v="Suburban"/>
    <s v="Married"/>
    <n v="99"/>
    <n v="24"/>
    <n v="7"/>
    <n v="0"/>
    <n v="4"/>
    <x v="1"/>
    <s v="Personal L2"/>
    <n v="2"/>
    <s v="Web"/>
    <n v="473.04"/>
    <x v="0"/>
    <s v="Medsize"/>
    <x v="0"/>
    <s v="Medium Value"/>
    <x v="0"/>
    <s v="No Complaints"/>
    <s v="New Customer"/>
    <n v="4.7781818180000002"/>
    <x v="0"/>
    <n v="4"/>
    <n v="10"/>
    <x v="1"/>
    <n v="0.39818181818181819"/>
    <n v="1188"/>
    <x v="0"/>
  </r>
  <r>
    <s v="DJ52170"/>
    <x v="0"/>
    <n v="7613.92"/>
    <s v="Yes"/>
    <s v="Basic"/>
    <s v="High School or Below"/>
    <d v="2024-01-10T00:00:00"/>
    <s v="Employed"/>
    <s v="M"/>
    <n v="98777"/>
    <s v="Suburban"/>
    <s v="Married"/>
    <n v="95"/>
    <n v="28"/>
    <n v="68"/>
    <n v="0"/>
    <n v="3"/>
    <x v="2"/>
    <s v="Special L3"/>
    <n v="2"/>
    <s v="Agent"/>
    <n v="574.83000000000004"/>
    <x v="0"/>
    <s v="Medsize"/>
    <x v="1"/>
    <s v="Medium Value"/>
    <x v="0"/>
    <s v="No Complaints"/>
    <s v="Long-Term"/>
    <n v="6.0508421050000001"/>
    <x v="0"/>
    <n v="4"/>
    <n v="10"/>
    <x v="1"/>
    <n v="0.50423684210526321"/>
    <n v="1140"/>
    <x v="1"/>
  </r>
  <r>
    <s v="RS60249"/>
    <x v="2"/>
    <n v="5741.93"/>
    <s v="No"/>
    <s v="Basic"/>
    <s v="Bachelor"/>
    <d v="2024-01-10T00:00:00"/>
    <s v="Unemployed"/>
    <s v="M"/>
    <n v="0"/>
    <s v="Suburban"/>
    <s v="Single"/>
    <n v="84"/>
    <n v="18"/>
    <n v="11"/>
    <n v="0"/>
    <n v="5"/>
    <x v="1"/>
    <s v="Personal L2"/>
    <n v="1"/>
    <s v="Branch"/>
    <n v="602.64"/>
    <x v="2"/>
    <s v="Medsize"/>
    <x v="1"/>
    <s v="Medium Value"/>
    <x v="1"/>
    <s v="No Complaints"/>
    <s v="New Customer"/>
    <n v="7.1742857139999998"/>
    <x v="0"/>
    <n v="4"/>
    <n v="10"/>
    <x v="1"/>
    <n v="0.59785714285714286"/>
    <n v="1008"/>
    <x v="1"/>
  </r>
  <r>
    <s v="AQ30231"/>
    <x v="0"/>
    <n v="7831.04"/>
    <s v="No"/>
    <s v="Extended"/>
    <s v="Bachelor"/>
    <d v="2024-01-10T00:00:00"/>
    <s v="Unemployed"/>
    <s v="F"/>
    <n v="0"/>
    <s v="Suburban"/>
    <s v="Married"/>
    <n v="105"/>
    <n v="22"/>
    <n v="126"/>
    <n v="0"/>
    <n v="6"/>
    <x v="1"/>
    <s v="Personal L2"/>
    <n v="2"/>
    <s v="Agent"/>
    <n v="505.44"/>
    <x v="0"/>
    <s v="Small"/>
    <x v="1"/>
    <s v="Medium Value"/>
    <x v="1"/>
    <s v="No Complaints"/>
    <s v="Long-Term"/>
    <n v="4.8137142859999997"/>
    <x v="0"/>
    <n v="4"/>
    <n v="10"/>
    <x v="1"/>
    <n v="0.40114285714285713"/>
    <n v="1260"/>
    <x v="1"/>
  </r>
  <r>
    <s v="OH93496"/>
    <x v="3"/>
    <n v="4999.6000000000004"/>
    <s v="No"/>
    <s v="Basic"/>
    <s v="Bachelor"/>
    <d v="2024-01-10T00:00:00"/>
    <s v="Unemployed"/>
    <s v="M"/>
    <n v="0"/>
    <s v="Suburban"/>
    <s v="Single"/>
    <n v="147"/>
    <n v="30"/>
    <n v="7"/>
    <n v="0"/>
    <n v="1"/>
    <x v="1"/>
    <s v="Personal L3"/>
    <n v="1"/>
    <s v="Agent"/>
    <n v="1059.48"/>
    <x v="1"/>
    <s v="Small"/>
    <x v="1"/>
    <s v="Low Value"/>
    <x v="1"/>
    <s v="No Complaints"/>
    <s v="New Customer"/>
    <n v="7.2073469389999998"/>
    <x v="0"/>
    <n v="4"/>
    <n v="10"/>
    <x v="1"/>
    <n v="0.60061224489795917"/>
    <n v="1764"/>
    <x v="2"/>
  </r>
  <r>
    <s v="IK60267"/>
    <x v="4"/>
    <n v="3686.81"/>
    <s v="No"/>
    <s v="Basic"/>
    <s v="Bachelor"/>
    <d v="2024-01-10T00:00:00"/>
    <s v="Employed"/>
    <s v="F"/>
    <n v="33705"/>
    <s v="Suburban"/>
    <s v="Married"/>
    <n v="93"/>
    <n v="8"/>
    <n v="51"/>
    <n v="0"/>
    <n v="1"/>
    <x v="1"/>
    <s v="Personal L2"/>
    <n v="3"/>
    <s v="Branch"/>
    <n v="447.12"/>
    <x v="2"/>
    <s v="Medsize"/>
    <x v="0"/>
    <s v="Low Value"/>
    <x v="1"/>
    <s v="No Complaints"/>
    <s v="Long-Term"/>
    <n v="4.8077419350000001"/>
    <x v="0"/>
    <n v="4"/>
    <n v="10"/>
    <x v="1"/>
    <n v="0.40064516129032257"/>
    <n v="1116"/>
    <x v="1"/>
  </r>
  <r>
    <s v="LQ24783"/>
    <x v="2"/>
    <n v="8318.9699999999993"/>
    <s v="No"/>
    <s v="Extended"/>
    <s v="Doctor"/>
    <d v="2024-01-10T00:00:00"/>
    <s v="Employed"/>
    <s v="F"/>
    <n v="108797"/>
    <s v="Rural"/>
    <s v="Married"/>
    <n v="103"/>
    <n v="35"/>
    <n v="5"/>
    <n v="0"/>
    <n v="3"/>
    <x v="0"/>
    <s v="Corporate L3"/>
    <n v="4"/>
    <s v="Agent"/>
    <n v="140.49"/>
    <x v="0"/>
    <s v="Medsize"/>
    <x v="0"/>
    <s v="Medium Value"/>
    <x v="2"/>
    <s v="No Complaints"/>
    <s v="New Customer"/>
    <n v="1.363980583"/>
    <x v="0"/>
    <n v="4"/>
    <n v="10"/>
    <x v="1"/>
    <n v="0.11366504854368933"/>
    <n v="1236"/>
    <x v="0"/>
  </r>
  <r>
    <s v="YJ53102"/>
    <x v="2"/>
    <n v="4977.68"/>
    <s v="No"/>
    <s v="Extended"/>
    <s v="Master"/>
    <d v="2024-01-10T00:00:00"/>
    <s v="Unemployed"/>
    <s v="F"/>
    <n v="0"/>
    <s v="Urban"/>
    <s v="Married"/>
    <n v="134"/>
    <n v="7"/>
    <n v="92"/>
    <n v="1"/>
    <n v="1"/>
    <x v="0"/>
    <s v="Corporate L2"/>
    <n v="1"/>
    <s v="Agent"/>
    <n v="510.65"/>
    <x v="0"/>
    <s v="Medsize"/>
    <x v="1"/>
    <s v="Low Value"/>
    <x v="1"/>
    <s v="Has Complaints"/>
    <s v="Long-Term"/>
    <n v="3.8108208960000001"/>
    <x v="0"/>
    <n v="4"/>
    <n v="10"/>
    <x v="1"/>
    <n v="0.31756840796019897"/>
    <n v="1608"/>
    <x v="0"/>
  </r>
  <r>
    <s v="AP95078"/>
    <x v="2"/>
    <n v="10604.69"/>
    <s v="No"/>
    <s v="Basic"/>
    <s v="Bachelor"/>
    <d v="2024-01-10T00:00:00"/>
    <s v="Employed"/>
    <s v="M"/>
    <n v="50259"/>
    <s v="Suburban"/>
    <s v="Married"/>
    <n v="90"/>
    <n v="12"/>
    <n v="49"/>
    <n v="0"/>
    <n v="2"/>
    <x v="1"/>
    <s v="Personal L2"/>
    <n v="4"/>
    <s v="Branch"/>
    <n v="434.16"/>
    <x v="0"/>
    <s v="Medsize"/>
    <x v="0"/>
    <s v="Medium Value"/>
    <x v="0"/>
    <s v="No Complaints"/>
    <s v="Long-Term"/>
    <n v="4.8239999999999998"/>
    <x v="0"/>
    <n v="4"/>
    <n v="10"/>
    <x v="1"/>
    <n v="0.40200000000000002"/>
    <n v="1080"/>
    <x v="1"/>
  </r>
  <r>
    <s v="RU39880"/>
    <x v="0"/>
    <n v="15859.33"/>
    <s v="No"/>
    <s v="Basic"/>
    <s v="Bachelor"/>
    <d v="2024-01-10T00:00:00"/>
    <s v="Employed"/>
    <s v="F"/>
    <n v="79188"/>
    <s v="Suburban"/>
    <s v="Married"/>
    <n v="100"/>
    <n v="22"/>
    <n v="31"/>
    <n v="0"/>
    <n v="2"/>
    <x v="1"/>
    <s v="Personal L3"/>
    <n v="4"/>
    <s v="Call Center"/>
    <n v="479.52"/>
    <x v="2"/>
    <s v="Medsize"/>
    <x v="0"/>
    <s v="High Value"/>
    <x v="0"/>
    <s v="No Complaints"/>
    <s v="Mid-Term"/>
    <n v="4.7952000000000004"/>
    <x v="0"/>
    <n v="4"/>
    <n v="10"/>
    <x v="1"/>
    <n v="0.39960000000000001"/>
    <n v="1200"/>
    <x v="0"/>
  </r>
  <r>
    <s v="CD95333"/>
    <x v="0"/>
    <n v="7612.56"/>
    <s v="No"/>
    <s v="Basic"/>
    <s v="Bachelor"/>
    <d v="2024-01-10T00:00:00"/>
    <s v="Employed"/>
    <s v="M"/>
    <n v="28242"/>
    <s v="Rural"/>
    <s v="Single"/>
    <n v="100"/>
    <n v="26"/>
    <n v="19"/>
    <n v="0"/>
    <n v="4"/>
    <x v="1"/>
    <s v="Personal L1"/>
    <n v="2"/>
    <s v="Branch"/>
    <n v="19.96"/>
    <x v="2"/>
    <s v="Medsize"/>
    <x v="0"/>
    <s v="Medium Value"/>
    <x v="1"/>
    <s v="No Complaints"/>
    <s v="Mid-Term"/>
    <n v="0.1996"/>
    <x v="0"/>
    <n v="4"/>
    <n v="10"/>
    <x v="1"/>
    <n v="1.6633333333333333E-2"/>
    <n v="1200"/>
    <x v="0"/>
  </r>
  <r>
    <s v="JX60415"/>
    <x v="3"/>
    <n v="4799.04"/>
    <s v="Yes"/>
    <s v="Extended"/>
    <s v="Master"/>
    <d v="2024-01-10T00:00:00"/>
    <s v="Employed"/>
    <s v="F"/>
    <n v="79052"/>
    <s v="Rural"/>
    <s v="Married"/>
    <n v="119"/>
    <n v="5"/>
    <n v="112"/>
    <n v="0"/>
    <n v="1"/>
    <x v="1"/>
    <s v="Personal L2"/>
    <n v="1"/>
    <s v="Branch"/>
    <n v="74.94"/>
    <x v="0"/>
    <s v="Large"/>
    <x v="0"/>
    <s v="Low Value"/>
    <x v="0"/>
    <s v="No Complaints"/>
    <s v="Long-Term"/>
    <n v="0.62974789900000006"/>
    <x v="0"/>
    <n v="4"/>
    <n v="10"/>
    <x v="1"/>
    <n v="5.2478991596638651E-2"/>
    <n v="1428"/>
    <x v="0"/>
  </r>
  <r>
    <s v="EE24901"/>
    <x v="3"/>
    <n v="4036.38"/>
    <s v="No"/>
    <s v="Extended"/>
    <s v="Bachelor"/>
    <d v="2024-01-10T00:00:00"/>
    <s v="Unemployed"/>
    <s v="M"/>
    <n v="0"/>
    <s v="Suburban"/>
    <s v="Married"/>
    <n v="112"/>
    <n v="31"/>
    <n v="15"/>
    <n v="0"/>
    <n v="1"/>
    <x v="1"/>
    <s v="Personal L3"/>
    <n v="2"/>
    <s v="Web"/>
    <n v="537.84"/>
    <x v="2"/>
    <s v="Large"/>
    <x v="1"/>
    <s v="Low Value"/>
    <x v="1"/>
    <s v="No Complaints"/>
    <s v="Mid-Term"/>
    <n v="4.8021428569999998"/>
    <x v="0"/>
    <n v="4"/>
    <n v="10"/>
    <x v="1"/>
    <n v="0.40017857142857144"/>
    <n v="1344"/>
    <x v="1"/>
  </r>
  <r>
    <s v="ZQ35017"/>
    <x v="0"/>
    <n v="6277.59"/>
    <s v="Yes"/>
    <s v="Basic"/>
    <s v="College"/>
    <d v="2024-01-10T00:00:00"/>
    <s v="Retired"/>
    <s v="M"/>
    <n v="38090"/>
    <s v="Suburban"/>
    <s v="Single"/>
    <n v="88"/>
    <n v="20"/>
    <n v="35"/>
    <n v="0"/>
    <n v="3"/>
    <x v="1"/>
    <s v="Personal L1"/>
    <n v="1"/>
    <s v="Agent"/>
    <n v="631.79999999999995"/>
    <x v="2"/>
    <s v="Medsize"/>
    <x v="1"/>
    <s v="Medium Value"/>
    <x v="1"/>
    <s v="No Complaints"/>
    <s v="Mid-Term"/>
    <n v="7.1795454550000004"/>
    <x v="0"/>
    <n v="4"/>
    <n v="10"/>
    <x v="1"/>
    <n v="0.59829545454545452"/>
    <n v="1056"/>
    <x v="1"/>
  </r>
  <r>
    <s v="AE30506"/>
    <x v="0"/>
    <n v="3234.9"/>
    <s v="Yes"/>
    <s v="Basic"/>
    <s v="Bachelor"/>
    <d v="2024-01-10T00:00:00"/>
    <s v="Unemployed"/>
    <s v="F"/>
    <n v="0"/>
    <s v="Suburban"/>
    <s v="Married"/>
    <n v="89"/>
    <n v="8"/>
    <n v="96"/>
    <n v="2"/>
    <n v="1"/>
    <x v="1"/>
    <s v="Personal L3"/>
    <n v="2"/>
    <s v="Call Center"/>
    <n v="584.77"/>
    <x v="0"/>
    <s v="Large"/>
    <x v="1"/>
    <s v="Low Value"/>
    <x v="1"/>
    <s v="Has Complaints"/>
    <s v="Long-Term"/>
    <n v="6.5704494379999998"/>
    <x v="0"/>
    <n v="4"/>
    <n v="10"/>
    <x v="1"/>
    <n v="0.54753745318352054"/>
    <n v="1068"/>
    <x v="1"/>
  </r>
  <r>
    <s v="IS85460"/>
    <x v="0"/>
    <n v="8041.34"/>
    <s v="No"/>
    <s v="Basic"/>
    <s v="High School or Below"/>
    <d v="2024-01-10T00:00:00"/>
    <s v="Employed"/>
    <s v="F"/>
    <n v="66141"/>
    <s v="Suburban"/>
    <s v="Married"/>
    <n v="100"/>
    <n v="8"/>
    <n v="39"/>
    <n v="0"/>
    <n v="4"/>
    <x v="1"/>
    <s v="Personal L1"/>
    <n v="2"/>
    <s v="Call Center"/>
    <n v="1094.1199999999999"/>
    <x v="2"/>
    <s v="Medsize"/>
    <x v="1"/>
    <s v="Medium Value"/>
    <x v="0"/>
    <s v="No Complaints"/>
    <s v="Mid-Term"/>
    <n v="10.9412"/>
    <x v="0"/>
    <n v="4"/>
    <n v="10"/>
    <x v="1"/>
    <n v="0.91176666666666661"/>
    <n v="1200"/>
    <x v="2"/>
  </r>
  <r>
    <s v="CG36206"/>
    <x v="0"/>
    <n v="2891.67"/>
    <s v="No"/>
    <s v="Basic"/>
    <s v="Bachelor"/>
    <d v="2024-01-10T00:00:00"/>
    <s v="Unemployed"/>
    <s v="M"/>
    <n v="0"/>
    <s v="Suburban"/>
    <s v="Single"/>
    <n v="90"/>
    <n v="4"/>
    <n v="107"/>
    <n v="1"/>
    <n v="1"/>
    <x v="1"/>
    <s v="Personal L3"/>
    <n v="4"/>
    <s v="Web"/>
    <n v="434.16"/>
    <x v="0"/>
    <s v="Medsize"/>
    <x v="0"/>
    <s v="Low Value"/>
    <x v="1"/>
    <s v="Has Complaints"/>
    <s v="Long-Term"/>
    <n v="4.8239999999999998"/>
    <x v="0"/>
    <n v="4"/>
    <n v="10"/>
    <x v="1"/>
    <n v="0.40200000000000002"/>
    <n v="1080"/>
    <x v="1"/>
  </r>
  <r>
    <s v="JK26373"/>
    <x v="0"/>
    <n v="8513"/>
    <s v="No"/>
    <s v="Basic"/>
    <s v="High School or Below"/>
    <d v="2024-01-10T00:00:00"/>
    <s v="Unemployed"/>
    <s v="M"/>
    <n v="0"/>
    <s v="Suburban"/>
    <s v="Single"/>
    <n v="88"/>
    <n v="4"/>
    <n v="123"/>
    <n v="2"/>
    <n v="2"/>
    <x v="1"/>
    <s v="Personal L1"/>
    <n v="1"/>
    <s v="Web"/>
    <n v="631.79999999999995"/>
    <x v="2"/>
    <s v="Small"/>
    <x v="1"/>
    <s v="Medium Value"/>
    <x v="1"/>
    <s v="Has Complaints"/>
    <s v="Long-Term"/>
    <n v="7.1795454550000004"/>
    <x v="0"/>
    <n v="4"/>
    <n v="10"/>
    <x v="1"/>
    <n v="0.59829545454545452"/>
    <n v="1056"/>
    <x v="1"/>
  </r>
  <r>
    <s v="KT26739"/>
    <x v="4"/>
    <n v="4799.04"/>
    <s v="Yes"/>
    <s v="Extended"/>
    <s v="Master"/>
    <d v="2024-01-10T00:00:00"/>
    <s v="Employed"/>
    <s v="F"/>
    <n v="79052"/>
    <s v="Rural"/>
    <s v="Married"/>
    <n v="119"/>
    <n v="5"/>
    <n v="112"/>
    <n v="0"/>
    <n v="1"/>
    <x v="1"/>
    <s v="Personal L2"/>
    <n v="1"/>
    <s v="Branch"/>
    <n v="74.94"/>
    <x v="0"/>
    <s v="Large"/>
    <x v="0"/>
    <s v="Low Value"/>
    <x v="0"/>
    <s v="No Complaints"/>
    <s v="Long-Term"/>
    <n v="0.62974789900000006"/>
    <x v="0"/>
    <n v="4"/>
    <n v="10"/>
    <x v="1"/>
    <n v="5.2478991596638651E-2"/>
    <n v="1428"/>
    <x v="0"/>
  </r>
  <r>
    <s v="XE86547"/>
    <x v="2"/>
    <n v="6943.92"/>
    <s v="No"/>
    <s v="Basic"/>
    <s v="College"/>
    <d v="2024-01-10T00:00:00"/>
    <s v="Employed"/>
    <s v="M"/>
    <n v="78898"/>
    <s v="Suburban"/>
    <s v="Married"/>
    <n v="88"/>
    <n v="32"/>
    <n v="96"/>
    <n v="0"/>
    <n v="6"/>
    <x v="1"/>
    <s v="Personal L3"/>
    <n v="3"/>
    <s v="Agent"/>
    <n v="421.2"/>
    <x v="0"/>
    <s v="Small"/>
    <x v="0"/>
    <s v="Medium Value"/>
    <x v="0"/>
    <s v="No Complaints"/>
    <s v="Long-Term"/>
    <n v="4.7863636359999999"/>
    <x v="0"/>
    <n v="4"/>
    <n v="10"/>
    <x v="1"/>
    <n v="0.39886363636363636"/>
    <n v="1056"/>
    <x v="0"/>
  </r>
  <r>
    <s v="QS83113"/>
    <x v="2"/>
    <n v="6793.72"/>
    <s v="No"/>
    <s v="Basic"/>
    <s v="Bachelor"/>
    <d v="2024-01-10T00:00:00"/>
    <s v="Employed"/>
    <s v="M"/>
    <n v="41492"/>
    <s v="Suburban"/>
    <s v="Married"/>
    <n v="85"/>
    <n v="5"/>
    <n v="58"/>
    <n v="0"/>
    <n v="7"/>
    <x v="1"/>
    <s v="Personal L3"/>
    <n v="1"/>
    <s v="Agent"/>
    <n v="414.56"/>
    <x v="2"/>
    <s v="Small"/>
    <x v="0"/>
    <s v="Medium Value"/>
    <x v="1"/>
    <s v="No Complaints"/>
    <s v="Long-Term"/>
    <n v="4.8771764710000003"/>
    <x v="0"/>
    <n v="4"/>
    <n v="10"/>
    <x v="1"/>
    <n v="0.40643137254901962"/>
    <n v="1020"/>
    <x v="1"/>
  </r>
  <r>
    <s v="QV26574"/>
    <x v="1"/>
    <n v="8118.55"/>
    <s v="No"/>
    <s v="Extended"/>
    <s v="College"/>
    <d v="2024-01-10T00:00:00"/>
    <s v="Medical Leave"/>
    <s v="M"/>
    <n v="34622"/>
    <s v="Urban"/>
    <s v="Married"/>
    <n v="112"/>
    <n v="19"/>
    <n v="124"/>
    <n v="1"/>
    <n v="3"/>
    <x v="1"/>
    <s v="Personal L2"/>
    <n v="4"/>
    <s v="Call Center"/>
    <n v="510.19"/>
    <x v="0"/>
    <s v="Medsize"/>
    <x v="1"/>
    <s v="Medium Value"/>
    <x v="1"/>
    <s v="Has Complaints"/>
    <s v="Long-Term"/>
    <n v="4.5552678569999996"/>
    <x v="0"/>
    <n v="4"/>
    <n v="10"/>
    <x v="1"/>
    <n v="0.37960565476190478"/>
    <n v="1344"/>
    <x v="0"/>
  </r>
  <r>
    <s v="LM69036"/>
    <x v="2"/>
    <n v="18967.73"/>
    <s v="No"/>
    <s v="Basic"/>
    <s v="Master"/>
    <d v="2024-01-10T00:00:00"/>
    <s v="Unemployed"/>
    <s v="M"/>
    <n v="0"/>
    <s v="Suburban"/>
    <s v="Married"/>
    <n v="99"/>
    <n v="11"/>
    <n v="96"/>
    <n v="1"/>
    <n v="2"/>
    <x v="0"/>
    <s v="Corporate L1"/>
    <n v="3"/>
    <s v="Branch"/>
    <n v="473.04"/>
    <x v="0"/>
    <s v="Small"/>
    <x v="0"/>
    <s v="High Value"/>
    <x v="1"/>
    <s v="Has Complaints"/>
    <s v="Long-Term"/>
    <n v="4.7781818180000002"/>
    <x v="0"/>
    <n v="4"/>
    <n v="10"/>
    <x v="1"/>
    <n v="0.39818181818181819"/>
    <n v="1188"/>
    <x v="0"/>
  </r>
  <r>
    <s v="BH61054"/>
    <x v="0"/>
    <n v="8463.9500000000007"/>
    <s v="No"/>
    <s v="Extended"/>
    <s v="College"/>
    <d v="2024-01-10T00:00:00"/>
    <s v="Employed"/>
    <s v="F"/>
    <n v="82404"/>
    <s v="Suburban"/>
    <s v="Married"/>
    <n v="105"/>
    <n v="28"/>
    <n v="12"/>
    <n v="0"/>
    <n v="9"/>
    <x v="1"/>
    <s v="Personal L3"/>
    <n v="2"/>
    <s v="Web"/>
    <n v="529.12"/>
    <x v="2"/>
    <s v="Medsize"/>
    <x v="1"/>
    <s v="Medium Value"/>
    <x v="0"/>
    <s v="No Complaints"/>
    <s v="Mid-Term"/>
    <n v="5.039238095"/>
    <x v="0"/>
    <n v="4"/>
    <n v="10"/>
    <x v="1"/>
    <n v="0.41993650793650794"/>
    <n v="1260"/>
    <x v="1"/>
  </r>
  <r>
    <s v="IE49043"/>
    <x v="4"/>
    <n v="9043.6200000000008"/>
    <s v="No"/>
    <s v="Basic"/>
    <s v="College"/>
    <d v="2024-01-10T00:00:00"/>
    <s v="Disabled"/>
    <s v="F"/>
    <n v="28504"/>
    <s v="Suburban"/>
    <s v="Single"/>
    <n v="243"/>
    <n v="9"/>
    <n v="80"/>
    <n v="0"/>
    <n v="1"/>
    <x v="1"/>
    <s v="Personal L3"/>
    <n v="1"/>
    <s v="Call Center"/>
    <n v="1166.4000000000001"/>
    <x v="4"/>
    <s v="Medsize"/>
    <x v="1"/>
    <s v="Medium Value"/>
    <x v="1"/>
    <s v="No Complaints"/>
    <s v="Long-Term"/>
    <n v="4.8"/>
    <x v="0"/>
    <n v="4"/>
    <n v="10"/>
    <x v="1"/>
    <n v="0.4"/>
    <n v="2916"/>
    <x v="1"/>
  </r>
  <r>
    <s v="SE15781"/>
    <x v="0"/>
    <n v="3234.9"/>
    <s v="Yes"/>
    <s v="Basic"/>
    <s v="Bachelor"/>
    <d v="2024-01-10T00:00:00"/>
    <s v="Unemployed"/>
    <s v="F"/>
    <n v="0"/>
    <s v="Suburban"/>
    <s v="Married"/>
    <n v="89"/>
    <n v="8"/>
    <n v="96"/>
    <n v="2"/>
    <n v="1"/>
    <x v="0"/>
    <s v="Corporate L1"/>
    <n v="2"/>
    <s v="Call Center"/>
    <n v="584.77"/>
    <x v="0"/>
    <s v="Large"/>
    <x v="1"/>
    <s v="Low Value"/>
    <x v="1"/>
    <s v="Has Complaints"/>
    <s v="Long-Term"/>
    <n v="6.5704494379999998"/>
    <x v="0"/>
    <n v="4"/>
    <n v="10"/>
    <x v="1"/>
    <n v="0.54753745318352054"/>
    <n v="1068"/>
    <x v="1"/>
  </r>
  <r>
    <s v="AY29281"/>
    <x v="3"/>
    <n v="12701.26"/>
    <s v="No"/>
    <s v="Extended"/>
    <s v="Bachelor"/>
    <d v="2024-01-10T00:00:00"/>
    <s v="Unemployed"/>
    <s v="F"/>
    <n v="0"/>
    <s v="Suburban"/>
    <s v="Single"/>
    <n v="115"/>
    <n v="15"/>
    <n v="36"/>
    <n v="0"/>
    <n v="2"/>
    <x v="0"/>
    <s v="Corporate L2"/>
    <n v="1"/>
    <s v="Agent"/>
    <n v="550.79999999999995"/>
    <x v="0"/>
    <s v="Medsize"/>
    <x v="1"/>
    <s v="Medium Value"/>
    <x v="1"/>
    <s v="No Complaints"/>
    <s v="Mid-Term"/>
    <n v="4.7895652169999998"/>
    <x v="0"/>
    <n v="4"/>
    <n v="10"/>
    <x v="1"/>
    <n v="0.39913043478260868"/>
    <n v="1380"/>
    <x v="0"/>
  </r>
  <r>
    <s v="JP22499"/>
    <x v="0"/>
    <n v="4242.7"/>
    <s v="No"/>
    <s v="Extended"/>
    <s v="Bachelor"/>
    <d v="2024-01-10T00:00:00"/>
    <s v="Employed"/>
    <s v="M"/>
    <n v="58435"/>
    <s v="Urban"/>
    <s v="Single"/>
    <n v="112"/>
    <n v="47"/>
    <n v="104"/>
    <n v="0"/>
    <n v="1"/>
    <x v="0"/>
    <s v="Corporate L3"/>
    <n v="2"/>
    <s v="Web"/>
    <n v="358.75"/>
    <x v="2"/>
    <s v="Medsize"/>
    <x v="0"/>
    <s v="Low Value"/>
    <x v="0"/>
    <s v="No Complaints"/>
    <s v="Long-Term"/>
    <n v="3.203125"/>
    <x v="0"/>
    <n v="4"/>
    <n v="10"/>
    <x v="1"/>
    <n v="0.26692708333333331"/>
    <n v="1344"/>
    <x v="0"/>
  </r>
  <r>
    <s v="ZU71467"/>
    <x v="3"/>
    <n v="7371.43"/>
    <s v="No"/>
    <s v="Basic"/>
    <s v="Bachelor"/>
    <d v="2024-01-10T00:00:00"/>
    <s v="Employed"/>
    <s v="M"/>
    <n v="61295"/>
    <s v="Urban"/>
    <s v="Married"/>
    <n v="95"/>
    <n v="18"/>
    <n v="15"/>
    <n v="2"/>
    <n v="6"/>
    <x v="0"/>
    <s v="Corporate L3"/>
    <n v="4"/>
    <s v="Web"/>
    <n v="359.3"/>
    <x v="2"/>
    <s v="Medsize"/>
    <x v="0"/>
    <s v="Medium Value"/>
    <x v="0"/>
    <s v="Has Complaints"/>
    <s v="Mid-Term"/>
    <n v="3.7821052630000001"/>
    <x v="0"/>
    <n v="4"/>
    <n v="10"/>
    <x v="1"/>
    <n v="0.31517543859649122"/>
    <n v="1140"/>
    <x v="0"/>
  </r>
  <r>
    <s v="KQ30179"/>
    <x v="0"/>
    <n v="3629.96"/>
    <s v="No"/>
    <s v="Basic"/>
    <s v="Bachelor"/>
    <d v="2024-01-10T00:00:00"/>
    <s v="Employed"/>
    <s v="M"/>
    <n v="121191"/>
    <s v="Rural"/>
    <s v="Married"/>
    <n v="90"/>
    <n v="14"/>
    <n v="12"/>
    <n v="2"/>
    <n v="1"/>
    <x v="1"/>
    <s v="Personal L2"/>
    <n v="2"/>
    <s v="Call Center"/>
    <n v="140.57"/>
    <x v="2"/>
    <s v="Medsize"/>
    <x v="0"/>
    <s v="Low Value"/>
    <x v="2"/>
    <s v="Has Complaints"/>
    <s v="Mid-Term"/>
    <n v="1.561888889"/>
    <x v="0"/>
    <n v="4"/>
    <n v="10"/>
    <x v="1"/>
    <n v="0.13015740740740739"/>
    <n v="1080"/>
    <x v="0"/>
  </r>
  <r>
    <s v="BU72633"/>
    <x v="4"/>
    <n v="57458.2"/>
    <s v="No"/>
    <s v="Basic"/>
    <s v="Master"/>
    <d v="2024-01-10T00:00:00"/>
    <s v="Employed"/>
    <s v="M"/>
    <n v="89992"/>
    <s v="Suburban"/>
    <s v="Single"/>
    <n v="161"/>
    <n v="31"/>
    <n v="55"/>
    <n v="0"/>
    <n v="2"/>
    <x v="1"/>
    <s v="Personal L2"/>
    <n v="1"/>
    <s v="Agent"/>
    <n v="771.12"/>
    <x v="1"/>
    <s v="Medsize"/>
    <x v="1"/>
    <s v="High Value"/>
    <x v="0"/>
    <s v="No Complaints"/>
    <s v="Long-Term"/>
    <n v="4.7895652169999998"/>
    <x v="0"/>
    <n v="4"/>
    <n v="10"/>
    <x v="1"/>
    <n v="0.39913043478260868"/>
    <n v="1932"/>
    <x v="0"/>
  </r>
  <r>
    <s v="VI66860"/>
    <x v="4"/>
    <n v="4799.04"/>
    <s v="Yes"/>
    <s v="Extended"/>
    <s v="Master"/>
    <d v="2024-01-10T00:00:00"/>
    <s v="Employed"/>
    <s v="F"/>
    <n v="79052"/>
    <s v="Rural"/>
    <s v="Married"/>
    <n v="119"/>
    <n v="5"/>
    <n v="112"/>
    <n v="0"/>
    <n v="1"/>
    <x v="0"/>
    <s v="Corporate L3"/>
    <n v="1"/>
    <s v="Branch"/>
    <n v="74.94"/>
    <x v="0"/>
    <s v="Large"/>
    <x v="0"/>
    <s v="Low Value"/>
    <x v="0"/>
    <s v="No Complaints"/>
    <s v="Long-Term"/>
    <n v="0.62974789900000006"/>
    <x v="0"/>
    <n v="4"/>
    <n v="10"/>
    <x v="1"/>
    <n v="5.2478991596638651E-2"/>
    <n v="1428"/>
    <x v="0"/>
  </r>
  <r>
    <s v="OU43146"/>
    <x v="2"/>
    <n v="20810.310000000001"/>
    <s v="No"/>
    <s v="Basic"/>
    <s v="Bachelor"/>
    <d v="2024-01-10T00:00:00"/>
    <s v="Employed"/>
    <s v="M"/>
    <n v="120776"/>
    <s v="Suburban"/>
    <s v="Married"/>
    <n v="262"/>
    <n v="23"/>
    <n v="54"/>
    <n v="1"/>
    <n v="3"/>
    <x v="1"/>
    <s v="Personal L3"/>
    <n v="2"/>
    <s v="Agent"/>
    <n v="1440.84"/>
    <x v="5"/>
    <s v="Medsize"/>
    <x v="1"/>
    <s v="High Value"/>
    <x v="2"/>
    <s v="Has Complaints"/>
    <s v="Long-Term"/>
    <n v="5.499389313"/>
    <x v="0"/>
    <n v="4"/>
    <n v="10"/>
    <x v="1"/>
    <n v="0.4582824427480916"/>
    <n v="3144"/>
    <x v="1"/>
  </r>
  <r>
    <s v="ZX80668"/>
    <x v="4"/>
    <n v="18155.89"/>
    <s v="No"/>
    <s v="Basic"/>
    <s v="Bachelor"/>
    <d v="2024-01-10T00:00:00"/>
    <s v="Employed"/>
    <s v="M"/>
    <n v="59022"/>
    <s v="Suburban"/>
    <s v="Single"/>
    <n v="158"/>
    <n v="7"/>
    <n v="122"/>
    <n v="1"/>
    <n v="2"/>
    <x v="1"/>
    <s v="Personal L3"/>
    <n v="1"/>
    <s v="Branch"/>
    <n v="758.16"/>
    <x v="1"/>
    <s v="Medsize"/>
    <x v="1"/>
    <s v="High Value"/>
    <x v="0"/>
    <s v="Has Complaints"/>
    <s v="Long-Term"/>
    <n v="4.798481013"/>
    <x v="0"/>
    <n v="4"/>
    <n v="10"/>
    <x v="1"/>
    <n v="0.39987341772151896"/>
    <n v="1896"/>
    <x v="0"/>
  </r>
  <r>
    <s v="FP11025"/>
    <x v="0"/>
    <n v="10897.53"/>
    <s v="No"/>
    <s v="Basic"/>
    <s v="Bachelor"/>
    <d v="2024-01-10T00:00:00"/>
    <s v="Employed"/>
    <s v="F"/>
    <n v="78216"/>
    <s v="Urban"/>
    <s v="Married"/>
    <n v="136"/>
    <n v="8"/>
    <n v="49"/>
    <n v="0"/>
    <n v="3"/>
    <x v="2"/>
    <s v="Special L3"/>
    <n v="3"/>
    <s v="Branch"/>
    <n v="381.32"/>
    <x v="1"/>
    <s v="Large"/>
    <x v="0"/>
    <s v="Medium Value"/>
    <x v="0"/>
    <s v="No Complaints"/>
    <s v="Long-Term"/>
    <n v="2.8038235290000002"/>
    <x v="0"/>
    <n v="4"/>
    <n v="10"/>
    <x v="1"/>
    <n v="0.23365196078431372"/>
    <n v="1632"/>
    <x v="0"/>
  </r>
  <r>
    <s v="CW57656"/>
    <x v="2"/>
    <n v="15114.63"/>
    <s v="No"/>
    <s v="Extended"/>
    <s v="College"/>
    <d v="2024-01-10T00:00:00"/>
    <s v="Employed"/>
    <s v="F"/>
    <n v="101867"/>
    <s v="Rural"/>
    <s v="Married"/>
    <n v="126"/>
    <n v="0"/>
    <n v="107"/>
    <n v="0"/>
    <n v="2"/>
    <x v="1"/>
    <s v="Personal L3"/>
    <n v="1"/>
    <s v="Agent"/>
    <n v="204.62"/>
    <x v="0"/>
    <s v="Medsize"/>
    <x v="0"/>
    <s v="High Value"/>
    <x v="2"/>
    <s v="No Complaints"/>
    <s v="Long-Term"/>
    <n v="1.623968254"/>
    <x v="0"/>
    <n v="4"/>
    <n v="10"/>
    <x v="1"/>
    <n v="0.13533068783068783"/>
    <n v="1512"/>
    <x v="0"/>
  </r>
  <r>
    <s v="ZG88784"/>
    <x v="2"/>
    <n v="6630.47"/>
    <s v="No"/>
    <s v="Basic"/>
    <s v="College"/>
    <d v="2024-01-10T00:00:00"/>
    <s v="Employed"/>
    <s v="M"/>
    <n v="71275"/>
    <s v="Suburban"/>
    <s v="Divorced"/>
    <n v="84"/>
    <n v="8"/>
    <n v="23"/>
    <n v="0"/>
    <n v="3"/>
    <x v="0"/>
    <s v="Corporate L2"/>
    <n v="4"/>
    <s v="Call Center"/>
    <n v="401.76"/>
    <x v="0"/>
    <s v="Medsize"/>
    <x v="0"/>
    <s v="Medium Value"/>
    <x v="0"/>
    <s v="No Complaints"/>
    <s v="Mid-Term"/>
    <n v="4.7828571430000002"/>
    <x v="0"/>
    <n v="4"/>
    <n v="10"/>
    <x v="1"/>
    <n v="0.39857142857142858"/>
    <n v="1008"/>
    <x v="0"/>
  </r>
  <r>
    <s v="TX13297"/>
    <x v="0"/>
    <n v="3234.9"/>
    <s v="Yes"/>
    <s v="Basic"/>
    <s v="Bachelor"/>
    <d v="2024-01-10T00:00:00"/>
    <s v="Unemployed"/>
    <s v="F"/>
    <n v="0"/>
    <s v="Suburban"/>
    <s v="Married"/>
    <n v="89"/>
    <n v="8"/>
    <n v="96"/>
    <n v="2"/>
    <n v="1"/>
    <x v="0"/>
    <s v="Corporate L3"/>
    <n v="2"/>
    <s v="Call Center"/>
    <n v="584.77"/>
    <x v="0"/>
    <s v="Large"/>
    <x v="1"/>
    <s v="Low Value"/>
    <x v="1"/>
    <s v="Has Complaints"/>
    <s v="Long-Term"/>
    <n v="6.5704494379999998"/>
    <x v="0"/>
    <n v="4"/>
    <n v="10"/>
    <x v="1"/>
    <n v="0.54753745318352054"/>
    <n v="1068"/>
    <x v="1"/>
  </r>
  <r>
    <s v="ZH18791"/>
    <x v="2"/>
    <n v="6788.93"/>
    <s v="No"/>
    <s v="Basic"/>
    <s v="Bachelor"/>
    <d v="2024-01-10T00:00:00"/>
    <s v="Unemployed"/>
    <s v="M"/>
    <n v="0"/>
    <s v="Rural"/>
    <s v="Married"/>
    <n v="90"/>
    <n v="28"/>
    <n v="115"/>
    <n v="0"/>
    <n v="8"/>
    <x v="1"/>
    <s v="Personal L3"/>
    <n v="1"/>
    <s v="Branch"/>
    <n v="109.02"/>
    <x v="0"/>
    <s v="Medsize"/>
    <x v="0"/>
    <s v="Medium Value"/>
    <x v="1"/>
    <s v="No Complaints"/>
    <s v="Long-Term"/>
    <n v="1.211333333"/>
    <x v="0"/>
    <n v="4"/>
    <n v="10"/>
    <x v="1"/>
    <n v="0.10094444444444443"/>
    <n v="1080"/>
    <x v="0"/>
  </r>
  <r>
    <s v="VL95438"/>
    <x v="3"/>
    <n v="7144.47"/>
    <s v="No"/>
    <s v="Basic"/>
    <s v="College"/>
    <d v="2024-01-10T00:00:00"/>
    <s v="Employed"/>
    <s v="M"/>
    <n v="91664"/>
    <s v="Suburban"/>
    <s v="Married"/>
    <n v="89"/>
    <n v="7"/>
    <n v="42"/>
    <n v="1"/>
    <n v="6"/>
    <x v="0"/>
    <s v="Corporate L3"/>
    <n v="3"/>
    <s v="Agent"/>
    <n v="427.68"/>
    <x v="0"/>
    <s v="Medsize"/>
    <x v="0"/>
    <s v="Medium Value"/>
    <x v="0"/>
    <s v="Has Complaints"/>
    <s v="Mid-Term"/>
    <n v="4.8053932579999996"/>
    <x v="0"/>
    <n v="4"/>
    <n v="10"/>
    <x v="1"/>
    <n v="0.40044943820224721"/>
    <n v="1068"/>
    <x v="1"/>
  </r>
  <r>
    <s v="FG69718"/>
    <x v="0"/>
    <n v="13204.15"/>
    <s v="No"/>
    <s v="Extended"/>
    <s v="High School or Below"/>
    <d v="2024-01-10T00:00:00"/>
    <s v="Unemployed"/>
    <s v="F"/>
    <n v="0"/>
    <s v="Suburban"/>
    <s v="Single"/>
    <n v="178"/>
    <n v="18"/>
    <n v="63"/>
    <n v="0"/>
    <n v="3"/>
    <x v="0"/>
    <s v="Corporate L3"/>
    <n v="1"/>
    <s v="Call Center"/>
    <n v="1283.04"/>
    <x v="1"/>
    <s v="Medsize"/>
    <x v="1"/>
    <s v="Medium Value"/>
    <x v="1"/>
    <s v="No Complaints"/>
    <s v="Long-Term"/>
    <n v="7.2080898879999999"/>
    <x v="0"/>
    <n v="4"/>
    <n v="10"/>
    <x v="1"/>
    <n v="0.60067415730337081"/>
    <n v="2136"/>
    <x v="2"/>
  </r>
  <r>
    <s v="XB43625"/>
    <x v="3"/>
    <n v="3381.58"/>
    <s v="No"/>
    <s v="Basic"/>
    <s v="Bachelor"/>
    <d v="2024-01-10T00:00:00"/>
    <s v="Employed"/>
    <s v="F"/>
    <n v="89209"/>
    <s v="Rural"/>
    <s v="Single"/>
    <n v="86"/>
    <n v="42"/>
    <n v="124"/>
    <n v="1"/>
    <n v="1"/>
    <x v="1"/>
    <s v="Personal L3"/>
    <n v="1"/>
    <s v="Branch"/>
    <n v="56.74"/>
    <x v="0"/>
    <s v="Small"/>
    <x v="0"/>
    <s v="Low Value"/>
    <x v="0"/>
    <s v="Has Complaints"/>
    <s v="Long-Term"/>
    <n v="0.65976744200000004"/>
    <x v="0"/>
    <n v="4"/>
    <n v="10"/>
    <x v="1"/>
    <n v="5.498062015503876E-2"/>
    <n v="1032"/>
    <x v="0"/>
  </r>
  <r>
    <s v="CT47738"/>
    <x v="2"/>
    <n v="24577.66"/>
    <s v="No"/>
    <s v="Extended"/>
    <s v="College"/>
    <d v="2024-01-10T00:00:00"/>
    <s v="Unemployed"/>
    <s v="F"/>
    <n v="0"/>
    <s v="Suburban"/>
    <s v="Divorced"/>
    <n v="173"/>
    <n v="15"/>
    <n v="77"/>
    <n v="0"/>
    <n v="2"/>
    <x v="0"/>
    <s v="Corporate L3"/>
    <n v="1"/>
    <s v="Branch"/>
    <n v="829.44"/>
    <x v="3"/>
    <s v="Medsize"/>
    <x v="1"/>
    <s v="High Value"/>
    <x v="1"/>
    <s v="No Complaints"/>
    <s v="Long-Term"/>
    <n v="4.7944508670000001"/>
    <x v="0"/>
    <n v="4"/>
    <n v="10"/>
    <x v="1"/>
    <n v="0.39953757225433528"/>
    <n v="2076"/>
    <x v="0"/>
  </r>
  <r>
    <s v="JG41490"/>
    <x v="3"/>
    <n v="3234.9"/>
    <s v="Yes"/>
    <s v="Basic"/>
    <s v="Bachelor"/>
    <d v="2024-01-10T00:00:00"/>
    <s v="Unemployed"/>
    <s v="F"/>
    <n v="0"/>
    <s v="Suburban"/>
    <s v="Married"/>
    <n v="89"/>
    <n v="8"/>
    <n v="96"/>
    <n v="2"/>
    <n v="1"/>
    <x v="0"/>
    <s v="Corporate L3"/>
    <n v="2"/>
    <s v="Call Center"/>
    <n v="584.77"/>
    <x v="0"/>
    <s v="Large"/>
    <x v="1"/>
    <s v="Low Value"/>
    <x v="1"/>
    <s v="Has Complaints"/>
    <s v="Long-Term"/>
    <n v="6.5704494379999998"/>
    <x v="0"/>
    <n v="4"/>
    <n v="10"/>
    <x v="1"/>
    <n v="0.54753745318352054"/>
    <n v="1068"/>
    <x v="1"/>
  </r>
  <r>
    <s v="AB26022"/>
    <x v="2"/>
    <n v="10797.77"/>
    <s v="No"/>
    <s v="Basic"/>
    <s v="High School or Below"/>
    <d v="2024-01-10T00:00:00"/>
    <s v="Retired"/>
    <s v="M"/>
    <n v="35757"/>
    <s v="Suburban"/>
    <s v="Single"/>
    <n v="151"/>
    <n v="0"/>
    <n v="111"/>
    <n v="0"/>
    <n v="3"/>
    <x v="0"/>
    <s v="Corporate L2"/>
    <n v="1"/>
    <s v="Call Center"/>
    <n v="813.28"/>
    <x v="1"/>
    <s v="Medsize"/>
    <x v="1"/>
    <s v="Medium Value"/>
    <x v="1"/>
    <s v="No Complaints"/>
    <s v="Long-Term"/>
    <n v="5.3859602649999996"/>
    <x v="0"/>
    <n v="4"/>
    <n v="10"/>
    <x v="1"/>
    <n v="0.44883002207505518"/>
    <n v="1812"/>
    <x v="1"/>
  </r>
  <r>
    <s v="IN95983"/>
    <x v="0"/>
    <n v="9177.67"/>
    <s v="No"/>
    <s v="Extended"/>
    <s v="College"/>
    <d v="2024-01-10T00:00:00"/>
    <s v="Employed"/>
    <s v="F"/>
    <n v="43898"/>
    <s v="Suburban"/>
    <s v="Single"/>
    <n v="127"/>
    <n v="15"/>
    <n v="72"/>
    <n v="3"/>
    <n v="3"/>
    <x v="2"/>
    <s v="Special L3"/>
    <n v="1"/>
    <s v="Branch"/>
    <n v="609.12"/>
    <x v="0"/>
    <s v="Small"/>
    <x v="1"/>
    <s v="Medium Value"/>
    <x v="1"/>
    <s v="Has Complaints"/>
    <s v="Long-Term"/>
    <n v="4.7962204719999999"/>
    <x v="0"/>
    <n v="4"/>
    <n v="10"/>
    <x v="1"/>
    <n v="0.39968503937007877"/>
    <n v="1524"/>
    <x v="0"/>
  </r>
  <r>
    <s v="BE54454"/>
    <x v="1"/>
    <n v="6788.58"/>
    <s v="No"/>
    <s v="Basic"/>
    <s v="High School or Below"/>
    <d v="2024-01-10T00:00:00"/>
    <s v="Employed"/>
    <s v="M"/>
    <n v="95618"/>
    <s v="Suburban"/>
    <s v="Married"/>
    <n v="84"/>
    <n v="11"/>
    <n v="24"/>
    <n v="0"/>
    <n v="4"/>
    <x v="1"/>
    <s v="Personal L2"/>
    <n v="2"/>
    <s v="Branch"/>
    <n v="401.76"/>
    <x v="0"/>
    <s v="Small"/>
    <x v="0"/>
    <s v="Medium Value"/>
    <x v="0"/>
    <s v="No Complaints"/>
    <s v="Mid-Term"/>
    <n v="4.7828571430000002"/>
    <x v="0"/>
    <n v="4"/>
    <n v="10"/>
    <x v="1"/>
    <n v="0.39857142857142858"/>
    <n v="1008"/>
    <x v="0"/>
  </r>
  <r>
    <s v="QM61543"/>
    <x v="3"/>
    <n v="7613.92"/>
    <s v="Yes"/>
    <s v="Basic"/>
    <s v="High School or Below"/>
    <d v="2024-01-10T00:00:00"/>
    <s v="Employed"/>
    <s v="M"/>
    <n v="98777"/>
    <s v="Suburban"/>
    <s v="Married"/>
    <n v="95"/>
    <n v="28"/>
    <n v="68"/>
    <n v="0"/>
    <n v="3"/>
    <x v="0"/>
    <s v="Corporate L2"/>
    <n v="2"/>
    <s v="Agent"/>
    <n v="574.83000000000004"/>
    <x v="0"/>
    <s v="Medsize"/>
    <x v="1"/>
    <s v="Medium Value"/>
    <x v="0"/>
    <s v="No Complaints"/>
    <s v="Long-Term"/>
    <n v="6.0508421050000001"/>
    <x v="0"/>
    <n v="4"/>
    <n v="10"/>
    <x v="1"/>
    <n v="0.50423684210526321"/>
    <n v="1140"/>
    <x v="1"/>
  </r>
  <r>
    <s v="ZN96843"/>
    <x v="3"/>
    <n v="3259.94"/>
    <s v="No"/>
    <s v="Basic"/>
    <s v="Bachelor"/>
    <d v="2024-01-10T00:00:00"/>
    <s v="Unemployed"/>
    <s v="M"/>
    <n v="0"/>
    <s v="Suburban"/>
    <s v="Single"/>
    <n v="90"/>
    <n v="4"/>
    <n v="73"/>
    <n v="0"/>
    <n v="1"/>
    <x v="1"/>
    <s v="Personal L1"/>
    <n v="1"/>
    <s v="Branch"/>
    <n v="651.24"/>
    <x v="2"/>
    <s v="Large"/>
    <x v="1"/>
    <s v="Low Value"/>
    <x v="1"/>
    <s v="No Complaints"/>
    <s v="Long-Term"/>
    <n v="7.2359999999999998"/>
    <x v="0"/>
    <n v="4"/>
    <n v="10"/>
    <x v="1"/>
    <n v="0.60299999999999998"/>
    <n v="1080"/>
    <x v="2"/>
  </r>
  <r>
    <s v="JQ30166"/>
    <x v="2"/>
    <n v="21074.720000000001"/>
    <s v="No"/>
    <s v="Premium"/>
    <s v="Master"/>
    <d v="2024-01-10T00:00:00"/>
    <s v="Unemployed"/>
    <s v="F"/>
    <n v="0"/>
    <s v="Urban"/>
    <s v="Married"/>
    <n v="161"/>
    <n v="4"/>
    <n v="70"/>
    <n v="5"/>
    <n v="2"/>
    <x v="1"/>
    <s v="Personal L3"/>
    <n v="2"/>
    <s v="Branch"/>
    <n v="593.13"/>
    <x v="0"/>
    <s v="Medsize"/>
    <x v="1"/>
    <s v="High Value"/>
    <x v="1"/>
    <s v="Has Complaints"/>
    <s v="Long-Term"/>
    <n v="3.6840372669999999"/>
    <x v="0"/>
    <n v="4"/>
    <n v="10"/>
    <x v="1"/>
    <n v="0.30700310559006211"/>
    <n v="1932"/>
    <x v="0"/>
  </r>
  <r>
    <s v="LJ15849"/>
    <x v="3"/>
    <n v="4799.04"/>
    <s v="Yes"/>
    <s v="Extended"/>
    <s v="Master"/>
    <d v="2024-01-10T00:00:00"/>
    <s v="Employed"/>
    <s v="F"/>
    <n v="79052"/>
    <s v="Rural"/>
    <s v="Married"/>
    <n v="119"/>
    <n v="5"/>
    <n v="112"/>
    <n v="0"/>
    <n v="1"/>
    <x v="1"/>
    <s v="Personal L2"/>
    <n v="1"/>
    <s v="Branch"/>
    <n v="74.94"/>
    <x v="0"/>
    <s v="Large"/>
    <x v="0"/>
    <s v="Low Value"/>
    <x v="0"/>
    <s v="No Complaints"/>
    <s v="Long-Term"/>
    <n v="0.62974789900000006"/>
    <x v="0"/>
    <n v="4"/>
    <n v="10"/>
    <x v="1"/>
    <n v="5.2478991596638651E-2"/>
    <n v="1428"/>
    <x v="0"/>
  </r>
  <r>
    <s v="FG96614"/>
    <x v="0"/>
    <n v="15258.51"/>
    <s v="No"/>
    <s v="Extended"/>
    <s v="Doctor"/>
    <d v="2024-01-10T00:00:00"/>
    <s v="Employed"/>
    <s v="F"/>
    <n v="30187"/>
    <s v="Suburban"/>
    <s v="Married"/>
    <n v="128"/>
    <n v="20"/>
    <n v="57"/>
    <n v="0"/>
    <n v="2"/>
    <x v="1"/>
    <s v="Personal L3"/>
    <n v="4"/>
    <s v="Agent"/>
    <n v="716.4"/>
    <x v="0"/>
    <s v="Small"/>
    <x v="1"/>
    <s v="High Value"/>
    <x v="1"/>
    <s v="No Complaints"/>
    <s v="Long-Term"/>
    <n v="5.5968749999999998"/>
    <x v="0"/>
    <n v="4"/>
    <n v="10"/>
    <x v="1"/>
    <n v="0.46640624999999997"/>
    <n v="1536"/>
    <x v="1"/>
  </r>
  <r>
    <s v="FU17577"/>
    <x v="2"/>
    <n v="5114.8999999999996"/>
    <s v="No"/>
    <s v="Basic"/>
    <s v="High School or Below"/>
    <d v="2024-01-10T00:00:00"/>
    <s v="Unemployed"/>
    <s v="F"/>
    <n v="0"/>
    <s v="Suburban"/>
    <s v="Single"/>
    <n v="143"/>
    <n v="36"/>
    <n v="120"/>
    <n v="0"/>
    <n v="1"/>
    <x v="1"/>
    <s v="Personal L3"/>
    <n v="1"/>
    <s v="Agent"/>
    <n v="1030.32"/>
    <x v="1"/>
    <s v="Medsize"/>
    <x v="1"/>
    <s v="Medium Value"/>
    <x v="1"/>
    <s v="No Complaints"/>
    <s v="Long-Term"/>
    <n v="7.2050349650000003"/>
    <x v="0"/>
    <n v="4"/>
    <n v="10"/>
    <x v="1"/>
    <n v="0.60041958041958043"/>
    <n v="1716"/>
    <x v="2"/>
  </r>
  <r>
    <s v="FV72595"/>
    <x v="3"/>
    <n v="6350.02"/>
    <s v="No"/>
    <s v="Extended"/>
    <s v="Bachelor"/>
    <d v="2024-01-10T00:00:00"/>
    <s v="Unemployed"/>
    <s v="M"/>
    <n v="0"/>
    <s v="Suburban"/>
    <s v="Single"/>
    <n v="185"/>
    <n v="15"/>
    <n v="99"/>
    <n v="0"/>
    <n v="1"/>
    <x v="1"/>
    <s v="Personal L3"/>
    <n v="3"/>
    <s v="Agent"/>
    <n v="2098.02"/>
    <x v="1"/>
    <s v="Medsize"/>
    <x v="2"/>
    <s v="Medium Value"/>
    <x v="1"/>
    <s v="No Complaints"/>
    <s v="Long-Term"/>
    <n v="11.34064865"/>
    <x v="0"/>
    <n v="4"/>
    <n v="10"/>
    <x v="1"/>
    <n v="0.94505405405405407"/>
    <n v="2220"/>
    <x v="2"/>
  </r>
  <r>
    <s v="TU27563"/>
    <x v="2"/>
    <n v="4923.78"/>
    <s v="No"/>
    <s v="Extended"/>
    <s v="Bachelor"/>
    <d v="2024-01-10T00:00:00"/>
    <s v="Employed"/>
    <s v="F"/>
    <n v="27937"/>
    <s v="Suburban"/>
    <s v="Married"/>
    <n v="127"/>
    <n v="39"/>
    <n v="120"/>
    <n v="1"/>
    <n v="1"/>
    <x v="1"/>
    <s v="Personal L2"/>
    <n v="2"/>
    <s v="Branch"/>
    <n v="609.12"/>
    <x v="2"/>
    <s v="Medsize"/>
    <x v="1"/>
    <s v="Low Value"/>
    <x v="1"/>
    <s v="Has Complaints"/>
    <s v="Long-Term"/>
    <n v="4.7962204719999999"/>
    <x v="0"/>
    <n v="4"/>
    <n v="10"/>
    <x v="1"/>
    <n v="0.39968503937007877"/>
    <n v="1524"/>
    <x v="0"/>
  </r>
  <r>
    <s v="HS88081"/>
    <x v="0"/>
    <n v="8748.92"/>
    <s v="No"/>
    <s v="Extended"/>
    <s v="High School or Below"/>
    <d v="2024-01-10T00:00:00"/>
    <s v="Employed"/>
    <s v="F"/>
    <n v="57842"/>
    <s v="Urban"/>
    <s v="Married"/>
    <n v="109"/>
    <n v="19"/>
    <n v="57"/>
    <n v="0"/>
    <n v="4"/>
    <x v="0"/>
    <s v="Corporate L1"/>
    <n v="1"/>
    <s v="Branch"/>
    <n v="386.29"/>
    <x v="0"/>
    <s v="Medsize"/>
    <x v="0"/>
    <s v="Medium Value"/>
    <x v="0"/>
    <s v="No Complaints"/>
    <s v="Long-Term"/>
    <n v="3.5439449540000001"/>
    <x v="0"/>
    <n v="4"/>
    <n v="10"/>
    <x v="1"/>
    <n v="0.29532874617737004"/>
    <n v="1308"/>
    <x v="0"/>
  </r>
  <r>
    <s v="MG72449"/>
    <x v="4"/>
    <n v="7126.92"/>
    <s v="No"/>
    <s v="Basic"/>
    <s v="Bachelor"/>
    <d v="2024-01-10T00:00:00"/>
    <s v="Employed"/>
    <s v="F"/>
    <n v="104175"/>
    <s v="Rural"/>
    <s v="Divorced"/>
    <n v="89"/>
    <n v="20"/>
    <n v="134"/>
    <n v="0"/>
    <n v="3"/>
    <x v="1"/>
    <s v="Personal L3"/>
    <n v="2"/>
    <s v="Call Center"/>
    <n v="185.07"/>
    <x v="0"/>
    <s v="Medsize"/>
    <x v="0"/>
    <s v="Medium Value"/>
    <x v="2"/>
    <s v="No Complaints"/>
    <s v="Long-Term"/>
    <n v="2.079438202"/>
    <x v="0"/>
    <n v="4"/>
    <n v="10"/>
    <x v="1"/>
    <n v="0.17328651685393257"/>
    <n v="1068"/>
    <x v="0"/>
  </r>
  <r>
    <s v="LB12820"/>
    <x v="2"/>
    <n v="9029.9599999999991"/>
    <s v="No"/>
    <s v="Extended"/>
    <s v="High School or Below"/>
    <d v="2024-01-10T00:00:00"/>
    <s v="Employed"/>
    <s v="M"/>
    <n v="77340"/>
    <s v="Suburban"/>
    <s v="Single"/>
    <n v="116"/>
    <n v="28"/>
    <n v="119"/>
    <n v="0"/>
    <n v="3"/>
    <x v="0"/>
    <s v="Corporate L3"/>
    <n v="3"/>
    <s v="Agent"/>
    <n v="759"/>
    <x v="2"/>
    <s v="Small"/>
    <x v="1"/>
    <s v="Medium Value"/>
    <x v="0"/>
    <s v="No Complaints"/>
    <s v="Long-Term"/>
    <n v="6.5431034480000001"/>
    <x v="0"/>
    <n v="4"/>
    <n v="10"/>
    <x v="1"/>
    <n v="0.54525862068965514"/>
    <n v="1392"/>
    <x v="1"/>
  </r>
  <r>
    <s v="EK10022"/>
    <x v="0"/>
    <n v="18977.52"/>
    <s v="No"/>
    <s v="Basic"/>
    <s v="Bachelor"/>
    <d v="2024-01-10T00:00:00"/>
    <s v="Employed"/>
    <s v="M"/>
    <n v="48952"/>
    <s v="Suburban"/>
    <s v="Divorced"/>
    <n v="159"/>
    <n v="19"/>
    <n v="105"/>
    <n v="0"/>
    <n v="2"/>
    <x v="0"/>
    <s v="Corporate L3"/>
    <n v="3"/>
    <s v="Web"/>
    <n v="1616.91"/>
    <x v="1"/>
    <s v="Medsize"/>
    <x v="2"/>
    <s v="High Value"/>
    <x v="1"/>
    <s v="No Complaints"/>
    <s v="Long-Term"/>
    <n v="10.16924528"/>
    <x v="0"/>
    <n v="4"/>
    <n v="10"/>
    <x v="1"/>
    <n v="0.84743710691823904"/>
    <n v="1908"/>
    <x v="2"/>
  </r>
  <r>
    <s v="RA62452"/>
    <x v="4"/>
    <n v="11436.24"/>
    <s v="No"/>
    <s v="Basic"/>
    <s v="Bachelor"/>
    <d v="2024-01-10T00:00:00"/>
    <s v="Employed"/>
    <s v="M"/>
    <n v="95342"/>
    <s v="Rural"/>
    <s v="Married"/>
    <n v="143"/>
    <n v="8"/>
    <n v="70"/>
    <n v="0"/>
    <n v="3"/>
    <x v="0"/>
    <s v="Corporate L3"/>
    <n v="4"/>
    <s v="Call Center"/>
    <n v="66.47"/>
    <x v="1"/>
    <s v="Small"/>
    <x v="0"/>
    <s v="Medium Value"/>
    <x v="0"/>
    <s v="No Complaints"/>
    <s v="Long-Term"/>
    <n v="0.46482517499999998"/>
    <x v="0"/>
    <n v="4"/>
    <n v="10"/>
    <x v="1"/>
    <n v="3.8735431235431238E-2"/>
    <n v="1716"/>
    <x v="0"/>
  </r>
  <r>
    <s v="DH93540"/>
    <x v="2"/>
    <n v="6277.59"/>
    <s v="Yes"/>
    <s v="Basic"/>
    <s v="College"/>
    <d v="2024-01-10T00:00:00"/>
    <s v="Retired"/>
    <s v="M"/>
    <n v="38090"/>
    <s v="Suburban"/>
    <s v="Single"/>
    <n v="88"/>
    <n v="20"/>
    <n v="35"/>
    <n v="0"/>
    <n v="3"/>
    <x v="1"/>
    <s v="Personal L3"/>
    <n v="1"/>
    <s v="Agent"/>
    <n v="631.79999999999995"/>
    <x v="2"/>
    <s v="Medsize"/>
    <x v="1"/>
    <s v="Medium Value"/>
    <x v="1"/>
    <s v="No Complaints"/>
    <s v="Mid-Term"/>
    <n v="7.1795454550000004"/>
    <x v="0"/>
    <n v="4"/>
    <n v="10"/>
    <x v="1"/>
    <n v="0.59829545454545452"/>
    <n v="1056"/>
    <x v="1"/>
  </r>
  <r>
    <s v="YU35148"/>
    <x v="1"/>
    <n v="6411.32"/>
    <s v="No"/>
    <s v="Extended"/>
    <s v="Bachelor"/>
    <d v="2024-01-10T00:00:00"/>
    <s v="Unemployed"/>
    <s v="F"/>
    <n v="0"/>
    <s v="Suburban"/>
    <s v="Married"/>
    <n v="166"/>
    <n v="45"/>
    <n v="47"/>
    <n v="0"/>
    <n v="1"/>
    <x v="1"/>
    <s v="Personal L2"/>
    <n v="3"/>
    <s v="Call Center"/>
    <n v="797.04"/>
    <x v="1"/>
    <s v="Medsize"/>
    <x v="1"/>
    <s v="Medium Value"/>
    <x v="1"/>
    <s v="No Complaints"/>
    <s v="Mid-Term"/>
    <n v="4.8014457830000001"/>
    <x v="0"/>
    <n v="4"/>
    <n v="10"/>
    <x v="1"/>
    <n v="0.40012048192771082"/>
    <n v="1992"/>
    <x v="1"/>
  </r>
  <r>
    <s v="JU75786"/>
    <x v="2"/>
    <n v="9724.23"/>
    <s v="No"/>
    <s v="Extended"/>
    <s v="Master"/>
    <d v="2024-01-10T00:00:00"/>
    <s v="Unemployed"/>
    <s v="F"/>
    <n v="0"/>
    <s v="Rural"/>
    <s v="Married"/>
    <n v="128"/>
    <n v="4"/>
    <n v="39"/>
    <n v="0"/>
    <n v="9"/>
    <x v="1"/>
    <s v="Personal L2"/>
    <n v="1"/>
    <s v="Agent"/>
    <n v="202.29"/>
    <x v="2"/>
    <s v="Medsize"/>
    <x v="0"/>
    <s v="Medium Value"/>
    <x v="1"/>
    <s v="No Complaints"/>
    <s v="Mid-Term"/>
    <n v="1.5803906249999999"/>
    <x v="0"/>
    <n v="4"/>
    <n v="10"/>
    <x v="1"/>
    <n v="0.13169921874999999"/>
    <n v="1536"/>
    <x v="0"/>
  </r>
  <r>
    <s v="BH43020"/>
    <x v="0"/>
    <n v="4549.1099999999997"/>
    <s v="No"/>
    <s v="Extended"/>
    <s v="Bachelor"/>
    <d v="2024-01-10T00:00:00"/>
    <s v="Employed"/>
    <s v="M"/>
    <n v="53668"/>
    <s v="Rural"/>
    <s v="Married"/>
    <n v="115"/>
    <n v="3"/>
    <n v="47"/>
    <n v="0"/>
    <n v="1"/>
    <x v="1"/>
    <s v="Personal L2"/>
    <n v="2"/>
    <s v="Agent"/>
    <n v="84.08"/>
    <x v="0"/>
    <s v="Medsize"/>
    <x v="0"/>
    <s v="Low Value"/>
    <x v="0"/>
    <s v="No Complaints"/>
    <s v="Mid-Term"/>
    <n v="0.73113043499999997"/>
    <x v="0"/>
    <n v="4"/>
    <n v="10"/>
    <x v="1"/>
    <n v="6.0927536231884058E-2"/>
    <n v="1380"/>
    <x v="0"/>
  </r>
  <r>
    <s v="LH33181"/>
    <x v="3"/>
    <n v="8470.66"/>
    <s v="No"/>
    <s v="Basic"/>
    <s v="Bachelor"/>
    <d v="2024-01-10T00:00:00"/>
    <s v="Unemployed"/>
    <s v="M"/>
    <n v="0"/>
    <s v="Suburban"/>
    <s v="Single"/>
    <n v="90"/>
    <n v="31"/>
    <n v="53"/>
    <n v="1"/>
    <n v="2"/>
    <x v="1"/>
    <s v="Personal L3"/>
    <n v="1"/>
    <s v="Agent"/>
    <n v="582.28"/>
    <x v="0"/>
    <s v="Large"/>
    <x v="1"/>
    <s v="Medium Value"/>
    <x v="1"/>
    <s v="Has Complaints"/>
    <s v="Long-Term"/>
    <n v="6.4697777780000001"/>
    <x v="0"/>
    <n v="4"/>
    <n v="10"/>
    <x v="1"/>
    <n v="0.53914814814814815"/>
    <n v="1080"/>
    <x v="1"/>
  </r>
  <r>
    <s v="AT84725"/>
    <x v="1"/>
    <n v="6277.59"/>
    <s v="Yes"/>
    <s v="Basic"/>
    <s v="College"/>
    <d v="2024-01-10T00:00:00"/>
    <s v="Retired"/>
    <s v="M"/>
    <n v="38090"/>
    <s v="Suburban"/>
    <s v="Single"/>
    <n v="88"/>
    <n v="20"/>
    <n v="35"/>
    <n v="0"/>
    <n v="3"/>
    <x v="1"/>
    <s v="Personal L3"/>
    <n v="1"/>
    <s v="Agent"/>
    <n v="631.79999999999995"/>
    <x v="2"/>
    <s v="Medsize"/>
    <x v="1"/>
    <s v="Medium Value"/>
    <x v="1"/>
    <s v="No Complaints"/>
    <s v="Mid-Term"/>
    <n v="7.1795454550000004"/>
    <x v="0"/>
    <n v="4"/>
    <n v="10"/>
    <x v="1"/>
    <n v="0.59829545454545452"/>
    <n v="1056"/>
    <x v="1"/>
  </r>
  <r>
    <s v="BD13927"/>
    <x v="0"/>
    <n v="3028.69"/>
    <s v="No"/>
    <s v="Basic"/>
    <s v="High School or Below"/>
    <d v="2024-01-10T00:00:00"/>
    <s v="Unemployed"/>
    <s v="F"/>
    <n v="0"/>
    <s v="Suburban"/>
    <s v="Single"/>
    <n v="84"/>
    <n v="46"/>
    <n v="96"/>
    <n v="0"/>
    <n v="1"/>
    <x v="1"/>
    <s v="Personal L2"/>
    <n v="3"/>
    <s v="Branch"/>
    <n v="911.88"/>
    <x v="2"/>
    <s v="Small"/>
    <x v="1"/>
    <s v="Low Value"/>
    <x v="1"/>
    <s v="No Complaints"/>
    <s v="Long-Term"/>
    <n v="10.85571429"/>
    <x v="0"/>
    <n v="4"/>
    <n v="10"/>
    <x v="1"/>
    <n v="0.90464285714285719"/>
    <n v="1008"/>
    <x v="2"/>
  </r>
  <r>
    <s v="WX52894"/>
    <x v="4"/>
    <n v="33752.730000000003"/>
    <s v="No"/>
    <s v="Basic"/>
    <s v="College"/>
    <d v="2024-01-10T00:00:00"/>
    <s v="Employed"/>
    <s v="M"/>
    <n v="29601"/>
    <s v="Rural"/>
    <s v="Married"/>
    <n v="96"/>
    <n v="43"/>
    <n v="54"/>
    <n v="0"/>
    <n v="2"/>
    <x v="1"/>
    <s v="Personal L2"/>
    <n v="2"/>
    <s v="Call Center"/>
    <n v="173.64"/>
    <x v="0"/>
    <s v="Medsize"/>
    <x v="0"/>
    <s v="High Value"/>
    <x v="1"/>
    <s v="No Complaints"/>
    <s v="Long-Term"/>
    <n v="1.8087500000000001"/>
    <x v="0"/>
    <n v="4"/>
    <n v="10"/>
    <x v="1"/>
    <n v="0.15072916666666666"/>
    <n v="1152"/>
    <x v="0"/>
  </r>
  <r>
    <s v="NE85389"/>
    <x v="2"/>
    <n v="32269.97"/>
    <s v="No"/>
    <s v="Basic"/>
    <s v="High School or Below"/>
    <d v="2024-01-10T00:00:00"/>
    <s v="Unemployed"/>
    <s v="F"/>
    <n v="0"/>
    <s v="Suburban"/>
    <s v="Married"/>
    <n v="100"/>
    <n v="16"/>
    <n v="97"/>
    <n v="1"/>
    <n v="2"/>
    <x v="1"/>
    <s v="Personal L3"/>
    <n v="2"/>
    <s v="Branch"/>
    <n v="479.52"/>
    <x v="0"/>
    <s v="Medsize"/>
    <x v="0"/>
    <s v="High Value"/>
    <x v="1"/>
    <s v="Has Complaints"/>
    <s v="Long-Term"/>
    <n v="4.7952000000000004"/>
    <x v="0"/>
    <n v="4"/>
    <n v="10"/>
    <x v="1"/>
    <n v="0.39960000000000001"/>
    <n v="1200"/>
    <x v="0"/>
  </r>
  <r>
    <s v="ZZ54454"/>
    <x v="4"/>
    <n v="6196.42"/>
    <s v="No"/>
    <s v="Premium"/>
    <s v="Master"/>
    <d v="2024-01-10T00:00:00"/>
    <s v="Employed"/>
    <s v="M"/>
    <n v="43889"/>
    <s v="Suburban"/>
    <s v="Single"/>
    <n v="161"/>
    <n v="39"/>
    <n v="51"/>
    <n v="0"/>
    <n v="1"/>
    <x v="1"/>
    <s v="Personal L2"/>
    <n v="2"/>
    <s v="Agent"/>
    <n v="771.12"/>
    <x v="2"/>
    <s v="Small"/>
    <x v="1"/>
    <s v="Medium Value"/>
    <x v="1"/>
    <s v="No Complaints"/>
    <s v="Long-Term"/>
    <n v="4.7895652169999998"/>
    <x v="0"/>
    <n v="4"/>
    <n v="10"/>
    <x v="1"/>
    <n v="0.39913043478260868"/>
    <n v="1932"/>
    <x v="0"/>
  </r>
  <r>
    <s v="WP55297"/>
    <x v="1"/>
    <n v="6250.46"/>
    <s v="No"/>
    <s v="Basic"/>
    <s v="Bachelor"/>
    <d v="2024-01-10T00:00:00"/>
    <s v="Unemployed"/>
    <s v="M"/>
    <n v="0"/>
    <s v="Suburban"/>
    <s v="Single"/>
    <n v="95"/>
    <n v="31"/>
    <n v="43"/>
    <n v="0"/>
    <n v="7"/>
    <x v="1"/>
    <s v="Personal L1"/>
    <n v="2"/>
    <s v="Branch"/>
    <n v="1019.18"/>
    <x v="0"/>
    <s v="Large"/>
    <x v="1"/>
    <s v="Medium Value"/>
    <x v="1"/>
    <s v="No Complaints"/>
    <s v="Mid-Term"/>
    <n v="10.72821053"/>
    <x v="0"/>
    <n v="4"/>
    <n v="10"/>
    <x v="1"/>
    <n v="0.89401754385964904"/>
    <n v="1140"/>
    <x v="2"/>
  </r>
  <r>
    <s v="OQ27893"/>
    <x v="2"/>
    <n v="3919.38"/>
    <s v="No"/>
    <s v="Basic"/>
    <s v="High School or Below"/>
    <d v="2024-01-10T00:00:00"/>
    <s v="Employed"/>
    <s v="M"/>
    <n v="27689"/>
    <s v="Suburban"/>
    <s v="Married"/>
    <n v="100"/>
    <n v="43"/>
    <n v="85"/>
    <n v="0"/>
    <n v="1"/>
    <x v="1"/>
    <s v="Personal L3"/>
    <n v="2"/>
    <s v="Agent"/>
    <n v="479.52"/>
    <x v="2"/>
    <s v="Medsize"/>
    <x v="0"/>
    <s v="Low Value"/>
    <x v="1"/>
    <s v="No Complaints"/>
    <s v="Long-Term"/>
    <n v="4.7952000000000004"/>
    <x v="0"/>
    <n v="4"/>
    <n v="10"/>
    <x v="1"/>
    <n v="0.39960000000000001"/>
    <n v="1200"/>
    <x v="0"/>
  </r>
  <r>
    <s v="NC47038"/>
    <x v="3"/>
    <n v="11864.52"/>
    <s v="No"/>
    <s v="Basic"/>
    <s v="High School or Below"/>
    <d v="2024-01-10T00:00:00"/>
    <s v="Employed"/>
    <s v="M"/>
    <n v="123081"/>
    <s v="Suburban"/>
    <s v="Married"/>
    <n v="149"/>
    <n v="4"/>
    <n v="86"/>
    <n v="0"/>
    <n v="8"/>
    <x v="1"/>
    <s v="Personal L2"/>
    <n v="2"/>
    <s v="Agent"/>
    <n v="1041.3900000000001"/>
    <x v="1"/>
    <s v="Medsize"/>
    <x v="1"/>
    <s v="Medium Value"/>
    <x v="2"/>
    <s v="No Complaints"/>
    <s v="Long-Term"/>
    <n v="6.9891946310000002"/>
    <x v="0"/>
    <n v="4"/>
    <n v="10"/>
    <x v="1"/>
    <n v="0.58243288590604037"/>
    <n v="1788"/>
    <x v="1"/>
  </r>
  <r>
    <s v="QM60216"/>
    <x v="2"/>
    <n v="12024.44"/>
    <s v="No"/>
    <s v="Extended"/>
    <s v="College"/>
    <d v="2024-01-10T00:00:00"/>
    <s v="Employed"/>
    <s v="M"/>
    <n v="79269"/>
    <s v="Suburban"/>
    <s v="Single"/>
    <n v="305"/>
    <n v="15"/>
    <n v="0"/>
    <n v="0"/>
    <n v="1"/>
    <x v="1"/>
    <s v="Personal L3"/>
    <n v="1"/>
    <s v="Agent"/>
    <n v="1464.48"/>
    <x v="4"/>
    <s v="Medsize"/>
    <x v="1"/>
    <s v="Medium Value"/>
    <x v="0"/>
    <s v="No Complaints"/>
    <s v="New Customer"/>
    <n v="4.8015737700000001"/>
    <x v="0"/>
    <n v="4"/>
    <n v="10"/>
    <x v="1"/>
    <n v="0.40013114754098361"/>
    <n v="3660"/>
    <x v="1"/>
  </r>
  <r>
    <s v="IE57921"/>
    <x v="0"/>
    <n v="6381.27"/>
    <s v="Yes"/>
    <s v="Extended"/>
    <s v="Bachelor"/>
    <d v="2024-01-10T00:00:00"/>
    <s v="Medical Leave"/>
    <s v="F"/>
    <n v="17600"/>
    <s v="Suburban"/>
    <s v="Married"/>
    <n v="167"/>
    <n v="38"/>
    <n v="66"/>
    <n v="0"/>
    <n v="1"/>
    <x v="1"/>
    <s v="Personal L2"/>
    <n v="2"/>
    <s v="Agent"/>
    <n v="1133.1199999999999"/>
    <x v="1"/>
    <s v="Small"/>
    <x v="1"/>
    <s v="Medium Value"/>
    <x v="1"/>
    <s v="No Complaints"/>
    <s v="Long-Term"/>
    <n v="6.7851497009999999"/>
    <x v="0"/>
    <n v="4"/>
    <n v="10"/>
    <x v="1"/>
    <n v="0.56542914171656677"/>
    <n v="2004"/>
    <x v="1"/>
  </r>
  <r>
    <s v="CT62892"/>
    <x v="0"/>
    <n v="10622.89"/>
    <s v="No"/>
    <s v="Basic"/>
    <s v="Bachelor"/>
    <d v="2024-01-10T00:00:00"/>
    <s v="Unemployed"/>
    <s v="F"/>
    <n v="0"/>
    <s v="Suburban"/>
    <s v="Married"/>
    <n v="144"/>
    <n v="38"/>
    <n v="19"/>
    <n v="0"/>
    <n v="7"/>
    <x v="1"/>
    <s v="Personal L3"/>
    <n v="1"/>
    <s v="Agent"/>
    <n v="693.36"/>
    <x v="1"/>
    <s v="Small"/>
    <x v="1"/>
    <s v="Medium Value"/>
    <x v="1"/>
    <s v="No Complaints"/>
    <s v="Mid-Term"/>
    <n v="4.8150000000000004"/>
    <x v="0"/>
    <n v="4"/>
    <n v="10"/>
    <x v="1"/>
    <n v="0.40125"/>
    <n v="1728"/>
    <x v="1"/>
  </r>
  <r>
    <s v="MV81355"/>
    <x v="0"/>
    <n v="11905.68"/>
    <s v="Yes"/>
    <s v="Basic"/>
    <s v="High School or Below"/>
    <d v="2024-01-10T00:00:00"/>
    <s v="Employed"/>
    <s v="M"/>
    <n v="134791"/>
    <s v="Suburban"/>
    <s v="Married"/>
    <n v="149"/>
    <n v="31"/>
    <n v="34"/>
    <n v="1"/>
    <n v="8"/>
    <x v="1"/>
    <s v="Personal L2"/>
    <n v="2"/>
    <s v="Branch"/>
    <n v="712.8"/>
    <x v="1"/>
    <s v="Medsize"/>
    <x v="1"/>
    <s v="Medium Value"/>
    <x v="2"/>
    <s v="Has Complaints"/>
    <s v="Mid-Term"/>
    <n v="4.7838926170000002"/>
    <x v="0"/>
    <n v="4"/>
    <n v="10"/>
    <x v="1"/>
    <n v="0.39865771812080536"/>
    <n v="1788"/>
    <x v="0"/>
  </r>
  <r>
    <s v="EY71439"/>
    <x v="0"/>
    <n v="9627.84"/>
    <s v="No"/>
    <s v="Basic"/>
    <s v="High School or Below"/>
    <d v="2024-01-10T00:00:00"/>
    <s v="Unemployed"/>
    <s v="M"/>
    <n v="0"/>
    <s v="Suburban"/>
    <s v="Single"/>
    <n v="139"/>
    <n v="39"/>
    <n v="78"/>
    <n v="0"/>
    <n v="3"/>
    <x v="0"/>
    <s v="Corporate L2"/>
    <n v="3"/>
    <s v="Call Center"/>
    <n v="1001.16"/>
    <x v="3"/>
    <s v="Small"/>
    <x v="1"/>
    <s v="Medium Value"/>
    <x v="1"/>
    <s v="No Complaints"/>
    <s v="Long-Term"/>
    <n v="7.2025899280000001"/>
    <x v="0"/>
    <n v="4"/>
    <n v="10"/>
    <x v="1"/>
    <n v="0.6002158273381295"/>
    <n v="1668"/>
    <x v="2"/>
  </r>
  <r>
    <s v="FS70572"/>
    <x v="0"/>
    <n v="12752"/>
    <s v="No"/>
    <s v="Extended"/>
    <s v="College"/>
    <d v="2024-01-10T00:00:00"/>
    <s v="Employed"/>
    <s v="M"/>
    <n v="103730"/>
    <s v="Rural"/>
    <s v="Divorced"/>
    <n v="105"/>
    <n v="3"/>
    <n v="16"/>
    <n v="0"/>
    <n v="2"/>
    <x v="0"/>
    <s v="Corporate L2"/>
    <n v="4"/>
    <s v="Call Center"/>
    <n v="32.11"/>
    <x v="0"/>
    <s v="Small"/>
    <x v="0"/>
    <s v="Medium Value"/>
    <x v="2"/>
    <s v="No Complaints"/>
    <s v="Mid-Term"/>
    <n v="0.305809524"/>
    <x v="0"/>
    <n v="4"/>
    <n v="10"/>
    <x v="1"/>
    <n v="2.5484126984126984E-2"/>
    <n v="1260"/>
    <x v="0"/>
  </r>
  <r>
    <s v="YW94562"/>
    <x v="0"/>
    <n v="6730.07"/>
    <s v="No"/>
    <s v="Basic"/>
    <s v="College"/>
    <d v="2024-01-10T00:00:00"/>
    <s v="Employed"/>
    <s v="F"/>
    <n v="42798"/>
    <s v="Suburban"/>
    <s v="Married"/>
    <n v="85"/>
    <n v="18"/>
    <n v="4"/>
    <n v="1"/>
    <n v="7"/>
    <x v="1"/>
    <s v="Personal L2"/>
    <n v="1"/>
    <s v="Web"/>
    <n v="408.24"/>
    <x v="0"/>
    <s v="Medsize"/>
    <x v="0"/>
    <s v="Medium Value"/>
    <x v="1"/>
    <s v="Has Complaints"/>
    <s v="New Customer"/>
    <n v="4.8028235290000003"/>
    <x v="0"/>
    <n v="4"/>
    <n v="10"/>
    <x v="1"/>
    <n v="0.40023529411764708"/>
    <n v="1020"/>
    <x v="1"/>
  </r>
  <r>
    <s v="XV53963"/>
    <x v="0"/>
    <n v="14831.41"/>
    <s v="No"/>
    <s v="Extended"/>
    <s v="High School or Below"/>
    <d v="2024-01-10T00:00:00"/>
    <s v="Employed"/>
    <s v="M"/>
    <n v="130573"/>
    <s v="Suburban"/>
    <s v="Married"/>
    <n v="186"/>
    <n v="5"/>
    <n v="68"/>
    <n v="1"/>
    <n v="7"/>
    <x v="1"/>
    <s v="Personal L3"/>
    <n v="2"/>
    <s v="Web"/>
    <n v="894.24"/>
    <x v="1"/>
    <s v="Medsize"/>
    <x v="1"/>
    <s v="Medium Value"/>
    <x v="2"/>
    <s v="Has Complaints"/>
    <s v="Long-Term"/>
    <n v="4.8077419350000001"/>
    <x v="0"/>
    <n v="4"/>
    <n v="10"/>
    <x v="1"/>
    <n v="0.40064516129032257"/>
    <n v="2232"/>
    <x v="1"/>
  </r>
  <r>
    <s v="LO14234"/>
    <x v="0"/>
    <n v="16555.189999999999"/>
    <s v="No"/>
    <s v="Premium"/>
    <s v="High School or Below"/>
    <d v="2024-01-10T00:00:00"/>
    <s v="Unemployed"/>
    <s v="M"/>
    <n v="0"/>
    <s v="Suburban"/>
    <s v="Single"/>
    <n v="235"/>
    <n v="18"/>
    <n v="41"/>
    <n v="0"/>
    <n v="8"/>
    <x v="1"/>
    <s v="Personal L2"/>
    <n v="2"/>
    <s v="Agent"/>
    <n v="2327.7199999999998"/>
    <x v="1"/>
    <s v="Medsize"/>
    <x v="2"/>
    <s v="High Value"/>
    <x v="1"/>
    <s v="No Complaints"/>
    <s v="Mid-Term"/>
    <n v="9.9051914889999999"/>
    <x v="0"/>
    <n v="4"/>
    <n v="10"/>
    <x v="1"/>
    <n v="0.82543262411347507"/>
    <n v="2820"/>
    <x v="2"/>
  </r>
  <r>
    <s v="VU71619"/>
    <x v="0"/>
    <n v="17924.060000000001"/>
    <s v="No"/>
    <s v="Basic"/>
    <s v="Bachelor"/>
    <d v="2024-01-10T00:00:00"/>
    <s v="Employed"/>
    <s v="M"/>
    <n v="130143"/>
    <s v="Urban"/>
    <s v="Married"/>
    <n v="149"/>
    <n v="39"/>
    <n v="55"/>
    <n v="0"/>
    <n v="2"/>
    <x v="1"/>
    <s v="Personal L3"/>
    <n v="3"/>
    <s v="Agent"/>
    <n v="512.86"/>
    <x v="1"/>
    <s v="Medsize"/>
    <x v="1"/>
    <s v="High Value"/>
    <x v="2"/>
    <s v="No Complaints"/>
    <s v="Long-Term"/>
    <n v="3.4420134230000001"/>
    <x v="0"/>
    <n v="4"/>
    <n v="10"/>
    <x v="1"/>
    <n v="0.28683445190156598"/>
    <n v="1788"/>
    <x v="0"/>
  </r>
  <r>
    <s v="TZ28073"/>
    <x v="0"/>
    <n v="5860.84"/>
    <s v="No"/>
    <s v="Basic"/>
    <s v="Bachelor"/>
    <d v="2024-01-10T00:00:00"/>
    <s v="Employed"/>
    <s v="M"/>
    <n v="31525"/>
    <s v="Suburban"/>
    <s v="Married"/>
    <n v="151"/>
    <n v="0"/>
    <n v="116"/>
    <n v="0"/>
    <n v="1"/>
    <x v="1"/>
    <s v="Personal L3"/>
    <n v="2"/>
    <s v="Branch"/>
    <n v="725.76"/>
    <x v="1"/>
    <s v="Medsize"/>
    <x v="1"/>
    <s v="Medium Value"/>
    <x v="1"/>
    <s v="No Complaints"/>
    <s v="Long-Term"/>
    <n v="4.8063576159999997"/>
    <x v="0"/>
    <n v="4"/>
    <n v="10"/>
    <x v="1"/>
    <n v="0.40052980132450333"/>
    <n v="1812"/>
    <x v="1"/>
  </r>
  <r>
    <s v="JC18314"/>
    <x v="0"/>
    <n v="9570.2099999999991"/>
    <s v="No"/>
    <s v="Extended"/>
    <s v="Bachelor"/>
    <d v="2024-01-10T00:00:00"/>
    <s v="Employed"/>
    <s v="M"/>
    <n v="37963"/>
    <s v="Suburban"/>
    <s v="Divorced"/>
    <n v="122"/>
    <n v="22"/>
    <n v="0"/>
    <n v="0"/>
    <n v="4"/>
    <x v="1"/>
    <s v="Personal L1"/>
    <n v="2"/>
    <s v="Agent"/>
    <n v="583.20000000000005"/>
    <x v="2"/>
    <s v="Medsize"/>
    <x v="1"/>
    <s v="Medium Value"/>
    <x v="1"/>
    <s v="No Complaints"/>
    <s v="New Customer"/>
    <n v="4.7803278689999997"/>
    <x v="0"/>
    <n v="4"/>
    <n v="10"/>
    <x v="1"/>
    <n v="0.39836065573770496"/>
    <n v="1464"/>
    <x v="0"/>
  </r>
  <r>
    <s v="WK30175"/>
    <x v="2"/>
    <n v="3607.33"/>
    <s v="No"/>
    <s v="Basic"/>
    <s v="Bachelor"/>
    <d v="2024-02-10T00:00:00"/>
    <s v="Employed"/>
    <s v="M"/>
    <n v="71310"/>
    <s v="Suburban"/>
    <s v="Married"/>
    <n v="90"/>
    <n v="31"/>
    <n v="119"/>
    <n v="0"/>
    <n v="1"/>
    <x v="0"/>
    <s v="Corporate L1"/>
    <n v="1"/>
    <s v="Branch"/>
    <n v="473.21"/>
    <x v="2"/>
    <s v="Small"/>
    <x v="0"/>
    <s v="Low Value"/>
    <x v="0"/>
    <s v="No Complaints"/>
    <s v="Long-Term"/>
    <n v="5.2578888890000002"/>
    <x v="0"/>
    <n v="4"/>
    <n v="10"/>
    <x v="1"/>
    <n v="0.43815740740740738"/>
    <n v="1080"/>
    <x v="1"/>
  </r>
  <r>
    <s v="EH41854"/>
    <x v="1"/>
    <n v="32003.25"/>
    <s v="No"/>
    <s v="Extended"/>
    <s v="High School or Below"/>
    <d v="2024-02-10T00:00:00"/>
    <s v="Unemployed"/>
    <s v="F"/>
    <n v="0"/>
    <s v="Suburban"/>
    <s v="Single"/>
    <n v="130"/>
    <n v="16"/>
    <n v="47"/>
    <n v="1"/>
    <n v="2"/>
    <x v="1"/>
    <s v="Personal L1"/>
    <n v="3"/>
    <s v="Branch"/>
    <n v="1140.05"/>
    <x v="2"/>
    <s v="Medsize"/>
    <x v="1"/>
    <s v="High Value"/>
    <x v="1"/>
    <s v="Has Complaints"/>
    <s v="Mid-Term"/>
    <n v="8.7696153849999998"/>
    <x v="0"/>
    <n v="4"/>
    <n v="10"/>
    <x v="1"/>
    <n v="0.73080128205128203"/>
    <n v="1560"/>
    <x v="2"/>
  </r>
  <r>
    <s v="TX17484"/>
    <x v="0"/>
    <n v="20496.080000000002"/>
    <s v="No"/>
    <s v="Basic"/>
    <s v="Bachelor"/>
    <d v="2024-02-10T00:00:00"/>
    <s v="Employed"/>
    <s v="F"/>
    <n v="72715"/>
    <s v="Rural"/>
    <s v="Married"/>
    <n v="85"/>
    <n v="16"/>
    <n v="41"/>
    <n v="0"/>
    <n v="2"/>
    <x v="1"/>
    <s v="Personal L2"/>
    <n v="1"/>
    <s v="Web"/>
    <n v="142.78"/>
    <x v="0"/>
    <s v="Large"/>
    <x v="0"/>
    <s v="High Value"/>
    <x v="0"/>
    <s v="No Complaints"/>
    <s v="Mid-Term"/>
    <n v="1.6797647060000001"/>
    <x v="0"/>
    <n v="4"/>
    <n v="10"/>
    <x v="1"/>
    <n v="0.13998039215686275"/>
    <n v="1020"/>
    <x v="0"/>
  </r>
  <r>
    <s v="NA12740"/>
    <x v="2"/>
    <n v="6755.82"/>
    <s v="No"/>
    <s v="Basic"/>
    <s v="Master"/>
    <d v="2024-02-10T00:00:00"/>
    <s v="Disabled"/>
    <s v="M"/>
    <n v="34406"/>
    <s v="Rural"/>
    <s v="Married"/>
    <n v="88"/>
    <n v="20"/>
    <n v="72"/>
    <n v="0"/>
    <n v="3"/>
    <x v="2"/>
    <s v="Special L3"/>
    <n v="1"/>
    <s v="Web"/>
    <n v="97.79"/>
    <x v="2"/>
    <s v="Medsize"/>
    <x v="0"/>
    <s v="Medium Value"/>
    <x v="1"/>
    <s v="No Complaints"/>
    <s v="Long-Term"/>
    <n v="1.1112500000000001"/>
    <x v="0"/>
    <n v="4"/>
    <n v="10"/>
    <x v="1"/>
    <n v="9.2604166666666668E-2"/>
    <n v="1056"/>
    <x v="0"/>
  </r>
  <r>
    <s v="DJ51510"/>
    <x v="3"/>
    <n v="12584.81"/>
    <s v="No"/>
    <s v="Premium"/>
    <s v="High School or Below"/>
    <d v="2024-02-10T00:00:00"/>
    <s v="Employed"/>
    <s v="F"/>
    <n v="95087"/>
    <s v="Rural"/>
    <s v="Married"/>
    <n v="157"/>
    <n v="0"/>
    <n v="68"/>
    <n v="0"/>
    <n v="4"/>
    <x v="1"/>
    <s v="Personal L3"/>
    <n v="3"/>
    <s v="Agent"/>
    <n v="91.64"/>
    <x v="0"/>
    <s v="Medsize"/>
    <x v="0"/>
    <s v="Medium Value"/>
    <x v="0"/>
    <s v="No Complaints"/>
    <s v="Long-Term"/>
    <n v="0.58369426800000002"/>
    <x v="0"/>
    <n v="4"/>
    <n v="10"/>
    <x v="1"/>
    <n v="4.8641188959660298E-2"/>
    <n v="1884"/>
    <x v="0"/>
  </r>
  <r>
    <s v="IU96845"/>
    <x v="3"/>
    <n v="8485.39"/>
    <s v="No"/>
    <s v="Extended"/>
    <s v="College"/>
    <d v="2024-02-10T00:00:00"/>
    <s v="Employed"/>
    <s v="M"/>
    <n v="43727"/>
    <s v="Rural"/>
    <s v="Married"/>
    <n v="108"/>
    <n v="27"/>
    <n v="49"/>
    <n v="0"/>
    <n v="8"/>
    <x v="1"/>
    <s v="Personal L3"/>
    <n v="1"/>
    <s v="Call Center"/>
    <n v="123.41"/>
    <x v="0"/>
    <s v="Medsize"/>
    <x v="0"/>
    <s v="Medium Value"/>
    <x v="1"/>
    <s v="No Complaints"/>
    <s v="Long-Term"/>
    <n v="1.1426851849999999"/>
    <x v="0"/>
    <n v="4"/>
    <n v="10"/>
    <x v="1"/>
    <n v="9.5223765432098761E-2"/>
    <n v="1296"/>
    <x v="0"/>
  </r>
  <r>
    <s v="EX28656"/>
    <x v="2"/>
    <n v="13270.96"/>
    <s v="No"/>
    <s v="Premium"/>
    <s v="College"/>
    <d v="2024-02-10T00:00:00"/>
    <s v="Employed"/>
    <s v="F"/>
    <n v="35053"/>
    <s v="Suburban"/>
    <s v="Divorced"/>
    <n v="342"/>
    <n v="20"/>
    <n v="80"/>
    <n v="0"/>
    <n v="1"/>
    <x v="1"/>
    <s v="Personal L1"/>
    <n v="2"/>
    <s v="Agent"/>
    <n v="1639.44"/>
    <x v="5"/>
    <s v="Medsize"/>
    <x v="2"/>
    <s v="Medium Value"/>
    <x v="1"/>
    <s v="No Complaints"/>
    <s v="Long-Term"/>
    <n v="4.7936842110000004"/>
    <x v="0"/>
    <n v="4"/>
    <n v="10"/>
    <x v="1"/>
    <n v="0.39947368421052631"/>
    <n v="4104"/>
    <x v="0"/>
  </r>
  <r>
    <s v="ZX23819"/>
    <x v="2"/>
    <n v="10778.52"/>
    <s v="No"/>
    <s v="Basic"/>
    <s v="High School or Below"/>
    <d v="2024-02-10T00:00:00"/>
    <s v="Unemployed"/>
    <s v="F"/>
    <n v="0"/>
    <s v="Suburban"/>
    <s v="Single"/>
    <n v="97"/>
    <n v="1"/>
    <n v="104"/>
    <n v="0"/>
    <n v="2"/>
    <x v="1"/>
    <s v="Personal L3"/>
    <n v="2"/>
    <s v="Call Center"/>
    <n v="1169.3800000000001"/>
    <x v="2"/>
    <s v="Large"/>
    <x v="1"/>
    <s v="Medium Value"/>
    <x v="1"/>
    <s v="No Complaints"/>
    <s v="Long-Term"/>
    <n v="12.055463919999999"/>
    <x v="0"/>
    <n v="4"/>
    <n v="10"/>
    <x v="1"/>
    <n v="1.0046219931271478"/>
    <n v="1164"/>
    <x v="3"/>
  </r>
  <r>
    <s v="UA19178"/>
    <x v="2"/>
    <n v="6724.11"/>
    <s v="No"/>
    <s v="Basic"/>
    <s v="Master"/>
    <d v="2024-02-10T00:00:00"/>
    <s v="Employed"/>
    <s v="F"/>
    <n v="71908"/>
    <s v="Urban"/>
    <s v="Married"/>
    <n v="84"/>
    <n v="16"/>
    <n v="36"/>
    <n v="0"/>
    <n v="3"/>
    <x v="1"/>
    <s v="Personal L2"/>
    <n v="2"/>
    <s v="Call Center"/>
    <n v="321.31"/>
    <x v="0"/>
    <s v="Small"/>
    <x v="0"/>
    <s v="Medium Value"/>
    <x v="0"/>
    <s v="No Complaints"/>
    <s v="Mid-Term"/>
    <n v="3.8251190479999999"/>
    <x v="0"/>
    <n v="4"/>
    <n v="10"/>
    <x v="1"/>
    <n v="0.31875992063492065"/>
    <n v="1008"/>
    <x v="0"/>
  </r>
  <r>
    <s v="ZK21724"/>
    <x v="2"/>
    <n v="5422.33"/>
    <s v="No"/>
    <s v="Basic"/>
    <s v="High School or Below"/>
    <d v="2024-02-10T00:00:00"/>
    <s v="Unemployed"/>
    <s v="F"/>
    <n v="0"/>
    <s v="Suburban"/>
    <s v="Single"/>
    <n v="150"/>
    <n v="5"/>
    <n v="115"/>
    <n v="0"/>
    <n v="1"/>
    <x v="1"/>
    <s v="Personal L1"/>
    <n v="3"/>
    <s v="Call Center"/>
    <n v="1078.92"/>
    <x v="1"/>
    <s v="Large"/>
    <x v="1"/>
    <s v="Medium Value"/>
    <x v="1"/>
    <s v="No Complaints"/>
    <s v="Long-Term"/>
    <n v="7.1928000000000001"/>
    <x v="0"/>
    <n v="4"/>
    <n v="10"/>
    <x v="1"/>
    <n v="0.59940000000000004"/>
    <n v="1800"/>
    <x v="1"/>
  </r>
  <r>
    <s v="SN41301"/>
    <x v="2"/>
    <n v="8823.01"/>
    <s v="No"/>
    <s v="Basic"/>
    <s v="Bachelor"/>
    <d v="2024-02-10T00:00:00"/>
    <s v="Unemployed"/>
    <s v="M"/>
    <n v="0"/>
    <s v="Suburban"/>
    <s v="Single"/>
    <n v="88"/>
    <n v="19"/>
    <n v="84"/>
    <n v="0"/>
    <n v="2"/>
    <x v="0"/>
    <s v="Corporate L2"/>
    <n v="3"/>
    <s v="Branch"/>
    <n v="631.79999999999995"/>
    <x v="0"/>
    <s v="Medsize"/>
    <x v="1"/>
    <s v="Medium Value"/>
    <x v="1"/>
    <s v="No Complaints"/>
    <s v="Long-Term"/>
    <n v="7.1795454550000004"/>
    <x v="0"/>
    <n v="4"/>
    <n v="10"/>
    <x v="1"/>
    <n v="0.59829545454545452"/>
    <n v="1056"/>
    <x v="1"/>
  </r>
  <r>
    <s v="OE51254"/>
    <x v="0"/>
    <n v="3767.42"/>
    <s v="No"/>
    <s v="Basic"/>
    <s v="College"/>
    <d v="2024-02-10T00:00:00"/>
    <s v="Employed"/>
    <s v="F"/>
    <n v="72741"/>
    <s v="Suburban"/>
    <s v="Married"/>
    <n v="93"/>
    <n v="19"/>
    <n v="45"/>
    <n v="0"/>
    <n v="1"/>
    <x v="1"/>
    <s v="Personal L3"/>
    <n v="1"/>
    <s v="Agent"/>
    <n v="447.12"/>
    <x v="0"/>
    <s v="Medsize"/>
    <x v="0"/>
    <s v="Low Value"/>
    <x v="0"/>
    <s v="No Complaints"/>
    <s v="Mid-Term"/>
    <n v="4.8077419350000001"/>
    <x v="0"/>
    <n v="4"/>
    <n v="10"/>
    <x v="1"/>
    <n v="0.40064516129032257"/>
    <n v="1116"/>
    <x v="1"/>
  </r>
  <r>
    <s v="DX31066"/>
    <x v="1"/>
    <n v="3600.81"/>
    <s v="No"/>
    <s v="Basic"/>
    <s v="College"/>
    <d v="2024-02-10T00:00:00"/>
    <s v="Employed"/>
    <s v="F"/>
    <n v="126955"/>
    <s v="Rural"/>
    <s v="Married"/>
    <n v="89"/>
    <n v="19"/>
    <n v="15"/>
    <n v="0"/>
    <n v="1"/>
    <x v="1"/>
    <s v="Personal L3"/>
    <n v="3"/>
    <s v="Agent"/>
    <n v="215.67"/>
    <x v="0"/>
    <s v="Medsize"/>
    <x v="0"/>
    <s v="Low Value"/>
    <x v="2"/>
    <s v="No Complaints"/>
    <s v="Mid-Term"/>
    <n v="2.4232584269999999"/>
    <x v="0"/>
    <n v="4"/>
    <n v="10"/>
    <x v="1"/>
    <n v="0.201938202247191"/>
    <n v="1068"/>
    <x v="0"/>
  </r>
  <r>
    <s v="IR62668"/>
    <x v="3"/>
    <n v="6865.88"/>
    <s v="No"/>
    <s v="Basic"/>
    <s v="Bachelor"/>
    <d v="2024-02-10T00:00:00"/>
    <s v="Employed"/>
    <s v="F"/>
    <n v="42587"/>
    <s v="Rural"/>
    <s v="Divorced"/>
    <n v="88"/>
    <n v="5"/>
    <n v="112"/>
    <n v="0"/>
    <n v="9"/>
    <x v="1"/>
    <s v="Personal L3"/>
    <n v="1"/>
    <s v="Branch"/>
    <n v="135.07"/>
    <x v="0"/>
    <s v="Medsize"/>
    <x v="0"/>
    <s v="Medium Value"/>
    <x v="1"/>
    <s v="No Complaints"/>
    <s v="Long-Term"/>
    <n v="1.5348863639999999"/>
    <x v="0"/>
    <n v="4"/>
    <n v="10"/>
    <x v="1"/>
    <n v="0.12790719696969696"/>
    <n v="1056"/>
    <x v="0"/>
  </r>
  <r>
    <s v="VO78441"/>
    <x v="1"/>
    <n v="4167.28"/>
    <s v="No"/>
    <s v="Extended"/>
    <s v="Master"/>
    <d v="2024-02-10T00:00:00"/>
    <s v="Medical Leave"/>
    <s v="F"/>
    <n v="26276"/>
    <s v="Suburban"/>
    <s v="Single"/>
    <n v="113"/>
    <n v="14"/>
    <n v="127"/>
    <n v="1"/>
    <n v="1"/>
    <x v="1"/>
    <s v="Personal L2"/>
    <n v="3"/>
    <s v="Agent"/>
    <n v="1176.53"/>
    <x v="0"/>
    <s v="Small"/>
    <x v="1"/>
    <s v="Low Value"/>
    <x v="1"/>
    <s v="Has Complaints"/>
    <s v="Long-Term"/>
    <n v="10.41176991"/>
    <x v="0"/>
    <n v="4"/>
    <n v="10"/>
    <x v="1"/>
    <n v="0.86764749262536867"/>
    <n v="1356"/>
    <x v="2"/>
  </r>
  <r>
    <s v="TK30357"/>
    <x v="0"/>
    <n v="19081.37"/>
    <s v="No"/>
    <s v="Basic"/>
    <s v="Bachelor"/>
    <d v="2024-02-10T00:00:00"/>
    <s v="Employed"/>
    <s v="F"/>
    <n v="122639"/>
    <s v="Rural"/>
    <s v="Divorced"/>
    <n v="159"/>
    <n v="14"/>
    <n v="132"/>
    <n v="0"/>
    <n v="2"/>
    <x v="1"/>
    <s v="Personal L3"/>
    <n v="1"/>
    <s v="Agent"/>
    <n v="314.11"/>
    <x v="1"/>
    <s v="Medsize"/>
    <x v="0"/>
    <s v="High Value"/>
    <x v="2"/>
    <s v="No Complaints"/>
    <s v="Long-Term"/>
    <n v="1.975534591"/>
    <x v="0"/>
    <n v="4"/>
    <n v="10"/>
    <x v="1"/>
    <n v="0.16462788259958072"/>
    <n v="1908"/>
    <x v="0"/>
  </r>
  <r>
    <s v="TM65736"/>
    <x v="2"/>
    <n v="4130.3900000000003"/>
    <s v="No"/>
    <s v="Extended"/>
    <s v="Master"/>
    <d v="2024-02-10T00:00:00"/>
    <s v="Employed"/>
    <s v="M"/>
    <n v="52169"/>
    <s v="Urban"/>
    <s v="Married"/>
    <n v="105"/>
    <n v="38"/>
    <n v="0"/>
    <n v="1"/>
    <n v="1"/>
    <x v="1"/>
    <s v="Personal L3"/>
    <n v="3"/>
    <s v="Web"/>
    <n v="487.96"/>
    <x v="0"/>
    <s v="Medsize"/>
    <x v="0"/>
    <s v="Low Value"/>
    <x v="0"/>
    <s v="Has Complaints"/>
    <s v="New Customer"/>
    <n v="4.6472380949999996"/>
    <x v="0"/>
    <n v="4"/>
    <n v="10"/>
    <x v="1"/>
    <n v="0.38726984126984126"/>
    <n v="1260"/>
    <x v="0"/>
  </r>
  <r>
    <s v="UC84059"/>
    <x v="0"/>
    <n v="9312.91"/>
    <s v="No"/>
    <s v="Premium"/>
    <s v="Master"/>
    <d v="2024-02-10T00:00:00"/>
    <s v="Employed"/>
    <s v="F"/>
    <n v="95783"/>
    <s v="Urban"/>
    <s v="Married"/>
    <n v="231"/>
    <n v="8"/>
    <n v="16"/>
    <n v="0"/>
    <n v="1"/>
    <x v="1"/>
    <s v="Personal L3"/>
    <n v="4"/>
    <s v="Call Center"/>
    <n v="764"/>
    <x v="3"/>
    <s v="Medsize"/>
    <x v="1"/>
    <s v="Medium Value"/>
    <x v="0"/>
    <s v="No Complaints"/>
    <s v="Mid-Term"/>
    <n v="3.307359307"/>
    <x v="0"/>
    <n v="4"/>
    <n v="10"/>
    <x v="1"/>
    <n v="0.27561327561327559"/>
    <n v="2772"/>
    <x v="0"/>
  </r>
  <r>
    <s v="PZ94551"/>
    <x v="2"/>
    <n v="6738.64"/>
    <s v="No"/>
    <s v="Extended"/>
    <s v="Bachelor"/>
    <d v="2024-02-10T00:00:00"/>
    <s v="Employed"/>
    <s v="F"/>
    <n v="76476"/>
    <s v="Suburban"/>
    <s v="Married"/>
    <n v="169"/>
    <n v="16"/>
    <n v="11"/>
    <n v="0"/>
    <n v="1"/>
    <x v="2"/>
    <s v="Special L2"/>
    <n v="1"/>
    <s v="Branch"/>
    <n v="1053.1199999999999"/>
    <x v="1"/>
    <s v="Large"/>
    <x v="1"/>
    <s v="Medium Value"/>
    <x v="0"/>
    <s v="No Complaints"/>
    <s v="New Customer"/>
    <n v="6.2314792900000002"/>
    <x v="0"/>
    <n v="4"/>
    <n v="10"/>
    <x v="1"/>
    <n v="0.5192899408284023"/>
    <n v="2028"/>
    <x v="1"/>
  </r>
  <r>
    <s v="IB80924"/>
    <x v="1"/>
    <n v="44366.95"/>
    <s v="No"/>
    <s v="Basic"/>
    <s v="High School or Below"/>
    <d v="2024-02-10T00:00:00"/>
    <s v="Employed"/>
    <s v="F"/>
    <n v="122557"/>
    <s v="Urban"/>
    <s v="Divorced"/>
    <n v="140"/>
    <n v="0"/>
    <n v="51"/>
    <n v="2"/>
    <n v="2"/>
    <x v="1"/>
    <s v="Personal L3"/>
    <n v="1"/>
    <s v="Agent"/>
    <n v="385.76"/>
    <x v="1"/>
    <s v="Small"/>
    <x v="0"/>
    <s v="High Value"/>
    <x v="2"/>
    <s v="Has Complaints"/>
    <s v="Long-Term"/>
    <n v="2.7554285709999999"/>
    <x v="0"/>
    <n v="4"/>
    <n v="10"/>
    <x v="1"/>
    <n v="0.22961904761904761"/>
    <n v="1680"/>
    <x v="0"/>
  </r>
  <r>
    <s v="ZB50601"/>
    <x v="4"/>
    <n v="6968.42"/>
    <s v="No"/>
    <s v="Basic"/>
    <s v="College"/>
    <d v="2024-02-10T00:00:00"/>
    <s v="Unemployed"/>
    <s v="M"/>
    <n v="0"/>
    <s v="Suburban"/>
    <s v="Married"/>
    <n v="95"/>
    <n v="8"/>
    <n v="32"/>
    <n v="0"/>
    <n v="6"/>
    <x v="1"/>
    <s v="Personal L3"/>
    <n v="1"/>
    <s v="Web"/>
    <n v="633.80999999999995"/>
    <x v="0"/>
    <s v="Medsize"/>
    <x v="1"/>
    <s v="Medium Value"/>
    <x v="1"/>
    <s v="No Complaints"/>
    <s v="Mid-Term"/>
    <n v="6.6716842109999996"/>
    <x v="0"/>
    <n v="4"/>
    <n v="10"/>
    <x v="1"/>
    <n v="0.55597368421052629"/>
    <n v="1140"/>
    <x v="1"/>
  </r>
  <r>
    <s v="MJ51323"/>
    <x v="2"/>
    <n v="11376.68"/>
    <s v="Yes"/>
    <s v="Extended"/>
    <s v="Bachelor"/>
    <d v="2024-02-10T00:00:00"/>
    <s v="Employed"/>
    <s v="F"/>
    <n v="62779"/>
    <s v="Suburban"/>
    <s v="Divorced"/>
    <n v="290"/>
    <n v="5"/>
    <n v="28"/>
    <n v="1"/>
    <n v="1"/>
    <x v="1"/>
    <s v="Personal L2"/>
    <n v="1"/>
    <s v="Agent"/>
    <n v="1393.2"/>
    <x v="5"/>
    <s v="Medsize"/>
    <x v="1"/>
    <s v="Medium Value"/>
    <x v="0"/>
    <s v="Has Complaints"/>
    <s v="Mid-Term"/>
    <n v="4.8041379309999996"/>
    <x v="0"/>
    <n v="4"/>
    <n v="10"/>
    <x v="1"/>
    <n v="0.40034482758620693"/>
    <n v="3480"/>
    <x v="1"/>
  </r>
  <r>
    <s v="TM14491"/>
    <x v="0"/>
    <n v="16249.44"/>
    <s v="Yes"/>
    <s v="Basic"/>
    <s v="Bachelor"/>
    <d v="2024-02-10T00:00:00"/>
    <s v="Employed"/>
    <s v="M"/>
    <n v="59978"/>
    <s v="Suburban"/>
    <s v="Single"/>
    <n v="140"/>
    <n v="23"/>
    <n v="82"/>
    <n v="0"/>
    <n v="2"/>
    <x v="1"/>
    <s v="Personal L3"/>
    <n v="1"/>
    <s v="Call Center"/>
    <n v="673.92"/>
    <x v="1"/>
    <s v="Medsize"/>
    <x v="1"/>
    <s v="High Value"/>
    <x v="0"/>
    <s v="No Complaints"/>
    <s v="Long-Term"/>
    <n v="4.8137142859999997"/>
    <x v="0"/>
    <n v="4"/>
    <n v="10"/>
    <x v="1"/>
    <n v="0.40114285714285713"/>
    <n v="1680"/>
    <x v="1"/>
  </r>
  <r>
    <s v="VD27065"/>
    <x v="1"/>
    <n v="5800.97"/>
    <s v="No"/>
    <s v="Premium"/>
    <s v="Bachelor"/>
    <d v="2024-02-10T00:00:00"/>
    <s v="Employed"/>
    <s v="M"/>
    <n v="117261"/>
    <s v="Suburban"/>
    <s v="Married"/>
    <n v="144"/>
    <n v="18"/>
    <n v="39"/>
    <n v="0"/>
    <n v="1"/>
    <x v="1"/>
    <s v="Personal L2"/>
    <n v="2"/>
    <s v="Call Center"/>
    <n v="693.36"/>
    <x v="0"/>
    <s v="Small"/>
    <x v="1"/>
    <s v="Medium Value"/>
    <x v="2"/>
    <s v="No Complaints"/>
    <s v="Mid-Term"/>
    <n v="4.8150000000000004"/>
    <x v="0"/>
    <n v="4"/>
    <n v="10"/>
    <x v="1"/>
    <n v="0.40125"/>
    <n v="1728"/>
    <x v="1"/>
  </r>
  <r>
    <s v="VC54081"/>
    <x v="2"/>
    <n v="12757.16"/>
    <s v="No"/>
    <s v="Basic"/>
    <s v="College"/>
    <d v="2024-02-10T00:00:00"/>
    <s v="Unemployed"/>
    <s v="F"/>
    <n v="0"/>
    <s v="Rural"/>
    <s v="Married"/>
    <n v="85"/>
    <n v="15"/>
    <n v="27"/>
    <n v="0"/>
    <n v="2"/>
    <x v="2"/>
    <s v="Special L2"/>
    <n v="1"/>
    <s v="Branch"/>
    <n v="158.94999999999999"/>
    <x v="0"/>
    <s v="Medsize"/>
    <x v="0"/>
    <s v="Medium Value"/>
    <x v="1"/>
    <s v="No Complaints"/>
    <s v="Mid-Term"/>
    <n v="1.87"/>
    <x v="0"/>
    <n v="4"/>
    <n v="10"/>
    <x v="1"/>
    <n v="0.15583333333333332"/>
    <n v="1020"/>
    <x v="0"/>
  </r>
  <r>
    <s v="QO79771"/>
    <x v="0"/>
    <n v="4376.76"/>
    <s v="No"/>
    <s v="Extended"/>
    <s v="Master"/>
    <d v="2024-02-10T00:00:00"/>
    <s v="Employed"/>
    <s v="F"/>
    <n v="97646"/>
    <s v="Rural"/>
    <s v="Married"/>
    <n v="109"/>
    <n v="3"/>
    <n v="68"/>
    <n v="2"/>
    <n v="1"/>
    <x v="1"/>
    <s v="Personal L3"/>
    <n v="2"/>
    <s v="Call Center"/>
    <n v="170.79"/>
    <x v="0"/>
    <s v="Small"/>
    <x v="0"/>
    <s v="Low Value"/>
    <x v="0"/>
    <s v="Has Complaints"/>
    <s v="Long-Term"/>
    <n v="1.5668807339999999"/>
    <x v="0"/>
    <n v="4"/>
    <n v="10"/>
    <x v="1"/>
    <n v="0.13057339449541283"/>
    <n v="1308"/>
    <x v="0"/>
  </r>
  <r>
    <s v="JP12645"/>
    <x v="3"/>
    <n v="16249.44"/>
    <s v="Yes"/>
    <s v="Basic"/>
    <s v="Bachelor"/>
    <d v="2024-02-10T00:00:00"/>
    <s v="Employed"/>
    <s v="M"/>
    <n v="59978"/>
    <s v="Suburban"/>
    <s v="Single"/>
    <n v="140"/>
    <n v="23"/>
    <n v="82"/>
    <n v="0"/>
    <n v="2"/>
    <x v="1"/>
    <s v="Personal L3"/>
    <n v="1"/>
    <s v="Call Center"/>
    <n v="673.92"/>
    <x v="1"/>
    <s v="Medsize"/>
    <x v="1"/>
    <s v="High Value"/>
    <x v="0"/>
    <s v="No Complaints"/>
    <s v="Long-Term"/>
    <n v="4.8137142859999997"/>
    <x v="0"/>
    <n v="4"/>
    <n v="10"/>
    <x v="1"/>
    <n v="0.40114285714285713"/>
    <n v="1680"/>
    <x v="1"/>
  </r>
  <r>
    <s v="YU86594"/>
    <x v="2"/>
    <n v="7199.6"/>
    <s v="No"/>
    <s v="Basic"/>
    <s v="High School or Below"/>
    <d v="2024-02-10T00:00:00"/>
    <s v="Employed"/>
    <s v="M"/>
    <n v="75160"/>
    <s v="Rural"/>
    <s v="Married"/>
    <n v="89"/>
    <n v="14"/>
    <n v="128"/>
    <n v="0"/>
    <n v="3"/>
    <x v="1"/>
    <s v="Personal L3"/>
    <n v="1"/>
    <s v="Branch"/>
    <n v="110.31"/>
    <x v="0"/>
    <s v="Medsize"/>
    <x v="0"/>
    <s v="Medium Value"/>
    <x v="0"/>
    <s v="No Complaints"/>
    <s v="Long-Term"/>
    <n v="1.2394382020000001"/>
    <x v="0"/>
    <n v="4"/>
    <n v="10"/>
    <x v="1"/>
    <n v="0.10328651685393259"/>
    <n v="1068"/>
    <x v="0"/>
  </r>
  <r>
    <s v="JZ81608"/>
    <x v="2"/>
    <n v="9421.27"/>
    <s v="No"/>
    <s v="Extended"/>
    <s v="High School or Below"/>
    <d v="2024-02-10T00:00:00"/>
    <s v="Employed"/>
    <s v="M"/>
    <n v="72641"/>
    <s v="Rural"/>
    <s v="Married"/>
    <n v="119"/>
    <n v="35"/>
    <n v="123"/>
    <n v="0"/>
    <n v="7"/>
    <x v="1"/>
    <s v="Personal L2"/>
    <n v="4"/>
    <s v="Branch"/>
    <n v="256.27999999999997"/>
    <x v="0"/>
    <s v="Medsize"/>
    <x v="0"/>
    <s v="Medium Value"/>
    <x v="0"/>
    <s v="No Complaints"/>
    <s v="Long-Term"/>
    <n v="2.153613445"/>
    <x v="0"/>
    <n v="4"/>
    <n v="10"/>
    <x v="1"/>
    <n v="0.17946778711484593"/>
    <n v="1428"/>
    <x v="0"/>
  </r>
  <r>
    <s v="HJ58678"/>
    <x v="4"/>
    <n v="7314.51"/>
    <s v="No"/>
    <s v="Basic"/>
    <s v="College"/>
    <d v="2024-02-10T00:00:00"/>
    <s v="Employed"/>
    <s v="F"/>
    <n v="77742"/>
    <s v="Urban"/>
    <s v="Divorced"/>
    <n v="92"/>
    <n v="5"/>
    <n v="112"/>
    <n v="0"/>
    <n v="7"/>
    <x v="1"/>
    <s v="Personal L2"/>
    <n v="3"/>
    <s v="Agent"/>
    <n v="347.07"/>
    <x v="0"/>
    <s v="Medsize"/>
    <x v="0"/>
    <s v="Medium Value"/>
    <x v="0"/>
    <s v="No Complaints"/>
    <s v="Long-Term"/>
    <n v="3.7725"/>
    <x v="0"/>
    <n v="4"/>
    <n v="10"/>
    <x v="1"/>
    <n v="0.31437500000000002"/>
    <n v="1104"/>
    <x v="0"/>
  </r>
  <r>
    <s v="PY98958"/>
    <x v="2"/>
    <n v="16249.44"/>
    <s v="Yes"/>
    <s v="Basic"/>
    <s v="Bachelor"/>
    <d v="2024-02-10T00:00:00"/>
    <s v="Employed"/>
    <s v="M"/>
    <n v="59978"/>
    <s v="Suburban"/>
    <s v="Single"/>
    <n v="140"/>
    <n v="23"/>
    <n v="82"/>
    <n v="0"/>
    <n v="2"/>
    <x v="2"/>
    <s v="Special L1"/>
    <n v="1"/>
    <s v="Call Center"/>
    <n v="673.92"/>
    <x v="1"/>
    <s v="Medsize"/>
    <x v="1"/>
    <s v="High Value"/>
    <x v="0"/>
    <s v="No Complaints"/>
    <s v="Long-Term"/>
    <n v="4.8137142859999997"/>
    <x v="0"/>
    <n v="4"/>
    <n v="10"/>
    <x v="1"/>
    <n v="0.40114285714285713"/>
    <n v="1680"/>
    <x v="1"/>
  </r>
  <r>
    <s v="TM25808"/>
    <x v="0"/>
    <n v="7513.69"/>
    <s v="No"/>
    <s v="Basic"/>
    <s v="High School or Below"/>
    <d v="2024-02-10T00:00:00"/>
    <s v="Employed"/>
    <s v="M"/>
    <n v="100872"/>
    <s v="Urban"/>
    <s v="Divorced"/>
    <n v="95"/>
    <n v="20"/>
    <n v="134"/>
    <n v="0"/>
    <n v="3"/>
    <x v="1"/>
    <s v="Personal L3"/>
    <n v="1"/>
    <s v="Agent"/>
    <n v="271.10000000000002"/>
    <x v="2"/>
    <s v="Medsize"/>
    <x v="0"/>
    <s v="Medium Value"/>
    <x v="2"/>
    <s v="No Complaints"/>
    <s v="Long-Term"/>
    <n v="2.853684211"/>
    <x v="0"/>
    <n v="4"/>
    <n v="10"/>
    <x v="1"/>
    <n v="0.23780701754385966"/>
    <n v="1140"/>
    <x v="0"/>
  </r>
  <r>
    <s v="NC63295"/>
    <x v="3"/>
    <n v="3300.24"/>
    <s v="No"/>
    <s v="Basic"/>
    <s v="High School or Below"/>
    <d v="2024-02-10T00:00:00"/>
    <s v="Unemployed"/>
    <s v="M"/>
    <n v="0"/>
    <s v="Suburban"/>
    <s v="Married"/>
    <n v="89"/>
    <n v="36"/>
    <n v="69"/>
    <n v="0"/>
    <n v="1"/>
    <x v="0"/>
    <s v="Corporate L2"/>
    <n v="3"/>
    <s v="Branch"/>
    <n v="427.68"/>
    <x v="0"/>
    <s v="Large"/>
    <x v="0"/>
    <s v="Low Value"/>
    <x v="1"/>
    <s v="No Complaints"/>
    <s v="Long-Term"/>
    <n v="4.8053932579999996"/>
    <x v="0"/>
    <n v="4"/>
    <n v="10"/>
    <x v="1"/>
    <n v="0.40044943820224721"/>
    <n v="1068"/>
    <x v="1"/>
  </r>
  <r>
    <s v="CP19929"/>
    <x v="0"/>
    <n v="3027.48"/>
    <s v="No"/>
    <s v="Basic"/>
    <s v="Bachelor"/>
    <d v="2024-02-10T00:00:00"/>
    <s v="Unemployed"/>
    <s v="F"/>
    <n v="0"/>
    <s v="Suburban"/>
    <s v="Single"/>
    <n v="85"/>
    <n v="42"/>
    <n v="134"/>
    <n v="1"/>
    <n v="1"/>
    <x v="0"/>
    <s v="Corporate L3"/>
    <n v="1"/>
    <s v="Agent"/>
    <n v="612.36"/>
    <x v="2"/>
    <s v="Medsize"/>
    <x v="1"/>
    <s v="Low Value"/>
    <x v="1"/>
    <s v="Has Complaints"/>
    <s v="Long-Term"/>
    <n v="7.2042352940000001"/>
    <x v="0"/>
    <n v="4"/>
    <n v="10"/>
    <x v="1"/>
    <n v="0.60035294117647064"/>
    <n v="1020"/>
    <x v="2"/>
  </r>
  <r>
    <s v="CA96230"/>
    <x v="0"/>
    <n v="12405.85"/>
    <s v="No"/>
    <s v="Basic"/>
    <s v="Doctor"/>
    <d v="2024-02-10T00:00:00"/>
    <s v="Employed"/>
    <s v="M"/>
    <n v="134248"/>
    <s v="Rural"/>
    <s v="Married"/>
    <n v="158"/>
    <n v="8"/>
    <n v="8"/>
    <n v="4"/>
    <n v="5"/>
    <x v="1"/>
    <s v="Personal L2"/>
    <n v="3"/>
    <s v="Branch"/>
    <n v="307.87"/>
    <x v="1"/>
    <s v="Medsize"/>
    <x v="0"/>
    <s v="Medium Value"/>
    <x v="2"/>
    <s v="Has Complaints"/>
    <s v="New Customer"/>
    <n v="1.9485443039999999"/>
    <x v="0"/>
    <n v="4"/>
    <n v="10"/>
    <x v="1"/>
    <n v="0.16237869198312235"/>
    <n v="1896"/>
    <x v="0"/>
  </r>
  <r>
    <s v="PQ19113"/>
    <x v="1"/>
    <n v="9230.67"/>
    <s v="No"/>
    <s v="Premium"/>
    <s v="Bachelor"/>
    <d v="2024-02-10T00:00:00"/>
    <s v="Employed"/>
    <s v="F"/>
    <n v="122513"/>
    <s v="Urban"/>
    <s v="Married"/>
    <n v="230"/>
    <n v="41"/>
    <n v="63"/>
    <n v="0"/>
    <n v="1"/>
    <x v="1"/>
    <s v="Personal L2"/>
    <n v="4"/>
    <s v="Agent"/>
    <n v="1007.16"/>
    <x v="1"/>
    <s v="Medsize"/>
    <x v="1"/>
    <s v="Medium Value"/>
    <x v="2"/>
    <s v="No Complaints"/>
    <s v="Long-Term"/>
    <n v="4.3789565220000002"/>
    <x v="0"/>
    <n v="4"/>
    <n v="10"/>
    <x v="1"/>
    <n v="0.36491304347826087"/>
    <n v="2760"/>
    <x v="0"/>
  </r>
  <r>
    <s v="YJ35850"/>
    <x v="2"/>
    <n v="13195.72"/>
    <s v="No"/>
    <s v="Extended"/>
    <s v="High School or Below"/>
    <d v="2024-02-10T00:00:00"/>
    <s v="Employed"/>
    <s v="M"/>
    <n v="129624"/>
    <s v="Urban"/>
    <s v="Married"/>
    <n v="165"/>
    <n v="11"/>
    <n v="81"/>
    <n v="0"/>
    <n v="3"/>
    <x v="1"/>
    <s v="Personal L3"/>
    <n v="2"/>
    <s v="Web"/>
    <n v="527.69000000000005"/>
    <x v="1"/>
    <s v="Medsize"/>
    <x v="1"/>
    <s v="Medium Value"/>
    <x v="2"/>
    <s v="No Complaints"/>
    <s v="Long-Term"/>
    <n v="3.1981212120000002"/>
    <x v="0"/>
    <n v="4"/>
    <n v="10"/>
    <x v="1"/>
    <n v="0.26651010101010103"/>
    <n v="1980"/>
    <x v="0"/>
  </r>
  <r>
    <s v="JP41935"/>
    <x v="1"/>
    <n v="18354.87"/>
    <s v="No"/>
    <s v="Basic"/>
    <s v="High School or Below"/>
    <d v="2024-02-10T00:00:00"/>
    <s v="Employed"/>
    <s v="M"/>
    <n v="27173"/>
    <s v="Suburban"/>
    <s v="Married"/>
    <n v="95"/>
    <n v="38"/>
    <n v="14"/>
    <n v="2"/>
    <n v="2"/>
    <x v="1"/>
    <s v="Personal L2"/>
    <n v="2"/>
    <s v="Branch"/>
    <n v="453.6"/>
    <x v="0"/>
    <s v="Medsize"/>
    <x v="0"/>
    <s v="High Value"/>
    <x v="1"/>
    <s v="Has Complaints"/>
    <s v="Mid-Term"/>
    <n v="4.7747368420000003"/>
    <x v="0"/>
    <n v="4"/>
    <n v="10"/>
    <x v="1"/>
    <n v="0.3978947368421053"/>
    <n v="1140"/>
    <x v="0"/>
  </r>
  <r>
    <s v="TJ30081"/>
    <x v="3"/>
    <n v="16249.44"/>
    <s v="Yes"/>
    <s v="Basic"/>
    <s v="Bachelor"/>
    <d v="2024-02-10T00:00:00"/>
    <s v="Employed"/>
    <s v="M"/>
    <n v="59978"/>
    <s v="Suburban"/>
    <s v="Single"/>
    <n v="140"/>
    <n v="23"/>
    <n v="82"/>
    <n v="0"/>
    <n v="2"/>
    <x v="1"/>
    <s v="Personal L2"/>
    <n v="1"/>
    <s v="Call Center"/>
    <n v="673.92"/>
    <x v="1"/>
    <s v="Medsize"/>
    <x v="1"/>
    <s v="High Value"/>
    <x v="0"/>
    <s v="No Complaints"/>
    <s v="Long-Term"/>
    <n v="4.8137142859999997"/>
    <x v="0"/>
    <n v="4"/>
    <n v="10"/>
    <x v="1"/>
    <n v="0.40114285714285713"/>
    <n v="1680"/>
    <x v="1"/>
  </r>
  <r>
    <s v="FW44940"/>
    <x v="0"/>
    <n v="11430.97"/>
    <s v="No"/>
    <s v="Basic"/>
    <s v="Bachelor"/>
    <d v="2024-02-10T00:00:00"/>
    <s v="Disabled"/>
    <s v="F"/>
    <n v="28538"/>
    <s v="Suburban"/>
    <s v="Divorced"/>
    <n v="153"/>
    <n v="20"/>
    <n v="126"/>
    <n v="0"/>
    <n v="5"/>
    <x v="1"/>
    <s v="Personal L1"/>
    <n v="3"/>
    <s v="Web"/>
    <n v="886.68"/>
    <x v="3"/>
    <s v="Medsize"/>
    <x v="1"/>
    <s v="Medium Value"/>
    <x v="1"/>
    <s v="No Complaints"/>
    <s v="Long-Term"/>
    <n v="5.7952941180000002"/>
    <x v="0"/>
    <n v="4"/>
    <n v="10"/>
    <x v="1"/>
    <n v="0.48294117647058821"/>
    <n v="1836"/>
    <x v="1"/>
  </r>
  <r>
    <s v="TU53781"/>
    <x v="2"/>
    <n v="11376.68"/>
    <s v="Yes"/>
    <s v="Extended"/>
    <s v="Bachelor"/>
    <d v="2024-02-10T00:00:00"/>
    <s v="Employed"/>
    <s v="F"/>
    <n v="62779"/>
    <s v="Suburban"/>
    <s v="Divorced"/>
    <n v="290"/>
    <n v="5"/>
    <n v="28"/>
    <n v="1"/>
    <n v="1"/>
    <x v="0"/>
    <s v="Corporate L3"/>
    <n v="1"/>
    <s v="Agent"/>
    <n v="1393.2"/>
    <x v="5"/>
    <s v="Medsize"/>
    <x v="1"/>
    <s v="Medium Value"/>
    <x v="0"/>
    <s v="Has Complaints"/>
    <s v="Mid-Term"/>
    <n v="4.8041379309999996"/>
    <x v="0"/>
    <n v="4"/>
    <n v="10"/>
    <x v="1"/>
    <n v="0.40034482758620693"/>
    <n v="3480"/>
    <x v="1"/>
  </r>
  <r>
    <s v="BA56812"/>
    <x v="2"/>
    <n v="8350.2099999999991"/>
    <s v="No"/>
    <s v="Extended"/>
    <s v="Master"/>
    <d v="2024-02-10T00:00:00"/>
    <s v="Employed"/>
    <s v="M"/>
    <n v="28377"/>
    <s v="Rural"/>
    <s v="Divorced"/>
    <n v="108"/>
    <n v="1"/>
    <n v="49"/>
    <n v="0"/>
    <n v="4"/>
    <x v="0"/>
    <s v="Corporate L2"/>
    <n v="4"/>
    <s v="Branch"/>
    <n v="240.8"/>
    <x v="0"/>
    <s v="Medsize"/>
    <x v="0"/>
    <s v="Medium Value"/>
    <x v="1"/>
    <s v="No Complaints"/>
    <s v="Long-Term"/>
    <n v="2.2296296299999998"/>
    <x v="0"/>
    <n v="4"/>
    <n v="10"/>
    <x v="1"/>
    <n v="0.18580246913580248"/>
    <n v="1296"/>
    <x v="0"/>
  </r>
  <r>
    <s v="QE79527"/>
    <x v="0"/>
    <n v="11376.68"/>
    <s v="Yes"/>
    <s v="Extended"/>
    <s v="Bachelor"/>
    <d v="2024-02-10T00:00:00"/>
    <s v="Employed"/>
    <s v="F"/>
    <n v="62779"/>
    <s v="Suburban"/>
    <s v="Divorced"/>
    <n v="290"/>
    <n v="5"/>
    <n v="28"/>
    <n v="1"/>
    <n v="1"/>
    <x v="1"/>
    <s v="Personal L1"/>
    <n v="1"/>
    <s v="Agent"/>
    <n v="1393.2"/>
    <x v="5"/>
    <s v="Medsize"/>
    <x v="1"/>
    <s v="Medium Value"/>
    <x v="0"/>
    <s v="Has Complaints"/>
    <s v="Mid-Term"/>
    <n v="4.8041379309999996"/>
    <x v="0"/>
    <n v="4"/>
    <n v="10"/>
    <x v="1"/>
    <n v="0.40034482758620693"/>
    <n v="3480"/>
    <x v="1"/>
  </r>
  <r>
    <s v="SO40738"/>
    <x v="0"/>
    <n v="12698.62"/>
    <s v="No"/>
    <s v="Basic"/>
    <s v="High School or Below"/>
    <d v="2024-02-10T00:00:00"/>
    <s v="Employed"/>
    <s v="F"/>
    <n v="133905"/>
    <s v="Rural"/>
    <s v="Single"/>
    <n v="158"/>
    <n v="36"/>
    <n v="36"/>
    <n v="0"/>
    <n v="3"/>
    <x v="0"/>
    <s v="Corporate L3"/>
    <n v="3"/>
    <s v="Web"/>
    <n v="101.66"/>
    <x v="1"/>
    <s v="Medsize"/>
    <x v="0"/>
    <s v="Medium Value"/>
    <x v="2"/>
    <s v="No Complaints"/>
    <s v="Mid-Term"/>
    <n v="0.64341772200000003"/>
    <x v="0"/>
    <n v="4"/>
    <n v="10"/>
    <x v="1"/>
    <n v="5.3618143459915613E-2"/>
    <n v="1896"/>
    <x v="0"/>
  </r>
  <r>
    <s v="IR58695"/>
    <x v="2"/>
    <n v="8354.31"/>
    <s v="No"/>
    <s v="Extended"/>
    <s v="High School or Below"/>
    <d v="2024-02-10T00:00:00"/>
    <s v="Employed"/>
    <s v="M"/>
    <n v="54475"/>
    <s v="Suburban"/>
    <s v="Married"/>
    <n v="104"/>
    <n v="42"/>
    <n v="45"/>
    <n v="0"/>
    <n v="3"/>
    <x v="0"/>
    <s v="Corporate L2"/>
    <n v="1"/>
    <s v="Web"/>
    <n v="548.6"/>
    <x v="0"/>
    <s v="Small"/>
    <x v="1"/>
    <s v="Medium Value"/>
    <x v="0"/>
    <s v="No Complaints"/>
    <s v="Mid-Term"/>
    <n v="5.2750000000000004"/>
    <x v="0"/>
    <n v="4"/>
    <n v="10"/>
    <x v="1"/>
    <n v="0.43958333333333333"/>
    <n v="1248"/>
    <x v="1"/>
  </r>
  <r>
    <s v="CF40646"/>
    <x v="0"/>
    <n v="6403.88"/>
    <s v="No"/>
    <s v="Basic"/>
    <s v="College"/>
    <d v="2024-02-10T00:00:00"/>
    <s v="Employed"/>
    <s v="M"/>
    <n v="94611"/>
    <s v="Suburban"/>
    <s v="Married"/>
    <n v="161"/>
    <n v="23"/>
    <n v="31"/>
    <n v="0"/>
    <n v="1"/>
    <x v="1"/>
    <s v="Personal L2"/>
    <n v="1"/>
    <s v="Web"/>
    <n v="771.12"/>
    <x v="1"/>
    <s v="Small"/>
    <x v="1"/>
    <s v="Medium Value"/>
    <x v="0"/>
    <s v="No Complaints"/>
    <s v="Mid-Term"/>
    <n v="4.7895652169999998"/>
    <x v="0"/>
    <n v="4"/>
    <n v="10"/>
    <x v="1"/>
    <n v="0.39913043478260868"/>
    <n v="1932"/>
    <x v="0"/>
  </r>
  <r>
    <s v="SW69117"/>
    <x v="2"/>
    <n v="9404.5300000000007"/>
    <s v="No"/>
    <s v="Extended"/>
    <s v="College"/>
    <d v="2024-02-10T00:00:00"/>
    <s v="Disabled"/>
    <s v="M"/>
    <n v="37762"/>
    <s v="Urban"/>
    <s v="Married"/>
    <n v="122"/>
    <n v="18"/>
    <n v="9"/>
    <n v="0"/>
    <n v="8"/>
    <x v="0"/>
    <s v="Corporate L3"/>
    <n v="3"/>
    <s v="Call Center"/>
    <n v="324.43"/>
    <x v="2"/>
    <s v="Medsize"/>
    <x v="0"/>
    <s v="Medium Value"/>
    <x v="1"/>
    <s v="No Complaints"/>
    <s v="New Customer"/>
    <n v="2.659262295"/>
    <x v="0"/>
    <n v="4"/>
    <n v="10"/>
    <x v="1"/>
    <n v="0.22160519125683062"/>
    <n v="1464"/>
    <x v="0"/>
  </r>
  <r>
    <s v="PH85036"/>
    <x v="1"/>
    <n v="7401.44"/>
    <s v="No"/>
    <s v="Basic"/>
    <s v="Bachelor"/>
    <d v="2024-02-10T00:00:00"/>
    <s v="Employed"/>
    <s v="F"/>
    <n v="107089"/>
    <s v="Urban"/>
    <s v="Married"/>
    <n v="92"/>
    <n v="5"/>
    <n v="42"/>
    <n v="0"/>
    <n v="4"/>
    <x v="0"/>
    <s v="Corporate L2"/>
    <n v="2"/>
    <s v="Agent"/>
    <n v="339.25"/>
    <x v="0"/>
    <s v="Medsize"/>
    <x v="0"/>
    <s v="Medium Value"/>
    <x v="2"/>
    <s v="No Complaints"/>
    <s v="Mid-Term"/>
    <n v="3.6875"/>
    <x v="0"/>
    <n v="4"/>
    <n v="10"/>
    <x v="1"/>
    <n v="0.30729166666666669"/>
    <n v="1104"/>
    <x v="0"/>
  </r>
  <r>
    <s v="BJ22117"/>
    <x v="1"/>
    <n v="6930.11"/>
    <s v="No"/>
    <s v="Basic"/>
    <s v="Master"/>
    <d v="2024-02-10T00:00:00"/>
    <s v="Employed"/>
    <s v="M"/>
    <n v="72077"/>
    <s v="Urban"/>
    <s v="Married"/>
    <n v="86"/>
    <n v="18"/>
    <n v="55"/>
    <n v="0"/>
    <n v="5"/>
    <x v="1"/>
    <s v="Personal L2"/>
    <n v="3"/>
    <s v="Branch"/>
    <n v="376.65"/>
    <x v="0"/>
    <s v="Medsize"/>
    <x v="0"/>
    <s v="Medium Value"/>
    <x v="0"/>
    <s v="No Complaints"/>
    <s v="Long-Term"/>
    <n v="4.3796511630000001"/>
    <x v="0"/>
    <n v="4"/>
    <n v="10"/>
    <x v="1"/>
    <n v="0.36497093023255811"/>
    <n v="1032"/>
    <x v="0"/>
  </r>
  <r>
    <s v="FF84784"/>
    <x v="0"/>
    <n v="7619.03"/>
    <s v="No"/>
    <s v="Basic"/>
    <s v="College"/>
    <d v="2024-02-10T00:00:00"/>
    <s v="Employed"/>
    <s v="M"/>
    <n v="44978"/>
    <s v="Suburban"/>
    <s v="Married"/>
    <n v="97"/>
    <n v="24"/>
    <n v="42"/>
    <n v="1"/>
    <n v="3"/>
    <x v="1"/>
    <s v="Personal L2"/>
    <n v="1"/>
    <s v="Agent"/>
    <n v="466.56"/>
    <x v="2"/>
    <s v="Medsize"/>
    <x v="0"/>
    <s v="Medium Value"/>
    <x v="1"/>
    <s v="Has Complaints"/>
    <s v="Mid-Term"/>
    <n v="4.8098969069999997"/>
    <x v="0"/>
    <n v="4"/>
    <n v="10"/>
    <x v="1"/>
    <n v="0.40082474226804121"/>
    <n v="1164"/>
    <x v="1"/>
  </r>
  <r>
    <s v="JW62354"/>
    <x v="4"/>
    <n v="5871.57"/>
    <s v="Yes"/>
    <s v="Basic"/>
    <s v="College"/>
    <d v="2024-02-10T00:00:00"/>
    <s v="Employed"/>
    <s v="F"/>
    <n v="102125"/>
    <s v="Rural"/>
    <s v="Married"/>
    <n v="146"/>
    <n v="38"/>
    <n v="14"/>
    <n v="0"/>
    <n v="1"/>
    <x v="1"/>
    <s v="Personal L1"/>
    <n v="2"/>
    <s v="Branch"/>
    <n v="152.09"/>
    <x v="1"/>
    <s v="Large"/>
    <x v="0"/>
    <s v="Medium Value"/>
    <x v="2"/>
    <s v="No Complaints"/>
    <s v="Mid-Term"/>
    <n v="1.0417123290000001"/>
    <x v="0"/>
    <n v="4"/>
    <n v="10"/>
    <x v="1"/>
    <n v="8.6809360730593615E-2"/>
    <n v="1752"/>
    <x v="0"/>
  </r>
  <r>
    <s v="JO98946"/>
    <x v="2"/>
    <n v="3585.59"/>
    <s v="No"/>
    <s v="Basic"/>
    <s v="Bachelor"/>
    <d v="2024-02-10T00:00:00"/>
    <s v="Employed"/>
    <s v="M"/>
    <n v="42925"/>
    <s v="Suburban"/>
    <s v="Divorced"/>
    <n v="92"/>
    <n v="36"/>
    <n v="22"/>
    <n v="0"/>
    <n v="1"/>
    <x v="1"/>
    <s v="Personal L3"/>
    <n v="1"/>
    <s v="Agent"/>
    <n v="509.55"/>
    <x v="0"/>
    <s v="Medsize"/>
    <x v="1"/>
    <s v="Low Value"/>
    <x v="1"/>
    <s v="No Complaints"/>
    <s v="Mid-Term"/>
    <n v="5.5385869569999997"/>
    <x v="0"/>
    <n v="4"/>
    <n v="10"/>
    <x v="1"/>
    <n v="0.46154891304347828"/>
    <n v="1104"/>
    <x v="1"/>
  </r>
  <r>
    <s v="HC42288"/>
    <x v="0"/>
    <n v="6160.07"/>
    <s v="No"/>
    <s v="Basic"/>
    <s v="College"/>
    <d v="2024-02-10T00:00:00"/>
    <s v="Employed"/>
    <s v="F"/>
    <n v="52902"/>
    <s v="Suburban"/>
    <s v="Divorced"/>
    <n v="159"/>
    <n v="43"/>
    <n v="58"/>
    <n v="1"/>
    <n v="1"/>
    <x v="0"/>
    <s v="Corporate L2"/>
    <n v="1"/>
    <s v="Agent"/>
    <n v="764.64"/>
    <x v="1"/>
    <s v="Small"/>
    <x v="1"/>
    <s v="Medium Value"/>
    <x v="0"/>
    <s v="Has Complaints"/>
    <s v="Long-Term"/>
    <n v="4.8090566040000002"/>
    <x v="0"/>
    <n v="4"/>
    <n v="10"/>
    <x v="1"/>
    <n v="0.40075471698113208"/>
    <n v="1908"/>
    <x v="1"/>
  </r>
  <r>
    <s v="GB75821"/>
    <x v="2"/>
    <n v="20661.099999999999"/>
    <s v="No"/>
    <s v="Basic"/>
    <s v="Bachelor"/>
    <d v="2024-02-10T00:00:00"/>
    <s v="Employed"/>
    <s v="M"/>
    <n v="54363"/>
    <s v="Suburban"/>
    <s v="Married"/>
    <n v="261"/>
    <n v="43"/>
    <n v="36"/>
    <n v="0"/>
    <n v="3"/>
    <x v="1"/>
    <s v="Personal L1"/>
    <n v="3"/>
    <s v="Agent"/>
    <n v="1250.6400000000001"/>
    <x v="5"/>
    <s v="Small"/>
    <x v="1"/>
    <s v="High Value"/>
    <x v="0"/>
    <s v="No Complaints"/>
    <s v="Mid-Term"/>
    <n v="4.7917241380000002"/>
    <x v="0"/>
    <n v="4"/>
    <n v="10"/>
    <x v="1"/>
    <n v="0.39931034482758626"/>
    <n v="3132"/>
    <x v="0"/>
  </r>
  <r>
    <s v="OB98149"/>
    <x v="1"/>
    <n v="6345.01"/>
    <s v="No"/>
    <s v="Basic"/>
    <s v="College"/>
    <d v="2024-02-10T00:00:00"/>
    <s v="Disabled"/>
    <s v="F"/>
    <n v="15413"/>
    <s v="Suburban"/>
    <s v="Married"/>
    <n v="85"/>
    <n v="34"/>
    <n v="77"/>
    <n v="0"/>
    <n v="6"/>
    <x v="1"/>
    <s v="Personal L3"/>
    <n v="2"/>
    <s v="Agent"/>
    <n v="408.24"/>
    <x v="2"/>
    <s v="Small"/>
    <x v="0"/>
    <s v="Medium Value"/>
    <x v="1"/>
    <s v="No Complaints"/>
    <s v="Long-Term"/>
    <n v="4.8028235290000003"/>
    <x v="0"/>
    <n v="4"/>
    <n v="10"/>
    <x v="1"/>
    <n v="0.40023529411764708"/>
    <n v="1020"/>
    <x v="1"/>
  </r>
  <r>
    <s v="LZ68649"/>
    <x v="1"/>
    <n v="20179.689999999999"/>
    <s v="No"/>
    <s v="Basic"/>
    <s v="Bachelor"/>
    <d v="2024-02-10T00:00:00"/>
    <s v="Employed"/>
    <s v="M"/>
    <n v="29888"/>
    <s v="Suburban"/>
    <s v="Single"/>
    <n v="135"/>
    <n v="46"/>
    <n v="42"/>
    <n v="0"/>
    <n v="2"/>
    <x v="1"/>
    <s v="Personal L3"/>
    <n v="3"/>
    <s v="Call Center"/>
    <n v="648"/>
    <x v="1"/>
    <s v="Medsize"/>
    <x v="1"/>
    <s v="High Value"/>
    <x v="1"/>
    <s v="No Complaints"/>
    <s v="Mid-Term"/>
    <n v="4.8"/>
    <x v="0"/>
    <n v="4"/>
    <n v="10"/>
    <x v="1"/>
    <n v="0.4"/>
    <n v="1620"/>
    <x v="1"/>
  </r>
  <r>
    <s v="YA14448"/>
    <x v="3"/>
    <n v="8094.69"/>
    <s v="No"/>
    <s v="Extended"/>
    <s v="College"/>
    <d v="2024-02-10T00:00:00"/>
    <s v="Unemployed"/>
    <s v="F"/>
    <n v="0"/>
    <s v="Suburban"/>
    <s v="Married"/>
    <n v="112"/>
    <n v="7"/>
    <n v="80"/>
    <n v="0"/>
    <n v="9"/>
    <x v="1"/>
    <s v="Personal L2"/>
    <n v="4"/>
    <s v="Branch"/>
    <n v="537.84"/>
    <x v="0"/>
    <s v="Medsize"/>
    <x v="1"/>
    <s v="Medium Value"/>
    <x v="1"/>
    <s v="No Complaints"/>
    <s v="Long-Term"/>
    <n v="4.8021428569999998"/>
    <x v="0"/>
    <n v="4"/>
    <n v="10"/>
    <x v="1"/>
    <n v="0.40017857142857144"/>
    <n v="1344"/>
    <x v="1"/>
  </r>
  <r>
    <s v="ZL17677"/>
    <x v="1"/>
    <n v="28999.1"/>
    <s v="No"/>
    <s v="Basic"/>
    <s v="Master"/>
    <d v="2024-02-10T00:00:00"/>
    <s v="Medical Leave"/>
    <s v="F"/>
    <n v="20932"/>
    <s v="Suburban"/>
    <s v="Married"/>
    <n v="92"/>
    <n v="32"/>
    <n v="3"/>
    <n v="0"/>
    <n v="2"/>
    <x v="1"/>
    <s v="Personal L2"/>
    <n v="2"/>
    <s v="Agent"/>
    <n v="518.25"/>
    <x v="2"/>
    <s v="Large"/>
    <x v="1"/>
    <s v="High Value"/>
    <x v="1"/>
    <s v="No Complaints"/>
    <s v="New Customer"/>
    <n v="5.6331521740000001"/>
    <x v="0"/>
    <n v="4"/>
    <n v="10"/>
    <x v="1"/>
    <n v="0.46942934782608697"/>
    <n v="1104"/>
    <x v="1"/>
  </r>
  <r>
    <s v="UF32055"/>
    <x v="0"/>
    <n v="9597.5499999999993"/>
    <s v="No"/>
    <s v="Premium"/>
    <s v="Bachelor"/>
    <d v="2024-02-10T00:00:00"/>
    <s v="Employed"/>
    <s v="M"/>
    <n v="94095"/>
    <s v="Urban"/>
    <s v="Divorced"/>
    <n v="244"/>
    <n v="12"/>
    <n v="66"/>
    <n v="0"/>
    <n v="1"/>
    <x v="1"/>
    <s v="Personal L2"/>
    <n v="2"/>
    <s v="Web"/>
    <n v="871.99"/>
    <x v="1"/>
    <s v="Medsize"/>
    <x v="1"/>
    <s v="Medium Value"/>
    <x v="0"/>
    <s v="No Complaints"/>
    <s v="Long-Term"/>
    <n v="3.573729508"/>
    <x v="0"/>
    <n v="4"/>
    <n v="10"/>
    <x v="1"/>
    <n v="0.29781079234972679"/>
    <n v="2928"/>
    <x v="0"/>
  </r>
  <r>
    <s v="MJ77630"/>
    <x v="2"/>
    <n v="63660.09"/>
    <s v="No"/>
    <s v="Extended"/>
    <s v="High School or Below"/>
    <d v="2024-02-10T00:00:00"/>
    <s v="Employed"/>
    <s v="M"/>
    <n v="53853"/>
    <s v="Urban"/>
    <s v="Married"/>
    <n v="180"/>
    <n v="16"/>
    <n v="42"/>
    <n v="0"/>
    <n v="2"/>
    <x v="1"/>
    <s v="Personal L3"/>
    <n v="1"/>
    <s v="Agent"/>
    <n v="851.7"/>
    <x v="1"/>
    <s v="Medsize"/>
    <x v="1"/>
    <s v="High Value"/>
    <x v="0"/>
    <s v="No Complaints"/>
    <s v="Mid-Term"/>
    <n v="4.7316666669999998"/>
    <x v="0"/>
    <n v="4"/>
    <n v="10"/>
    <x v="1"/>
    <n v="0.39430555555555558"/>
    <n v="2160"/>
    <x v="0"/>
  </r>
  <r>
    <s v="HD53787"/>
    <x v="0"/>
    <n v="17702.740000000002"/>
    <s v="No"/>
    <s v="Extended"/>
    <s v="College"/>
    <d v="2024-02-10T00:00:00"/>
    <s v="Medical Leave"/>
    <s v="F"/>
    <n v="38501"/>
    <s v="Suburban"/>
    <s v="Married"/>
    <n v="116"/>
    <n v="31"/>
    <n v="41"/>
    <n v="0"/>
    <n v="2"/>
    <x v="1"/>
    <s v="Personal L1"/>
    <n v="4"/>
    <s v="Branch"/>
    <n v="557.28"/>
    <x v="2"/>
    <s v="Large"/>
    <x v="1"/>
    <s v="High Value"/>
    <x v="1"/>
    <s v="No Complaints"/>
    <s v="Mid-Term"/>
    <n v="4.8041379309999996"/>
    <x v="0"/>
    <n v="4"/>
    <n v="10"/>
    <x v="1"/>
    <n v="0.40034482758620688"/>
    <n v="1392"/>
    <x v="1"/>
  </r>
  <r>
    <s v="AP66226"/>
    <x v="4"/>
    <n v="6047.32"/>
    <s v="No"/>
    <s v="Basic"/>
    <s v="Bachelor"/>
    <d v="2024-02-10T00:00:00"/>
    <s v="Medical Leave"/>
    <s v="M"/>
    <n v="24982"/>
    <s v="Suburban"/>
    <s v="Married"/>
    <n v="89"/>
    <n v="20"/>
    <n v="69"/>
    <n v="4"/>
    <n v="3"/>
    <x v="1"/>
    <s v="Personal L3"/>
    <n v="1"/>
    <s v="Web"/>
    <n v="427.68"/>
    <x v="0"/>
    <s v="Medsize"/>
    <x v="0"/>
    <s v="Medium Value"/>
    <x v="1"/>
    <s v="Has Complaints"/>
    <s v="Long-Term"/>
    <n v="4.8053932579999996"/>
    <x v="0"/>
    <n v="4"/>
    <n v="10"/>
    <x v="1"/>
    <n v="0.40044943820224721"/>
    <n v="1068"/>
    <x v="1"/>
  </r>
  <r>
    <s v="BY84257"/>
    <x v="3"/>
    <n v="3212.48"/>
    <s v="No"/>
    <s v="Basic"/>
    <s v="College"/>
    <d v="2024-02-10T00:00:00"/>
    <s v="Unemployed"/>
    <s v="M"/>
    <n v="0"/>
    <s v="Suburban"/>
    <s v="Single"/>
    <n v="96"/>
    <n v="38"/>
    <n v="20"/>
    <n v="0"/>
    <n v="1"/>
    <x v="2"/>
    <s v="Special L1"/>
    <n v="4"/>
    <s v="Branch"/>
    <n v="1008.59"/>
    <x v="0"/>
    <s v="Medsize"/>
    <x v="1"/>
    <s v="Low Value"/>
    <x v="1"/>
    <s v="No Complaints"/>
    <s v="Mid-Term"/>
    <n v="10.506145829999999"/>
    <x v="0"/>
    <n v="4"/>
    <n v="10"/>
    <x v="1"/>
    <n v="0.87551215277777783"/>
    <n v="1152"/>
    <x v="2"/>
  </r>
  <r>
    <s v="RE29131"/>
    <x v="2"/>
    <n v="5871.57"/>
    <s v="Yes"/>
    <s v="Basic"/>
    <s v="College"/>
    <d v="2024-02-10T00:00:00"/>
    <s v="Employed"/>
    <s v="F"/>
    <n v="102125"/>
    <s v="Rural"/>
    <s v="Married"/>
    <n v="146"/>
    <n v="38"/>
    <n v="14"/>
    <n v="0"/>
    <n v="1"/>
    <x v="1"/>
    <s v="Personal L2"/>
    <n v="2"/>
    <s v="Branch"/>
    <n v="152.09"/>
    <x v="1"/>
    <s v="Large"/>
    <x v="0"/>
    <s v="Medium Value"/>
    <x v="2"/>
    <s v="No Complaints"/>
    <s v="Mid-Term"/>
    <n v="1.0417123290000001"/>
    <x v="0"/>
    <n v="4"/>
    <n v="10"/>
    <x v="1"/>
    <n v="8.6809360730593615E-2"/>
    <n v="1752"/>
    <x v="0"/>
  </r>
  <r>
    <s v="KS45476"/>
    <x v="1"/>
    <n v="21095.48"/>
    <s v="No"/>
    <s v="Extended"/>
    <s v="High School or Below"/>
    <d v="2024-02-10T00:00:00"/>
    <s v="Employed"/>
    <s v="F"/>
    <n v="68122"/>
    <s v="Suburban"/>
    <s v="Single"/>
    <n v="177"/>
    <n v="30"/>
    <n v="120"/>
    <n v="0"/>
    <n v="2"/>
    <x v="1"/>
    <s v="Personal L3"/>
    <n v="1"/>
    <s v="Agent"/>
    <n v="1093.5899999999999"/>
    <x v="3"/>
    <s v="Large"/>
    <x v="1"/>
    <s v="High Value"/>
    <x v="0"/>
    <s v="No Complaints"/>
    <s v="Long-Term"/>
    <n v="6.1784745760000002"/>
    <x v="0"/>
    <n v="4"/>
    <n v="10"/>
    <x v="1"/>
    <n v="0.51487288135593212"/>
    <n v="2124"/>
    <x v="1"/>
  </r>
  <r>
    <s v="CP66511"/>
    <x v="2"/>
    <n v="3459.52"/>
    <s v="No"/>
    <s v="Basic"/>
    <s v="High School or Below"/>
    <d v="2024-02-10T00:00:00"/>
    <s v="Employed"/>
    <s v="M"/>
    <n v="124251"/>
    <s v="Urban"/>
    <s v="Married"/>
    <n v="88"/>
    <n v="5"/>
    <n v="59"/>
    <n v="2"/>
    <n v="1"/>
    <x v="1"/>
    <s v="Personal L3"/>
    <n v="2"/>
    <s v="Agent"/>
    <n v="240.85"/>
    <x v="2"/>
    <s v="Small"/>
    <x v="0"/>
    <s v="Low Value"/>
    <x v="2"/>
    <s v="Has Complaints"/>
    <s v="Long-Term"/>
    <n v="2.736931818"/>
    <x v="0"/>
    <n v="4"/>
    <n v="10"/>
    <x v="1"/>
    <n v="0.2280776515151515"/>
    <n v="1056"/>
    <x v="0"/>
  </r>
  <r>
    <s v="VQ20924"/>
    <x v="3"/>
    <n v="9636.5300000000007"/>
    <s v="No"/>
    <s v="Extended"/>
    <s v="High School or Below"/>
    <d v="2024-02-10T00:00:00"/>
    <s v="Disabled"/>
    <s v="F"/>
    <n v="26722"/>
    <s v="Suburban"/>
    <s v="Married"/>
    <n v="126"/>
    <n v="32"/>
    <n v="108"/>
    <n v="0"/>
    <n v="8"/>
    <x v="0"/>
    <s v="Corporate L3"/>
    <n v="2"/>
    <s v="Agent"/>
    <n v="814.15"/>
    <x v="2"/>
    <s v="Large"/>
    <x v="1"/>
    <s v="Medium Value"/>
    <x v="1"/>
    <s v="No Complaints"/>
    <s v="Long-Term"/>
    <n v="6.4615079370000004"/>
    <x v="0"/>
    <n v="4"/>
    <n v="10"/>
    <x v="1"/>
    <n v="0.53845899470899472"/>
    <n v="1512"/>
    <x v="1"/>
  </r>
  <r>
    <s v="PG50529"/>
    <x v="0"/>
    <n v="7534.24"/>
    <s v="No"/>
    <s v="Basic"/>
    <s v="High School or Below"/>
    <d v="2024-02-10T00:00:00"/>
    <s v="Employed"/>
    <s v="F"/>
    <n v="43162"/>
    <s v="Suburban"/>
    <s v="Married"/>
    <n v="95"/>
    <n v="5"/>
    <n v="120"/>
    <n v="0"/>
    <n v="3"/>
    <x v="1"/>
    <s v="Personal L3"/>
    <n v="1"/>
    <s v="Call Center"/>
    <n v="561.95000000000005"/>
    <x v="0"/>
    <s v="Small"/>
    <x v="1"/>
    <s v="Medium Value"/>
    <x v="1"/>
    <s v="No Complaints"/>
    <s v="Long-Term"/>
    <n v="5.9152631580000001"/>
    <x v="0"/>
    <n v="4"/>
    <n v="10"/>
    <x v="1"/>
    <n v="0.49293859649122812"/>
    <n v="1140"/>
    <x v="1"/>
  </r>
  <r>
    <s v="GA72966"/>
    <x v="2"/>
    <n v="11376.68"/>
    <s v="Yes"/>
    <s v="Extended"/>
    <s v="Bachelor"/>
    <d v="2024-02-10T00:00:00"/>
    <s v="Employed"/>
    <s v="F"/>
    <n v="62779"/>
    <s v="Suburban"/>
    <s v="Divorced"/>
    <n v="290"/>
    <n v="5"/>
    <n v="28"/>
    <n v="1"/>
    <n v="1"/>
    <x v="1"/>
    <s v="Personal L3"/>
    <n v="1"/>
    <s v="Agent"/>
    <n v="1393.2"/>
    <x v="5"/>
    <s v="Medsize"/>
    <x v="1"/>
    <s v="Medium Value"/>
    <x v="0"/>
    <s v="Has Complaints"/>
    <s v="Mid-Term"/>
    <n v="4.8041379309999996"/>
    <x v="0"/>
    <n v="4"/>
    <n v="10"/>
    <x v="1"/>
    <n v="0.40034482758620693"/>
    <n v="3480"/>
    <x v="1"/>
  </r>
  <r>
    <s v="NE73773"/>
    <x v="2"/>
    <n v="5366.06"/>
    <s v="No"/>
    <s v="Basic"/>
    <s v="High School or Below"/>
    <d v="2024-02-10T00:00:00"/>
    <s v="Unemployed"/>
    <s v="M"/>
    <n v="0"/>
    <s v="Suburban"/>
    <s v="Divorced"/>
    <n v="153"/>
    <n v="1"/>
    <n v="82"/>
    <n v="0"/>
    <n v="1"/>
    <x v="1"/>
    <s v="Personal L3"/>
    <n v="1"/>
    <s v="Branch"/>
    <n v="732.24"/>
    <x v="1"/>
    <s v="Small"/>
    <x v="1"/>
    <s v="Medium Value"/>
    <x v="1"/>
    <s v="No Complaints"/>
    <s v="Long-Term"/>
    <n v="4.7858823529999999"/>
    <x v="0"/>
    <n v="4"/>
    <n v="10"/>
    <x v="1"/>
    <n v="0.39882352941176469"/>
    <n v="1836"/>
    <x v="0"/>
  </r>
  <r>
    <s v="KC26486"/>
    <x v="3"/>
    <n v="11376.68"/>
    <s v="Yes"/>
    <s v="Extended"/>
    <s v="Bachelor"/>
    <d v="2024-02-10T00:00:00"/>
    <s v="Employed"/>
    <s v="F"/>
    <n v="62779"/>
    <s v="Suburban"/>
    <s v="Divorced"/>
    <n v="290"/>
    <n v="5"/>
    <n v="28"/>
    <n v="1"/>
    <n v="1"/>
    <x v="1"/>
    <s v="Personal L2"/>
    <n v="1"/>
    <s v="Agent"/>
    <n v="1393.2"/>
    <x v="5"/>
    <s v="Medsize"/>
    <x v="1"/>
    <s v="Medium Value"/>
    <x v="0"/>
    <s v="Has Complaints"/>
    <s v="Mid-Term"/>
    <n v="4.8041379309999996"/>
    <x v="0"/>
    <n v="4"/>
    <n v="10"/>
    <x v="1"/>
    <n v="0.40034482758620693"/>
    <n v="3480"/>
    <x v="1"/>
  </r>
  <r>
    <s v="TU72516"/>
    <x v="2"/>
    <n v="7571.03"/>
    <s v="No"/>
    <s v="Basic"/>
    <s v="College"/>
    <d v="2024-02-10T00:00:00"/>
    <s v="Disabled"/>
    <s v="F"/>
    <n v="27529"/>
    <s v="Suburban"/>
    <s v="Married"/>
    <n v="99"/>
    <n v="31"/>
    <n v="115"/>
    <n v="0"/>
    <n v="9"/>
    <x v="1"/>
    <s v="Personal L1"/>
    <n v="2"/>
    <s v="Branch"/>
    <n v="473.04"/>
    <x v="0"/>
    <s v="Medsize"/>
    <x v="0"/>
    <s v="Medium Value"/>
    <x v="1"/>
    <s v="No Complaints"/>
    <s v="Long-Term"/>
    <n v="4.7781818180000002"/>
    <x v="0"/>
    <n v="4"/>
    <n v="10"/>
    <x v="1"/>
    <n v="0.39818181818181819"/>
    <n v="1188"/>
    <x v="0"/>
  </r>
  <r>
    <s v="DG51590"/>
    <x v="3"/>
    <n v="34292.050000000003"/>
    <s v="No"/>
    <s v="Extended"/>
    <s v="Bachelor"/>
    <d v="2024-02-10T00:00:00"/>
    <s v="Employed"/>
    <s v="F"/>
    <n v="49680"/>
    <s v="Urban"/>
    <s v="Single"/>
    <n v="123"/>
    <n v="27"/>
    <n v="24"/>
    <n v="0"/>
    <n v="2"/>
    <x v="1"/>
    <s v="Personal L1"/>
    <n v="2"/>
    <s v="Agent"/>
    <n v="319.45999999999998"/>
    <x v="2"/>
    <s v="Medsize"/>
    <x v="0"/>
    <s v="High Value"/>
    <x v="1"/>
    <s v="No Complaints"/>
    <s v="Mid-Term"/>
    <n v="2.5972357719999999"/>
    <x v="0"/>
    <n v="4"/>
    <n v="10"/>
    <x v="1"/>
    <n v="0.21643631436314362"/>
    <n v="1476"/>
    <x v="0"/>
  </r>
  <r>
    <s v="OF12725"/>
    <x v="0"/>
    <n v="9558.18"/>
    <s v="No"/>
    <s v="Extended"/>
    <s v="Bachelor"/>
    <d v="2024-02-10T00:00:00"/>
    <s v="Disabled"/>
    <s v="F"/>
    <n v="37988"/>
    <s v="Suburban"/>
    <s v="Married"/>
    <n v="131"/>
    <n v="42"/>
    <n v="88"/>
    <n v="2"/>
    <n v="3"/>
    <x v="1"/>
    <s v="Personal L3"/>
    <n v="1"/>
    <s v="Branch"/>
    <n v="628.55999999999995"/>
    <x v="0"/>
    <s v="Medsize"/>
    <x v="1"/>
    <s v="Medium Value"/>
    <x v="1"/>
    <s v="Has Complaints"/>
    <s v="Long-Term"/>
    <n v="4.7981679389999998"/>
    <x v="0"/>
    <n v="4"/>
    <n v="10"/>
    <x v="1"/>
    <n v="0.39984732824427477"/>
    <n v="1572"/>
    <x v="0"/>
  </r>
  <r>
    <s v="GG91020"/>
    <x v="4"/>
    <n v="13036.63"/>
    <s v="No"/>
    <s v="Basic"/>
    <s v="Bachelor"/>
    <d v="2024-02-10T00:00:00"/>
    <s v="Unemployed"/>
    <s v="M"/>
    <n v="0"/>
    <s v="Suburban"/>
    <s v="Single"/>
    <n v="97"/>
    <n v="23"/>
    <n v="70"/>
    <n v="0"/>
    <n v="2"/>
    <x v="1"/>
    <s v="Personal L1"/>
    <n v="1"/>
    <s v="Agent"/>
    <n v="466.56"/>
    <x v="0"/>
    <s v="Medsize"/>
    <x v="0"/>
    <s v="Medium Value"/>
    <x v="1"/>
    <s v="No Complaints"/>
    <s v="Long-Term"/>
    <n v="4.8098969069999997"/>
    <x v="0"/>
    <n v="4"/>
    <n v="10"/>
    <x v="1"/>
    <n v="0.40082474226804121"/>
    <n v="1164"/>
    <x v="1"/>
  </r>
  <r>
    <s v="KH93541"/>
    <x v="4"/>
    <n v="10512.01"/>
    <s v="No"/>
    <s v="Extended"/>
    <s v="College"/>
    <d v="2024-02-10T00:00:00"/>
    <s v="Employed"/>
    <s v="F"/>
    <n v="112050"/>
    <s v="Urban"/>
    <s v="Married"/>
    <n v="131"/>
    <n v="39"/>
    <n v="103"/>
    <n v="1"/>
    <n v="6"/>
    <x v="0"/>
    <s v="Corporate L2"/>
    <n v="1"/>
    <s v="Branch"/>
    <n v="511.05"/>
    <x v="0"/>
    <s v="Small"/>
    <x v="1"/>
    <s v="Medium Value"/>
    <x v="2"/>
    <s v="Has Complaints"/>
    <s v="Long-Term"/>
    <n v="3.9011450380000001"/>
    <x v="0"/>
    <n v="4"/>
    <n v="10"/>
    <x v="1"/>
    <n v="0.32509541984732826"/>
    <n v="1572"/>
    <x v="0"/>
  </r>
  <r>
    <s v="XU57332"/>
    <x v="0"/>
    <n v="11794.28"/>
    <s v="No"/>
    <s v="Basic"/>
    <s v="College"/>
    <d v="2024-02-10T00:00:00"/>
    <s v="Employed"/>
    <s v="F"/>
    <n v="71784"/>
    <s v="Suburban"/>
    <s v="Single"/>
    <n v="151"/>
    <n v="41"/>
    <n v="77"/>
    <n v="0"/>
    <n v="4"/>
    <x v="1"/>
    <s v="Personal L1"/>
    <n v="1"/>
    <s v="Call Center"/>
    <n v="1578.7"/>
    <x v="1"/>
    <s v="Medsize"/>
    <x v="2"/>
    <s v="Medium Value"/>
    <x v="0"/>
    <s v="No Complaints"/>
    <s v="Long-Term"/>
    <n v="10.45496689"/>
    <x v="0"/>
    <n v="4"/>
    <n v="10"/>
    <x v="1"/>
    <n v="0.87124724061810155"/>
    <n v="1812"/>
    <x v="2"/>
  </r>
  <r>
    <s v="LN20978"/>
    <x v="2"/>
    <n v="14474.17"/>
    <s v="No"/>
    <s v="Extended"/>
    <s v="Bachelor"/>
    <d v="2024-02-10T00:00:00"/>
    <s v="Employed"/>
    <s v="F"/>
    <n v="35077"/>
    <s v="Suburban"/>
    <s v="Married"/>
    <n v="122"/>
    <n v="43"/>
    <n v="58"/>
    <n v="0"/>
    <n v="2"/>
    <x v="0"/>
    <s v="Corporate L2"/>
    <n v="2"/>
    <s v="Web"/>
    <n v="583.20000000000005"/>
    <x v="0"/>
    <s v="Small"/>
    <x v="1"/>
    <s v="Medium Value"/>
    <x v="1"/>
    <s v="No Complaints"/>
    <s v="Long-Term"/>
    <n v="4.7803278689999997"/>
    <x v="0"/>
    <n v="4"/>
    <n v="10"/>
    <x v="1"/>
    <n v="0.39836065573770496"/>
    <n v="1464"/>
    <x v="0"/>
  </r>
  <r>
    <s v="WX14028"/>
    <x v="4"/>
    <n v="43808.03"/>
    <s v="No"/>
    <s v="Basic"/>
    <s v="College"/>
    <d v="2024-02-10T00:00:00"/>
    <s v="Employed"/>
    <s v="F"/>
    <n v="81614"/>
    <s v="Suburban"/>
    <s v="Single"/>
    <n v="140"/>
    <n v="27"/>
    <n v="34"/>
    <n v="0"/>
    <n v="2"/>
    <x v="1"/>
    <s v="Personal L1"/>
    <n v="4"/>
    <s v="Agent"/>
    <n v="673.92"/>
    <x v="1"/>
    <s v="Medsize"/>
    <x v="1"/>
    <s v="High Value"/>
    <x v="0"/>
    <s v="No Complaints"/>
    <s v="Mid-Term"/>
    <n v="4.8137142859999997"/>
    <x v="0"/>
    <n v="4"/>
    <n v="10"/>
    <x v="1"/>
    <n v="0.40114285714285713"/>
    <n v="1680"/>
    <x v="1"/>
  </r>
  <r>
    <s v="NX34811"/>
    <x v="4"/>
    <n v="11199.38"/>
    <s v="No"/>
    <s v="Premium"/>
    <s v="Bachelor"/>
    <d v="2024-02-10T00:00:00"/>
    <s v="Employed"/>
    <s v="F"/>
    <n v="115395"/>
    <s v="Rural"/>
    <s v="Married"/>
    <n v="139"/>
    <n v="39"/>
    <n v="20"/>
    <n v="0"/>
    <n v="6"/>
    <x v="1"/>
    <s v="Personal L1"/>
    <n v="1"/>
    <s v="Call Center"/>
    <n v="302.62"/>
    <x v="2"/>
    <s v="Medsize"/>
    <x v="0"/>
    <s v="Medium Value"/>
    <x v="2"/>
    <s v="No Complaints"/>
    <s v="Mid-Term"/>
    <n v="2.1771223019999999"/>
    <x v="0"/>
    <n v="4"/>
    <n v="10"/>
    <x v="1"/>
    <n v="0.18142685851318946"/>
    <n v="1668"/>
    <x v="0"/>
  </r>
  <r>
    <s v="GV19121"/>
    <x v="2"/>
    <n v="4511.2700000000004"/>
    <s v="No"/>
    <s v="Basic"/>
    <s v="College"/>
    <d v="2024-02-10T00:00:00"/>
    <s v="Unemployed"/>
    <s v="M"/>
    <n v="0"/>
    <s v="Suburban"/>
    <s v="Single"/>
    <n v="93"/>
    <n v="12"/>
    <n v="97"/>
    <n v="5"/>
    <n v="3"/>
    <x v="1"/>
    <s v="Personal L3"/>
    <n v="4"/>
    <s v="Branch"/>
    <n v="447.12"/>
    <x v="2"/>
    <s v="Large"/>
    <x v="0"/>
    <s v="Low Value"/>
    <x v="1"/>
    <s v="Has Complaints"/>
    <s v="Long-Term"/>
    <n v="4.8077419350000001"/>
    <x v="0"/>
    <n v="4"/>
    <n v="10"/>
    <x v="1"/>
    <n v="0.40064516129032257"/>
    <n v="1116"/>
    <x v="1"/>
  </r>
  <r>
    <s v="EJ73184"/>
    <x v="0"/>
    <n v="6403.99"/>
    <s v="No"/>
    <s v="Basic"/>
    <s v="Bachelor"/>
    <d v="2024-02-10T00:00:00"/>
    <s v="Employed"/>
    <s v="F"/>
    <n v="112608"/>
    <s v="Rural"/>
    <s v="Married"/>
    <n v="159"/>
    <n v="0"/>
    <n v="1"/>
    <n v="0"/>
    <n v="1"/>
    <x v="1"/>
    <s v="Personal L3"/>
    <n v="2"/>
    <s v="Web"/>
    <n v="181.98"/>
    <x v="1"/>
    <s v="Medsize"/>
    <x v="0"/>
    <s v="Medium Value"/>
    <x v="2"/>
    <s v="No Complaints"/>
    <s v="New Customer"/>
    <n v="1.1445283020000001"/>
    <x v="0"/>
    <n v="4"/>
    <n v="10"/>
    <x v="1"/>
    <n v="9.5377358490566028E-2"/>
    <n v="1908"/>
    <x v="0"/>
  </r>
  <r>
    <s v="QA93530"/>
    <x v="4"/>
    <n v="7772.61"/>
    <s v="No"/>
    <s v="Basic"/>
    <s v="College"/>
    <d v="2024-02-10T00:00:00"/>
    <s v="Employed"/>
    <s v="F"/>
    <n v="110013"/>
    <s v="Rural"/>
    <s v="Divorced"/>
    <n v="97"/>
    <n v="28"/>
    <n v="32"/>
    <n v="0"/>
    <n v="3"/>
    <x v="1"/>
    <s v="Personal L1"/>
    <n v="3"/>
    <s v="Agent"/>
    <n v="83.32"/>
    <x v="0"/>
    <s v="Medsize"/>
    <x v="0"/>
    <s v="Medium Value"/>
    <x v="2"/>
    <s v="No Complaints"/>
    <s v="Mid-Term"/>
    <n v="0.85896907200000006"/>
    <x v="0"/>
    <n v="4"/>
    <n v="10"/>
    <x v="1"/>
    <n v="7.1580756013745694E-2"/>
    <n v="1164"/>
    <x v="0"/>
  </r>
  <r>
    <s v="GF19726"/>
    <x v="2"/>
    <n v="7919.19"/>
    <s v="No"/>
    <s v="Basic"/>
    <s v="High School or Below"/>
    <d v="2024-02-10T00:00:00"/>
    <s v="Employed"/>
    <s v="M"/>
    <n v="102535"/>
    <s v="Suburban"/>
    <s v="Married"/>
    <n v="99"/>
    <n v="7"/>
    <n v="23"/>
    <n v="0"/>
    <n v="3"/>
    <x v="1"/>
    <s v="Personal L2"/>
    <n v="2"/>
    <s v="Branch"/>
    <n v="473.04"/>
    <x v="2"/>
    <s v="Medsize"/>
    <x v="0"/>
    <s v="Medium Value"/>
    <x v="2"/>
    <s v="No Complaints"/>
    <s v="Mid-Term"/>
    <n v="4.7781818180000002"/>
    <x v="0"/>
    <n v="4"/>
    <n v="10"/>
    <x v="1"/>
    <n v="0.39818181818181819"/>
    <n v="1188"/>
    <x v="0"/>
  </r>
  <r>
    <s v="QG67362"/>
    <x v="0"/>
    <n v="36838.129999999997"/>
    <s v="No"/>
    <s v="Basic"/>
    <s v="Bachelor"/>
    <d v="2024-02-10T00:00:00"/>
    <s v="Unemployed"/>
    <s v="F"/>
    <n v="0"/>
    <s v="Suburban"/>
    <s v="Single"/>
    <n v="157"/>
    <n v="16"/>
    <n v="103"/>
    <n v="1"/>
    <n v="2"/>
    <x v="1"/>
    <s v="Personal L3"/>
    <n v="1"/>
    <s v="Agent"/>
    <n v="1127.52"/>
    <x v="1"/>
    <s v="Small"/>
    <x v="1"/>
    <s v="High Value"/>
    <x v="1"/>
    <s v="Has Complaints"/>
    <s v="Long-Term"/>
    <n v="7.181656051"/>
    <x v="0"/>
    <n v="4"/>
    <n v="10"/>
    <x v="1"/>
    <n v="0.59847133757961779"/>
    <n v="1884"/>
    <x v="1"/>
  </r>
  <r>
    <s v="HE72629"/>
    <x v="3"/>
    <n v="4059.97"/>
    <s v="No"/>
    <s v="Extended"/>
    <s v="Bachelor"/>
    <d v="2024-02-10T00:00:00"/>
    <s v="Unemployed"/>
    <s v="F"/>
    <n v="0"/>
    <s v="Rural"/>
    <s v="Divorced"/>
    <n v="108"/>
    <n v="42"/>
    <n v="90"/>
    <n v="0"/>
    <n v="1"/>
    <x v="1"/>
    <s v="Personal L3"/>
    <n v="1"/>
    <s v="Branch"/>
    <n v="22.31"/>
    <x v="2"/>
    <s v="Large"/>
    <x v="0"/>
    <s v="Low Value"/>
    <x v="1"/>
    <s v="No Complaints"/>
    <s v="Long-Term"/>
    <n v="0.206574074"/>
    <x v="0"/>
    <n v="4"/>
    <n v="10"/>
    <x v="1"/>
    <n v="1.7214506172839504E-2"/>
    <n v="1296"/>
    <x v="0"/>
  </r>
  <r>
    <s v="SK74843"/>
    <x v="3"/>
    <n v="3297.27"/>
    <s v="No"/>
    <s v="Basic"/>
    <s v="Master"/>
    <d v="2024-02-10T00:00:00"/>
    <s v="Employed"/>
    <s v="F"/>
    <n v="78250"/>
    <s v="Rural"/>
    <s v="Divorced"/>
    <n v="82"/>
    <n v="15"/>
    <n v="85"/>
    <n v="0"/>
    <n v="1"/>
    <x v="1"/>
    <s v="Personal L3"/>
    <n v="2"/>
    <s v="Web"/>
    <n v="56.92"/>
    <x v="0"/>
    <s v="Medsize"/>
    <x v="0"/>
    <s v="Low Value"/>
    <x v="0"/>
    <s v="No Complaints"/>
    <s v="Long-Term"/>
    <n v="0.69414634099999994"/>
    <x v="0"/>
    <n v="4"/>
    <n v="10"/>
    <x v="1"/>
    <n v="5.7845528455284553E-2"/>
    <n v="984"/>
    <x v="0"/>
  </r>
  <r>
    <s v="OC32181"/>
    <x v="4"/>
    <n v="7705.83"/>
    <s v="No"/>
    <s v="Basic"/>
    <s v="High School or Below"/>
    <d v="2024-02-10T00:00:00"/>
    <s v="Employed"/>
    <s v="F"/>
    <n v="94877"/>
    <s v="Urban"/>
    <s v="Single"/>
    <n v="96"/>
    <n v="23"/>
    <n v="34"/>
    <n v="0"/>
    <n v="7"/>
    <x v="2"/>
    <s v="Special L3"/>
    <n v="4"/>
    <s v="Call Center"/>
    <n v="447.16"/>
    <x v="0"/>
    <s v="Medsize"/>
    <x v="0"/>
    <s v="Medium Value"/>
    <x v="0"/>
    <s v="No Complaints"/>
    <s v="Mid-Term"/>
    <n v="4.6579166670000003"/>
    <x v="0"/>
    <n v="4"/>
    <n v="10"/>
    <x v="1"/>
    <n v="0.38815972222222223"/>
    <n v="1152"/>
    <x v="0"/>
  </r>
  <r>
    <s v="JQ91314"/>
    <x v="1"/>
    <n v="4439.6899999999996"/>
    <s v="No"/>
    <s v="Extended"/>
    <s v="College"/>
    <d v="2024-02-10T00:00:00"/>
    <s v="Unemployed"/>
    <s v="M"/>
    <n v="0"/>
    <s v="Suburban"/>
    <s v="Single"/>
    <n v="131"/>
    <n v="36"/>
    <n v="23"/>
    <n v="0"/>
    <n v="1"/>
    <x v="1"/>
    <s v="Personal L2"/>
    <n v="2"/>
    <s v="Call Center"/>
    <n v="1385.53"/>
    <x v="0"/>
    <s v="Medsize"/>
    <x v="1"/>
    <s v="Low Value"/>
    <x v="1"/>
    <s v="No Complaints"/>
    <s v="Mid-Term"/>
    <n v="10.57656489"/>
    <x v="0"/>
    <n v="4"/>
    <n v="10"/>
    <x v="1"/>
    <n v="0.88138040712468191"/>
    <n v="1572"/>
    <x v="2"/>
  </r>
  <r>
    <s v="KB58189"/>
    <x v="2"/>
    <n v="3443.39"/>
    <s v="No"/>
    <s v="Basic"/>
    <s v="College"/>
    <d v="2024-02-10T00:00:00"/>
    <s v="Employed"/>
    <s v="F"/>
    <n v="93461"/>
    <s v="Urban"/>
    <s v="Married"/>
    <n v="85"/>
    <n v="42"/>
    <n v="18"/>
    <n v="0"/>
    <n v="1"/>
    <x v="2"/>
    <s v="Special L2"/>
    <n v="3"/>
    <s v="Agent"/>
    <n v="382.38"/>
    <x v="0"/>
    <s v="Medsize"/>
    <x v="0"/>
    <s v="Low Value"/>
    <x v="0"/>
    <s v="No Complaints"/>
    <s v="Mid-Term"/>
    <n v="4.4985882349999997"/>
    <x v="0"/>
    <n v="4"/>
    <n v="10"/>
    <x v="1"/>
    <n v="0.37488235294117644"/>
    <n v="1020"/>
    <x v="0"/>
  </r>
  <r>
    <s v="XW54288"/>
    <x v="0"/>
    <n v="5038.67"/>
    <s v="No"/>
    <s v="Extended"/>
    <s v="Bachelor"/>
    <d v="2024-02-10T00:00:00"/>
    <s v="Employed"/>
    <s v="M"/>
    <n v="47872"/>
    <s v="Rural"/>
    <s v="Married"/>
    <n v="128"/>
    <n v="35"/>
    <n v="77"/>
    <n v="1"/>
    <n v="1"/>
    <x v="0"/>
    <s v="Corporate L3"/>
    <n v="1"/>
    <s v="Agent"/>
    <n v="12.44"/>
    <x v="0"/>
    <s v="Medsize"/>
    <x v="0"/>
    <s v="Medium Value"/>
    <x v="1"/>
    <s v="Has Complaints"/>
    <s v="Long-Term"/>
    <n v="9.7187499999999996E-2"/>
    <x v="0"/>
    <n v="4"/>
    <n v="10"/>
    <x v="1"/>
    <n v="8.098958333333333E-3"/>
    <n v="1536"/>
    <x v="0"/>
  </r>
  <r>
    <s v="CM42637"/>
    <x v="2"/>
    <n v="10638.46"/>
    <s v="No"/>
    <s v="Basic"/>
    <s v="Bachelor"/>
    <d v="2024-02-10T00:00:00"/>
    <s v="Disabled"/>
    <s v="M"/>
    <n v="31224"/>
    <s v="Suburban"/>
    <s v="Married"/>
    <n v="95"/>
    <n v="14"/>
    <n v="100"/>
    <n v="0"/>
    <n v="2"/>
    <x v="1"/>
    <s v="Personal L2"/>
    <n v="1"/>
    <s v="Agent"/>
    <n v="663.73"/>
    <x v="0"/>
    <s v="Medsize"/>
    <x v="1"/>
    <s v="Medium Value"/>
    <x v="1"/>
    <s v="No Complaints"/>
    <s v="Long-Term"/>
    <n v="6.986631579"/>
    <x v="0"/>
    <n v="4"/>
    <n v="10"/>
    <x v="1"/>
    <n v="0.58221929824561403"/>
    <n v="1140"/>
    <x v="1"/>
  </r>
  <r>
    <s v="CI47242"/>
    <x v="1"/>
    <n v="12190.42"/>
    <s v="No"/>
    <s v="Extended"/>
    <s v="Bachelor"/>
    <d v="2024-02-10T00:00:00"/>
    <s v="Unemployed"/>
    <s v="M"/>
    <n v="0"/>
    <s v="Suburban"/>
    <s v="Single"/>
    <n v="186"/>
    <n v="31"/>
    <n v="126"/>
    <n v="0"/>
    <n v="3"/>
    <x v="1"/>
    <s v="Personal L1"/>
    <n v="1"/>
    <s v="Agent"/>
    <n v="1858.89"/>
    <x v="1"/>
    <s v="Small"/>
    <x v="2"/>
    <s v="Medium Value"/>
    <x v="1"/>
    <s v="No Complaints"/>
    <s v="Long-Term"/>
    <n v="9.9940322580000007"/>
    <x v="0"/>
    <n v="4"/>
    <n v="10"/>
    <x v="1"/>
    <n v="0.83283602150537639"/>
    <n v="2232"/>
    <x v="2"/>
  </r>
  <r>
    <s v="PD30266"/>
    <x v="0"/>
    <n v="6771.12"/>
    <s v="No"/>
    <s v="Extended"/>
    <s v="College"/>
    <d v="2024-02-10T00:00:00"/>
    <s v="Employed"/>
    <s v="F"/>
    <n v="99642"/>
    <s v="Urban"/>
    <s v="Married"/>
    <n v="169"/>
    <n v="7"/>
    <n v="77"/>
    <n v="0"/>
    <n v="1"/>
    <x v="2"/>
    <s v="Special L1"/>
    <n v="1"/>
    <s v="Branch"/>
    <n v="725.38"/>
    <x v="1"/>
    <s v="Medsize"/>
    <x v="1"/>
    <s v="Medium Value"/>
    <x v="0"/>
    <s v="No Complaints"/>
    <s v="Long-Term"/>
    <n v="4.292189349"/>
    <x v="0"/>
    <n v="4"/>
    <n v="10"/>
    <x v="1"/>
    <n v="0.35768244575936886"/>
    <n v="2028"/>
    <x v="0"/>
  </r>
  <r>
    <s v="EC78254"/>
    <x v="1"/>
    <n v="11353.05"/>
    <s v="No"/>
    <s v="Basic"/>
    <s v="College"/>
    <d v="2024-02-10T00:00:00"/>
    <s v="Employed"/>
    <s v="F"/>
    <n v="72881"/>
    <s v="Rural"/>
    <s v="Married"/>
    <n v="95"/>
    <n v="30"/>
    <n v="50"/>
    <n v="1"/>
    <n v="2"/>
    <x v="0"/>
    <s v="Corporate L3"/>
    <n v="1"/>
    <s v="Branch"/>
    <n v="172.65"/>
    <x v="0"/>
    <s v="Medsize"/>
    <x v="0"/>
    <s v="Medium Value"/>
    <x v="0"/>
    <s v="Has Complaints"/>
    <s v="Long-Term"/>
    <n v="1.8173684210000001"/>
    <x v="0"/>
    <n v="4"/>
    <n v="10"/>
    <x v="1"/>
    <n v="0.15144736842105264"/>
    <n v="1140"/>
    <x v="0"/>
  </r>
  <r>
    <s v="HG65194"/>
    <x v="2"/>
    <n v="11708.3"/>
    <s v="No"/>
    <s v="Extended"/>
    <s v="College"/>
    <d v="2024-02-10T00:00:00"/>
    <s v="Unemployed"/>
    <s v="F"/>
    <n v="0"/>
    <s v="Suburban"/>
    <s v="Single"/>
    <n v="169"/>
    <n v="11"/>
    <n v="82"/>
    <n v="0"/>
    <n v="3"/>
    <x v="1"/>
    <s v="Personal L2"/>
    <n v="1"/>
    <s v="Branch"/>
    <n v="810"/>
    <x v="1"/>
    <s v="Medsize"/>
    <x v="1"/>
    <s v="Medium Value"/>
    <x v="1"/>
    <s v="No Complaints"/>
    <s v="Long-Term"/>
    <n v="4.7928994080000002"/>
    <x v="0"/>
    <n v="4"/>
    <n v="10"/>
    <x v="1"/>
    <n v="0.39940828402366862"/>
    <n v="2028"/>
    <x v="0"/>
  </r>
  <r>
    <s v="QD85803"/>
    <x v="0"/>
    <n v="10613.43"/>
    <s v="No"/>
    <s v="Extended"/>
    <s v="Bachelor"/>
    <d v="2024-02-10T00:00:00"/>
    <s v="Employed"/>
    <s v="F"/>
    <n v="41005"/>
    <s v="Urban"/>
    <s v="Married"/>
    <n v="134"/>
    <n v="1"/>
    <n v="68"/>
    <n v="0"/>
    <n v="9"/>
    <x v="1"/>
    <s v="Personal L2"/>
    <n v="2"/>
    <s v="Call Center"/>
    <n v="411.13"/>
    <x v="0"/>
    <s v="Medsize"/>
    <x v="0"/>
    <s v="Medium Value"/>
    <x v="1"/>
    <s v="No Complaints"/>
    <s v="Long-Term"/>
    <n v="3.0681343280000002"/>
    <x v="0"/>
    <n v="4"/>
    <n v="10"/>
    <x v="1"/>
    <n v="0.25567786069651743"/>
    <n v="1608"/>
    <x v="0"/>
  </r>
  <r>
    <s v="KQ38375"/>
    <x v="0"/>
    <n v="13368.23"/>
    <s v="No"/>
    <s v="Extended"/>
    <s v="Bachelor"/>
    <d v="2024-02-10T00:00:00"/>
    <s v="Unemployed"/>
    <s v="F"/>
    <n v="0"/>
    <s v="Suburban"/>
    <s v="Married"/>
    <n v="180"/>
    <n v="5"/>
    <n v="78"/>
    <n v="0"/>
    <n v="8"/>
    <x v="1"/>
    <s v="Personal L2"/>
    <n v="1"/>
    <s v="Call Center"/>
    <n v="1275.98"/>
    <x v="1"/>
    <s v="Medsize"/>
    <x v="1"/>
    <s v="Medium Value"/>
    <x v="1"/>
    <s v="No Complaints"/>
    <s v="Long-Term"/>
    <n v="7.0887777779999999"/>
    <x v="0"/>
    <n v="4"/>
    <n v="10"/>
    <x v="1"/>
    <n v="0.59073148148148147"/>
    <n v="2160"/>
    <x v="1"/>
  </r>
  <r>
    <s v="TT30338"/>
    <x v="3"/>
    <n v="10362.43"/>
    <s v="No"/>
    <s v="Basic"/>
    <s v="Master"/>
    <d v="2024-02-10T00:00:00"/>
    <s v="Employed"/>
    <s v="F"/>
    <n v="120941"/>
    <s v="Suburban"/>
    <s v="Married"/>
    <n v="85"/>
    <n v="38"/>
    <n v="54"/>
    <n v="1"/>
    <n v="2"/>
    <x v="1"/>
    <s v="Personal L3"/>
    <n v="4"/>
    <s v="Call Center"/>
    <n v="408.24"/>
    <x v="0"/>
    <s v="Medsize"/>
    <x v="0"/>
    <s v="Medium Value"/>
    <x v="2"/>
    <s v="Has Complaints"/>
    <s v="Long-Term"/>
    <n v="4.8028235290000003"/>
    <x v="0"/>
    <n v="4"/>
    <n v="10"/>
    <x v="1"/>
    <n v="0.40023529411764708"/>
    <n v="1020"/>
    <x v="1"/>
  </r>
  <r>
    <s v="DW37404"/>
    <x v="0"/>
    <n v="10608.36"/>
    <s v="No"/>
    <s v="Basic"/>
    <s v="Bachelor"/>
    <d v="2024-02-10T00:00:00"/>
    <s v="Employed"/>
    <s v="F"/>
    <n v="27718"/>
    <s v="Urban"/>
    <s v="Divorced"/>
    <n v="90"/>
    <n v="27"/>
    <n v="92"/>
    <n v="0"/>
    <n v="2"/>
    <x v="1"/>
    <s v="Personal L2"/>
    <n v="1"/>
    <s v="Branch"/>
    <n v="381.59"/>
    <x v="0"/>
    <s v="Large"/>
    <x v="0"/>
    <s v="Medium Value"/>
    <x v="1"/>
    <s v="No Complaints"/>
    <s v="Long-Term"/>
    <n v="4.2398888890000004"/>
    <x v="0"/>
    <n v="4"/>
    <n v="10"/>
    <x v="1"/>
    <n v="0.35332407407407407"/>
    <n v="1080"/>
    <x v="0"/>
  </r>
  <r>
    <s v="MO65595"/>
    <x v="4"/>
    <n v="4571.82"/>
    <s v="No"/>
    <s v="Extended"/>
    <s v="Bachelor"/>
    <d v="2024-02-10T00:00:00"/>
    <s v="Unemployed"/>
    <s v="F"/>
    <n v="0"/>
    <s v="Suburban"/>
    <s v="Married"/>
    <n v="124"/>
    <n v="24"/>
    <n v="107"/>
    <n v="0"/>
    <n v="1"/>
    <x v="1"/>
    <s v="Personal L3"/>
    <n v="1"/>
    <s v="Branch"/>
    <n v="771.65"/>
    <x v="2"/>
    <s v="Medsize"/>
    <x v="1"/>
    <s v="Low Value"/>
    <x v="1"/>
    <s v="No Complaints"/>
    <s v="Long-Term"/>
    <n v="6.2229838710000003"/>
    <x v="0"/>
    <n v="4"/>
    <n v="10"/>
    <x v="1"/>
    <n v="0.5185819892473118"/>
    <n v="1488"/>
    <x v="1"/>
  </r>
  <r>
    <s v="TX73398"/>
    <x v="4"/>
    <n v="4991.01"/>
    <s v="No"/>
    <s v="Premium"/>
    <s v="Bachelor"/>
    <d v="2024-02-10T00:00:00"/>
    <s v="Unemployed"/>
    <s v="M"/>
    <n v="0"/>
    <s v="Suburban"/>
    <s v="Single"/>
    <n v="153"/>
    <n v="4"/>
    <n v="123"/>
    <n v="0"/>
    <n v="1"/>
    <x v="1"/>
    <s v="Personal L3"/>
    <n v="1"/>
    <s v="Agent"/>
    <n v="1098.3599999999999"/>
    <x v="2"/>
    <s v="Medsize"/>
    <x v="1"/>
    <s v="Low Value"/>
    <x v="1"/>
    <s v="No Complaints"/>
    <s v="Long-Term"/>
    <n v="7.1788235289999998"/>
    <x v="0"/>
    <n v="4"/>
    <n v="10"/>
    <x v="1"/>
    <n v="0.59823529411764698"/>
    <n v="1836"/>
    <x v="1"/>
  </r>
  <r>
    <s v="XC49176"/>
    <x v="0"/>
    <n v="4311.6499999999996"/>
    <s v="No"/>
    <s v="Extended"/>
    <s v="Bachelor"/>
    <d v="2024-02-10T00:00:00"/>
    <s v="Employed"/>
    <s v="F"/>
    <n v="126097"/>
    <s v="Urban"/>
    <s v="Married"/>
    <n v="107"/>
    <n v="0"/>
    <n v="105"/>
    <n v="0"/>
    <n v="1"/>
    <x v="0"/>
    <s v="Corporate L3"/>
    <n v="2"/>
    <s v="Agent"/>
    <n v="273.39"/>
    <x v="0"/>
    <s v="Medsize"/>
    <x v="0"/>
    <s v="Low Value"/>
    <x v="2"/>
    <s v="No Complaints"/>
    <s v="Long-Term"/>
    <n v="2.5550467289999998"/>
    <x v="0"/>
    <n v="4"/>
    <n v="10"/>
    <x v="1"/>
    <n v="0.21292056074766355"/>
    <n v="1284"/>
    <x v="0"/>
  </r>
  <r>
    <s v="NI66988"/>
    <x v="2"/>
    <n v="33572.129999999997"/>
    <s v="No"/>
    <s v="Extended"/>
    <s v="High School or Below"/>
    <d v="2024-02-10T00:00:00"/>
    <s v="Unemployed"/>
    <s v="F"/>
    <n v="0"/>
    <s v="Suburban"/>
    <s v="Married"/>
    <n v="173"/>
    <n v="16"/>
    <n v="12"/>
    <n v="0"/>
    <n v="2"/>
    <x v="1"/>
    <s v="Personal L3"/>
    <n v="1"/>
    <s v="Agent"/>
    <n v="966.53"/>
    <x v="1"/>
    <s v="Medsize"/>
    <x v="1"/>
    <s v="High Value"/>
    <x v="1"/>
    <s v="No Complaints"/>
    <s v="Mid-Term"/>
    <n v="5.5868786129999997"/>
    <x v="0"/>
    <n v="4"/>
    <n v="10"/>
    <x v="1"/>
    <n v="0.46557321772639693"/>
    <n v="2076"/>
    <x v="1"/>
  </r>
  <r>
    <s v="JZ61712"/>
    <x v="4"/>
    <n v="4534.97"/>
    <s v="No"/>
    <s v="Extended"/>
    <s v="Bachelor"/>
    <d v="2024-02-10T00:00:00"/>
    <s v="Employed"/>
    <s v="M"/>
    <n v="131728"/>
    <s v="Suburban"/>
    <s v="Married"/>
    <n v="112"/>
    <n v="1"/>
    <n v="66"/>
    <n v="1"/>
    <n v="1"/>
    <x v="1"/>
    <s v="Personal L3"/>
    <n v="4"/>
    <s v="Call Center"/>
    <n v="735.36"/>
    <x v="2"/>
    <s v="Large"/>
    <x v="1"/>
    <s v="Low Value"/>
    <x v="2"/>
    <s v="Has Complaints"/>
    <s v="Long-Term"/>
    <n v="6.5657142860000004"/>
    <x v="0"/>
    <n v="4"/>
    <n v="10"/>
    <x v="1"/>
    <n v="0.54714285714285715"/>
    <n v="1344"/>
    <x v="1"/>
  </r>
  <r>
    <s v="YK65946"/>
    <x v="2"/>
    <n v="11376.68"/>
    <s v="Yes"/>
    <s v="Extended"/>
    <s v="Bachelor"/>
    <d v="2024-02-10T00:00:00"/>
    <s v="Employed"/>
    <s v="F"/>
    <n v="62779"/>
    <s v="Suburban"/>
    <s v="Divorced"/>
    <n v="290"/>
    <n v="5"/>
    <n v="28"/>
    <n v="1"/>
    <n v="1"/>
    <x v="1"/>
    <s v="Personal L3"/>
    <n v="1"/>
    <s v="Agent"/>
    <n v="1393.2"/>
    <x v="5"/>
    <s v="Medsize"/>
    <x v="1"/>
    <s v="Medium Value"/>
    <x v="0"/>
    <s v="Has Complaints"/>
    <s v="Mid-Term"/>
    <n v="4.8041379309999996"/>
    <x v="0"/>
    <n v="4"/>
    <n v="10"/>
    <x v="1"/>
    <n v="0.40034482758620693"/>
    <n v="3480"/>
    <x v="1"/>
  </r>
  <r>
    <s v="XM57550"/>
    <x v="1"/>
    <n v="4622.3599999999997"/>
    <s v="No"/>
    <s v="Extended"/>
    <s v="College"/>
    <d v="2024-02-10T00:00:00"/>
    <s v="Disabled"/>
    <s v="F"/>
    <n v="40443"/>
    <s v="Suburban"/>
    <s v="Married"/>
    <n v="122"/>
    <n v="11"/>
    <n v="104"/>
    <n v="0"/>
    <n v="1"/>
    <x v="1"/>
    <s v="Personal L3"/>
    <n v="4"/>
    <s v="Branch"/>
    <n v="583.20000000000005"/>
    <x v="0"/>
    <s v="Medsize"/>
    <x v="1"/>
    <s v="Low Value"/>
    <x v="1"/>
    <s v="No Complaints"/>
    <s v="Long-Term"/>
    <n v="4.7803278689999997"/>
    <x v="0"/>
    <n v="4"/>
    <n v="10"/>
    <x v="1"/>
    <n v="0.39836065573770496"/>
    <n v="1464"/>
    <x v="0"/>
  </r>
  <r>
    <s v="ND43316"/>
    <x v="2"/>
    <n v="5437.4"/>
    <s v="No"/>
    <s v="Basic"/>
    <s v="High School or Below"/>
    <d v="2024-02-10T00:00:00"/>
    <s v="Employed"/>
    <s v="M"/>
    <n v="37506"/>
    <s v="Suburban"/>
    <s v="Married"/>
    <n v="139"/>
    <n v="27"/>
    <n v="73"/>
    <n v="0"/>
    <n v="1"/>
    <x v="1"/>
    <s v="Personal L3"/>
    <n v="2"/>
    <s v="Agent"/>
    <n v="698.09"/>
    <x v="1"/>
    <s v="Small"/>
    <x v="1"/>
    <s v="Medium Value"/>
    <x v="1"/>
    <s v="No Complaints"/>
    <s v="Long-Term"/>
    <n v="5.0222302159999996"/>
    <x v="0"/>
    <n v="4"/>
    <n v="10"/>
    <x v="1"/>
    <n v="0.41851918465227822"/>
    <n v="1668"/>
    <x v="1"/>
  </r>
  <r>
    <s v="RS29507"/>
    <x v="3"/>
    <n v="14034.21"/>
    <s v="No"/>
    <s v="Extended"/>
    <s v="Bachelor"/>
    <d v="2024-02-10T00:00:00"/>
    <s v="Unemployed"/>
    <s v="F"/>
    <n v="0"/>
    <s v="Urban"/>
    <s v="Married"/>
    <n v="128"/>
    <n v="30"/>
    <n v="80"/>
    <n v="0"/>
    <n v="2"/>
    <x v="1"/>
    <s v="Personal L3"/>
    <n v="2"/>
    <s v="Agent"/>
    <n v="456.03"/>
    <x v="0"/>
    <s v="Medsize"/>
    <x v="0"/>
    <s v="Medium Value"/>
    <x v="1"/>
    <s v="No Complaints"/>
    <s v="Long-Term"/>
    <n v="3.5627343749999998"/>
    <x v="0"/>
    <n v="4"/>
    <n v="10"/>
    <x v="1"/>
    <n v="0.29689453124999998"/>
    <n v="1536"/>
    <x v="0"/>
  </r>
  <r>
    <s v="AD71478"/>
    <x v="3"/>
    <n v="4630.93"/>
    <s v="No"/>
    <s v="Extended"/>
    <s v="High School or Below"/>
    <d v="2024-02-10T00:00:00"/>
    <s v="Employed"/>
    <s v="M"/>
    <n v="73358"/>
    <s v="Rural"/>
    <s v="Married"/>
    <n v="116"/>
    <n v="14"/>
    <n v="70"/>
    <n v="0"/>
    <n v="1"/>
    <x v="1"/>
    <s v="Personal L3"/>
    <n v="4"/>
    <s v="Agent"/>
    <n v="14.15"/>
    <x v="0"/>
    <s v="Large"/>
    <x v="0"/>
    <s v="Low Value"/>
    <x v="0"/>
    <s v="No Complaints"/>
    <s v="Long-Term"/>
    <n v="0.121982759"/>
    <x v="0"/>
    <n v="4"/>
    <n v="10"/>
    <x v="1"/>
    <n v="1.0165229885057471E-2"/>
    <n v="1392"/>
    <x v="0"/>
  </r>
  <r>
    <s v="PB81005"/>
    <x v="2"/>
    <n v="7242.03"/>
    <s v="No"/>
    <s v="Extended"/>
    <s v="Bachelor"/>
    <d v="2024-02-10T00:00:00"/>
    <s v="Employed"/>
    <s v="M"/>
    <n v="72309"/>
    <s v="Urban"/>
    <s v="Married"/>
    <n v="182"/>
    <n v="32"/>
    <n v="47"/>
    <n v="0"/>
    <n v="1"/>
    <x v="1"/>
    <s v="Personal L3"/>
    <n v="1"/>
    <s v="Branch"/>
    <n v="796"/>
    <x v="1"/>
    <s v="Medsize"/>
    <x v="1"/>
    <s v="Medium Value"/>
    <x v="0"/>
    <s v="No Complaints"/>
    <s v="Mid-Term"/>
    <n v="4.3736263739999997"/>
    <x v="0"/>
    <n v="4"/>
    <n v="10"/>
    <x v="1"/>
    <n v="0.36446886446886445"/>
    <n v="2184"/>
    <x v="0"/>
  </r>
  <r>
    <s v="UI99818"/>
    <x v="2"/>
    <n v="5871.57"/>
    <s v="Yes"/>
    <s v="Basic"/>
    <s v="College"/>
    <d v="2024-02-10T00:00:00"/>
    <s v="Employed"/>
    <s v="F"/>
    <n v="102125"/>
    <s v="Rural"/>
    <s v="Married"/>
    <n v="146"/>
    <n v="38"/>
    <n v="14"/>
    <n v="0"/>
    <n v="1"/>
    <x v="1"/>
    <s v="Personal L2"/>
    <n v="2"/>
    <s v="Branch"/>
    <n v="152.09"/>
    <x v="1"/>
    <s v="Large"/>
    <x v="0"/>
    <s v="Medium Value"/>
    <x v="2"/>
    <s v="No Complaints"/>
    <s v="Mid-Term"/>
    <n v="1.0417123290000001"/>
    <x v="0"/>
    <n v="4"/>
    <n v="10"/>
    <x v="1"/>
    <n v="8.6809360730593615E-2"/>
    <n v="1752"/>
    <x v="0"/>
  </r>
  <r>
    <s v="WS24655"/>
    <x v="2"/>
    <n v="40063.699999999997"/>
    <s v="No"/>
    <s v="Premium"/>
    <s v="College"/>
    <d v="2024-02-10T00:00:00"/>
    <s v="Employed"/>
    <s v="F"/>
    <n v="45889"/>
    <s v="Suburban"/>
    <s v="Single"/>
    <n v="262"/>
    <n v="20"/>
    <n v="62"/>
    <n v="1"/>
    <n v="2"/>
    <x v="1"/>
    <s v="Personal L3"/>
    <n v="1"/>
    <s v="Call Center"/>
    <n v="1257.1199999999999"/>
    <x v="1"/>
    <s v="Medsize"/>
    <x v="1"/>
    <s v="High Value"/>
    <x v="1"/>
    <s v="Has Complaints"/>
    <s v="Long-Term"/>
    <n v="4.7981679389999998"/>
    <x v="0"/>
    <n v="4"/>
    <n v="10"/>
    <x v="1"/>
    <n v="0.39984732824427477"/>
    <n v="3144"/>
    <x v="0"/>
  </r>
  <r>
    <s v="ZR68364"/>
    <x v="0"/>
    <n v="12380.85"/>
    <s v="No"/>
    <s v="Extended"/>
    <s v="College"/>
    <d v="2024-02-10T00:00:00"/>
    <s v="Employed"/>
    <s v="M"/>
    <n v="81585"/>
    <s v="Suburban"/>
    <s v="Married"/>
    <n v="104"/>
    <n v="0"/>
    <n v="86"/>
    <n v="0"/>
    <n v="2"/>
    <x v="1"/>
    <s v="Personal L1"/>
    <n v="2"/>
    <s v="Branch"/>
    <n v="498.96"/>
    <x v="0"/>
    <s v="Medsize"/>
    <x v="0"/>
    <s v="Medium Value"/>
    <x v="0"/>
    <s v="No Complaints"/>
    <s v="Long-Term"/>
    <n v="4.7976923080000002"/>
    <x v="0"/>
    <n v="4"/>
    <n v="10"/>
    <x v="1"/>
    <n v="0.39980769230769231"/>
    <n v="1248"/>
    <x v="0"/>
  </r>
  <r>
    <s v="BJ82316"/>
    <x v="2"/>
    <n v="16249.44"/>
    <s v="Yes"/>
    <s v="Basic"/>
    <s v="Bachelor"/>
    <d v="2024-02-10T00:00:00"/>
    <s v="Employed"/>
    <s v="M"/>
    <n v="59978"/>
    <s v="Suburban"/>
    <s v="Single"/>
    <n v="140"/>
    <n v="23"/>
    <n v="82"/>
    <n v="0"/>
    <n v="2"/>
    <x v="0"/>
    <s v="Corporate L1"/>
    <n v="1"/>
    <s v="Call Center"/>
    <n v="673.92"/>
    <x v="1"/>
    <s v="Medsize"/>
    <x v="1"/>
    <s v="High Value"/>
    <x v="0"/>
    <s v="No Complaints"/>
    <s v="Long-Term"/>
    <n v="4.8137142859999997"/>
    <x v="0"/>
    <n v="4"/>
    <n v="10"/>
    <x v="1"/>
    <n v="0.40114285714285713"/>
    <n v="1680"/>
    <x v="1"/>
  </r>
  <r>
    <s v="WL42517"/>
    <x v="1"/>
    <n v="5058.53"/>
    <s v="No"/>
    <s v="Basic"/>
    <s v="College"/>
    <d v="2024-02-10T00:00:00"/>
    <s v="Unemployed"/>
    <s v="F"/>
    <n v="0"/>
    <s v="Suburban"/>
    <s v="Single"/>
    <n v="144"/>
    <n v="23"/>
    <n v="109"/>
    <n v="0"/>
    <n v="1"/>
    <x v="1"/>
    <s v="Personal L3"/>
    <n v="1"/>
    <s v="Call Center"/>
    <n v="742.48"/>
    <x v="1"/>
    <s v="Medsize"/>
    <x v="1"/>
    <s v="Medium Value"/>
    <x v="1"/>
    <s v="No Complaints"/>
    <s v="Long-Term"/>
    <n v="5.1561111110000004"/>
    <x v="0"/>
    <n v="4"/>
    <n v="10"/>
    <x v="1"/>
    <n v="0.42967592592592596"/>
    <n v="1728"/>
    <x v="1"/>
  </r>
  <r>
    <s v="CP27565"/>
    <x v="2"/>
    <n v="16249.44"/>
    <s v="Yes"/>
    <s v="Basic"/>
    <s v="Bachelor"/>
    <n v="45332"/>
    <s v="Employed"/>
    <s v="M"/>
    <n v="59978"/>
    <s v="Suburban"/>
    <s v="Single"/>
    <n v="140"/>
    <n v="23"/>
    <n v="82"/>
    <n v="0"/>
    <n v="2"/>
    <x v="2"/>
    <s v="Special L3"/>
    <n v="1"/>
    <s v="Call Center"/>
    <n v="673.92"/>
    <x v="1"/>
    <s v="Medsize"/>
    <x v="1"/>
    <s v="High Value"/>
    <x v="0"/>
    <s v="No Complaints"/>
    <s v="Long-Term"/>
    <n v="4.8137142859999997"/>
    <x v="0"/>
    <n v="4"/>
    <n v="10"/>
    <x v="1"/>
    <n v="0.40114285714285713"/>
    <n v="1680"/>
    <x v="1"/>
  </r>
  <r>
    <s v="LC58452"/>
    <x v="0"/>
    <n v="6285.07"/>
    <s v="No"/>
    <s v="Basic"/>
    <s v="High School or Below"/>
    <n v="45332"/>
    <s v="Employed"/>
    <s v="M"/>
    <n v="119124"/>
    <s v="Suburban"/>
    <s v="Divorced"/>
    <n v="158"/>
    <n v="4"/>
    <n v="127"/>
    <n v="0"/>
    <n v="1"/>
    <x v="1"/>
    <s v="Personal L1"/>
    <n v="1"/>
    <s v="Branch"/>
    <n v="758.16"/>
    <x v="1"/>
    <s v="Small"/>
    <x v="1"/>
    <s v="Medium Value"/>
    <x v="2"/>
    <s v="No Complaints"/>
    <s v="Long-Term"/>
    <n v="4.798481013"/>
    <x v="0"/>
    <n v="4"/>
    <n v="10"/>
    <x v="1"/>
    <n v="0.39987341772151896"/>
    <n v="1896"/>
    <x v="0"/>
  </r>
  <r>
    <s v="SR24177"/>
    <x v="4"/>
    <n v="7780.41"/>
    <s v="No"/>
    <s v="Extended"/>
    <s v="Bachelor"/>
    <n v="45332"/>
    <s v="Employed"/>
    <s v="M"/>
    <n v="42829"/>
    <s v="Rural"/>
    <s v="Single"/>
    <n v="103"/>
    <n v="42"/>
    <n v="12"/>
    <n v="0"/>
    <n v="5"/>
    <x v="1"/>
    <s v="Personal L2"/>
    <n v="1"/>
    <s v="Agent"/>
    <n v="239.27"/>
    <x v="2"/>
    <s v="Medsize"/>
    <x v="0"/>
    <s v="Medium Value"/>
    <x v="1"/>
    <s v="No Complaints"/>
    <s v="Mid-Term"/>
    <n v="2.3230097089999999"/>
    <x v="0"/>
    <n v="4"/>
    <n v="10"/>
    <x v="1"/>
    <n v="0.19358414239482202"/>
    <n v="1236"/>
    <x v="0"/>
  </r>
  <r>
    <s v="IE71278"/>
    <x v="0"/>
    <n v="3964.94"/>
    <s v="No"/>
    <s v="Extended"/>
    <s v="Bachelor"/>
    <n v="45332"/>
    <s v="Employed"/>
    <s v="M"/>
    <n v="59898"/>
    <s v="Urban"/>
    <s v="Divorced"/>
    <n v="104"/>
    <n v="9"/>
    <n v="47"/>
    <n v="3"/>
    <n v="1"/>
    <x v="1"/>
    <s v="Personal L2"/>
    <n v="1"/>
    <s v="Web"/>
    <n v="489.07"/>
    <x v="0"/>
    <s v="Medsize"/>
    <x v="0"/>
    <s v="Low Value"/>
    <x v="0"/>
    <s v="Has Complaints"/>
    <s v="Mid-Term"/>
    <n v="4.7025961540000001"/>
    <x v="0"/>
    <n v="4"/>
    <n v="10"/>
    <x v="1"/>
    <n v="0.3918830128205128"/>
    <n v="1248"/>
    <x v="0"/>
  </r>
  <r>
    <s v="XK10881"/>
    <x v="2"/>
    <n v="6529.8"/>
    <s v="No"/>
    <s v="Basic"/>
    <s v="Bachelor"/>
    <n v="45332"/>
    <s v="Employed"/>
    <s v="M"/>
    <n v="53069"/>
    <s v="Rural"/>
    <s v="Married"/>
    <n v="82"/>
    <n v="7"/>
    <n v="120"/>
    <n v="0"/>
    <n v="3"/>
    <x v="1"/>
    <s v="Personal L3"/>
    <n v="1"/>
    <s v="Agent"/>
    <n v="125.8"/>
    <x v="0"/>
    <s v="Medsize"/>
    <x v="0"/>
    <s v="Medium Value"/>
    <x v="0"/>
    <s v="No Complaints"/>
    <s v="Long-Term"/>
    <n v="1.534146341"/>
    <x v="0"/>
    <n v="4"/>
    <n v="10"/>
    <x v="1"/>
    <n v="0.12784552845528455"/>
    <n v="984"/>
    <x v="0"/>
  </r>
  <r>
    <s v="JR34589"/>
    <x v="4"/>
    <n v="6591.09"/>
    <s v="No"/>
    <s v="Extended"/>
    <s v="High School or Below"/>
    <n v="45332"/>
    <s v="Employed"/>
    <s v="F"/>
    <n v="28669"/>
    <s v="Rural"/>
    <s v="Married"/>
    <n v="166"/>
    <n v="4"/>
    <n v="16"/>
    <n v="0"/>
    <n v="1"/>
    <x v="1"/>
    <s v="Personal L2"/>
    <n v="2"/>
    <s v="Call Center"/>
    <n v="177.2"/>
    <x v="1"/>
    <s v="Medsize"/>
    <x v="0"/>
    <s v="Medium Value"/>
    <x v="1"/>
    <s v="No Complaints"/>
    <s v="Mid-Term"/>
    <n v="1.06746988"/>
    <x v="0"/>
    <n v="4"/>
    <n v="10"/>
    <x v="1"/>
    <n v="8.8955823293172684E-2"/>
    <n v="1992"/>
    <x v="0"/>
  </r>
  <r>
    <s v="HH45183"/>
    <x v="2"/>
    <n v="5013.63"/>
    <s v="No"/>
    <s v="Extended"/>
    <s v="High School or Below"/>
    <n v="45332"/>
    <s v="Employed"/>
    <s v="M"/>
    <n v="125966"/>
    <s v="Suburban"/>
    <s v="Married"/>
    <n v="124"/>
    <n v="27"/>
    <n v="76"/>
    <n v="0"/>
    <n v="1"/>
    <x v="1"/>
    <s v="Personal L3"/>
    <n v="2"/>
    <s v="Agent"/>
    <n v="596.16"/>
    <x v="0"/>
    <s v="Medsize"/>
    <x v="1"/>
    <s v="Medium Value"/>
    <x v="2"/>
    <s v="No Complaints"/>
    <s v="Long-Term"/>
    <n v="4.8077419350000001"/>
    <x v="0"/>
    <n v="4"/>
    <n v="10"/>
    <x v="1"/>
    <n v="0.40064516129032257"/>
    <n v="1488"/>
    <x v="1"/>
  </r>
  <r>
    <s v="FR54989"/>
    <x v="3"/>
    <n v="3659.74"/>
    <s v="No"/>
    <s v="Extended"/>
    <s v="College"/>
    <n v="45332"/>
    <s v="Unemployed"/>
    <s v="M"/>
    <n v="0"/>
    <s v="Suburban"/>
    <s v="Single"/>
    <n v="103"/>
    <n v="15"/>
    <n v="51"/>
    <n v="0"/>
    <n v="1"/>
    <x v="0"/>
    <s v="Corporate L3"/>
    <n v="4"/>
    <s v="Call Center"/>
    <n v="738.72"/>
    <x v="2"/>
    <s v="Medsize"/>
    <x v="1"/>
    <s v="Low Value"/>
    <x v="1"/>
    <s v="No Complaints"/>
    <s v="Long-Term"/>
    <n v="7.1720388350000004"/>
    <x v="0"/>
    <n v="4"/>
    <n v="10"/>
    <x v="1"/>
    <n v="0.59766990291262134"/>
    <n v="1236"/>
    <x v="1"/>
  </r>
  <r>
    <s v="WY37677"/>
    <x v="2"/>
    <n v="11475.16"/>
    <s v="No"/>
    <s v="Basic"/>
    <s v="High School or Below"/>
    <n v="45332"/>
    <s v="Unemployed"/>
    <s v="M"/>
    <n v="0"/>
    <s v="Suburban"/>
    <s v="Married"/>
    <n v="161"/>
    <n v="1"/>
    <n v="78"/>
    <n v="0"/>
    <n v="7"/>
    <x v="1"/>
    <s v="Personal L3"/>
    <n v="2"/>
    <s v="Agent"/>
    <n v="1156.68"/>
    <x v="3"/>
    <s v="Medsize"/>
    <x v="1"/>
    <s v="Medium Value"/>
    <x v="1"/>
    <s v="No Complaints"/>
    <s v="Long-Term"/>
    <n v="7.1843478259999998"/>
    <x v="0"/>
    <n v="4"/>
    <n v="10"/>
    <x v="1"/>
    <n v="0.59869565217391307"/>
    <n v="1932"/>
    <x v="1"/>
  </r>
  <r>
    <s v="WU62992"/>
    <x v="2"/>
    <n v="6598.52"/>
    <s v="No"/>
    <s v="Extended"/>
    <s v="Bachelor"/>
    <n v="45332"/>
    <s v="Employed"/>
    <s v="M"/>
    <n v="95502"/>
    <s v="Rural"/>
    <s v="Married"/>
    <n v="167"/>
    <n v="4"/>
    <n v="86"/>
    <n v="1"/>
    <n v="1"/>
    <x v="1"/>
    <s v="Personal L2"/>
    <n v="4"/>
    <s v="Agent"/>
    <n v="285.77"/>
    <x v="1"/>
    <s v="Small"/>
    <x v="0"/>
    <s v="Medium Value"/>
    <x v="0"/>
    <s v="Has Complaints"/>
    <s v="Long-Term"/>
    <n v="1.711197605"/>
    <x v="0"/>
    <n v="4"/>
    <n v="10"/>
    <x v="1"/>
    <n v="0.14259980039920159"/>
    <n v="2004"/>
    <x v="0"/>
  </r>
  <r>
    <s v="MH13358"/>
    <x v="2"/>
    <n v="3853.26"/>
    <s v="No"/>
    <s v="Basic"/>
    <s v="High School or Below"/>
    <n v="45332"/>
    <s v="Employed"/>
    <s v="F"/>
    <n v="46989"/>
    <s v="Suburban"/>
    <s v="Single"/>
    <n v="99"/>
    <n v="11"/>
    <n v="122"/>
    <n v="0"/>
    <n v="1"/>
    <x v="1"/>
    <s v="Personal L3"/>
    <n v="1"/>
    <s v="Agent"/>
    <n v="637.26"/>
    <x v="2"/>
    <s v="Small"/>
    <x v="1"/>
    <s v="Low Value"/>
    <x v="1"/>
    <s v="No Complaints"/>
    <s v="Long-Term"/>
    <n v="6.4369696970000003"/>
    <x v="0"/>
    <n v="4"/>
    <n v="10"/>
    <x v="1"/>
    <n v="0.53641414141414145"/>
    <n v="1188"/>
    <x v="1"/>
  </r>
  <r>
    <s v="EF21564"/>
    <x v="4"/>
    <n v="5917.25"/>
    <s v="No"/>
    <s v="Basic"/>
    <s v="Master"/>
    <n v="45332"/>
    <s v="Employed"/>
    <s v="M"/>
    <n v="114063"/>
    <s v="Rural"/>
    <s v="Single"/>
    <n v="149"/>
    <n v="0"/>
    <n v="0"/>
    <n v="0"/>
    <n v="1"/>
    <x v="1"/>
    <s v="Personal L1"/>
    <n v="4"/>
    <s v="Agent"/>
    <n v="210.98"/>
    <x v="1"/>
    <s v="Medsize"/>
    <x v="0"/>
    <s v="Medium Value"/>
    <x v="2"/>
    <s v="No Complaints"/>
    <s v="New Customer"/>
    <n v="1.415973154"/>
    <x v="0"/>
    <n v="4"/>
    <n v="10"/>
    <x v="1"/>
    <n v="0.11799776286353467"/>
    <n v="1788"/>
    <x v="0"/>
  </r>
  <r>
    <s v="VW65691"/>
    <x v="2"/>
    <n v="5823.99"/>
    <s v="No"/>
    <s v="Basic"/>
    <s v="High School or Below"/>
    <n v="45332"/>
    <s v="Unemployed"/>
    <s v="F"/>
    <n v="0"/>
    <s v="Suburban"/>
    <s v="Single"/>
    <n v="86"/>
    <n v="22"/>
    <n v="57"/>
    <n v="1"/>
    <n v="5"/>
    <x v="1"/>
    <s v="Personal L3"/>
    <n v="1"/>
    <s v="Call Center"/>
    <n v="622.08000000000004"/>
    <x v="0"/>
    <s v="Small"/>
    <x v="1"/>
    <s v="Medium Value"/>
    <x v="1"/>
    <s v="Has Complaints"/>
    <s v="Long-Term"/>
    <n v="7.2334883720000001"/>
    <x v="0"/>
    <n v="4"/>
    <n v="10"/>
    <x v="1"/>
    <n v="0.60279069767441862"/>
    <n v="1032"/>
    <x v="2"/>
  </r>
  <r>
    <s v="HA72996"/>
    <x v="4"/>
    <n v="5871.57"/>
    <s v="Yes"/>
    <s v="Basic"/>
    <s v="College"/>
    <n v="45332"/>
    <s v="Employed"/>
    <s v="F"/>
    <n v="102125"/>
    <s v="Rural"/>
    <s v="Married"/>
    <n v="146"/>
    <n v="38"/>
    <n v="14"/>
    <n v="0"/>
    <n v="1"/>
    <x v="0"/>
    <s v="Corporate L3"/>
    <n v="2"/>
    <s v="Branch"/>
    <n v="152.09"/>
    <x v="1"/>
    <s v="Large"/>
    <x v="0"/>
    <s v="Medium Value"/>
    <x v="2"/>
    <s v="No Complaints"/>
    <s v="Mid-Term"/>
    <n v="1.0417123290000001"/>
    <x v="0"/>
    <n v="4"/>
    <n v="10"/>
    <x v="1"/>
    <n v="8.6809360730593615E-2"/>
    <n v="1752"/>
    <x v="0"/>
  </r>
  <r>
    <s v="CL97519"/>
    <x v="0"/>
    <n v="6322.65"/>
    <s v="No"/>
    <s v="Extended"/>
    <s v="College"/>
    <n v="45332"/>
    <s v="Employed"/>
    <s v="M"/>
    <n v="34002"/>
    <s v="Suburban"/>
    <s v="Married"/>
    <n v="163"/>
    <n v="11"/>
    <n v="107"/>
    <n v="0"/>
    <n v="1"/>
    <x v="1"/>
    <s v="Personal L3"/>
    <n v="3"/>
    <s v="Call Center"/>
    <n v="784.08"/>
    <x v="1"/>
    <s v="Medsize"/>
    <x v="1"/>
    <s v="Medium Value"/>
    <x v="1"/>
    <s v="No Complaints"/>
    <s v="Long-Term"/>
    <n v="4.8103067480000004"/>
    <x v="0"/>
    <n v="4"/>
    <n v="10"/>
    <x v="1"/>
    <n v="0.40085889570552147"/>
    <n v="1956"/>
    <x v="1"/>
  </r>
  <r>
    <s v="WB66665"/>
    <x v="4"/>
    <n v="5871.57"/>
    <s v="Yes"/>
    <s v="Basic"/>
    <s v="College"/>
    <n v="45332"/>
    <s v="Employed"/>
    <s v="F"/>
    <n v="102125"/>
    <s v="Rural"/>
    <s v="Married"/>
    <n v="146"/>
    <n v="38"/>
    <n v="14"/>
    <n v="0"/>
    <n v="1"/>
    <x v="0"/>
    <s v="Corporate L2"/>
    <n v="2"/>
    <s v="Branch"/>
    <n v="152.09"/>
    <x v="1"/>
    <s v="Large"/>
    <x v="0"/>
    <s v="Medium Value"/>
    <x v="2"/>
    <s v="No Complaints"/>
    <s v="Mid-Term"/>
    <n v="1.0417123290000001"/>
    <x v="0"/>
    <n v="4"/>
    <n v="10"/>
    <x v="1"/>
    <n v="8.6809360730593615E-2"/>
    <n v="1752"/>
    <x v="0"/>
  </r>
  <r>
    <s v="ZH43085"/>
    <x v="1"/>
    <n v="3135.47"/>
    <s v="No"/>
    <s v="Basic"/>
    <s v="High School or Below"/>
    <n v="45332"/>
    <s v="Unemployed"/>
    <s v="M"/>
    <n v="0"/>
    <s v="Suburban"/>
    <s v="Single"/>
    <n v="85"/>
    <n v="11"/>
    <n v="117"/>
    <n v="0"/>
    <n v="1"/>
    <x v="0"/>
    <s v="Corporate L3"/>
    <n v="1"/>
    <s v="Agent"/>
    <n v="612.36"/>
    <x v="0"/>
    <s v="Medsize"/>
    <x v="1"/>
    <s v="Low Value"/>
    <x v="1"/>
    <s v="No Complaints"/>
    <s v="Long-Term"/>
    <n v="7.2042352940000001"/>
    <x v="0"/>
    <n v="4"/>
    <n v="10"/>
    <x v="1"/>
    <n v="0.60035294117647064"/>
    <n v="1020"/>
    <x v="2"/>
  </r>
  <r>
    <s v="YP75411"/>
    <x v="3"/>
    <n v="28516.21"/>
    <s v="No"/>
    <s v="Basic"/>
    <s v="College"/>
    <n v="45332"/>
    <s v="Unemployed"/>
    <s v="M"/>
    <n v="0"/>
    <s v="Suburban"/>
    <s v="Single"/>
    <n v="93"/>
    <n v="20"/>
    <n v="12"/>
    <n v="0"/>
    <n v="2"/>
    <x v="1"/>
    <s v="Personal L3"/>
    <n v="3"/>
    <s v="Agent"/>
    <n v="670.68"/>
    <x v="2"/>
    <s v="Medsize"/>
    <x v="1"/>
    <s v="High Value"/>
    <x v="1"/>
    <s v="No Complaints"/>
    <s v="Mid-Term"/>
    <n v="7.2116129029999998"/>
    <x v="0"/>
    <n v="4"/>
    <n v="10"/>
    <x v="1"/>
    <n v="0.60096774193548386"/>
    <n v="1116"/>
    <x v="2"/>
  </r>
  <r>
    <s v="UL87052"/>
    <x v="3"/>
    <n v="5633.74"/>
    <s v="No"/>
    <s v="Basic"/>
    <s v="Bachelor"/>
    <n v="45332"/>
    <s v="Unemployed"/>
    <s v="F"/>
    <n v="0"/>
    <s v="Suburban"/>
    <s v="Single"/>
    <n v="158"/>
    <n v="14"/>
    <n v="50"/>
    <n v="0"/>
    <n v="1"/>
    <x v="1"/>
    <s v="Personal L3"/>
    <n v="1"/>
    <s v="Agent"/>
    <n v="1137.24"/>
    <x v="1"/>
    <s v="Medsize"/>
    <x v="1"/>
    <s v="Medium Value"/>
    <x v="1"/>
    <s v="No Complaints"/>
    <s v="Long-Term"/>
    <n v="7.1977215189999999"/>
    <x v="0"/>
    <n v="4"/>
    <n v="10"/>
    <x v="1"/>
    <n v="0.5998101265822785"/>
    <n v="1896"/>
    <x v="1"/>
  </r>
  <r>
    <s v="ZA44520"/>
    <x v="3"/>
    <n v="12989.33"/>
    <s v="No"/>
    <s v="Extended"/>
    <s v="High School or Below"/>
    <n v="45332"/>
    <s v="Employed"/>
    <s v="F"/>
    <n v="74077"/>
    <s v="Suburban"/>
    <s v="Married"/>
    <n v="163"/>
    <n v="12"/>
    <n v="68"/>
    <n v="0"/>
    <n v="3"/>
    <x v="1"/>
    <s v="Personal L3"/>
    <n v="2"/>
    <s v="Agent"/>
    <n v="784.08"/>
    <x v="1"/>
    <s v="Large"/>
    <x v="1"/>
    <s v="Medium Value"/>
    <x v="0"/>
    <s v="No Complaints"/>
    <s v="Long-Term"/>
    <n v="4.8103067480000004"/>
    <x v="0"/>
    <n v="4"/>
    <n v="10"/>
    <x v="1"/>
    <n v="0.40085889570552147"/>
    <n v="1956"/>
    <x v="1"/>
  </r>
  <r>
    <s v="DC83427"/>
    <x v="2"/>
    <n v="23975.17"/>
    <s v="No"/>
    <s v="Basic"/>
    <s v="High School or Below"/>
    <n v="45332"/>
    <s v="Unemployed"/>
    <s v="F"/>
    <n v="0"/>
    <s v="Suburban"/>
    <s v="Single"/>
    <n v="85"/>
    <n v="14"/>
    <n v="26"/>
    <n v="0"/>
    <n v="2"/>
    <x v="1"/>
    <s v="Personal L3"/>
    <n v="2"/>
    <s v="Web"/>
    <n v="893.32"/>
    <x v="0"/>
    <s v="Small"/>
    <x v="1"/>
    <s v="High Value"/>
    <x v="1"/>
    <s v="No Complaints"/>
    <s v="Mid-Term"/>
    <n v="10.509647060000001"/>
    <x v="0"/>
    <n v="4"/>
    <n v="10"/>
    <x v="1"/>
    <n v="0.87580392156862752"/>
    <n v="1020"/>
    <x v="2"/>
  </r>
  <r>
    <s v="XZ83249"/>
    <x v="4"/>
    <n v="13727.17"/>
    <s v="No"/>
    <s v="Extended"/>
    <s v="High School or Below"/>
    <n v="45332"/>
    <s v="Employed"/>
    <s v="F"/>
    <n v="47930"/>
    <s v="Urban"/>
    <s v="Married"/>
    <n v="173"/>
    <n v="5"/>
    <n v="116"/>
    <n v="0"/>
    <n v="3"/>
    <x v="1"/>
    <s v="Personal L3"/>
    <n v="3"/>
    <s v="Call Center"/>
    <n v="545.80999999999995"/>
    <x v="1"/>
    <s v="Small"/>
    <x v="1"/>
    <s v="Medium Value"/>
    <x v="1"/>
    <s v="No Complaints"/>
    <s v="Long-Term"/>
    <n v="3.1549710979999999"/>
    <x v="0"/>
    <n v="4"/>
    <n v="10"/>
    <x v="1"/>
    <n v="0.26291425818882463"/>
    <n v="2076"/>
    <x v="0"/>
  </r>
  <r>
    <s v="ET45138"/>
    <x v="0"/>
    <n v="7496.8"/>
    <s v="No"/>
    <s v="Extended"/>
    <s v="College"/>
    <n v="45332"/>
    <s v="Employed"/>
    <s v="F"/>
    <n v="44894"/>
    <s v="Suburban"/>
    <s v="Married"/>
    <n v="186"/>
    <n v="0"/>
    <n v="27"/>
    <n v="0"/>
    <n v="1"/>
    <x v="1"/>
    <s v="Personal L1"/>
    <n v="1"/>
    <s v="Branch"/>
    <n v="894.24"/>
    <x v="3"/>
    <s v="Medsize"/>
    <x v="1"/>
    <s v="Medium Value"/>
    <x v="1"/>
    <s v="No Complaints"/>
    <s v="Mid-Term"/>
    <n v="4.8077419350000001"/>
    <x v="0"/>
    <n v="4"/>
    <n v="10"/>
    <x v="1"/>
    <n v="0.40064516129032257"/>
    <n v="2232"/>
    <x v="1"/>
  </r>
  <r>
    <s v="OW97322"/>
    <x v="2"/>
    <n v="42404.75"/>
    <s v="No"/>
    <s v="Premium"/>
    <s v="Bachelor"/>
    <n v="45332"/>
    <s v="Employed"/>
    <s v="M"/>
    <n v="37818"/>
    <s v="Suburban"/>
    <s v="Married"/>
    <n v="359"/>
    <n v="34"/>
    <n v="41"/>
    <n v="0"/>
    <n v="2"/>
    <x v="1"/>
    <s v="Personal L2"/>
    <n v="2"/>
    <s v="Branch"/>
    <n v="1723.68"/>
    <x v="4"/>
    <s v="Small"/>
    <x v="2"/>
    <s v="High Value"/>
    <x v="1"/>
    <s v="No Complaints"/>
    <s v="Mid-Term"/>
    <n v="4.8013370469999996"/>
    <x v="0"/>
    <n v="4"/>
    <n v="10"/>
    <x v="1"/>
    <n v="0.40011142061281341"/>
    <n v="4308"/>
    <x v="1"/>
  </r>
  <r>
    <s v="WV64743"/>
    <x v="1"/>
    <n v="17917.509999999998"/>
    <s v="No"/>
    <s v="Basic"/>
    <s v="High School or Below"/>
    <n v="45332"/>
    <s v="Unemployed"/>
    <s v="M"/>
    <n v="0"/>
    <s v="Suburban"/>
    <s v="Single"/>
    <n v="262"/>
    <n v="42"/>
    <n v="15"/>
    <n v="0"/>
    <n v="4"/>
    <x v="1"/>
    <s v="Personal L3"/>
    <n v="3"/>
    <s v="Call Center"/>
    <n v="1885.68"/>
    <x v="4"/>
    <s v="Medsize"/>
    <x v="2"/>
    <s v="High Value"/>
    <x v="1"/>
    <s v="No Complaints"/>
    <s v="Mid-Term"/>
    <n v="7.1972519080000001"/>
    <x v="0"/>
    <n v="4"/>
    <n v="10"/>
    <x v="1"/>
    <n v="0.59977099236641218"/>
    <n v="3144"/>
    <x v="1"/>
  </r>
  <r>
    <s v="TG36139"/>
    <x v="0"/>
    <n v="6317.97"/>
    <s v="No"/>
    <s v="Extended"/>
    <s v="High School or Below"/>
    <n v="45332"/>
    <s v="Disabled"/>
    <s v="F"/>
    <n v="29322"/>
    <s v="Suburban"/>
    <s v="Single"/>
    <n v="173"/>
    <n v="7"/>
    <n v="9"/>
    <n v="0"/>
    <n v="1"/>
    <x v="0"/>
    <s v="Corporate L1"/>
    <n v="4"/>
    <s v="Branch"/>
    <n v="1131.17"/>
    <x v="1"/>
    <s v="Medsize"/>
    <x v="1"/>
    <s v="Medium Value"/>
    <x v="1"/>
    <s v="No Complaints"/>
    <s v="New Customer"/>
    <n v="6.5385549129999996"/>
    <x v="0"/>
    <n v="4"/>
    <n v="10"/>
    <x v="1"/>
    <n v="0.54487957610789983"/>
    <n v="2076"/>
    <x v="1"/>
  </r>
  <r>
    <s v="CB77819"/>
    <x v="0"/>
    <n v="6394.07"/>
    <s v="No"/>
    <s v="Basic"/>
    <s v="High School or Below"/>
    <n v="45332"/>
    <s v="Unemployed"/>
    <s v="M"/>
    <n v="0"/>
    <s v="Suburban"/>
    <s v="Single"/>
    <n v="88"/>
    <n v="45"/>
    <n v="1"/>
    <n v="0"/>
    <n v="3"/>
    <x v="1"/>
    <s v="Personal L3"/>
    <n v="1"/>
    <s v="Web"/>
    <n v="790.36"/>
    <x v="2"/>
    <s v="Medsize"/>
    <x v="1"/>
    <s v="Medium Value"/>
    <x v="1"/>
    <s v="No Complaints"/>
    <s v="New Customer"/>
    <n v="8.9813636359999993"/>
    <x v="0"/>
    <n v="4"/>
    <n v="10"/>
    <x v="1"/>
    <n v="0.74844696969696967"/>
    <n v="1056"/>
    <x v="2"/>
  </r>
  <r>
    <s v="FD14790"/>
    <x v="2"/>
    <n v="24565.46"/>
    <s v="No"/>
    <s v="Extended"/>
    <s v="Bachelor"/>
    <n v="45332"/>
    <s v="Employed"/>
    <s v="M"/>
    <n v="77189"/>
    <s v="Suburban"/>
    <s v="Married"/>
    <n v="124"/>
    <n v="19"/>
    <n v="69"/>
    <n v="0"/>
    <n v="2"/>
    <x v="1"/>
    <s v="Personal L1"/>
    <n v="4"/>
    <s v="Branch"/>
    <n v="596.16"/>
    <x v="0"/>
    <s v="Small"/>
    <x v="1"/>
    <s v="High Value"/>
    <x v="0"/>
    <s v="No Complaints"/>
    <s v="Long-Term"/>
    <n v="4.8077419350000001"/>
    <x v="0"/>
    <n v="4"/>
    <n v="10"/>
    <x v="1"/>
    <n v="0.40064516129032257"/>
    <n v="1488"/>
    <x v="1"/>
  </r>
  <r>
    <s v="CW38361"/>
    <x v="0"/>
    <n v="11805.38"/>
    <s v="No"/>
    <s v="Basic"/>
    <s v="Bachelor"/>
    <n v="45332"/>
    <s v="Employed"/>
    <s v="M"/>
    <n v="83303"/>
    <s v="Rural"/>
    <s v="Married"/>
    <n v="149"/>
    <n v="8"/>
    <n v="96"/>
    <n v="0"/>
    <n v="7"/>
    <x v="0"/>
    <s v="Corporate L3"/>
    <n v="3"/>
    <s v="Call Center"/>
    <n v="302.27"/>
    <x v="1"/>
    <s v="Small"/>
    <x v="0"/>
    <s v="Medium Value"/>
    <x v="0"/>
    <s v="No Complaints"/>
    <s v="Long-Term"/>
    <n v="2.0286577179999998"/>
    <x v="0"/>
    <n v="4"/>
    <n v="10"/>
    <x v="1"/>
    <n v="0.16905480984340043"/>
    <n v="1788"/>
    <x v="0"/>
  </r>
  <r>
    <s v="WG93963"/>
    <x v="0"/>
    <n v="11577.55"/>
    <s v="No"/>
    <s v="Extended"/>
    <s v="College"/>
    <n v="45332"/>
    <s v="Employed"/>
    <s v="F"/>
    <n v="53927"/>
    <s v="Suburban"/>
    <s v="Divorced"/>
    <n v="294"/>
    <n v="31"/>
    <n v="134"/>
    <n v="0"/>
    <n v="1"/>
    <x v="1"/>
    <s v="Personal L1"/>
    <n v="1"/>
    <s v="Branch"/>
    <n v="1412.64"/>
    <x v="5"/>
    <s v="Small"/>
    <x v="1"/>
    <s v="Medium Value"/>
    <x v="0"/>
    <s v="No Complaints"/>
    <s v="Long-Term"/>
    <n v="4.8048979589999998"/>
    <x v="0"/>
    <n v="4"/>
    <n v="10"/>
    <x v="1"/>
    <n v="0.40040816326530615"/>
    <n v="3528"/>
    <x v="1"/>
  </r>
  <r>
    <s v="UD87700"/>
    <x v="0"/>
    <n v="9671.42"/>
    <s v="No"/>
    <s v="Basic"/>
    <s v="High School or Below"/>
    <n v="45332"/>
    <s v="Unemployed"/>
    <s v="M"/>
    <n v="0"/>
    <s v="Suburban"/>
    <s v="Single"/>
    <n v="146"/>
    <n v="26"/>
    <n v="131"/>
    <n v="0"/>
    <n v="9"/>
    <x v="0"/>
    <s v="Corporate L3"/>
    <n v="1"/>
    <s v="Agent"/>
    <n v="1701.62"/>
    <x v="1"/>
    <s v="Large"/>
    <x v="2"/>
    <s v="Medium Value"/>
    <x v="1"/>
    <s v="No Complaints"/>
    <s v="Long-Term"/>
    <n v="11.654931510000001"/>
    <x v="0"/>
    <n v="4"/>
    <n v="10"/>
    <x v="1"/>
    <n v="0.97124429223744291"/>
    <n v="1752"/>
    <x v="3"/>
  </r>
  <r>
    <s v="NJ29981"/>
    <x v="0"/>
    <n v="6146.8"/>
    <s v="No"/>
    <s v="Extended"/>
    <s v="High School or Below"/>
    <n v="45332"/>
    <s v="Unemployed"/>
    <s v="M"/>
    <n v="0"/>
    <s v="Suburban"/>
    <s v="Married"/>
    <n v="167"/>
    <n v="1"/>
    <n v="58"/>
    <n v="0"/>
    <n v="1"/>
    <x v="0"/>
    <s v="Corporate L3"/>
    <n v="1"/>
    <s v="Branch"/>
    <n v="964.57"/>
    <x v="1"/>
    <s v="Medsize"/>
    <x v="1"/>
    <s v="Medium Value"/>
    <x v="1"/>
    <s v="No Complaints"/>
    <s v="Long-Term"/>
    <n v="5.7758682629999996"/>
    <x v="0"/>
    <n v="4"/>
    <n v="10"/>
    <x v="1"/>
    <n v="0.48132235528942119"/>
    <n v="2004"/>
    <x v="1"/>
  </r>
  <r>
    <s v="CT50487"/>
    <x v="0"/>
    <n v="3849.07"/>
    <s v="No"/>
    <s v="Basic"/>
    <s v="High School or Below"/>
    <n v="45332"/>
    <s v="Employed"/>
    <s v="F"/>
    <n v="74620"/>
    <s v="Suburban"/>
    <s v="Married"/>
    <n v="96"/>
    <n v="19"/>
    <n v="47"/>
    <n v="0"/>
    <n v="1"/>
    <x v="0"/>
    <s v="Corporate L3"/>
    <n v="2"/>
    <s v="Call Center"/>
    <n v="654.38"/>
    <x v="2"/>
    <s v="Medsize"/>
    <x v="1"/>
    <s v="Low Value"/>
    <x v="0"/>
    <s v="No Complaints"/>
    <s v="Mid-Term"/>
    <n v="6.8164583329999999"/>
    <x v="0"/>
    <n v="4"/>
    <n v="10"/>
    <x v="1"/>
    <n v="0.56803819444444448"/>
    <n v="1152"/>
    <x v="1"/>
  </r>
  <r>
    <s v="FH81263"/>
    <x v="0"/>
    <n v="8108.39"/>
    <s v="No"/>
    <s v="Basic"/>
    <s v="High School or Below"/>
    <n v="45332"/>
    <s v="Employed"/>
    <s v="M"/>
    <n v="115439"/>
    <s v="Suburban"/>
    <s v="Married"/>
    <n v="100"/>
    <n v="26"/>
    <n v="92"/>
    <n v="0"/>
    <n v="4"/>
    <x v="0"/>
    <s v="Corporate L3"/>
    <n v="1"/>
    <s v="Agent"/>
    <n v="479.52"/>
    <x v="0"/>
    <s v="Small"/>
    <x v="0"/>
    <s v="Medium Value"/>
    <x v="2"/>
    <s v="No Complaints"/>
    <s v="Long-Term"/>
    <n v="4.7952000000000004"/>
    <x v="0"/>
    <n v="4"/>
    <n v="10"/>
    <x v="1"/>
    <n v="0.39960000000000001"/>
    <n v="1200"/>
    <x v="0"/>
  </r>
  <r>
    <s v="PB93081"/>
    <x v="0"/>
    <n v="8586.8799999999992"/>
    <s v="No"/>
    <s v="Premium"/>
    <s v="High School or Below"/>
    <n v="45332"/>
    <s v="Employed"/>
    <s v="M"/>
    <n v="55613"/>
    <s v="Rural"/>
    <s v="Married"/>
    <n v="216"/>
    <n v="43"/>
    <n v="45"/>
    <n v="0"/>
    <n v="1"/>
    <x v="0"/>
    <s v="Corporate L3"/>
    <n v="4"/>
    <s v="Branch"/>
    <n v="436.31"/>
    <x v="1"/>
    <s v="Small"/>
    <x v="0"/>
    <s v="Medium Value"/>
    <x v="0"/>
    <s v="No Complaints"/>
    <s v="Mid-Term"/>
    <n v="2.0199537040000002"/>
    <x v="0"/>
    <n v="4"/>
    <n v="10"/>
    <x v="1"/>
    <n v="0.16832947530864198"/>
    <n v="2592"/>
    <x v="0"/>
  </r>
  <r>
    <s v="MB91424"/>
    <x v="0"/>
    <n v="10024.11"/>
    <s v="No"/>
    <s v="Basic"/>
    <s v="College"/>
    <n v="45332"/>
    <s v="Employed"/>
    <s v="M"/>
    <n v="48950"/>
    <s v="Suburban"/>
    <s v="Married"/>
    <n v="85"/>
    <n v="19"/>
    <n v="81"/>
    <n v="0"/>
    <n v="2"/>
    <x v="0"/>
    <s v="Corporate L3"/>
    <n v="4"/>
    <s v="Branch"/>
    <n v="408.24"/>
    <x v="0"/>
    <s v="Medsize"/>
    <x v="0"/>
    <s v="Medium Value"/>
    <x v="1"/>
    <s v="No Complaints"/>
    <s v="Long-Term"/>
    <n v="4.8028235290000003"/>
    <x v="0"/>
    <n v="4"/>
    <n v="10"/>
    <x v="1"/>
    <n v="0.40023529411764708"/>
    <n v="1020"/>
    <x v="1"/>
  </r>
  <r>
    <s v="NN65590"/>
    <x v="0"/>
    <n v="3729.78"/>
    <s v="No"/>
    <s v="Basic"/>
    <s v="College"/>
    <n v="45332"/>
    <s v="Employed"/>
    <s v="F"/>
    <n v="97652"/>
    <s v="Suburban"/>
    <s v="Single"/>
    <n v="93"/>
    <n v="31"/>
    <n v="47"/>
    <n v="0"/>
    <n v="1"/>
    <x v="1"/>
    <s v="Personal L1"/>
    <n v="2"/>
    <s v="Web"/>
    <n v="447.12"/>
    <x v="0"/>
    <s v="Medsize"/>
    <x v="0"/>
    <s v="Low Value"/>
    <x v="0"/>
    <s v="No Complaints"/>
    <s v="Mid-Term"/>
    <n v="4.8077419350000001"/>
    <x v="0"/>
    <n v="4"/>
    <n v="10"/>
    <x v="1"/>
    <n v="0.40064516129032257"/>
    <n v="1116"/>
    <x v="1"/>
  </r>
  <r>
    <s v="CF95802"/>
    <x v="0"/>
    <n v="11004.82"/>
    <s v="No"/>
    <s v="Basic"/>
    <s v="College"/>
    <n v="45332"/>
    <s v="Unemployed"/>
    <s v="M"/>
    <n v="0"/>
    <s v="Suburban"/>
    <s v="Single"/>
    <n v="154"/>
    <n v="12"/>
    <n v="36"/>
    <n v="0"/>
    <n v="5"/>
    <x v="1"/>
    <s v="Personal L2"/>
    <n v="2"/>
    <s v="Branch"/>
    <n v="1108.08"/>
    <x v="1"/>
    <s v="Small"/>
    <x v="1"/>
    <s v="Medium Value"/>
    <x v="1"/>
    <s v="No Complaints"/>
    <s v="Mid-Term"/>
    <n v="7.1953246750000002"/>
    <x v="0"/>
    <n v="4"/>
    <n v="10"/>
    <x v="1"/>
    <n v="0.59961038961038959"/>
    <n v="1848"/>
    <x v="1"/>
  </r>
  <r>
    <s v="JW21133"/>
    <x v="0"/>
    <n v="8748.1299999999992"/>
    <s v="No"/>
    <s v="Extended"/>
    <s v="Bachelor"/>
    <n v="45332"/>
    <s v="Medical Leave"/>
    <s v="M"/>
    <n v="25407"/>
    <s v="Suburban"/>
    <s v="Married"/>
    <n v="128"/>
    <n v="4"/>
    <n v="69"/>
    <n v="4"/>
    <n v="8"/>
    <x v="1"/>
    <s v="Personal L3"/>
    <n v="1"/>
    <s v="Branch"/>
    <n v="615.6"/>
    <x v="2"/>
    <s v="Small"/>
    <x v="1"/>
    <s v="Medium Value"/>
    <x v="1"/>
    <s v="Has Complaints"/>
    <s v="Long-Term"/>
    <n v="4.8093750000000002"/>
    <x v="0"/>
    <n v="4"/>
    <n v="10"/>
    <x v="1"/>
    <n v="0.40078125000000003"/>
    <n v="1536"/>
    <x v="1"/>
  </r>
  <r>
    <s v="GY43856"/>
    <x v="0"/>
    <n v="5871.57"/>
    <s v="Yes"/>
    <s v="Basic"/>
    <s v="College"/>
    <n v="45332"/>
    <s v="Employed"/>
    <s v="F"/>
    <n v="102125"/>
    <s v="Rural"/>
    <s v="Married"/>
    <n v="146"/>
    <n v="38"/>
    <n v="14"/>
    <n v="0"/>
    <n v="1"/>
    <x v="0"/>
    <s v="Corporate L3"/>
    <n v="2"/>
    <s v="Branch"/>
    <n v="152.09"/>
    <x v="1"/>
    <s v="Large"/>
    <x v="0"/>
    <s v="Medium Value"/>
    <x v="2"/>
    <s v="No Complaints"/>
    <s v="Mid-Term"/>
    <n v="1.0417123290000001"/>
    <x v="0"/>
    <n v="4"/>
    <n v="10"/>
    <x v="1"/>
    <n v="8.6809360730593615E-2"/>
    <n v="1752"/>
    <x v="0"/>
  </r>
  <r>
    <s v="GB32334"/>
    <x v="0"/>
    <n v="7262.3"/>
    <s v="No"/>
    <s v="Basic"/>
    <s v="College"/>
    <n v="45332"/>
    <s v="Employed"/>
    <s v="F"/>
    <n v="33348"/>
    <s v="Urban"/>
    <s v="Married"/>
    <n v="92"/>
    <n v="18"/>
    <n v="85"/>
    <n v="0"/>
    <n v="8"/>
    <x v="1"/>
    <s v="Personal L3"/>
    <n v="2"/>
    <s v="Web"/>
    <n v="290.13"/>
    <x v="0"/>
    <s v="Large"/>
    <x v="0"/>
    <s v="Medium Value"/>
    <x v="1"/>
    <s v="No Complaints"/>
    <s v="Long-Term"/>
    <n v="3.1535869569999999"/>
    <x v="0"/>
    <n v="4"/>
    <n v="10"/>
    <x v="1"/>
    <n v="0.26279891304347824"/>
    <n v="1104"/>
    <x v="0"/>
  </r>
  <r>
    <s v="AL95338"/>
    <x v="0"/>
    <n v="9016.84"/>
    <s v="No"/>
    <s v="Extended"/>
    <s v="High School or Below"/>
    <n v="45332"/>
    <s v="Unemployed"/>
    <s v="F"/>
    <n v="0"/>
    <s v="Suburban"/>
    <s v="Single"/>
    <n v="123"/>
    <n v="4"/>
    <n v="127"/>
    <n v="0"/>
    <n v="5"/>
    <x v="1"/>
    <s v="Personal L2"/>
    <n v="1"/>
    <s v="Agent"/>
    <n v="884.52"/>
    <x v="0"/>
    <s v="Medsize"/>
    <x v="1"/>
    <s v="Medium Value"/>
    <x v="1"/>
    <s v="No Complaints"/>
    <s v="Long-Term"/>
    <n v="7.191219512"/>
    <x v="0"/>
    <n v="4"/>
    <n v="10"/>
    <x v="1"/>
    <n v="0.59926829268292681"/>
    <n v="1476"/>
    <x v="1"/>
  </r>
  <r>
    <s v="QO68842"/>
    <x v="0"/>
    <n v="3400.3"/>
    <s v="No"/>
    <s v="Basic"/>
    <s v="Doctor"/>
    <n v="45332"/>
    <s v="Employed"/>
    <s v="F"/>
    <n v="53078"/>
    <s v="Rural"/>
    <s v="Single"/>
    <n v="86"/>
    <n v="30"/>
    <n v="62"/>
    <n v="0"/>
    <n v="1"/>
    <x v="1"/>
    <s v="Personal L2"/>
    <n v="2"/>
    <s v="Branch"/>
    <n v="104.89"/>
    <x v="0"/>
    <s v="Medsize"/>
    <x v="0"/>
    <s v="Low Value"/>
    <x v="0"/>
    <s v="No Complaints"/>
    <s v="Long-Term"/>
    <n v="1.219651163"/>
    <x v="0"/>
    <n v="4"/>
    <n v="10"/>
    <x v="1"/>
    <n v="0.1016375968992248"/>
    <n v="1032"/>
    <x v="0"/>
  </r>
  <r>
    <s v="OT56964"/>
    <x v="0"/>
    <n v="12722.75"/>
    <s v="No"/>
    <s v="Basic"/>
    <s v="Master"/>
    <n v="45332"/>
    <s v="Employed"/>
    <s v="M"/>
    <n v="63311"/>
    <s v="Urban"/>
    <s v="Married"/>
    <n v="159"/>
    <n v="18"/>
    <n v="15"/>
    <n v="0"/>
    <n v="3"/>
    <x v="0"/>
    <s v="Corporate L3"/>
    <n v="1"/>
    <s v="Agent"/>
    <n v="435.48"/>
    <x v="1"/>
    <s v="Medsize"/>
    <x v="0"/>
    <s v="Medium Value"/>
    <x v="0"/>
    <s v="No Complaints"/>
    <s v="Mid-Term"/>
    <n v="2.7388679250000001"/>
    <x v="0"/>
    <n v="4"/>
    <n v="10"/>
    <x v="1"/>
    <n v="0.22823899371069184"/>
    <n v="1908"/>
    <x v="0"/>
  </r>
  <r>
    <s v="LA72316"/>
    <x v="0"/>
    <n v="31598.080000000002"/>
    <s v="No"/>
    <s v="Basic"/>
    <s v="Bachelor"/>
    <n v="45332"/>
    <s v="Employed"/>
    <s v="M"/>
    <n v="97120"/>
    <s v="Urban"/>
    <s v="Married"/>
    <n v="99"/>
    <n v="24"/>
    <n v="120"/>
    <n v="0"/>
    <n v="2"/>
    <x v="1"/>
    <s v="Personal L1"/>
    <n v="2"/>
    <s v="Web"/>
    <n v="267.62"/>
    <x v="0"/>
    <s v="Medsize"/>
    <x v="0"/>
    <s v="High Value"/>
    <x v="0"/>
    <s v="No Complaints"/>
    <s v="Long-Term"/>
    <n v="2.7032323229999999"/>
    <x v="0"/>
    <n v="4"/>
    <n v="10"/>
    <x v="1"/>
    <n v="0.22526936026936029"/>
    <n v="1188"/>
    <x v="0"/>
  </r>
  <r>
    <s v="MB98372"/>
    <x v="2"/>
    <n v="3740.91"/>
    <s v="Yes"/>
    <s v="Basic"/>
    <s v="College"/>
    <n v="45302"/>
    <s v="Employed"/>
    <s v="F"/>
    <n v="67596"/>
    <s v="Rural"/>
    <s v="Single"/>
    <n v="96"/>
    <n v="4"/>
    <n v="43"/>
    <n v="0"/>
    <n v="1"/>
    <x v="0"/>
    <s v="Corporate L3"/>
    <n v="2"/>
    <s v="Agent"/>
    <n v="25.54"/>
    <x v="2"/>
    <s v="Medsize"/>
    <x v="0"/>
    <s v="Low Value"/>
    <x v="0"/>
    <s v="No Complaints"/>
    <s v="Mid-Term"/>
    <n v="0.26604166699999998"/>
    <x v="0"/>
    <n v="4"/>
    <n v="11"/>
    <x v="2"/>
    <n v="2.2170138888888889E-2"/>
    <n v="1152"/>
    <x v="0"/>
  </r>
  <r>
    <s v="PY51963"/>
    <x v="0"/>
    <n v="45189.02"/>
    <s v="Yes"/>
    <s v="Basic"/>
    <s v="Bachelor"/>
    <n v="45302"/>
    <s v="Employed"/>
    <s v="F"/>
    <n v="44807"/>
    <s v="Suburban"/>
    <s v="Divorced"/>
    <n v="143"/>
    <n v="24"/>
    <n v="128"/>
    <n v="0"/>
    <n v="2"/>
    <x v="0"/>
    <s v="Corporate L1"/>
    <n v="1"/>
    <s v="Web"/>
    <n v="686.88"/>
    <x v="1"/>
    <s v="Medsize"/>
    <x v="1"/>
    <s v="High Value"/>
    <x v="1"/>
    <s v="No Complaints"/>
    <s v="Long-Term"/>
    <n v="4.8033566429999999"/>
    <x v="0"/>
    <n v="4"/>
    <n v="11"/>
    <x v="2"/>
    <n v="0.40027972027972025"/>
    <n v="1716"/>
    <x v="1"/>
  </r>
  <r>
    <s v="UG93476"/>
    <x v="0"/>
    <n v="10803.12"/>
    <s v="Yes"/>
    <s v="Basic"/>
    <s v="College"/>
    <n v="45302"/>
    <s v="Unemployed"/>
    <s v="F"/>
    <n v="0"/>
    <s v="Suburban"/>
    <s v="Married"/>
    <n v="144"/>
    <n v="4"/>
    <n v="88"/>
    <n v="0"/>
    <n v="3"/>
    <x v="1"/>
    <s v="Personal L3"/>
    <n v="1"/>
    <s v="Agent"/>
    <n v="693.36"/>
    <x v="1"/>
    <s v="Medsize"/>
    <x v="1"/>
    <s v="Medium Value"/>
    <x v="1"/>
    <s v="No Complaints"/>
    <s v="Long-Term"/>
    <n v="4.8150000000000004"/>
    <x v="0"/>
    <n v="4"/>
    <n v="11"/>
    <x v="2"/>
    <n v="0.40125"/>
    <n v="1728"/>
    <x v="1"/>
  </r>
  <r>
    <s v="PU25891"/>
    <x v="2"/>
    <n v="12984.72"/>
    <s v="No"/>
    <s v="Basic"/>
    <s v="High School or Below"/>
    <n v="45302"/>
    <s v="Employed"/>
    <s v="F"/>
    <n v="108724"/>
    <s v="Rural"/>
    <s v="Married"/>
    <n v="161"/>
    <n v="7"/>
    <n v="112"/>
    <n v="0"/>
    <n v="3"/>
    <x v="2"/>
    <s v="Special L2"/>
    <n v="1"/>
    <s v="Branch"/>
    <n v="72.63"/>
    <x v="3"/>
    <s v="Medsize"/>
    <x v="0"/>
    <s v="Medium Value"/>
    <x v="2"/>
    <s v="No Complaints"/>
    <s v="Long-Term"/>
    <n v="0.45111801200000001"/>
    <x v="0"/>
    <n v="4"/>
    <n v="11"/>
    <x v="2"/>
    <n v="3.7593167701863349E-2"/>
    <n v="1932"/>
    <x v="0"/>
  </r>
  <r>
    <s v="AZ95587"/>
    <x v="3"/>
    <n v="14024.55"/>
    <s v="No"/>
    <s v="Extended"/>
    <s v="Bachelor"/>
    <n v="45302"/>
    <s v="Employed"/>
    <s v="F"/>
    <n v="82650"/>
    <s v="Urban"/>
    <s v="Single"/>
    <n v="120"/>
    <n v="27"/>
    <n v="74"/>
    <n v="0"/>
    <n v="2"/>
    <x v="2"/>
    <s v="Special L3"/>
    <n v="3"/>
    <s v="Branch"/>
    <n v="530.02"/>
    <x v="0"/>
    <s v="Small"/>
    <x v="1"/>
    <s v="Medium Value"/>
    <x v="0"/>
    <s v="No Complaints"/>
    <s v="Long-Term"/>
    <n v="4.4168333329999996"/>
    <x v="0"/>
    <n v="4"/>
    <n v="11"/>
    <x v="2"/>
    <n v="0.36806944444444445"/>
    <n v="1440"/>
    <x v="0"/>
  </r>
  <r>
    <s v="YL83902"/>
    <x v="1"/>
    <n v="4420.16"/>
    <s v="No"/>
    <s v="Extended"/>
    <s v="Bachelor"/>
    <n v="45302"/>
    <s v="Employed"/>
    <s v="F"/>
    <n v="42776"/>
    <s v="Suburban"/>
    <s v="Married"/>
    <n v="109"/>
    <n v="15"/>
    <n v="45"/>
    <n v="0"/>
    <n v="1"/>
    <x v="1"/>
    <s v="Personal L3"/>
    <n v="1"/>
    <s v="Agent"/>
    <n v="581.84"/>
    <x v="0"/>
    <s v="Small"/>
    <x v="1"/>
    <s v="Low Value"/>
    <x v="1"/>
    <s v="No Complaints"/>
    <s v="Mid-Term"/>
    <n v="5.3379816509999998"/>
    <x v="0"/>
    <n v="4"/>
    <n v="11"/>
    <x v="2"/>
    <n v="0.44483180428134561"/>
    <n v="1308"/>
    <x v="1"/>
  </r>
  <r>
    <s v="OY38576"/>
    <x v="2"/>
    <n v="12524.27"/>
    <s v="No"/>
    <s v="Basic"/>
    <s v="High School or Below"/>
    <n v="45302"/>
    <s v="Employed"/>
    <s v="F"/>
    <n v="96412"/>
    <s v="Suburban"/>
    <s v="Divorced"/>
    <n v="157"/>
    <n v="14"/>
    <n v="0"/>
    <n v="0"/>
    <n v="3"/>
    <x v="0"/>
    <s v="Corporate L3"/>
    <n v="2"/>
    <s v="Agent"/>
    <n v="751.68"/>
    <x v="1"/>
    <s v="Medsize"/>
    <x v="1"/>
    <s v="Medium Value"/>
    <x v="0"/>
    <s v="No Complaints"/>
    <s v="New Customer"/>
    <n v="4.7877707010000004"/>
    <x v="0"/>
    <n v="4"/>
    <n v="11"/>
    <x v="2"/>
    <n v="0.39898089171974521"/>
    <n v="1884"/>
    <x v="0"/>
  </r>
  <r>
    <s v="IP66913"/>
    <x v="0"/>
    <n v="5246.97"/>
    <s v="No"/>
    <s v="Extended"/>
    <s v="High School or Below"/>
    <n v="45302"/>
    <s v="Employed"/>
    <s v="M"/>
    <n v="105446"/>
    <s v="Suburban"/>
    <s v="Single"/>
    <n v="132"/>
    <n v="16"/>
    <n v="46"/>
    <n v="0"/>
    <n v="1"/>
    <x v="1"/>
    <s v="Personal L3"/>
    <n v="2"/>
    <s v="Agent"/>
    <n v="635.04"/>
    <x v="2"/>
    <s v="Small"/>
    <x v="1"/>
    <s v="Medium Value"/>
    <x v="2"/>
    <s v="No Complaints"/>
    <s v="Mid-Term"/>
    <n v="4.8109090910000001"/>
    <x v="0"/>
    <n v="4"/>
    <n v="11"/>
    <x v="2"/>
    <n v="0.40090909090909088"/>
    <n v="1584"/>
    <x v="1"/>
  </r>
  <r>
    <s v="BH36570"/>
    <x v="0"/>
    <n v="7982.26"/>
    <s v="No"/>
    <s v="Basic"/>
    <s v="Bachelor"/>
    <n v="45302"/>
    <s v="Employed"/>
    <s v="M"/>
    <n v="97481"/>
    <s v="Suburban"/>
    <s v="Married"/>
    <n v="99"/>
    <n v="4"/>
    <n v="113"/>
    <n v="0"/>
    <n v="8"/>
    <x v="1"/>
    <s v="Personal L3"/>
    <n v="1"/>
    <s v="Branch"/>
    <n v="473.04"/>
    <x v="2"/>
    <s v="Small"/>
    <x v="0"/>
    <s v="Medium Value"/>
    <x v="0"/>
    <s v="No Complaints"/>
    <s v="Long-Term"/>
    <n v="4.7781818180000002"/>
    <x v="0"/>
    <n v="4"/>
    <n v="11"/>
    <x v="2"/>
    <n v="0.39818181818181819"/>
    <n v="1188"/>
    <x v="0"/>
  </r>
  <r>
    <s v="HS67749"/>
    <x v="0"/>
    <n v="9243.61"/>
    <s v="No"/>
    <s v="Extended"/>
    <s v="College"/>
    <n v="45302"/>
    <s v="Employed"/>
    <s v="M"/>
    <n v="95901"/>
    <s v="Rural"/>
    <s v="Married"/>
    <n v="116"/>
    <n v="20"/>
    <n v="76"/>
    <n v="0"/>
    <n v="3"/>
    <x v="0"/>
    <s v="Corporate L1"/>
    <n v="4"/>
    <s v="Agent"/>
    <n v="277.35000000000002"/>
    <x v="0"/>
    <s v="Medsize"/>
    <x v="0"/>
    <s v="Medium Value"/>
    <x v="0"/>
    <s v="No Complaints"/>
    <s v="Long-Term"/>
    <n v="2.390948276"/>
    <x v="0"/>
    <n v="4"/>
    <n v="11"/>
    <x v="2"/>
    <n v="0.19924568965517242"/>
    <n v="1392"/>
    <x v="0"/>
  </r>
  <r>
    <s v="BL90769"/>
    <x v="0"/>
    <n v="45189.02"/>
    <s v="Yes"/>
    <s v="Basic"/>
    <s v="Bachelor"/>
    <n v="45302"/>
    <s v="Employed"/>
    <s v="F"/>
    <n v="44807"/>
    <s v="Suburban"/>
    <s v="Divorced"/>
    <n v="143"/>
    <n v="24"/>
    <n v="128"/>
    <n v="0"/>
    <n v="2"/>
    <x v="1"/>
    <s v="Personal L3"/>
    <n v="1"/>
    <s v="Web"/>
    <n v="686.88"/>
    <x v="1"/>
    <s v="Medsize"/>
    <x v="1"/>
    <s v="High Value"/>
    <x v="1"/>
    <s v="No Complaints"/>
    <s v="Long-Term"/>
    <n v="4.8033566429999999"/>
    <x v="0"/>
    <n v="4"/>
    <n v="11"/>
    <x v="2"/>
    <n v="0.40027972027972025"/>
    <n v="1716"/>
    <x v="1"/>
  </r>
  <r>
    <s v="CY50337"/>
    <x v="2"/>
    <n v="14753.35"/>
    <s v="No"/>
    <s v="Extended"/>
    <s v="College"/>
    <n v="45302"/>
    <s v="Employed"/>
    <s v="F"/>
    <n v="101203"/>
    <s v="Rural"/>
    <s v="Married"/>
    <n v="122"/>
    <n v="27"/>
    <n v="126"/>
    <n v="0"/>
    <n v="2"/>
    <x v="1"/>
    <s v="Personal L3"/>
    <n v="1"/>
    <s v="Agent"/>
    <n v="79.05"/>
    <x v="0"/>
    <s v="Medsize"/>
    <x v="0"/>
    <s v="Medium Value"/>
    <x v="2"/>
    <s v="No Complaints"/>
    <s v="Long-Term"/>
    <n v="0.64795082000000004"/>
    <x v="0"/>
    <n v="4"/>
    <n v="11"/>
    <x v="2"/>
    <n v="5.3995901639344257E-2"/>
    <n v="1464"/>
    <x v="0"/>
  </r>
  <r>
    <s v="WM65373"/>
    <x v="0"/>
    <n v="10803.12"/>
    <s v="Yes"/>
    <s v="Basic"/>
    <s v="College"/>
    <n v="45302"/>
    <s v="Unemployed"/>
    <s v="F"/>
    <n v="0"/>
    <s v="Suburban"/>
    <s v="Married"/>
    <n v="144"/>
    <n v="4"/>
    <n v="88"/>
    <n v="0"/>
    <n v="3"/>
    <x v="0"/>
    <s v="Corporate L3"/>
    <n v="1"/>
    <s v="Agent"/>
    <n v="693.36"/>
    <x v="1"/>
    <s v="Medsize"/>
    <x v="1"/>
    <s v="Medium Value"/>
    <x v="1"/>
    <s v="No Complaints"/>
    <s v="Long-Term"/>
    <n v="4.8150000000000004"/>
    <x v="0"/>
    <n v="4"/>
    <n v="11"/>
    <x v="2"/>
    <n v="0.40125"/>
    <n v="1728"/>
    <x v="1"/>
  </r>
  <r>
    <s v="QC89139"/>
    <x v="2"/>
    <n v="6113.8"/>
    <s v="No"/>
    <s v="Basic"/>
    <s v="High School or Below"/>
    <n v="45302"/>
    <s v="Employed"/>
    <s v="F"/>
    <n v="121546"/>
    <s v="Suburban"/>
    <s v="Married"/>
    <n v="151"/>
    <n v="7"/>
    <n v="116"/>
    <n v="0"/>
    <n v="1"/>
    <x v="0"/>
    <s v="Corporate L3"/>
    <n v="1"/>
    <s v="Call Center"/>
    <n v="725.76"/>
    <x v="1"/>
    <s v="Medsize"/>
    <x v="1"/>
    <s v="Medium Value"/>
    <x v="2"/>
    <s v="No Complaints"/>
    <s v="Long-Term"/>
    <n v="4.8063576159999997"/>
    <x v="0"/>
    <n v="4"/>
    <n v="11"/>
    <x v="2"/>
    <n v="0.40052980132450333"/>
    <n v="1812"/>
    <x v="1"/>
  </r>
  <r>
    <s v="ZU93025"/>
    <x v="2"/>
    <n v="3740.91"/>
    <s v="Yes"/>
    <s v="Basic"/>
    <s v="College"/>
    <n v="45302"/>
    <s v="Employed"/>
    <s v="F"/>
    <n v="67596"/>
    <s v="Rural"/>
    <s v="Single"/>
    <n v="96"/>
    <n v="4"/>
    <n v="43"/>
    <n v="0"/>
    <n v="1"/>
    <x v="1"/>
    <s v="Personal L2"/>
    <n v="2"/>
    <s v="Agent"/>
    <n v="25.54"/>
    <x v="2"/>
    <s v="Medsize"/>
    <x v="0"/>
    <s v="Low Value"/>
    <x v="0"/>
    <s v="No Complaints"/>
    <s v="Mid-Term"/>
    <n v="0.26604166699999998"/>
    <x v="0"/>
    <n v="4"/>
    <n v="11"/>
    <x v="2"/>
    <n v="2.2170138888888889E-2"/>
    <n v="1152"/>
    <x v="0"/>
  </r>
  <r>
    <s v="WZ53904"/>
    <x v="3"/>
    <n v="3590.97"/>
    <s v="No"/>
    <s v="Basic"/>
    <s v="Bachelor"/>
    <n v="45302"/>
    <s v="Employed"/>
    <s v="M"/>
    <n v="28751"/>
    <s v="Rural"/>
    <s v="Single"/>
    <n v="96"/>
    <n v="35"/>
    <n v="76"/>
    <n v="0"/>
    <n v="1"/>
    <x v="1"/>
    <s v="Personal L3"/>
    <n v="2"/>
    <s v="Agent"/>
    <n v="61.44"/>
    <x v="0"/>
    <s v="Medsize"/>
    <x v="0"/>
    <s v="Low Value"/>
    <x v="1"/>
    <s v="No Complaints"/>
    <s v="Long-Term"/>
    <n v="0.64"/>
    <x v="0"/>
    <n v="4"/>
    <n v="11"/>
    <x v="2"/>
    <n v="5.333333333333333E-2"/>
    <n v="1152"/>
    <x v="0"/>
  </r>
  <r>
    <s v="RS24501"/>
    <x v="2"/>
    <n v="18022.66"/>
    <s v="No"/>
    <s v="Premium"/>
    <s v="College"/>
    <n v="45302"/>
    <s v="Employed"/>
    <s v="F"/>
    <n v="39041"/>
    <s v="Suburban"/>
    <s v="Single"/>
    <n v="234"/>
    <n v="7"/>
    <n v="119"/>
    <n v="0"/>
    <n v="3"/>
    <x v="1"/>
    <s v="Personal L2"/>
    <n v="3"/>
    <s v="Agent"/>
    <n v="1121.04"/>
    <x v="1"/>
    <s v="Medsize"/>
    <x v="1"/>
    <s v="High Value"/>
    <x v="1"/>
    <s v="No Complaints"/>
    <s v="Long-Term"/>
    <n v="4.7907692309999996"/>
    <x v="0"/>
    <n v="4"/>
    <n v="11"/>
    <x v="2"/>
    <n v="0.39923076923076922"/>
    <n v="2808"/>
    <x v="0"/>
  </r>
  <r>
    <s v="UP71482"/>
    <x v="3"/>
    <n v="9768.7800000000007"/>
    <s v="No"/>
    <s v="Basic"/>
    <s v="High School or Below"/>
    <n v="45302"/>
    <s v="Unemployed"/>
    <s v="M"/>
    <n v="0"/>
    <s v="Suburban"/>
    <s v="Married"/>
    <n v="85"/>
    <n v="15"/>
    <n v="99"/>
    <n v="0"/>
    <n v="2"/>
    <x v="1"/>
    <s v="Personal L1"/>
    <n v="3"/>
    <s v="Call Center"/>
    <n v="517.54"/>
    <x v="0"/>
    <s v="Large"/>
    <x v="1"/>
    <s v="Medium Value"/>
    <x v="1"/>
    <s v="No Complaints"/>
    <s v="Long-Term"/>
    <n v="6.0887058820000002"/>
    <x v="0"/>
    <n v="4"/>
    <n v="11"/>
    <x v="2"/>
    <n v="0.50739215686274508"/>
    <n v="1020"/>
    <x v="1"/>
  </r>
  <r>
    <s v="WZ31900"/>
    <x v="2"/>
    <n v="11677.1"/>
    <s v="No"/>
    <s v="Basic"/>
    <s v="Bachelor"/>
    <n v="45302"/>
    <s v="Employed"/>
    <s v="F"/>
    <n v="127425"/>
    <s v="Rural"/>
    <s v="Married"/>
    <n v="144"/>
    <n v="22"/>
    <n v="103"/>
    <n v="0"/>
    <n v="8"/>
    <x v="0"/>
    <s v="Corporate L3"/>
    <n v="2"/>
    <s v="Call Center"/>
    <n v="114.84"/>
    <x v="1"/>
    <s v="Medsize"/>
    <x v="0"/>
    <s v="Medium Value"/>
    <x v="2"/>
    <s v="No Complaints"/>
    <s v="Long-Term"/>
    <n v="0.79749999999999999"/>
    <x v="0"/>
    <n v="4"/>
    <n v="11"/>
    <x v="2"/>
    <n v="6.6458333333333341E-2"/>
    <n v="1728"/>
    <x v="0"/>
  </r>
  <r>
    <s v="UH45301"/>
    <x v="2"/>
    <n v="12742.54"/>
    <s v="No"/>
    <s v="Premium"/>
    <s v="College"/>
    <n v="45302"/>
    <s v="Employed"/>
    <s v="M"/>
    <n v="117377"/>
    <s v="Urban"/>
    <s v="Married"/>
    <n v="159"/>
    <n v="18"/>
    <n v="19"/>
    <n v="0"/>
    <n v="7"/>
    <x v="1"/>
    <s v="Personal L1"/>
    <n v="2"/>
    <s v="Agent"/>
    <n v="459.89"/>
    <x v="0"/>
    <s v="Medsize"/>
    <x v="0"/>
    <s v="Medium Value"/>
    <x v="2"/>
    <s v="No Complaints"/>
    <s v="Mid-Term"/>
    <n v="2.8923899369999999"/>
    <x v="0"/>
    <n v="4"/>
    <n v="11"/>
    <x v="2"/>
    <n v="0.24103249475890984"/>
    <n v="1908"/>
    <x v="0"/>
  </r>
  <r>
    <s v="EH24828"/>
    <x v="4"/>
    <n v="3226.2"/>
    <s v="No"/>
    <s v="Basic"/>
    <s v="College"/>
    <n v="45302"/>
    <s v="Employed"/>
    <s v="M"/>
    <n v="79180"/>
    <s v="Suburban"/>
    <s v="Married"/>
    <n v="86"/>
    <n v="19"/>
    <n v="101"/>
    <n v="5"/>
    <n v="1"/>
    <x v="1"/>
    <s v="Personal L2"/>
    <n v="2"/>
    <s v="Agent"/>
    <n v="414.72"/>
    <x v="0"/>
    <s v="Small"/>
    <x v="0"/>
    <s v="Low Value"/>
    <x v="0"/>
    <s v="Has Complaints"/>
    <s v="Long-Term"/>
    <n v="4.8223255810000003"/>
    <x v="0"/>
    <n v="4"/>
    <n v="11"/>
    <x v="2"/>
    <n v="0.4018604651162791"/>
    <n v="1032"/>
    <x v="1"/>
  </r>
  <r>
    <s v="CE12380"/>
    <x v="3"/>
    <n v="27122.09"/>
    <s v="No"/>
    <s v="Basic"/>
    <s v="College"/>
    <n v="45302"/>
    <s v="Unemployed"/>
    <s v="F"/>
    <n v="0"/>
    <s v="Urban"/>
    <s v="Single"/>
    <n v="89"/>
    <n v="22"/>
    <n v="26"/>
    <n v="1"/>
    <n v="2"/>
    <x v="0"/>
    <s v="Corporate L3"/>
    <n v="1"/>
    <s v="Agent"/>
    <n v="340.4"/>
    <x v="0"/>
    <s v="Medsize"/>
    <x v="0"/>
    <s v="High Value"/>
    <x v="1"/>
    <s v="Has Complaints"/>
    <s v="Mid-Term"/>
    <n v="3.8247191009999999"/>
    <x v="0"/>
    <n v="4"/>
    <n v="11"/>
    <x v="2"/>
    <n v="0.3187265917602996"/>
    <n v="1068"/>
    <x v="0"/>
  </r>
  <r>
    <s v="ZD63451"/>
    <x v="0"/>
    <n v="3379.94"/>
    <s v="No"/>
    <s v="Basic"/>
    <s v="Bachelor"/>
    <n v="45302"/>
    <s v="Employed"/>
    <s v="M"/>
    <n v="72006"/>
    <s v="Rural"/>
    <s v="Married"/>
    <n v="85"/>
    <n v="32"/>
    <n v="47"/>
    <n v="1"/>
    <n v="1"/>
    <x v="1"/>
    <s v="Personal L2"/>
    <n v="4"/>
    <s v="Agent"/>
    <n v="47.86"/>
    <x v="0"/>
    <s v="Medsize"/>
    <x v="0"/>
    <s v="Low Value"/>
    <x v="0"/>
    <s v="Has Complaints"/>
    <s v="Mid-Term"/>
    <n v="0.56305882399999996"/>
    <x v="0"/>
    <n v="4"/>
    <n v="11"/>
    <x v="2"/>
    <n v="4.6921568627450977E-2"/>
    <n v="1020"/>
    <x v="0"/>
  </r>
  <r>
    <s v="WU14549"/>
    <x v="4"/>
    <n v="5899.12"/>
    <s v="No"/>
    <s v="Premium"/>
    <s v="Master"/>
    <n v="45302"/>
    <s v="Employed"/>
    <s v="M"/>
    <n v="119468"/>
    <s v="Suburban"/>
    <s v="Married"/>
    <n v="146"/>
    <n v="3"/>
    <n v="112"/>
    <n v="0"/>
    <n v="1"/>
    <x v="1"/>
    <s v="Personal L3"/>
    <n v="1"/>
    <s v="Branch"/>
    <n v="723.5"/>
    <x v="2"/>
    <s v="Medsize"/>
    <x v="1"/>
    <s v="Medium Value"/>
    <x v="2"/>
    <s v="No Complaints"/>
    <s v="Long-Term"/>
    <n v="4.9554794519999996"/>
    <x v="0"/>
    <n v="4"/>
    <n v="11"/>
    <x v="2"/>
    <n v="0.4129566210045662"/>
    <n v="1752"/>
    <x v="1"/>
  </r>
  <r>
    <s v="MZ16820"/>
    <x v="4"/>
    <n v="11013.21"/>
    <s v="No"/>
    <s v="Premium"/>
    <s v="High School or Below"/>
    <n v="45302"/>
    <s v="Employed"/>
    <s v="M"/>
    <n v="117195"/>
    <s v="Suburban"/>
    <s v="Married"/>
    <n v="138"/>
    <n v="26"/>
    <n v="30"/>
    <n v="0"/>
    <n v="5"/>
    <x v="0"/>
    <s v="Corporate L2"/>
    <n v="2"/>
    <s v="Call Center"/>
    <n v="660.96"/>
    <x v="0"/>
    <s v="Small"/>
    <x v="1"/>
    <s v="Medium Value"/>
    <x v="2"/>
    <s v="No Complaints"/>
    <s v="Mid-Term"/>
    <n v="4.7895652169999998"/>
    <x v="0"/>
    <n v="4"/>
    <n v="11"/>
    <x v="2"/>
    <n v="0.39913043478260873"/>
    <n v="1656"/>
    <x v="0"/>
  </r>
  <r>
    <s v="EO91797"/>
    <x v="4"/>
    <n v="21115.7"/>
    <s v="No"/>
    <s v="Extended"/>
    <s v="Master"/>
    <n v="45302"/>
    <s v="Employed"/>
    <s v="F"/>
    <n v="43700"/>
    <s v="Urban"/>
    <s v="Married"/>
    <n v="176"/>
    <n v="42"/>
    <n v="113"/>
    <n v="0"/>
    <n v="2"/>
    <x v="0"/>
    <s v="Corporate L3"/>
    <n v="3"/>
    <s v="Agent"/>
    <n v="658.44"/>
    <x v="1"/>
    <s v="Medsize"/>
    <x v="1"/>
    <s v="High Value"/>
    <x v="1"/>
    <s v="No Complaints"/>
    <s v="Long-Term"/>
    <n v="3.7411363639999999"/>
    <x v="0"/>
    <n v="4"/>
    <n v="11"/>
    <x v="2"/>
    <n v="0.31176136363636364"/>
    <n v="2112"/>
    <x v="0"/>
  </r>
  <r>
    <s v="KY32675"/>
    <x v="3"/>
    <n v="20209.88"/>
    <s v="No"/>
    <s v="Extended"/>
    <s v="High School or Below"/>
    <n v="45302"/>
    <s v="Employed"/>
    <s v="M"/>
    <n v="115151"/>
    <s v="Suburban"/>
    <s v="Married"/>
    <n v="126"/>
    <n v="9"/>
    <n v="123"/>
    <n v="0"/>
    <n v="2"/>
    <x v="2"/>
    <s v="Special L3"/>
    <n v="2"/>
    <s v="Branch"/>
    <n v="837.02"/>
    <x v="2"/>
    <s v="Small"/>
    <x v="1"/>
    <s v="High Value"/>
    <x v="2"/>
    <s v="No Complaints"/>
    <s v="Long-Term"/>
    <n v="6.6430158730000004"/>
    <x v="0"/>
    <n v="4"/>
    <n v="11"/>
    <x v="2"/>
    <n v="0.55358465608465612"/>
    <n v="1512"/>
    <x v="1"/>
  </r>
  <r>
    <s v="SS54050"/>
    <x v="0"/>
    <n v="21607.43"/>
    <s v="No"/>
    <s v="Basic"/>
    <s v="Bachelor"/>
    <n v="45302"/>
    <s v="Employed"/>
    <s v="M"/>
    <n v="60616"/>
    <s v="Suburban"/>
    <s v="Married"/>
    <n v="95"/>
    <n v="20"/>
    <n v="76"/>
    <n v="2"/>
    <n v="2"/>
    <x v="1"/>
    <s v="Personal L3"/>
    <n v="1"/>
    <s v="Branch"/>
    <n v="622.09"/>
    <x v="0"/>
    <s v="Small"/>
    <x v="1"/>
    <s v="High Value"/>
    <x v="0"/>
    <s v="Has Complaints"/>
    <s v="Long-Term"/>
    <n v="6.5483157890000001"/>
    <x v="0"/>
    <n v="4"/>
    <n v="11"/>
    <x v="2"/>
    <n v="0.5456929824561404"/>
    <n v="1140"/>
    <x v="1"/>
  </r>
  <r>
    <s v="ZV99487"/>
    <x v="3"/>
    <n v="9431.92"/>
    <s v="No"/>
    <s v="Extended"/>
    <s v="Bachelor"/>
    <n v="45302"/>
    <s v="Unemployed"/>
    <s v="F"/>
    <n v="0"/>
    <s v="Rural"/>
    <s v="Married"/>
    <n v="126"/>
    <n v="28"/>
    <n v="11"/>
    <n v="0"/>
    <n v="3"/>
    <x v="1"/>
    <s v="Personal L1"/>
    <n v="1"/>
    <s v="Call Center"/>
    <n v="201.51"/>
    <x v="0"/>
    <s v="Medsize"/>
    <x v="0"/>
    <s v="Medium Value"/>
    <x v="1"/>
    <s v="No Complaints"/>
    <s v="New Customer"/>
    <n v="1.5992857140000001"/>
    <x v="0"/>
    <n v="4"/>
    <n v="11"/>
    <x v="2"/>
    <n v="0.13327380952380952"/>
    <n v="1512"/>
    <x v="0"/>
  </r>
  <r>
    <s v="WR76339"/>
    <x v="0"/>
    <n v="6875.27"/>
    <s v="No"/>
    <s v="Basic"/>
    <s v="College"/>
    <n v="45302"/>
    <s v="Employed"/>
    <s v="M"/>
    <n v="63345"/>
    <s v="Suburban"/>
    <s v="Married"/>
    <n v="86"/>
    <n v="46"/>
    <n v="16"/>
    <n v="0"/>
    <n v="3"/>
    <x v="0"/>
    <s v="Corporate L3"/>
    <n v="1"/>
    <s v="Branch"/>
    <n v="544.57000000000005"/>
    <x v="2"/>
    <s v="Medsize"/>
    <x v="1"/>
    <s v="Medium Value"/>
    <x v="0"/>
    <s v="No Complaints"/>
    <s v="Mid-Term"/>
    <n v="6.3322093019999999"/>
    <x v="0"/>
    <n v="4"/>
    <n v="11"/>
    <x v="2"/>
    <n v="0.52768410852713188"/>
    <n v="1032"/>
    <x v="1"/>
  </r>
  <r>
    <s v="CB96381"/>
    <x v="0"/>
    <n v="19696.830000000002"/>
    <s v="No"/>
    <s v="Basic"/>
    <s v="College"/>
    <n v="45302"/>
    <s v="Employed"/>
    <s v="F"/>
    <n v="62429"/>
    <s v="Urban"/>
    <s v="Divorced"/>
    <n v="84"/>
    <n v="11"/>
    <n v="4"/>
    <n v="0"/>
    <n v="2"/>
    <x v="0"/>
    <s v="Corporate L3"/>
    <n v="4"/>
    <s v="Agent"/>
    <n v="344.64"/>
    <x v="0"/>
    <s v="Medsize"/>
    <x v="0"/>
    <s v="High Value"/>
    <x v="0"/>
    <s v="No Complaints"/>
    <s v="New Customer"/>
    <n v="4.1028571429999996"/>
    <x v="0"/>
    <n v="4"/>
    <n v="11"/>
    <x v="2"/>
    <n v="0.34190476190476188"/>
    <n v="1008"/>
    <x v="0"/>
  </r>
  <r>
    <s v="QN17712"/>
    <x v="2"/>
    <n v="11112.15"/>
    <s v="No"/>
    <s v="Basic"/>
    <s v="College"/>
    <n v="45302"/>
    <s v="Unemployed"/>
    <s v="F"/>
    <n v="0"/>
    <s v="Urban"/>
    <s v="Divorced"/>
    <n v="153"/>
    <n v="5"/>
    <n v="95"/>
    <n v="0"/>
    <n v="4"/>
    <x v="1"/>
    <s v="Personal L3"/>
    <n v="1"/>
    <s v="Web"/>
    <n v="503.65"/>
    <x v="1"/>
    <s v="Medsize"/>
    <x v="1"/>
    <s v="Medium Value"/>
    <x v="1"/>
    <s v="No Complaints"/>
    <s v="Long-Term"/>
    <n v="3.2918300650000001"/>
    <x v="0"/>
    <n v="4"/>
    <n v="11"/>
    <x v="2"/>
    <n v="0.27431917211328977"/>
    <n v="1836"/>
    <x v="0"/>
  </r>
  <r>
    <s v="QJ93301"/>
    <x v="4"/>
    <n v="5472.05"/>
    <s v="No"/>
    <s v="Premium"/>
    <s v="Master"/>
    <n v="45302"/>
    <s v="Employed"/>
    <s v="M"/>
    <n v="60292"/>
    <s v="Urban"/>
    <s v="Married"/>
    <n v="136"/>
    <n v="3"/>
    <n v="1"/>
    <n v="0"/>
    <n v="1"/>
    <x v="1"/>
    <s v="Personal L3"/>
    <n v="3"/>
    <s v="Agent"/>
    <n v="589.73"/>
    <x v="2"/>
    <s v="Medsize"/>
    <x v="1"/>
    <s v="Medium Value"/>
    <x v="0"/>
    <s v="No Complaints"/>
    <s v="New Customer"/>
    <n v="4.3362499999999997"/>
    <x v="0"/>
    <n v="4"/>
    <n v="11"/>
    <x v="2"/>
    <n v="0.3613541666666667"/>
    <n v="1632"/>
    <x v="0"/>
  </r>
  <r>
    <s v="KC19420"/>
    <x v="0"/>
    <n v="6733.32"/>
    <s v="No"/>
    <s v="Extended"/>
    <s v="College"/>
    <n v="45302"/>
    <s v="Disabled"/>
    <s v="F"/>
    <n v="26445"/>
    <s v="Suburban"/>
    <s v="Married"/>
    <n v="171"/>
    <n v="35"/>
    <n v="59"/>
    <n v="0"/>
    <n v="1"/>
    <x v="1"/>
    <s v="Personal L3"/>
    <n v="1"/>
    <s v="Agent"/>
    <n v="1386.46"/>
    <x v="1"/>
    <s v="Large"/>
    <x v="1"/>
    <s v="Medium Value"/>
    <x v="1"/>
    <s v="No Complaints"/>
    <s v="Long-Term"/>
    <n v="8.1079532160000003"/>
    <x v="0"/>
    <n v="4"/>
    <n v="11"/>
    <x v="2"/>
    <n v="0.67566276803118908"/>
    <n v="2052"/>
    <x v="2"/>
  </r>
  <r>
    <s v="YZ56105"/>
    <x v="0"/>
    <n v="8653"/>
    <s v="No"/>
    <s v="Extended"/>
    <s v="High School or Below"/>
    <n v="45302"/>
    <s v="Unemployed"/>
    <s v="F"/>
    <n v="0"/>
    <s v="Suburban"/>
    <s v="Single"/>
    <n v="134"/>
    <n v="19"/>
    <n v="65"/>
    <n v="2"/>
    <n v="9"/>
    <x v="1"/>
    <s v="Personal L1"/>
    <n v="1"/>
    <s v="Branch"/>
    <n v="962.28"/>
    <x v="2"/>
    <s v="Medsize"/>
    <x v="1"/>
    <s v="Medium Value"/>
    <x v="1"/>
    <s v="Has Complaints"/>
    <s v="Long-Term"/>
    <n v="7.1811940300000003"/>
    <x v="0"/>
    <n v="4"/>
    <n v="11"/>
    <x v="2"/>
    <n v="0.59843283582089546"/>
    <n v="1608"/>
    <x v="1"/>
  </r>
  <r>
    <s v="VN92740"/>
    <x v="3"/>
    <n v="3740.91"/>
    <s v="Yes"/>
    <s v="Basic"/>
    <s v="College"/>
    <n v="45302"/>
    <s v="Employed"/>
    <s v="F"/>
    <n v="67596"/>
    <s v="Rural"/>
    <s v="Single"/>
    <n v="96"/>
    <n v="4"/>
    <n v="43"/>
    <n v="0"/>
    <n v="1"/>
    <x v="0"/>
    <s v="Corporate L3"/>
    <n v="2"/>
    <s v="Agent"/>
    <n v="25.54"/>
    <x v="2"/>
    <s v="Medsize"/>
    <x v="0"/>
    <s v="Low Value"/>
    <x v="0"/>
    <s v="No Complaints"/>
    <s v="Mid-Term"/>
    <n v="0.26604166699999998"/>
    <x v="0"/>
    <n v="4"/>
    <n v="11"/>
    <x v="2"/>
    <n v="2.2170138888888889E-2"/>
    <n v="1152"/>
    <x v="0"/>
  </r>
  <r>
    <s v="MW57614"/>
    <x v="3"/>
    <n v="3185.22"/>
    <s v="Yes"/>
    <s v="Basic"/>
    <s v="Bachelor"/>
    <n v="45302"/>
    <s v="Disabled"/>
    <s v="F"/>
    <n v="26816"/>
    <s v="Suburban"/>
    <s v="Divorced"/>
    <n v="85"/>
    <n v="30"/>
    <n v="130"/>
    <n v="0"/>
    <n v="1"/>
    <x v="1"/>
    <s v="Personal L2"/>
    <n v="1"/>
    <s v="Web"/>
    <n v="475.73"/>
    <x v="0"/>
    <s v="Medsize"/>
    <x v="0"/>
    <s v="Low Value"/>
    <x v="1"/>
    <s v="No Complaints"/>
    <s v="Long-Term"/>
    <n v="5.5968235289999999"/>
    <x v="0"/>
    <n v="4"/>
    <n v="11"/>
    <x v="2"/>
    <n v="0.46640196078431373"/>
    <n v="1020"/>
    <x v="1"/>
  </r>
  <r>
    <s v="UV69038"/>
    <x v="0"/>
    <n v="12812.05"/>
    <s v="No"/>
    <s v="Extended"/>
    <s v="College"/>
    <n v="45302"/>
    <s v="Unemployed"/>
    <s v="M"/>
    <n v="0"/>
    <s v="Suburban"/>
    <s v="Single"/>
    <n v="185"/>
    <n v="46"/>
    <n v="104"/>
    <n v="0"/>
    <n v="4"/>
    <x v="0"/>
    <s v="Corporate L2"/>
    <n v="1"/>
    <s v="Branch"/>
    <n v="887.76"/>
    <x v="1"/>
    <s v="Medsize"/>
    <x v="1"/>
    <s v="Medium Value"/>
    <x v="1"/>
    <s v="No Complaints"/>
    <s v="Long-Term"/>
    <n v="4.798702703"/>
    <x v="0"/>
    <n v="4"/>
    <n v="11"/>
    <x v="2"/>
    <n v="0.39989189189189189"/>
    <n v="2220"/>
    <x v="0"/>
  </r>
  <r>
    <s v="GI36262"/>
    <x v="1"/>
    <n v="3914.6"/>
    <s v="No"/>
    <s v="Basic"/>
    <s v="College"/>
    <n v="45302"/>
    <s v="Employed"/>
    <s v="F"/>
    <n v="88083"/>
    <s v="Suburban"/>
    <s v="Married"/>
    <n v="97"/>
    <n v="19"/>
    <n v="74"/>
    <n v="0"/>
    <n v="1"/>
    <x v="0"/>
    <s v="Corporate L2"/>
    <n v="1"/>
    <s v="Agent"/>
    <n v="514.66999999999996"/>
    <x v="0"/>
    <s v="Medsize"/>
    <x v="1"/>
    <s v="Low Value"/>
    <x v="0"/>
    <s v="No Complaints"/>
    <s v="Long-Term"/>
    <n v="5.3058762890000004"/>
    <x v="0"/>
    <n v="4"/>
    <n v="11"/>
    <x v="2"/>
    <n v="0.4421563573883161"/>
    <n v="1164"/>
    <x v="1"/>
  </r>
  <r>
    <s v="QL75176"/>
    <x v="2"/>
    <n v="16637.759999999998"/>
    <s v="No"/>
    <s v="Premium"/>
    <s v="High School or Below"/>
    <n v="45302"/>
    <s v="Unemployed"/>
    <s v="F"/>
    <n v="0"/>
    <s v="Suburban"/>
    <s v="Single"/>
    <n v="153"/>
    <n v="7"/>
    <n v="122"/>
    <n v="0"/>
    <n v="2"/>
    <x v="1"/>
    <s v="Personal L2"/>
    <n v="2"/>
    <s v="Branch"/>
    <n v="1098.3599999999999"/>
    <x v="0"/>
    <s v="Medsize"/>
    <x v="1"/>
    <s v="High Value"/>
    <x v="1"/>
    <s v="No Complaints"/>
    <s v="Long-Term"/>
    <n v="7.1788235289999998"/>
    <x v="0"/>
    <n v="4"/>
    <n v="11"/>
    <x v="2"/>
    <n v="0.59823529411764698"/>
    <n v="1836"/>
    <x v="1"/>
  </r>
  <r>
    <s v="CS26667"/>
    <x v="1"/>
    <n v="30148.79"/>
    <s v="Yes"/>
    <s v="Extended"/>
    <s v="College"/>
    <n v="45302"/>
    <s v="Employed"/>
    <s v="M"/>
    <n v="66255"/>
    <s v="Suburban"/>
    <s v="Single"/>
    <n v="131"/>
    <n v="14"/>
    <n v="4"/>
    <n v="0"/>
    <n v="2"/>
    <x v="2"/>
    <s v="Special L3"/>
    <n v="2"/>
    <s v="Branch"/>
    <n v="653.41999999999996"/>
    <x v="0"/>
    <s v="Medsize"/>
    <x v="1"/>
    <s v="High Value"/>
    <x v="0"/>
    <s v="No Complaints"/>
    <s v="New Customer"/>
    <n v="4.9879389310000004"/>
    <x v="0"/>
    <n v="4"/>
    <n v="11"/>
    <x v="2"/>
    <n v="0.41566157760814249"/>
    <n v="1572"/>
    <x v="1"/>
  </r>
  <r>
    <s v="WU15684"/>
    <x v="4"/>
    <n v="4844.9799999999996"/>
    <s v="No"/>
    <s v="Extended"/>
    <s v="College"/>
    <n v="45302"/>
    <s v="Employed"/>
    <s v="F"/>
    <n v="57829"/>
    <s v="Urban"/>
    <s v="Married"/>
    <n v="120"/>
    <n v="43"/>
    <n v="134"/>
    <n v="0"/>
    <n v="1"/>
    <x v="0"/>
    <s v="Corporate L3"/>
    <n v="3"/>
    <s v="Branch"/>
    <n v="330.18"/>
    <x v="0"/>
    <s v="Medsize"/>
    <x v="0"/>
    <s v="Low Value"/>
    <x v="0"/>
    <s v="No Complaints"/>
    <s v="Long-Term"/>
    <n v="2.7515000000000001"/>
    <x v="0"/>
    <n v="4"/>
    <n v="11"/>
    <x v="2"/>
    <n v="0.22929166666666667"/>
    <n v="1440"/>
    <x v="0"/>
  </r>
  <r>
    <s v="NQ67659"/>
    <x v="4"/>
    <n v="45189.02"/>
    <s v="Yes"/>
    <s v="Basic"/>
    <s v="Bachelor"/>
    <n v="45302"/>
    <s v="Employed"/>
    <s v="F"/>
    <n v="44807"/>
    <s v="Suburban"/>
    <s v="Divorced"/>
    <n v="143"/>
    <n v="24"/>
    <n v="128"/>
    <n v="0"/>
    <n v="2"/>
    <x v="1"/>
    <s v="Personal L2"/>
    <n v="1"/>
    <s v="Web"/>
    <n v="686.88"/>
    <x v="1"/>
    <s v="Medsize"/>
    <x v="1"/>
    <s v="High Value"/>
    <x v="1"/>
    <s v="No Complaints"/>
    <s v="Long-Term"/>
    <n v="4.8033566429999999"/>
    <x v="0"/>
    <n v="4"/>
    <n v="11"/>
    <x v="2"/>
    <n v="0.40027972027972025"/>
    <n v="1716"/>
    <x v="1"/>
  </r>
  <r>
    <s v="XA47378"/>
    <x v="0"/>
    <n v="3876.44"/>
    <s v="No"/>
    <s v="Basic"/>
    <s v="Bachelor"/>
    <n v="45302"/>
    <s v="Employed"/>
    <s v="F"/>
    <n v="32134"/>
    <s v="Suburban"/>
    <s v="Married"/>
    <n v="97"/>
    <n v="15"/>
    <n v="122"/>
    <n v="0"/>
    <n v="1"/>
    <x v="0"/>
    <s v="Corporate L2"/>
    <n v="4"/>
    <s v="Branch"/>
    <n v="554.24"/>
    <x v="2"/>
    <s v="Small"/>
    <x v="1"/>
    <s v="Low Value"/>
    <x v="1"/>
    <s v="No Complaints"/>
    <s v="Long-Term"/>
    <n v="5.7138144329999996"/>
    <x v="0"/>
    <n v="4"/>
    <n v="11"/>
    <x v="2"/>
    <n v="0.47615120274914091"/>
    <n v="1164"/>
    <x v="1"/>
  </r>
  <r>
    <s v="GG61186"/>
    <x v="4"/>
    <n v="11334.34"/>
    <s v="No"/>
    <s v="Premium"/>
    <s v="Doctor"/>
    <n v="45302"/>
    <s v="Unemployed"/>
    <s v="F"/>
    <n v="0"/>
    <s v="Rural"/>
    <s v="Married"/>
    <n v="149"/>
    <n v="30"/>
    <n v="97"/>
    <n v="0"/>
    <n v="9"/>
    <x v="1"/>
    <s v="Personal L1"/>
    <n v="1"/>
    <s v="Agent"/>
    <n v="217.47"/>
    <x v="0"/>
    <s v="Medsize"/>
    <x v="0"/>
    <s v="Medium Value"/>
    <x v="1"/>
    <s v="No Complaints"/>
    <s v="Long-Term"/>
    <n v="1.459530201"/>
    <x v="0"/>
    <n v="4"/>
    <n v="11"/>
    <x v="2"/>
    <n v="0.12162751677852349"/>
    <n v="1788"/>
    <x v="0"/>
  </r>
  <r>
    <s v="SU77646"/>
    <x v="2"/>
    <n v="7719.67"/>
    <s v="No"/>
    <s v="Basic"/>
    <s v="Master"/>
    <n v="45302"/>
    <s v="Employed"/>
    <s v="M"/>
    <n v="62280"/>
    <s v="Rural"/>
    <s v="Divorced"/>
    <n v="99"/>
    <n v="9"/>
    <n v="105"/>
    <n v="0"/>
    <n v="5"/>
    <x v="1"/>
    <s v="Personal L2"/>
    <n v="1"/>
    <s v="Branch"/>
    <n v="26.5"/>
    <x v="0"/>
    <s v="Large"/>
    <x v="0"/>
    <s v="Medium Value"/>
    <x v="0"/>
    <s v="No Complaints"/>
    <s v="Long-Term"/>
    <n v="0.26767676800000001"/>
    <x v="0"/>
    <n v="4"/>
    <n v="11"/>
    <x v="2"/>
    <n v="2.2306397306397305E-2"/>
    <n v="1188"/>
    <x v="0"/>
  </r>
  <r>
    <s v="RP27249"/>
    <x v="2"/>
    <n v="6343.49"/>
    <s v="No"/>
    <s v="Basic"/>
    <s v="Master"/>
    <n v="45302"/>
    <s v="Employed"/>
    <s v="F"/>
    <n v="108483"/>
    <s v="Urban"/>
    <s v="Married"/>
    <n v="157"/>
    <n v="26"/>
    <n v="3"/>
    <n v="0"/>
    <n v="1"/>
    <x v="1"/>
    <s v="Personal L3"/>
    <n v="4"/>
    <s v="Agent"/>
    <n v="598.91"/>
    <x v="1"/>
    <s v="Large"/>
    <x v="1"/>
    <s v="Medium Value"/>
    <x v="2"/>
    <s v="No Complaints"/>
    <s v="New Customer"/>
    <n v="3.8147133759999998"/>
    <x v="0"/>
    <n v="4"/>
    <n v="11"/>
    <x v="2"/>
    <n v="0.31789278131634818"/>
    <n v="1884"/>
    <x v="0"/>
  </r>
  <r>
    <s v="UV82770"/>
    <x v="0"/>
    <n v="15798.17"/>
    <s v="No"/>
    <s v="Basic"/>
    <s v="Bachelor"/>
    <n v="45302"/>
    <s v="Unemployed"/>
    <s v="M"/>
    <n v="0"/>
    <s v="Suburban"/>
    <s v="Divorced"/>
    <n v="150"/>
    <n v="20"/>
    <n v="16"/>
    <n v="0"/>
    <n v="2"/>
    <x v="1"/>
    <s v="Personal L1"/>
    <n v="3"/>
    <s v="Call Center"/>
    <n v="719.28"/>
    <x v="1"/>
    <s v="Medsize"/>
    <x v="1"/>
    <s v="High Value"/>
    <x v="1"/>
    <s v="No Complaints"/>
    <s v="Mid-Term"/>
    <n v="4.7952000000000004"/>
    <x v="0"/>
    <n v="4"/>
    <n v="11"/>
    <x v="2"/>
    <n v="0.39960000000000001"/>
    <n v="1800"/>
    <x v="0"/>
  </r>
  <r>
    <s v="MK52711"/>
    <x v="0"/>
    <n v="13924.61"/>
    <s v="No"/>
    <s v="Basic"/>
    <s v="High School or Below"/>
    <n v="45302"/>
    <s v="Employed"/>
    <s v="F"/>
    <n v="134675"/>
    <s v="Rural"/>
    <s v="Married"/>
    <n v="88"/>
    <n v="16"/>
    <n v="34"/>
    <n v="3"/>
    <n v="2"/>
    <x v="1"/>
    <s v="Personal L2"/>
    <n v="2"/>
    <s v="Agent"/>
    <n v="100.53"/>
    <x v="2"/>
    <s v="Medsize"/>
    <x v="0"/>
    <s v="Medium Value"/>
    <x v="2"/>
    <s v="Has Complaints"/>
    <s v="Mid-Term"/>
    <n v="1.142386364"/>
    <x v="0"/>
    <n v="4"/>
    <n v="11"/>
    <x v="2"/>
    <n v="9.5198863636363637E-2"/>
    <n v="1056"/>
    <x v="0"/>
  </r>
  <r>
    <s v="XV69290"/>
    <x v="0"/>
    <n v="30148.79"/>
    <s v="Yes"/>
    <s v="Extended"/>
    <s v="College"/>
    <n v="45302"/>
    <s v="Employed"/>
    <s v="M"/>
    <n v="66255"/>
    <s v="Suburban"/>
    <s v="Single"/>
    <n v="131"/>
    <n v="14"/>
    <n v="4"/>
    <n v="0"/>
    <n v="2"/>
    <x v="0"/>
    <s v="Corporate L2"/>
    <n v="2"/>
    <s v="Branch"/>
    <n v="653.41999999999996"/>
    <x v="0"/>
    <s v="Medsize"/>
    <x v="1"/>
    <s v="High Value"/>
    <x v="0"/>
    <s v="No Complaints"/>
    <s v="New Customer"/>
    <n v="4.9879389310000004"/>
    <x v="0"/>
    <n v="4"/>
    <n v="11"/>
    <x v="2"/>
    <n v="0.41566157760814249"/>
    <n v="1572"/>
    <x v="1"/>
  </r>
  <r>
    <s v="KL14426"/>
    <x v="4"/>
    <n v="6857.79"/>
    <s v="No"/>
    <s v="Extended"/>
    <s v="Doctor"/>
    <n v="45302"/>
    <s v="Employed"/>
    <s v="F"/>
    <n v="112439"/>
    <s v="Urban"/>
    <s v="Married"/>
    <n v="167"/>
    <n v="24"/>
    <n v="95"/>
    <n v="0"/>
    <n v="1"/>
    <x v="1"/>
    <s v="Personal L3"/>
    <n v="1"/>
    <s v="Agent"/>
    <n v="477.09"/>
    <x v="1"/>
    <s v="Medsize"/>
    <x v="0"/>
    <s v="Medium Value"/>
    <x v="2"/>
    <s v="No Complaints"/>
    <s v="Long-Term"/>
    <n v="2.8568263470000002"/>
    <x v="0"/>
    <n v="4"/>
    <n v="11"/>
    <x v="2"/>
    <n v="0.2380688622754491"/>
    <n v="2004"/>
    <x v="0"/>
  </r>
  <r>
    <s v="IZ27630"/>
    <x v="2"/>
    <n v="9110.11"/>
    <s v="No"/>
    <s v="Extended"/>
    <s v="Master"/>
    <n v="45302"/>
    <s v="Employed"/>
    <s v="M"/>
    <n v="92371"/>
    <s v="Urban"/>
    <s v="Single"/>
    <n v="115"/>
    <n v="19"/>
    <n v="109"/>
    <n v="0"/>
    <n v="7"/>
    <x v="1"/>
    <s v="Personal L2"/>
    <n v="2"/>
    <s v="Branch"/>
    <n v="437.96"/>
    <x v="2"/>
    <s v="Large"/>
    <x v="0"/>
    <s v="Medium Value"/>
    <x v="0"/>
    <s v="No Complaints"/>
    <s v="Long-Term"/>
    <n v="3.8083478259999999"/>
    <x v="0"/>
    <n v="4"/>
    <n v="11"/>
    <x v="2"/>
    <n v="0.31736231884057969"/>
    <n v="1380"/>
    <x v="0"/>
  </r>
  <r>
    <s v="DQ93036"/>
    <x v="3"/>
    <n v="9779.2199999999993"/>
    <s v="No"/>
    <s v="Extended"/>
    <s v="High School or Below"/>
    <n v="45302"/>
    <s v="Employed"/>
    <s v="M"/>
    <n v="56634"/>
    <s v="Rural"/>
    <s v="Married"/>
    <n v="123"/>
    <n v="41"/>
    <n v="76"/>
    <n v="0"/>
    <n v="7"/>
    <x v="1"/>
    <s v="Personal L1"/>
    <n v="1"/>
    <s v="Branch"/>
    <n v="54.72"/>
    <x v="0"/>
    <s v="Medsize"/>
    <x v="0"/>
    <s v="Medium Value"/>
    <x v="0"/>
    <s v="No Complaints"/>
    <s v="Long-Term"/>
    <n v="0.444878049"/>
    <x v="0"/>
    <n v="4"/>
    <n v="11"/>
    <x v="2"/>
    <n v="3.7073170731707315E-2"/>
    <n v="1476"/>
    <x v="0"/>
  </r>
  <r>
    <s v="WK64739"/>
    <x v="3"/>
    <n v="3185.22"/>
    <s v="Yes"/>
    <s v="Basic"/>
    <s v="Bachelor"/>
    <n v="45302"/>
    <s v="Disabled"/>
    <s v="F"/>
    <n v="26816"/>
    <s v="Suburban"/>
    <s v="Divorced"/>
    <n v="85"/>
    <n v="30"/>
    <n v="130"/>
    <n v="0"/>
    <n v="1"/>
    <x v="0"/>
    <s v="Corporate L3"/>
    <n v="1"/>
    <s v="Web"/>
    <n v="475.73"/>
    <x v="0"/>
    <s v="Medsize"/>
    <x v="0"/>
    <s v="Low Value"/>
    <x v="1"/>
    <s v="No Complaints"/>
    <s v="Long-Term"/>
    <n v="5.5968235289999999"/>
    <x v="0"/>
    <n v="4"/>
    <n v="11"/>
    <x v="2"/>
    <n v="0.46640196078431373"/>
    <n v="1020"/>
    <x v="1"/>
  </r>
  <r>
    <s v="BE65350"/>
    <x v="2"/>
    <n v="7102.4"/>
    <s v="No"/>
    <s v="Basic"/>
    <s v="High School or Below"/>
    <n v="45302"/>
    <s v="Employed"/>
    <s v="F"/>
    <n v="58824"/>
    <s v="Suburban"/>
    <s v="Married"/>
    <n v="89"/>
    <n v="41"/>
    <n v="86"/>
    <n v="0"/>
    <n v="5"/>
    <x v="1"/>
    <s v="Personal L3"/>
    <n v="1"/>
    <s v="Agent"/>
    <n v="553.07000000000005"/>
    <x v="2"/>
    <s v="Large"/>
    <x v="1"/>
    <s v="Medium Value"/>
    <x v="0"/>
    <s v="No Complaints"/>
    <s v="Long-Term"/>
    <n v="6.2142696629999996"/>
    <x v="0"/>
    <n v="4"/>
    <n v="11"/>
    <x v="2"/>
    <n v="0.51785580524344577"/>
    <n v="1068"/>
    <x v="1"/>
  </r>
  <r>
    <s v="XI52305"/>
    <x v="0"/>
    <n v="6729.24"/>
    <s v="Yes"/>
    <s v="Basic"/>
    <s v="Bachelor"/>
    <n v="45302"/>
    <s v="Employed"/>
    <s v="M"/>
    <n v="116512"/>
    <s v="Rural"/>
    <s v="Married"/>
    <n v="84"/>
    <n v="1"/>
    <n v="134"/>
    <n v="0"/>
    <n v="5"/>
    <x v="1"/>
    <s v="Personal L3"/>
    <n v="2"/>
    <s v="Call Center"/>
    <n v="108.99"/>
    <x v="0"/>
    <s v="Medsize"/>
    <x v="0"/>
    <s v="Medium Value"/>
    <x v="2"/>
    <s v="No Complaints"/>
    <s v="Long-Term"/>
    <n v="1.2975000000000001"/>
    <x v="0"/>
    <n v="4"/>
    <n v="11"/>
    <x v="2"/>
    <n v="0.108125"/>
    <n v="1008"/>
    <x v="0"/>
  </r>
  <r>
    <s v="YN19139"/>
    <x v="4"/>
    <n v="3454.33"/>
    <s v="No"/>
    <s v="Basic"/>
    <s v="High School or Below"/>
    <n v="45302"/>
    <s v="Unemployed"/>
    <s v="M"/>
    <n v="0"/>
    <s v="Suburban"/>
    <s v="Single"/>
    <n v="97"/>
    <n v="5"/>
    <n v="19"/>
    <n v="0"/>
    <n v="1"/>
    <x v="0"/>
    <s v="Corporate L3"/>
    <n v="2"/>
    <s v="Agent"/>
    <n v="699.84"/>
    <x v="0"/>
    <s v="Medsize"/>
    <x v="1"/>
    <s v="Low Value"/>
    <x v="1"/>
    <s v="No Complaints"/>
    <s v="Mid-Term"/>
    <n v="7.2148453610000001"/>
    <x v="0"/>
    <n v="4"/>
    <n v="11"/>
    <x v="2"/>
    <n v="0.60123711340206187"/>
    <n v="1164"/>
    <x v="2"/>
  </r>
  <r>
    <s v="YA12007"/>
    <x v="0"/>
    <n v="12419.38"/>
    <s v="No"/>
    <s v="Extended"/>
    <s v="College"/>
    <n v="45302"/>
    <s v="Unemployed"/>
    <s v="F"/>
    <n v="0"/>
    <s v="Suburban"/>
    <s v="Divorced"/>
    <n v="108"/>
    <n v="14"/>
    <n v="15"/>
    <n v="0"/>
    <n v="2"/>
    <x v="1"/>
    <s v="Personal L2"/>
    <n v="1"/>
    <s v="Branch"/>
    <n v="773.34"/>
    <x v="0"/>
    <s v="Medsize"/>
    <x v="1"/>
    <s v="Medium Value"/>
    <x v="1"/>
    <s v="No Complaints"/>
    <s v="Mid-Term"/>
    <n v="7.1605555560000003"/>
    <x v="0"/>
    <n v="4"/>
    <n v="11"/>
    <x v="2"/>
    <n v="0.59671296296296295"/>
    <n v="1296"/>
    <x v="1"/>
  </r>
  <r>
    <s v="VI42566"/>
    <x v="2"/>
    <n v="8114.18"/>
    <s v="No"/>
    <s v="Basic"/>
    <s v="Master"/>
    <n v="45302"/>
    <s v="Employed"/>
    <s v="M"/>
    <n v="66570"/>
    <s v="Suburban"/>
    <s v="Married"/>
    <n v="100"/>
    <n v="34"/>
    <n v="115"/>
    <n v="0"/>
    <n v="3"/>
    <x v="1"/>
    <s v="Personal L3"/>
    <n v="2"/>
    <s v="Branch"/>
    <n v="479.52"/>
    <x v="0"/>
    <s v="Large"/>
    <x v="0"/>
    <s v="Medium Value"/>
    <x v="0"/>
    <s v="No Complaints"/>
    <s v="Long-Term"/>
    <n v="4.7952000000000004"/>
    <x v="0"/>
    <n v="4"/>
    <n v="11"/>
    <x v="2"/>
    <n v="0.39960000000000001"/>
    <n v="1200"/>
    <x v="0"/>
  </r>
  <r>
    <s v="WC21120"/>
    <x v="0"/>
    <n v="10803.12"/>
    <s v="Yes"/>
    <s v="Basic"/>
    <s v="College"/>
    <n v="45302"/>
    <s v="Unemployed"/>
    <s v="F"/>
    <n v="0"/>
    <s v="Suburban"/>
    <s v="Married"/>
    <n v="144"/>
    <n v="4"/>
    <n v="88"/>
    <n v="0"/>
    <n v="3"/>
    <x v="1"/>
    <s v="Personal L1"/>
    <n v="1"/>
    <s v="Agent"/>
    <n v="693.36"/>
    <x v="1"/>
    <s v="Medsize"/>
    <x v="1"/>
    <s v="Medium Value"/>
    <x v="1"/>
    <s v="No Complaints"/>
    <s v="Long-Term"/>
    <n v="4.8150000000000004"/>
    <x v="0"/>
    <n v="4"/>
    <n v="11"/>
    <x v="2"/>
    <n v="0.40125"/>
    <n v="1728"/>
    <x v="1"/>
  </r>
  <r>
    <s v="EO42272"/>
    <x v="0"/>
    <n v="13700.37"/>
    <s v="No"/>
    <s v="Basic"/>
    <s v="Bachelor"/>
    <n v="45302"/>
    <s v="Employed"/>
    <s v="F"/>
    <n v="60556"/>
    <s v="Suburban"/>
    <s v="Divorced"/>
    <n v="89"/>
    <n v="32"/>
    <n v="96"/>
    <n v="1"/>
    <n v="2"/>
    <x v="0"/>
    <s v="Corporate L3"/>
    <n v="4"/>
    <s v="Branch"/>
    <n v="427.68"/>
    <x v="0"/>
    <s v="Small"/>
    <x v="0"/>
    <s v="Medium Value"/>
    <x v="0"/>
    <s v="Has Complaints"/>
    <s v="Long-Term"/>
    <n v="4.8053932579999996"/>
    <x v="0"/>
    <n v="4"/>
    <n v="11"/>
    <x v="2"/>
    <n v="0.40044943820224721"/>
    <n v="1068"/>
    <x v="1"/>
  </r>
  <r>
    <s v="HP55853"/>
    <x v="0"/>
    <n v="30148.79"/>
    <s v="Yes"/>
    <s v="Extended"/>
    <s v="College"/>
    <n v="45302"/>
    <s v="Employed"/>
    <s v="M"/>
    <n v="66255"/>
    <s v="Suburban"/>
    <s v="Single"/>
    <n v="131"/>
    <n v="14"/>
    <n v="4"/>
    <n v="0"/>
    <n v="2"/>
    <x v="0"/>
    <s v="Corporate L3"/>
    <n v="2"/>
    <s v="Branch"/>
    <n v="653.41999999999996"/>
    <x v="0"/>
    <s v="Medsize"/>
    <x v="1"/>
    <s v="High Value"/>
    <x v="0"/>
    <s v="No Complaints"/>
    <s v="New Customer"/>
    <n v="4.9879389310000004"/>
    <x v="0"/>
    <n v="4"/>
    <n v="11"/>
    <x v="2"/>
    <n v="0.41566157760814249"/>
    <n v="1572"/>
    <x v="1"/>
  </r>
  <r>
    <s v="WH20102"/>
    <x v="0"/>
    <n v="12278.32"/>
    <s v="Yes"/>
    <s v="Basic"/>
    <s v="College"/>
    <n v="45302"/>
    <s v="Employed"/>
    <s v="M"/>
    <n v="51215"/>
    <s v="Suburban"/>
    <s v="Married"/>
    <n v="157"/>
    <n v="15"/>
    <n v="57"/>
    <n v="0"/>
    <n v="5"/>
    <x v="1"/>
    <s v="Personal L2"/>
    <n v="2"/>
    <s v="Call Center"/>
    <n v="751.68"/>
    <x v="1"/>
    <s v="Medsize"/>
    <x v="1"/>
    <s v="Medium Value"/>
    <x v="0"/>
    <s v="No Complaints"/>
    <s v="Long-Term"/>
    <n v="4.7877707010000004"/>
    <x v="0"/>
    <n v="4"/>
    <n v="11"/>
    <x v="2"/>
    <n v="0.39898089171974521"/>
    <n v="1884"/>
    <x v="0"/>
  </r>
  <r>
    <s v="DX70966"/>
    <x v="4"/>
    <n v="3740.91"/>
    <s v="Yes"/>
    <s v="Basic"/>
    <s v="College"/>
    <n v="45302"/>
    <s v="Employed"/>
    <s v="F"/>
    <n v="67596"/>
    <s v="Rural"/>
    <s v="Single"/>
    <n v="96"/>
    <n v="4"/>
    <n v="43"/>
    <n v="0"/>
    <n v="1"/>
    <x v="1"/>
    <s v="Personal L2"/>
    <n v="2"/>
    <s v="Agent"/>
    <n v="25.54"/>
    <x v="2"/>
    <s v="Medsize"/>
    <x v="0"/>
    <s v="Low Value"/>
    <x v="0"/>
    <s v="No Complaints"/>
    <s v="Mid-Term"/>
    <n v="0.26604166699999998"/>
    <x v="0"/>
    <n v="4"/>
    <n v="11"/>
    <x v="2"/>
    <n v="2.2170138888888889E-2"/>
    <n v="1152"/>
    <x v="0"/>
  </r>
  <r>
    <s v="BG96711"/>
    <x v="0"/>
    <n v="3478.11"/>
    <s v="No"/>
    <s v="Basic"/>
    <s v="Bachelor"/>
    <n v="45302"/>
    <s v="Employed"/>
    <s v="M"/>
    <n v="33388"/>
    <s v="Suburban"/>
    <s v="Divorced"/>
    <n v="90"/>
    <n v="5"/>
    <n v="66"/>
    <n v="0"/>
    <n v="1"/>
    <x v="0"/>
    <s v="Corporate L3"/>
    <n v="2"/>
    <s v="Branch"/>
    <n v="434.16"/>
    <x v="0"/>
    <s v="Small"/>
    <x v="0"/>
    <s v="Low Value"/>
    <x v="1"/>
    <s v="No Complaints"/>
    <s v="Long-Term"/>
    <n v="4.8239999999999998"/>
    <x v="0"/>
    <n v="4"/>
    <n v="11"/>
    <x v="2"/>
    <n v="0.40200000000000002"/>
    <n v="1080"/>
    <x v="1"/>
  </r>
  <r>
    <s v="MD95935"/>
    <x v="0"/>
    <n v="7891.33"/>
    <s v="No"/>
    <s v="Basic"/>
    <s v="Bachelor"/>
    <n v="45302"/>
    <s v="Employed"/>
    <s v="F"/>
    <n v="58246"/>
    <s v="Suburban"/>
    <s v="Married"/>
    <n v="99"/>
    <n v="1"/>
    <n v="0"/>
    <n v="0"/>
    <n v="6"/>
    <x v="0"/>
    <s v="Corporate L3"/>
    <n v="3"/>
    <s v="Web"/>
    <n v="697.17"/>
    <x v="2"/>
    <s v="Medsize"/>
    <x v="1"/>
    <s v="Medium Value"/>
    <x v="0"/>
    <s v="No Complaints"/>
    <s v="New Customer"/>
    <n v="7.0421212119999996"/>
    <x v="0"/>
    <n v="4"/>
    <n v="11"/>
    <x v="2"/>
    <n v="0.58684343434343433"/>
    <n v="1188"/>
    <x v="1"/>
  </r>
  <r>
    <s v="IW27109"/>
    <x v="2"/>
    <n v="6278.42"/>
    <s v="No"/>
    <s v="Basic"/>
    <s v="College"/>
    <n v="45302"/>
    <s v="Unemployed"/>
    <s v="M"/>
    <n v="0"/>
    <s v="Suburban"/>
    <s v="Single"/>
    <n v="92"/>
    <n v="23"/>
    <n v="89"/>
    <n v="0"/>
    <n v="3"/>
    <x v="1"/>
    <s v="Personal L3"/>
    <n v="1"/>
    <s v="Agent"/>
    <n v="975.88"/>
    <x v="2"/>
    <s v="Medsize"/>
    <x v="1"/>
    <s v="Medium Value"/>
    <x v="1"/>
    <s v="No Complaints"/>
    <s v="Long-Term"/>
    <n v="10.6073913"/>
    <x v="0"/>
    <n v="4"/>
    <n v="11"/>
    <x v="2"/>
    <n v="0.88394927536231882"/>
    <n v="1104"/>
    <x v="2"/>
  </r>
  <r>
    <s v="HI91534"/>
    <x v="0"/>
    <n v="6171.54"/>
    <s v="No"/>
    <s v="Basic"/>
    <s v="College"/>
    <n v="45302"/>
    <s v="Employed"/>
    <s v="F"/>
    <n v="123505"/>
    <s v="Urban"/>
    <s v="Divorced"/>
    <n v="154"/>
    <n v="3"/>
    <n v="22"/>
    <n v="0"/>
    <n v="1"/>
    <x v="1"/>
    <s v="Personal L3"/>
    <n v="3"/>
    <s v="Web"/>
    <n v="530.45000000000005"/>
    <x v="1"/>
    <s v="Small"/>
    <x v="1"/>
    <s v="Medium Value"/>
    <x v="2"/>
    <s v="No Complaints"/>
    <s v="Mid-Term"/>
    <n v="3.4444805189999999"/>
    <x v="0"/>
    <n v="4"/>
    <n v="11"/>
    <x v="2"/>
    <n v="0.28704004329004329"/>
    <n v="1848"/>
    <x v="0"/>
  </r>
  <r>
    <s v="CF15086"/>
    <x v="0"/>
    <n v="5181.45"/>
    <s v="No"/>
    <s v="Extended"/>
    <s v="College"/>
    <n v="45302"/>
    <s v="Employed"/>
    <s v="M"/>
    <n v="103106"/>
    <s v="Rural"/>
    <s v="Married"/>
    <n v="130"/>
    <n v="28"/>
    <n v="109"/>
    <n v="0"/>
    <n v="1"/>
    <x v="1"/>
    <s v="Personal L3"/>
    <n v="2"/>
    <s v="Branch"/>
    <n v="186.87"/>
    <x v="0"/>
    <s v="Medsize"/>
    <x v="0"/>
    <s v="Medium Value"/>
    <x v="2"/>
    <s v="No Complaints"/>
    <s v="Long-Term"/>
    <n v="1.437461538"/>
    <x v="0"/>
    <n v="4"/>
    <n v="11"/>
    <x v="2"/>
    <n v="0.11978846153846154"/>
    <n v="1560"/>
    <x v="0"/>
  </r>
  <r>
    <s v="ZQ48144"/>
    <x v="0"/>
    <n v="4909.87"/>
    <s v="No"/>
    <s v="Extended"/>
    <s v="Bachelor"/>
    <n v="45302"/>
    <s v="Employed"/>
    <s v="F"/>
    <n v="47231"/>
    <s v="Rural"/>
    <s v="Married"/>
    <n v="123"/>
    <n v="9"/>
    <n v="101"/>
    <n v="0"/>
    <n v="1"/>
    <x v="0"/>
    <s v="Corporate L3"/>
    <n v="4"/>
    <s v="Web"/>
    <n v="99.68"/>
    <x v="0"/>
    <s v="Medsize"/>
    <x v="0"/>
    <s v="Low Value"/>
    <x v="1"/>
    <s v="No Complaints"/>
    <s v="Long-Term"/>
    <n v="0.81040650400000003"/>
    <x v="0"/>
    <n v="4"/>
    <n v="11"/>
    <x v="2"/>
    <n v="6.7533875338753394E-2"/>
    <n v="1476"/>
    <x v="0"/>
  </r>
  <r>
    <s v="HF11584"/>
    <x v="3"/>
    <n v="17433.22"/>
    <s v="No"/>
    <s v="Basic"/>
    <s v="Master"/>
    <n v="45302"/>
    <s v="Employed"/>
    <s v="M"/>
    <n v="84305"/>
    <s v="Suburban"/>
    <s v="Married"/>
    <n v="144"/>
    <n v="0"/>
    <n v="15"/>
    <n v="0"/>
    <n v="2"/>
    <x v="1"/>
    <s v="Personal L3"/>
    <n v="1"/>
    <s v="Branch"/>
    <n v="693.36"/>
    <x v="1"/>
    <s v="Medsize"/>
    <x v="1"/>
    <s v="High Value"/>
    <x v="0"/>
    <s v="No Complaints"/>
    <s v="Mid-Term"/>
    <n v="4.8150000000000004"/>
    <x v="0"/>
    <n v="4"/>
    <n v="11"/>
    <x v="2"/>
    <n v="0.40125"/>
    <n v="1728"/>
    <x v="1"/>
  </r>
  <r>
    <s v="MQ48266"/>
    <x v="3"/>
    <n v="7512.69"/>
    <s v="No"/>
    <s v="Basic"/>
    <s v="Bachelor"/>
    <n v="45302"/>
    <s v="Employed"/>
    <s v="F"/>
    <n v="62784"/>
    <s v="Urban"/>
    <s v="Married"/>
    <n v="99"/>
    <n v="23"/>
    <n v="43"/>
    <n v="4"/>
    <n v="3"/>
    <x v="1"/>
    <s v="Personal L3"/>
    <n v="1"/>
    <s v="Agent"/>
    <n v="439.52"/>
    <x v="2"/>
    <s v="Medsize"/>
    <x v="0"/>
    <s v="Medium Value"/>
    <x v="0"/>
    <s v="Has Complaints"/>
    <s v="Mid-Term"/>
    <n v="4.4395959600000001"/>
    <x v="0"/>
    <n v="4"/>
    <n v="11"/>
    <x v="2"/>
    <n v="0.36996632996632994"/>
    <n v="1188"/>
    <x v="0"/>
  </r>
  <r>
    <s v="RZ89359"/>
    <x v="0"/>
    <n v="3308.34"/>
    <s v="No"/>
    <s v="Basic"/>
    <s v="College"/>
    <n v="45302"/>
    <s v="Employed"/>
    <s v="F"/>
    <n v="83542"/>
    <s v="Rural"/>
    <s v="Divorced"/>
    <n v="84"/>
    <n v="15"/>
    <n v="84"/>
    <n v="0"/>
    <n v="1"/>
    <x v="1"/>
    <s v="Personal L1"/>
    <n v="4"/>
    <s v="Web"/>
    <n v="24.41"/>
    <x v="0"/>
    <s v="Medsize"/>
    <x v="0"/>
    <s v="Low Value"/>
    <x v="0"/>
    <s v="No Complaints"/>
    <s v="Long-Term"/>
    <n v="0.29059523799999998"/>
    <x v="0"/>
    <n v="4"/>
    <n v="11"/>
    <x v="2"/>
    <n v="2.4216269841269841E-2"/>
    <n v="1008"/>
    <x v="0"/>
  </r>
  <r>
    <s v="PC80039"/>
    <x v="2"/>
    <n v="3185.22"/>
    <s v="Yes"/>
    <s v="Basic"/>
    <s v="Bachelor"/>
    <n v="45302"/>
    <s v="Disabled"/>
    <s v="F"/>
    <n v="26816"/>
    <s v="Suburban"/>
    <s v="Divorced"/>
    <n v="85"/>
    <n v="30"/>
    <n v="130"/>
    <n v="0"/>
    <n v="1"/>
    <x v="1"/>
    <s v="Personal L2"/>
    <n v="1"/>
    <s v="Web"/>
    <n v="475.73"/>
    <x v="0"/>
    <s v="Medsize"/>
    <x v="0"/>
    <s v="Low Value"/>
    <x v="1"/>
    <s v="No Complaints"/>
    <s v="Long-Term"/>
    <n v="5.5968235289999999"/>
    <x v="0"/>
    <n v="4"/>
    <n v="11"/>
    <x v="2"/>
    <n v="0.46640196078431373"/>
    <n v="1020"/>
    <x v="1"/>
  </r>
  <r>
    <s v="PB47955"/>
    <x v="2"/>
    <n v="11247.73"/>
    <s v="No"/>
    <s v="Basic"/>
    <s v="Bachelor"/>
    <n v="45302"/>
    <s v="Unemployed"/>
    <s v="F"/>
    <n v="0"/>
    <s v="Suburban"/>
    <s v="Single"/>
    <n v="161"/>
    <n v="4"/>
    <n v="73"/>
    <n v="0"/>
    <n v="3"/>
    <x v="1"/>
    <s v="Personal L3"/>
    <n v="2"/>
    <s v="Branch"/>
    <n v="1156.68"/>
    <x v="1"/>
    <s v="Medsize"/>
    <x v="1"/>
    <s v="Medium Value"/>
    <x v="1"/>
    <s v="No Complaints"/>
    <s v="Long-Term"/>
    <n v="7.1843478259999998"/>
    <x v="0"/>
    <n v="4"/>
    <n v="11"/>
    <x v="2"/>
    <n v="0.59869565217391307"/>
    <n v="1932"/>
    <x v="1"/>
  </r>
  <r>
    <s v="BS94221"/>
    <x v="3"/>
    <n v="3178.33"/>
    <s v="No"/>
    <s v="Basic"/>
    <s v="College"/>
    <n v="45302"/>
    <s v="Disabled"/>
    <s v="F"/>
    <n v="35348"/>
    <s v="Suburban"/>
    <s v="Married"/>
    <n v="84"/>
    <n v="1"/>
    <n v="124"/>
    <n v="0"/>
    <n v="1"/>
    <x v="2"/>
    <s v="Special L2"/>
    <n v="4"/>
    <s v="Branch"/>
    <n v="401.76"/>
    <x v="2"/>
    <s v="Large"/>
    <x v="0"/>
    <s v="Low Value"/>
    <x v="1"/>
    <s v="No Complaints"/>
    <s v="Long-Term"/>
    <n v="4.7828571430000002"/>
    <x v="0"/>
    <n v="4"/>
    <n v="11"/>
    <x v="2"/>
    <n v="0.39857142857142858"/>
    <n v="1008"/>
    <x v="0"/>
  </r>
  <r>
    <s v="QI69873"/>
    <x v="1"/>
    <n v="20335.73"/>
    <s v="No"/>
    <s v="Extended"/>
    <s v="Master"/>
    <n v="45302"/>
    <s v="Disabled"/>
    <s v="M"/>
    <n v="25828"/>
    <s v="Suburban"/>
    <s v="Single"/>
    <n v="279"/>
    <n v="34"/>
    <n v="20"/>
    <n v="0"/>
    <n v="3"/>
    <x v="1"/>
    <s v="Personal L1"/>
    <n v="4"/>
    <s v="Agent"/>
    <n v="1361.57"/>
    <x v="4"/>
    <s v="Small"/>
    <x v="1"/>
    <s v="High Value"/>
    <x v="1"/>
    <s v="No Complaints"/>
    <s v="Mid-Term"/>
    <n v="4.8801792109999997"/>
    <x v="0"/>
    <n v="4"/>
    <n v="11"/>
    <x v="2"/>
    <n v="0.40668160095579448"/>
    <n v="3348"/>
    <x v="1"/>
  </r>
  <r>
    <s v="ZB88708"/>
    <x v="4"/>
    <n v="3779.28"/>
    <s v="No"/>
    <s v="Basic"/>
    <s v="Master"/>
    <n v="45302"/>
    <s v="Employed"/>
    <s v="M"/>
    <n v="105471"/>
    <s v="Rural"/>
    <s v="Married"/>
    <n v="93"/>
    <n v="7"/>
    <n v="8"/>
    <n v="0"/>
    <n v="1"/>
    <x v="1"/>
    <s v="Personal L3"/>
    <n v="3"/>
    <s v="Call Center"/>
    <n v="183.83"/>
    <x v="0"/>
    <s v="Medsize"/>
    <x v="0"/>
    <s v="Low Value"/>
    <x v="2"/>
    <s v="No Complaints"/>
    <s v="New Customer"/>
    <n v="1.9766666669999999"/>
    <x v="0"/>
    <n v="4"/>
    <n v="11"/>
    <x v="2"/>
    <n v="0.16472222222222224"/>
    <n v="1116"/>
    <x v="0"/>
  </r>
  <r>
    <s v="XI30683"/>
    <x v="3"/>
    <n v="9085.32"/>
    <s v="No"/>
    <s v="Basic"/>
    <s v="College"/>
    <n v="45302"/>
    <s v="Unemployed"/>
    <s v="M"/>
    <n v="0"/>
    <s v="Suburban"/>
    <s v="Single"/>
    <n v="139"/>
    <n v="18"/>
    <n v="27"/>
    <n v="0"/>
    <n v="9"/>
    <x v="1"/>
    <s v="Personal L2"/>
    <n v="1"/>
    <s v="Branch"/>
    <n v="1001.16"/>
    <x v="1"/>
    <s v="Medsize"/>
    <x v="1"/>
    <s v="Medium Value"/>
    <x v="1"/>
    <s v="No Complaints"/>
    <s v="Mid-Term"/>
    <n v="7.2025899280000001"/>
    <x v="0"/>
    <n v="4"/>
    <n v="11"/>
    <x v="2"/>
    <n v="0.6002158273381295"/>
    <n v="1668"/>
    <x v="2"/>
  </r>
  <r>
    <s v="UU92753"/>
    <x v="2"/>
    <n v="35661.94"/>
    <s v="No"/>
    <s v="Basic"/>
    <s v="Doctor"/>
    <n v="45302"/>
    <s v="Employed"/>
    <s v="F"/>
    <n v="115475"/>
    <s v="Urban"/>
    <s v="Married"/>
    <n v="146"/>
    <n v="5"/>
    <n v="123"/>
    <n v="0"/>
    <n v="2"/>
    <x v="1"/>
    <s v="Personal L3"/>
    <n v="2"/>
    <s v="Call Center"/>
    <n v="385.12"/>
    <x v="1"/>
    <s v="Medsize"/>
    <x v="0"/>
    <s v="High Value"/>
    <x v="2"/>
    <s v="No Complaints"/>
    <s v="Long-Term"/>
    <n v="2.6378082190000001"/>
    <x v="0"/>
    <n v="4"/>
    <n v="11"/>
    <x v="2"/>
    <n v="0.2198173515981735"/>
    <n v="1752"/>
    <x v="0"/>
  </r>
  <r>
    <s v="NG34818"/>
    <x v="0"/>
    <n v="8480.81"/>
    <s v="No"/>
    <s v="Extended"/>
    <s v="Bachelor"/>
    <n v="45302"/>
    <s v="Employed"/>
    <s v="M"/>
    <n v="57124"/>
    <s v="Rural"/>
    <s v="Married"/>
    <n v="108"/>
    <n v="31"/>
    <n v="105"/>
    <n v="0"/>
    <n v="3"/>
    <x v="1"/>
    <s v="Personal L3"/>
    <n v="3"/>
    <s v="Web"/>
    <n v="76.13"/>
    <x v="0"/>
    <s v="Small"/>
    <x v="0"/>
    <s v="Medium Value"/>
    <x v="0"/>
    <s v="No Complaints"/>
    <s v="Long-Term"/>
    <n v="0.70490740699999999"/>
    <x v="0"/>
    <n v="4"/>
    <n v="11"/>
    <x v="2"/>
    <n v="5.8742283950617279E-2"/>
    <n v="1296"/>
    <x v="0"/>
  </r>
  <r>
    <s v="BG80246"/>
    <x v="3"/>
    <n v="7519.74"/>
    <s v="No"/>
    <s v="Basic"/>
    <s v="College"/>
    <n v="45302"/>
    <s v="Disabled"/>
    <s v="F"/>
    <n v="30617"/>
    <s v="Suburban"/>
    <s v="Married"/>
    <n v="97"/>
    <n v="34"/>
    <n v="43"/>
    <n v="0"/>
    <n v="4"/>
    <x v="1"/>
    <s v="Personal L3"/>
    <n v="1"/>
    <s v="Branch"/>
    <n v="466.56"/>
    <x v="2"/>
    <s v="Small"/>
    <x v="0"/>
    <s v="Medium Value"/>
    <x v="1"/>
    <s v="No Complaints"/>
    <s v="Mid-Term"/>
    <n v="4.8098969069999997"/>
    <x v="0"/>
    <n v="4"/>
    <n v="11"/>
    <x v="2"/>
    <n v="0.40082474226804121"/>
    <n v="1164"/>
    <x v="1"/>
  </r>
  <r>
    <s v="ZP47993"/>
    <x v="0"/>
    <n v="11082.06"/>
    <s v="No"/>
    <s v="Premium"/>
    <s v="Bachelor"/>
    <n v="45302"/>
    <s v="Employed"/>
    <s v="F"/>
    <n v="54872"/>
    <s v="Suburban"/>
    <s v="Married"/>
    <n v="139"/>
    <n v="30"/>
    <n v="8"/>
    <n v="0"/>
    <n v="8"/>
    <x v="1"/>
    <s v="Personal L3"/>
    <n v="2"/>
    <s v="Web"/>
    <n v="667.44"/>
    <x v="0"/>
    <s v="Medsize"/>
    <x v="1"/>
    <s v="Medium Value"/>
    <x v="0"/>
    <s v="No Complaints"/>
    <s v="New Customer"/>
    <n v="4.8017266190000001"/>
    <x v="0"/>
    <n v="4"/>
    <n v="11"/>
    <x v="2"/>
    <n v="0.40014388489208635"/>
    <n v="1668"/>
    <x v="1"/>
  </r>
  <r>
    <s v="SK37917"/>
    <x v="4"/>
    <n v="6851.82"/>
    <s v="No"/>
    <s v="Basic"/>
    <s v="College"/>
    <n v="45302"/>
    <s v="Unemployed"/>
    <s v="M"/>
    <n v="0"/>
    <s v="Suburban"/>
    <s v="Single"/>
    <n v="99"/>
    <n v="38"/>
    <n v="11"/>
    <n v="0"/>
    <n v="3"/>
    <x v="0"/>
    <s v="Corporate L2"/>
    <n v="3"/>
    <s v="Agent"/>
    <n v="473.04"/>
    <x v="2"/>
    <s v="Medsize"/>
    <x v="0"/>
    <s v="Medium Value"/>
    <x v="1"/>
    <s v="No Complaints"/>
    <s v="New Customer"/>
    <n v="4.7781818180000002"/>
    <x v="0"/>
    <n v="4"/>
    <n v="11"/>
    <x v="2"/>
    <n v="0.39818181818181819"/>
    <n v="1188"/>
    <x v="0"/>
  </r>
  <r>
    <s v="NM37561"/>
    <x v="0"/>
    <n v="10001.030000000001"/>
    <s v="No"/>
    <s v="Basic"/>
    <s v="High School or Below"/>
    <n v="45302"/>
    <s v="Employed"/>
    <s v="M"/>
    <n v="84794"/>
    <s v="Rural"/>
    <s v="Married"/>
    <n v="252"/>
    <n v="19"/>
    <n v="30"/>
    <n v="1"/>
    <n v="1"/>
    <x v="0"/>
    <s v="Corporate L2"/>
    <n v="3"/>
    <s v="Web"/>
    <n v="44.38"/>
    <x v="4"/>
    <s v="Medsize"/>
    <x v="0"/>
    <s v="Medium Value"/>
    <x v="0"/>
    <s v="Has Complaints"/>
    <s v="Mid-Term"/>
    <n v="0.17611111099999999"/>
    <x v="0"/>
    <n v="4"/>
    <n v="11"/>
    <x v="2"/>
    <n v="1.4675925925925927E-2"/>
    <n v="3024"/>
    <x v="0"/>
  </r>
  <r>
    <s v="DG31826"/>
    <x v="0"/>
    <n v="6729.24"/>
    <s v="Yes"/>
    <s v="Basic"/>
    <s v="Bachelor"/>
    <n v="45302"/>
    <s v="Employed"/>
    <s v="M"/>
    <n v="116512"/>
    <s v="Rural"/>
    <s v="Married"/>
    <n v="84"/>
    <n v="1"/>
    <n v="134"/>
    <n v="0"/>
    <n v="5"/>
    <x v="0"/>
    <s v="Corporate L2"/>
    <n v="2"/>
    <s v="Call Center"/>
    <n v="108.99"/>
    <x v="0"/>
    <s v="Medsize"/>
    <x v="0"/>
    <s v="Medium Value"/>
    <x v="2"/>
    <s v="No Complaints"/>
    <s v="Long-Term"/>
    <n v="1.2975000000000001"/>
    <x v="0"/>
    <n v="4"/>
    <n v="11"/>
    <x v="2"/>
    <n v="0.108125"/>
    <n v="1008"/>
    <x v="0"/>
  </r>
  <r>
    <s v="DD97473"/>
    <x v="2"/>
    <n v="2917.24"/>
    <s v="No"/>
    <s v="Basic"/>
    <s v="High School or Below"/>
    <n v="45302"/>
    <s v="Unemployed"/>
    <s v="F"/>
    <n v="0"/>
    <s v="Suburban"/>
    <s v="Single"/>
    <n v="84"/>
    <n v="5"/>
    <n v="66"/>
    <n v="1"/>
    <n v="1"/>
    <x v="1"/>
    <s v="Personal L3"/>
    <n v="1"/>
    <s v="Agent"/>
    <n v="592.65"/>
    <x v="0"/>
    <s v="Medsize"/>
    <x v="1"/>
    <s v="Low Value"/>
    <x v="1"/>
    <s v="Has Complaints"/>
    <s v="Long-Term"/>
    <n v="7.0553571430000002"/>
    <x v="0"/>
    <n v="4"/>
    <n v="11"/>
    <x v="2"/>
    <n v="0.58794642857142854"/>
    <n v="1008"/>
    <x v="1"/>
  </r>
  <r>
    <s v="EC28314"/>
    <x v="0"/>
    <n v="6729.24"/>
    <s v="Yes"/>
    <s v="Basic"/>
    <s v="Bachelor"/>
    <n v="45302"/>
    <s v="Employed"/>
    <s v="M"/>
    <n v="116512"/>
    <s v="Rural"/>
    <s v="Married"/>
    <n v="84"/>
    <n v="1"/>
    <n v="134"/>
    <n v="0"/>
    <n v="5"/>
    <x v="1"/>
    <s v="Personal L2"/>
    <n v="2"/>
    <s v="Call Center"/>
    <n v="108.99"/>
    <x v="0"/>
    <s v="Medsize"/>
    <x v="0"/>
    <s v="Medium Value"/>
    <x v="2"/>
    <s v="No Complaints"/>
    <s v="Long-Term"/>
    <n v="1.2975000000000001"/>
    <x v="0"/>
    <n v="4"/>
    <n v="11"/>
    <x v="2"/>
    <n v="0.108125"/>
    <n v="1008"/>
    <x v="0"/>
  </r>
  <r>
    <s v="KS89479"/>
    <x v="2"/>
    <n v="12278.32"/>
    <s v="Yes"/>
    <s v="Basic"/>
    <s v="College"/>
    <n v="45302"/>
    <s v="Employed"/>
    <s v="M"/>
    <n v="51215"/>
    <s v="Suburban"/>
    <s v="Married"/>
    <n v="157"/>
    <n v="15"/>
    <n v="57"/>
    <n v="0"/>
    <n v="5"/>
    <x v="1"/>
    <s v="Personal L3"/>
    <n v="2"/>
    <s v="Call Center"/>
    <n v="751.68"/>
    <x v="1"/>
    <s v="Medsize"/>
    <x v="1"/>
    <s v="Medium Value"/>
    <x v="0"/>
    <s v="No Complaints"/>
    <s v="Long-Term"/>
    <n v="4.7877707010000004"/>
    <x v="0"/>
    <n v="4"/>
    <n v="11"/>
    <x v="2"/>
    <n v="0.39898089171974521"/>
    <n v="1884"/>
    <x v="0"/>
  </r>
  <r>
    <s v="RW66792"/>
    <x v="0"/>
    <n v="7702.49"/>
    <s v="No"/>
    <s v="Basic"/>
    <s v="High School or Below"/>
    <n v="45302"/>
    <s v="Employed"/>
    <s v="F"/>
    <n v="103305"/>
    <s v="Suburban"/>
    <s v="Married"/>
    <n v="96"/>
    <n v="42"/>
    <n v="96"/>
    <n v="0"/>
    <n v="6"/>
    <x v="1"/>
    <s v="Personal L2"/>
    <n v="2"/>
    <s v="Branch"/>
    <n v="460.08"/>
    <x v="0"/>
    <s v="Medsize"/>
    <x v="0"/>
    <s v="Medium Value"/>
    <x v="2"/>
    <s v="No Complaints"/>
    <s v="Long-Term"/>
    <n v="4.7925000000000004"/>
    <x v="0"/>
    <n v="4"/>
    <n v="11"/>
    <x v="2"/>
    <n v="0.39937499999999998"/>
    <n v="1152"/>
    <x v="0"/>
  </r>
  <r>
    <s v="JD81426"/>
    <x v="3"/>
    <n v="4669.7"/>
    <s v="No"/>
    <s v="Extended"/>
    <s v="High School or Below"/>
    <n v="45302"/>
    <s v="Employed"/>
    <s v="M"/>
    <n v="131169"/>
    <s v="Rural"/>
    <s v="Married"/>
    <n v="116"/>
    <n v="0"/>
    <n v="85"/>
    <n v="0"/>
    <n v="1"/>
    <x v="1"/>
    <s v="Personal L1"/>
    <n v="3"/>
    <s v="Web"/>
    <n v="44.17"/>
    <x v="0"/>
    <s v="Medsize"/>
    <x v="0"/>
    <s v="Low Value"/>
    <x v="2"/>
    <s v="No Complaints"/>
    <s v="Long-Term"/>
    <n v="0.38077586200000002"/>
    <x v="0"/>
    <n v="4"/>
    <n v="11"/>
    <x v="2"/>
    <n v="3.1731321839080458E-2"/>
    <n v="1392"/>
    <x v="0"/>
  </r>
  <r>
    <s v="VE31268"/>
    <x v="2"/>
    <n v="5889.74"/>
    <s v="No"/>
    <s v="Basic"/>
    <s v="Bachelor"/>
    <n v="45302"/>
    <s v="Unemployed"/>
    <s v="M"/>
    <n v="0"/>
    <s v="Suburban"/>
    <s v="Single"/>
    <n v="88"/>
    <n v="15"/>
    <n v="62"/>
    <n v="0"/>
    <n v="3"/>
    <x v="1"/>
    <s v="Personal L3"/>
    <n v="3"/>
    <s v="Web"/>
    <n v="631.79999999999995"/>
    <x v="0"/>
    <s v="Medsize"/>
    <x v="1"/>
    <s v="Medium Value"/>
    <x v="1"/>
    <s v="No Complaints"/>
    <s v="Long-Term"/>
    <n v="7.1795454550000004"/>
    <x v="0"/>
    <n v="4"/>
    <n v="11"/>
    <x v="2"/>
    <n v="0.59829545454545452"/>
    <n v="1056"/>
    <x v="1"/>
  </r>
  <r>
    <s v="VZ16820"/>
    <x v="1"/>
    <n v="13908.92"/>
    <s v="No"/>
    <s v="Extended"/>
    <s v="Bachelor"/>
    <n v="45302"/>
    <s v="Employed"/>
    <s v="M"/>
    <n v="29483"/>
    <s v="Suburban"/>
    <s v="Single"/>
    <n v="185"/>
    <n v="3"/>
    <n v="95"/>
    <n v="0"/>
    <n v="8"/>
    <x v="1"/>
    <s v="Personal L3"/>
    <n v="2"/>
    <s v="Agent"/>
    <n v="887.76"/>
    <x v="3"/>
    <s v="Medsize"/>
    <x v="1"/>
    <s v="Medium Value"/>
    <x v="1"/>
    <s v="No Complaints"/>
    <s v="Long-Term"/>
    <n v="4.798702703"/>
    <x v="0"/>
    <n v="4"/>
    <n v="11"/>
    <x v="2"/>
    <n v="0.39989189189189189"/>
    <n v="2220"/>
    <x v="0"/>
  </r>
  <r>
    <s v="TF64196"/>
    <x v="0"/>
    <n v="7914.78"/>
    <s v="No"/>
    <s v="Basic"/>
    <s v="College"/>
    <n v="45302"/>
    <s v="Employed"/>
    <s v="F"/>
    <n v="101413"/>
    <s v="Rural"/>
    <s v="Married"/>
    <n v="99"/>
    <n v="16"/>
    <n v="30"/>
    <n v="0"/>
    <n v="6"/>
    <x v="0"/>
    <s v="Corporate L1"/>
    <n v="3"/>
    <s v="Call Center"/>
    <n v="231.16"/>
    <x v="2"/>
    <s v="Small"/>
    <x v="0"/>
    <s v="Medium Value"/>
    <x v="2"/>
    <s v="No Complaints"/>
    <s v="Mid-Term"/>
    <n v="2.334949495"/>
    <x v="0"/>
    <n v="4"/>
    <n v="11"/>
    <x v="2"/>
    <n v="0.19457912457912457"/>
    <n v="1188"/>
    <x v="0"/>
  </r>
  <r>
    <s v="CX34236"/>
    <x v="2"/>
    <n v="12278.32"/>
    <s v="Yes"/>
    <s v="Basic"/>
    <s v="College"/>
    <n v="45302"/>
    <s v="Employed"/>
    <s v="M"/>
    <n v="51215"/>
    <s v="Suburban"/>
    <s v="Married"/>
    <n v="157"/>
    <n v="15"/>
    <n v="57"/>
    <n v="0"/>
    <n v="5"/>
    <x v="1"/>
    <s v="Personal L2"/>
    <n v="2"/>
    <s v="Call Center"/>
    <n v="751.68"/>
    <x v="1"/>
    <s v="Medsize"/>
    <x v="1"/>
    <s v="Medium Value"/>
    <x v="0"/>
    <s v="No Complaints"/>
    <s v="Long-Term"/>
    <n v="4.7877707010000004"/>
    <x v="0"/>
    <n v="4"/>
    <n v="11"/>
    <x v="2"/>
    <n v="0.39898089171974521"/>
    <n v="1884"/>
    <x v="0"/>
  </r>
  <r>
    <s v="UP57305"/>
    <x v="0"/>
    <n v="6867.47"/>
    <s v="No"/>
    <s v="Basic"/>
    <s v="Bachelor"/>
    <n v="45302"/>
    <s v="Employed"/>
    <s v="M"/>
    <n v="30680"/>
    <s v="Suburban"/>
    <s v="Married"/>
    <n v="88"/>
    <n v="34"/>
    <n v="99"/>
    <n v="0"/>
    <n v="3"/>
    <x v="1"/>
    <s v="Personal L2"/>
    <n v="2"/>
    <s v="Branch"/>
    <n v="421.2"/>
    <x v="0"/>
    <s v="Medsize"/>
    <x v="0"/>
    <s v="Medium Value"/>
    <x v="1"/>
    <s v="No Complaints"/>
    <s v="Long-Term"/>
    <n v="4.7863636359999999"/>
    <x v="0"/>
    <n v="4"/>
    <n v="11"/>
    <x v="2"/>
    <n v="0.39886363636363636"/>
    <n v="1056"/>
    <x v="0"/>
  </r>
  <r>
    <s v="UB17669"/>
    <x v="4"/>
    <n v="3185.22"/>
    <s v="Yes"/>
    <s v="Basic"/>
    <s v="Bachelor"/>
    <n v="45302"/>
    <s v="Disabled"/>
    <s v="F"/>
    <n v="26816"/>
    <s v="Suburban"/>
    <s v="Divorced"/>
    <n v="85"/>
    <n v="30"/>
    <n v="130"/>
    <n v="0"/>
    <n v="1"/>
    <x v="1"/>
    <s v="Personal L3"/>
    <n v="1"/>
    <s v="Web"/>
    <n v="475.73"/>
    <x v="0"/>
    <s v="Medsize"/>
    <x v="0"/>
    <s v="Low Value"/>
    <x v="1"/>
    <s v="No Complaints"/>
    <s v="Long-Term"/>
    <n v="5.5968235289999999"/>
    <x v="0"/>
    <n v="4"/>
    <n v="11"/>
    <x v="2"/>
    <n v="0.46640196078431373"/>
    <n v="1020"/>
    <x v="1"/>
  </r>
  <r>
    <s v="GA89827"/>
    <x v="2"/>
    <n v="9895.27"/>
    <s v="No"/>
    <s v="Basic"/>
    <s v="College"/>
    <n v="45302"/>
    <s v="Unemployed"/>
    <s v="M"/>
    <n v="0"/>
    <s v="Suburban"/>
    <s v="Single"/>
    <n v="95"/>
    <n v="5"/>
    <n v="85"/>
    <n v="0"/>
    <n v="2"/>
    <x v="1"/>
    <s v="Personal L3"/>
    <n v="1"/>
    <s v="Agent"/>
    <n v="840.21"/>
    <x v="0"/>
    <s v="Medsize"/>
    <x v="1"/>
    <s v="Medium Value"/>
    <x v="1"/>
    <s v="No Complaints"/>
    <s v="Long-Term"/>
    <n v="8.8443157889999995"/>
    <x v="0"/>
    <n v="4"/>
    <n v="11"/>
    <x v="2"/>
    <n v="0.73702631578947375"/>
    <n v="1140"/>
    <x v="2"/>
  </r>
  <r>
    <s v="ON67674"/>
    <x v="0"/>
    <n v="3740.91"/>
    <s v="Yes"/>
    <s v="Basic"/>
    <s v="College"/>
    <n v="45302"/>
    <s v="Employed"/>
    <s v="F"/>
    <n v="67596"/>
    <s v="Rural"/>
    <s v="Single"/>
    <n v="96"/>
    <n v="4"/>
    <n v="43"/>
    <n v="0"/>
    <n v="1"/>
    <x v="1"/>
    <s v="Personal L2"/>
    <n v="2"/>
    <s v="Agent"/>
    <n v="25.54"/>
    <x v="2"/>
    <s v="Medsize"/>
    <x v="0"/>
    <s v="Low Value"/>
    <x v="0"/>
    <s v="No Complaints"/>
    <s v="Mid-Term"/>
    <n v="0.26604166699999998"/>
    <x v="0"/>
    <n v="4"/>
    <n v="11"/>
    <x v="2"/>
    <n v="2.2170138888888889E-2"/>
    <n v="1152"/>
    <x v="0"/>
  </r>
  <r>
    <s v="HG81101"/>
    <x v="1"/>
    <n v="3931.1"/>
    <s v="No"/>
    <s v="Basic"/>
    <s v="Bachelor"/>
    <n v="45302"/>
    <s v="Employed"/>
    <s v="F"/>
    <n v="27441"/>
    <s v="Suburban"/>
    <s v="Married"/>
    <n v="100"/>
    <n v="35"/>
    <n v="59"/>
    <n v="0"/>
    <n v="1"/>
    <x v="1"/>
    <s v="Personal L1"/>
    <n v="3"/>
    <s v="Web"/>
    <n v="1112.74"/>
    <x v="0"/>
    <s v="Medsize"/>
    <x v="1"/>
    <s v="Low Value"/>
    <x v="1"/>
    <s v="No Complaints"/>
    <s v="Long-Term"/>
    <n v="11.1274"/>
    <x v="0"/>
    <n v="4"/>
    <n v="11"/>
    <x v="2"/>
    <n v="0.92728333333333335"/>
    <n v="1200"/>
    <x v="2"/>
  </r>
  <r>
    <s v="VF10088"/>
    <x v="3"/>
    <n v="4603.7700000000004"/>
    <s v="No"/>
    <s v="Extended"/>
    <s v="High School or Below"/>
    <n v="45302"/>
    <s v="Employed"/>
    <s v="F"/>
    <n v="80544"/>
    <s v="Rural"/>
    <s v="Married"/>
    <n v="115"/>
    <n v="8"/>
    <n v="103"/>
    <n v="0"/>
    <n v="1"/>
    <x v="1"/>
    <s v="Personal L1"/>
    <n v="2"/>
    <s v="Web"/>
    <n v="13.73"/>
    <x v="0"/>
    <s v="Medsize"/>
    <x v="0"/>
    <s v="Low Value"/>
    <x v="0"/>
    <s v="No Complaints"/>
    <s v="Long-Term"/>
    <n v="0.119391304"/>
    <x v="0"/>
    <n v="4"/>
    <n v="11"/>
    <x v="2"/>
    <n v="9.9492753623188403E-3"/>
    <n v="1380"/>
    <x v="0"/>
  </r>
  <r>
    <s v="UL17918"/>
    <x v="3"/>
    <n v="3808.35"/>
    <s v="No"/>
    <s v="Extended"/>
    <s v="Bachelor"/>
    <n v="45302"/>
    <s v="Unemployed"/>
    <s v="M"/>
    <n v="0"/>
    <s v="Suburban"/>
    <s v="Married"/>
    <n v="104"/>
    <n v="43"/>
    <n v="0"/>
    <n v="0"/>
    <n v="1"/>
    <x v="0"/>
    <s v="Corporate L2"/>
    <n v="4"/>
    <s v="Agent"/>
    <n v="589.1"/>
    <x v="2"/>
    <s v="Medsize"/>
    <x v="1"/>
    <s v="Low Value"/>
    <x v="1"/>
    <s v="No Complaints"/>
    <s v="New Customer"/>
    <n v="5.6644230770000004"/>
    <x v="0"/>
    <n v="4"/>
    <n v="11"/>
    <x v="2"/>
    <n v="0.47203525641025645"/>
    <n v="1248"/>
    <x v="1"/>
  </r>
  <r>
    <s v="ZS50183"/>
    <x v="3"/>
    <n v="10803.12"/>
    <s v="Yes"/>
    <s v="Basic"/>
    <s v="College"/>
    <n v="45302"/>
    <s v="Unemployed"/>
    <s v="F"/>
    <n v="0"/>
    <s v="Suburban"/>
    <s v="Married"/>
    <n v="144"/>
    <n v="4"/>
    <n v="88"/>
    <n v="0"/>
    <n v="3"/>
    <x v="0"/>
    <s v="Corporate L3"/>
    <n v="1"/>
    <s v="Agent"/>
    <n v="693.36"/>
    <x v="1"/>
    <s v="Medsize"/>
    <x v="1"/>
    <s v="Medium Value"/>
    <x v="1"/>
    <s v="No Complaints"/>
    <s v="Long-Term"/>
    <n v="4.8150000000000004"/>
    <x v="0"/>
    <n v="4"/>
    <n v="11"/>
    <x v="2"/>
    <n v="0.40125"/>
    <n v="1728"/>
    <x v="1"/>
  </r>
  <r>
    <s v="NW19960"/>
    <x v="2"/>
    <n v="12278.32"/>
    <s v="Yes"/>
    <s v="Basic"/>
    <s v="College"/>
    <n v="45302"/>
    <s v="Employed"/>
    <s v="M"/>
    <n v="51215"/>
    <s v="Suburban"/>
    <s v="Married"/>
    <n v="157"/>
    <n v="15"/>
    <n v="57"/>
    <n v="0"/>
    <n v="5"/>
    <x v="1"/>
    <s v="Personal L3"/>
    <n v="2"/>
    <s v="Call Center"/>
    <n v="751.68"/>
    <x v="1"/>
    <s v="Medsize"/>
    <x v="1"/>
    <s v="Medium Value"/>
    <x v="0"/>
    <s v="No Complaints"/>
    <s v="Long-Term"/>
    <n v="4.7877707010000004"/>
    <x v="0"/>
    <n v="4"/>
    <n v="11"/>
    <x v="2"/>
    <n v="0.39898089171974521"/>
    <n v="1884"/>
    <x v="0"/>
  </r>
  <r>
    <s v="WG37485"/>
    <x v="2"/>
    <n v="7223"/>
    <s v="No"/>
    <s v="Extended"/>
    <s v="College"/>
    <n v="45302"/>
    <s v="Employed"/>
    <s v="F"/>
    <n v="78782"/>
    <s v="Suburban"/>
    <s v="Single"/>
    <n v="185"/>
    <n v="36"/>
    <n v="103"/>
    <n v="2"/>
    <n v="1"/>
    <x v="1"/>
    <s v="Personal L2"/>
    <n v="2"/>
    <s v="Call Center"/>
    <n v="956.1"/>
    <x v="3"/>
    <s v="Medsize"/>
    <x v="1"/>
    <s v="Medium Value"/>
    <x v="0"/>
    <s v="Has Complaints"/>
    <s v="Long-Term"/>
    <n v="5.1681081080000002"/>
    <x v="0"/>
    <n v="4"/>
    <n v="11"/>
    <x v="2"/>
    <n v="0.43067567567567566"/>
    <n v="2220"/>
    <x v="1"/>
  </r>
  <r>
    <s v="EW67766"/>
    <x v="0"/>
    <n v="6382.58"/>
    <s v="No"/>
    <s v="Extended"/>
    <s v="College"/>
    <n v="45302"/>
    <s v="Unemployed"/>
    <s v="F"/>
    <n v="0"/>
    <s v="Suburban"/>
    <s v="Married"/>
    <n v="171"/>
    <n v="32"/>
    <n v="78"/>
    <n v="0"/>
    <n v="1"/>
    <x v="1"/>
    <s v="Personal L2"/>
    <n v="1"/>
    <s v="Agent"/>
    <n v="822.96"/>
    <x v="1"/>
    <s v="Small"/>
    <x v="1"/>
    <s v="Medium Value"/>
    <x v="1"/>
    <s v="No Complaints"/>
    <s v="Long-Term"/>
    <n v="4.8126315789999996"/>
    <x v="0"/>
    <n v="4"/>
    <n v="11"/>
    <x v="2"/>
    <n v="0.40105263157894738"/>
    <n v="2052"/>
    <x v="1"/>
  </r>
  <r>
    <s v="KD69941"/>
    <x v="0"/>
    <n v="6671.23"/>
    <s v="No"/>
    <s v="Extended"/>
    <s v="Bachelor"/>
    <n v="45302"/>
    <s v="Unemployed"/>
    <s v="M"/>
    <n v="0"/>
    <s v="Suburban"/>
    <s v="Single"/>
    <n v="185"/>
    <n v="23"/>
    <n v="7"/>
    <n v="0"/>
    <n v="1"/>
    <x v="1"/>
    <s v="Personal L3"/>
    <n v="3"/>
    <s v="Branch"/>
    <n v="1331.64"/>
    <x v="1"/>
    <s v="Medsize"/>
    <x v="1"/>
    <s v="Medium Value"/>
    <x v="1"/>
    <s v="No Complaints"/>
    <s v="New Customer"/>
    <n v="7.198054054"/>
    <x v="0"/>
    <n v="4"/>
    <n v="11"/>
    <x v="2"/>
    <n v="0.59983783783783784"/>
    <n v="2220"/>
    <x v="1"/>
  </r>
  <r>
    <s v="WM25415"/>
    <x v="2"/>
    <n v="10438.719999999999"/>
    <s v="No"/>
    <s v="Basic"/>
    <s v="High School or Below"/>
    <n v="45302"/>
    <s v="Employed"/>
    <s v="F"/>
    <n v="46481"/>
    <s v="Urban"/>
    <s v="Divorced"/>
    <n v="88"/>
    <n v="8"/>
    <n v="20"/>
    <n v="0"/>
    <n v="2"/>
    <x v="1"/>
    <s v="Personal L2"/>
    <n v="1"/>
    <s v="Agent"/>
    <n v="249.69"/>
    <x v="2"/>
    <s v="Medsize"/>
    <x v="0"/>
    <s v="Medium Value"/>
    <x v="1"/>
    <s v="No Complaints"/>
    <s v="Mid-Term"/>
    <n v="2.8373863639999999"/>
    <x v="0"/>
    <n v="4"/>
    <n v="11"/>
    <x v="2"/>
    <n v="0.23644886363636364"/>
    <n v="1056"/>
    <x v="0"/>
  </r>
  <r>
    <s v="RV90030"/>
    <x v="0"/>
    <n v="11439.18"/>
    <s v="No"/>
    <s v="Basic"/>
    <s v="High School or Below"/>
    <n v="45302"/>
    <s v="Unemployed"/>
    <s v="F"/>
    <n v="0"/>
    <s v="Suburban"/>
    <s v="Single"/>
    <n v="157"/>
    <n v="0"/>
    <n v="11"/>
    <n v="2"/>
    <n v="8"/>
    <x v="2"/>
    <s v="Special L2"/>
    <n v="1"/>
    <s v="Agent"/>
    <n v="1550.42"/>
    <x v="3"/>
    <s v="Medsize"/>
    <x v="2"/>
    <s v="Medium Value"/>
    <x v="1"/>
    <s v="Has Complaints"/>
    <s v="New Customer"/>
    <n v="9.8752866239999992"/>
    <x v="0"/>
    <n v="4"/>
    <n v="11"/>
    <x v="2"/>
    <n v="0.82294055201698513"/>
    <n v="1884"/>
    <x v="2"/>
  </r>
  <r>
    <s v="CS32416"/>
    <x v="2"/>
    <n v="7554.28"/>
    <s v="No"/>
    <s v="Basic"/>
    <s v="Bachelor"/>
    <n v="45302"/>
    <s v="Employed"/>
    <s v="M"/>
    <n v="91805"/>
    <s v="Suburban"/>
    <s v="Single"/>
    <n v="97"/>
    <n v="8"/>
    <n v="19"/>
    <n v="0"/>
    <n v="3"/>
    <x v="0"/>
    <s v="Corporate L2"/>
    <n v="1"/>
    <s v="Agent"/>
    <n v="562.05999999999995"/>
    <x v="2"/>
    <s v="Medsize"/>
    <x v="1"/>
    <s v="Medium Value"/>
    <x v="0"/>
    <s v="No Complaints"/>
    <s v="Mid-Term"/>
    <n v="5.7944329899999998"/>
    <x v="0"/>
    <n v="4"/>
    <n v="11"/>
    <x v="2"/>
    <n v="0.4828694158075601"/>
    <n v="1164"/>
    <x v="1"/>
  </r>
  <r>
    <s v="QT97406"/>
    <x v="3"/>
    <n v="27162.76"/>
    <s v="No"/>
    <s v="Extended"/>
    <s v="Bachelor"/>
    <n v="45302"/>
    <s v="Employed"/>
    <s v="M"/>
    <n v="44373"/>
    <s v="Rural"/>
    <s v="Married"/>
    <n v="115"/>
    <n v="5"/>
    <n v="66"/>
    <n v="0"/>
    <n v="2"/>
    <x v="0"/>
    <s v="Corporate L2"/>
    <n v="1"/>
    <s v="Web"/>
    <n v="158.58000000000001"/>
    <x v="2"/>
    <s v="Large"/>
    <x v="0"/>
    <s v="High Value"/>
    <x v="1"/>
    <s v="No Complaints"/>
    <s v="Long-Term"/>
    <n v="1.378956522"/>
    <x v="0"/>
    <n v="4"/>
    <n v="11"/>
    <x v="2"/>
    <n v="0.11491304347826088"/>
    <n v="1380"/>
    <x v="0"/>
  </r>
  <r>
    <s v="PL54420"/>
    <x v="3"/>
    <n v="45189.02"/>
    <s v="Yes"/>
    <s v="Basic"/>
    <s v="Bachelor"/>
    <n v="45302"/>
    <s v="Employed"/>
    <s v="F"/>
    <n v="44807"/>
    <s v="Suburban"/>
    <s v="Divorced"/>
    <n v="143"/>
    <n v="24"/>
    <n v="128"/>
    <n v="0"/>
    <n v="2"/>
    <x v="1"/>
    <s v="Personal L3"/>
    <n v="1"/>
    <s v="Web"/>
    <n v="686.88"/>
    <x v="1"/>
    <s v="Medsize"/>
    <x v="1"/>
    <s v="High Value"/>
    <x v="1"/>
    <s v="No Complaints"/>
    <s v="Long-Term"/>
    <n v="4.8033566429999999"/>
    <x v="0"/>
    <n v="4"/>
    <n v="11"/>
    <x v="2"/>
    <n v="0.40027972027972025"/>
    <n v="1716"/>
    <x v="1"/>
  </r>
  <r>
    <s v="BZ36030"/>
    <x v="2"/>
    <n v="16997.759999999998"/>
    <s v="No"/>
    <s v="Premium"/>
    <s v="College"/>
    <n v="45302"/>
    <s v="Employed"/>
    <s v="M"/>
    <n v="84476"/>
    <s v="Suburban"/>
    <s v="Married"/>
    <n v="143"/>
    <n v="7"/>
    <n v="28"/>
    <n v="0"/>
    <n v="2"/>
    <x v="1"/>
    <s v="Personal L1"/>
    <n v="2"/>
    <s v="Call Center"/>
    <n v="686.88"/>
    <x v="2"/>
    <s v="Medsize"/>
    <x v="1"/>
    <s v="High Value"/>
    <x v="0"/>
    <s v="No Complaints"/>
    <s v="Mid-Term"/>
    <n v="4.8033566429999999"/>
    <x v="0"/>
    <n v="4"/>
    <n v="11"/>
    <x v="2"/>
    <n v="0.40027972027972025"/>
    <n v="1716"/>
    <x v="1"/>
  </r>
  <r>
    <s v="QZ24527"/>
    <x v="0"/>
    <n v="45189.02"/>
    <s v="Yes"/>
    <s v="Basic"/>
    <s v="Bachelor"/>
    <n v="45302"/>
    <s v="Employed"/>
    <s v="F"/>
    <n v="44807"/>
    <s v="Suburban"/>
    <s v="Divorced"/>
    <n v="143"/>
    <n v="24"/>
    <n v="128"/>
    <n v="0"/>
    <n v="2"/>
    <x v="1"/>
    <s v="Personal L2"/>
    <n v="1"/>
    <s v="Web"/>
    <n v="686.88"/>
    <x v="1"/>
    <s v="Medsize"/>
    <x v="1"/>
    <s v="High Value"/>
    <x v="1"/>
    <s v="No Complaints"/>
    <s v="Long-Term"/>
    <n v="4.8033566429999999"/>
    <x v="0"/>
    <n v="4"/>
    <n v="11"/>
    <x v="2"/>
    <n v="0.40027972027972025"/>
    <n v="1716"/>
    <x v="1"/>
  </r>
  <r>
    <s v="RL21492"/>
    <x v="3"/>
    <n v="6729.24"/>
    <s v="Yes"/>
    <s v="Basic"/>
    <s v="Bachelor"/>
    <n v="45302"/>
    <s v="Employed"/>
    <s v="M"/>
    <n v="116512"/>
    <s v="Rural"/>
    <s v="Married"/>
    <n v="84"/>
    <n v="1"/>
    <n v="134"/>
    <n v="0"/>
    <n v="5"/>
    <x v="0"/>
    <s v="Corporate L3"/>
    <n v="2"/>
    <s v="Call Center"/>
    <n v="108.99"/>
    <x v="0"/>
    <s v="Medsize"/>
    <x v="0"/>
    <s v="Medium Value"/>
    <x v="2"/>
    <s v="No Complaints"/>
    <s v="Long-Term"/>
    <n v="1.2975000000000001"/>
    <x v="0"/>
    <n v="4"/>
    <n v="11"/>
    <x v="2"/>
    <n v="0.108125"/>
    <n v="1008"/>
    <x v="0"/>
  </r>
  <r>
    <s v="BC48076"/>
    <x v="1"/>
    <n v="10508.11"/>
    <s v="No"/>
    <s v="Basic"/>
    <s v="Master"/>
    <n v="45302"/>
    <s v="Employed"/>
    <s v="F"/>
    <n v="65730"/>
    <s v="Suburban"/>
    <s v="Married"/>
    <n v="258"/>
    <n v="20"/>
    <n v="24"/>
    <n v="0"/>
    <n v="1"/>
    <x v="1"/>
    <s v="Personal L3"/>
    <n v="1"/>
    <s v="Call Center"/>
    <n v="1330.01"/>
    <x v="4"/>
    <s v="Medsize"/>
    <x v="1"/>
    <s v="Medium Value"/>
    <x v="0"/>
    <s v="No Complaints"/>
    <s v="Mid-Term"/>
    <n v="5.1550775189999998"/>
    <x v="0"/>
    <n v="4"/>
    <n v="11"/>
    <x v="2"/>
    <n v="0.42958979328165375"/>
    <n v="3096"/>
    <x v="1"/>
  </r>
  <r>
    <s v="QL20148"/>
    <x v="2"/>
    <n v="30148.79"/>
    <s v="Yes"/>
    <s v="Extended"/>
    <s v="College"/>
    <n v="45302"/>
    <s v="Employed"/>
    <s v="M"/>
    <n v="66255"/>
    <s v="Suburban"/>
    <s v="Single"/>
    <n v="131"/>
    <n v="14"/>
    <n v="4"/>
    <n v="0"/>
    <n v="2"/>
    <x v="1"/>
    <s v="Personal L3"/>
    <n v="2"/>
    <s v="Branch"/>
    <n v="653.41999999999996"/>
    <x v="0"/>
    <s v="Medsize"/>
    <x v="1"/>
    <s v="High Value"/>
    <x v="0"/>
    <s v="No Complaints"/>
    <s v="New Customer"/>
    <n v="4.9879389310000004"/>
    <x v="0"/>
    <n v="4"/>
    <n v="11"/>
    <x v="2"/>
    <n v="0.41566157760814249"/>
    <n v="1572"/>
    <x v="1"/>
  </r>
  <r>
    <s v="UI73553"/>
    <x v="4"/>
    <n v="3185.22"/>
    <s v="Yes"/>
    <s v="Basic"/>
    <s v="Bachelor"/>
    <n v="45302"/>
    <s v="Disabled"/>
    <s v="F"/>
    <n v="26816"/>
    <s v="Suburban"/>
    <s v="Divorced"/>
    <n v="85"/>
    <n v="30"/>
    <n v="130"/>
    <n v="0"/>
    <n v="1"/>
    <x v="1"/>
    <s v="Personal L3"/>
    <n v="1"/>
    <s v="Web"/>
    <n v="475.73"/>
    <x v="0"/>
    <s v="Medsize"/>
    <x v="0"/>
    <s v="Low Value"/>
    <x v="1"/>
    <s v="No Complaints"/>
    <s v="Long-Term"/>
    <n v="5.5968235289999999"/>
    <x v="0"/>
    <n v="4"/>
    <n v="11"/>
    <x v="2"/>
    <n v="0.46640196078431373"/>
    <n v="1020"/>
    <x v="1"/>
  </r>
  <r>
    <s v="EY71418"/>
    <x v="2"/>
    <n v="34614.32"/>
    <s v="No"/>
    <s v="Premium"/>
    <s v="Bachelor"/>
    <n v="45302"/>
    <s v="Disabled"/>
    <s v="F"/>
    <n v="33338"/>
    <s v="Suburban"/>
    <s v="Married"/>
    <n v="227"/>
    <n v="7"/>
    <n v="112"/>
    <n v="0"/>
    <n v="2"/>
    <x v="0"/>
    <s v="Corporate L2"/>
    <n v="1"/>
    <s v="Agent"/>
    <n v="1088.6400000000001"/>
    <x v="1"/>
    <s v="Medsize"/>
    <x v="1"/>
    <s v="High Value"/>
    <x v="1"/>
    <s v="No Complaints"/>
    <s v="Long-Term"/>
    <n v="4.7957709250000002"/>
    <x v="0"/>
    <n v="4"/>
    <n v="11"/>
    <x v="2"/>
    <n v="0.39964757709251103"/>
    <n v="2724"/>
    <x v="0"/>
  </r>
  <r>
    <s v="LC12930"/>
    <x v="0"/>
    <n v="6577.22"/>
    <s v="No"/>
    <s v="Basic"/>
    <s v="Master"/>
    <n v="45302"/>
    <s v="Unemployed"/>
    <s v="M"/>
    <n v="0"/>
    <s v="Suburban"/>
    <s v="Married"/>
    <n v="86"/>
    <n v="1"/>
    <n v="9"/>
    <n v="0"/>
    <n v="7"/>
    <x v="1"/>
    <s v="Personal L2"/>
    <n v="1"/>
    <s v="Agent"/>
    <n v="414.72"/>
    <x v="0"/>
    <s v="Medsize"/>
    <x v="0"/>
    <s v="Medium Value"/>
    <x v="1"/>
    <s v="No Complaints"/>
    <s v="New Customer"/>
    <n v="4.8223255810000003"/>
    <x v="0"/>
    <n v="4"/>
    <n v="11"/>
    <x v="2"/>
    <n v="0.4018604651162791"/>
    <n v="1032"/>
    <x v="1"/>
  </r>
  <r>
    <s v="XY36764"/>
    <x v="0"/>
    <n v="3740.91"/>
    <s v="Yes"/>
    <s v="Basic"/>
    <s v="College"/>
    <n v="45302"/>
    <s v="Employed"/>
    <s v="F"/>
    <n v="67596"/>
    <s v="Rural"/>
    <s v="Single"/>
    <n v="96"/>
    <n v="4"/>
    <n v="43"/>
    <n v="0"/>
    <n v="1"/>
    <x v="1"/>
    <s v="Personal L2"/>
    <n v="2"/>
    <s v="Agent"/>
    <n v="25.54"/>
    <x v="2"/>
    <s v="Medsize"/>
    <x v="0"/>
    <s v="Low Value"/>
    <x v="0"/>
    <s v="No Complaints"/>
    <s v="Mid-Term"/>
    <n v="0.26604166699999998"/>
    <x v="0"/>
    <n v="4"/>
    <n v="11"/>
    <x v="2"/>
    <n v="2.2170138888888889E-2"/>
    <n v="1152"/>
    <x v="0"/>
  </r>
  <r>
    <s v="YN15967"/>
    <x v="0"/>
    <n v="10002.26"/>
    <s v="No"/>
    <s v="Extended"/>
    <s v="College"/>
    <n v="45302"/>
    <s v="Employed"/>
    <s v="M"/>
    <n v="82566"/>
    <s v="Urban"/>
    <s v="Single"/>
    <n v="130"/>
    <n v="3"/>
    <n v="96"/>
    <n v="0"/>
    <n v="3"/>
    <x v="0"/>
    <s v="Corporate L2"/>
    <n v="1"/>
    <s v="Branch"/>
    <n v="478.62"/>
    <x v="2"/>
    <s v="Small"/>
    <x v="0"/>
    <s v="Medium Value"/>
    <x v="0"/>
    <s v="No Complaints"/>
    <s v="Long-Term"/>
    <n v="3.6816923080000001"/>
    <x v="0"/>
    <n v="4"/>
    <n v="11"/>
    <x v="2"/>
    <n v="0.30680769230769234"/>
    <n v="1560"/>
    <x v="0"/>
  </r>
  <r>
    <s v="QW44380"/>
    <x v="1"/>
    <n v="3560.76"/>
    <s v="No"/>
    <s v="Basic"/>
    <s v="High School or Below"/>
    <n v="45302"/>
    <s v="Employed"/>
    <s v="M"/>
    <n v="73410"/>
    <s v="Suburban"/>
    <s v="Married"/>
    <n v="89"/>
    <n v="22"/>
    <n v="41"/>
    <n v="0"/>
    <n v="1"/>
    <x v="1"/>
    <s v="Personal L2"/>
    <n v="2"/>
    <s v="Call Center"/>
    <n v="427.68"/>
    <x v="0"/>
    <s v="Small"/>
    <x v="0"/>
    <s v="Low Value"/>
    <x v="0"/>
    <s v="No Complaints"/>
    <s v="Mid-Term"/>
    <n v="4.8053932579999996"/>
    <x v="0"/>
    <n v="4"/>
    <n v="11"/>
    <x v="2"/>
    <n v="0.40044943820224721"/>
    <n v="1068"/>
    <x v="1"/>
  </r>
  <r>
    <s v="FP45327"/>
    <x v="1"/>
    <n v="12278.32"/>
    <s v="Yes"/>
    <s v="Basic"/>
    <s v="College"/>
    <n v="45302"/>
    <s v="Employed"/>
    <s v="M"/>
    <n v="51215"/>
    <s v="Suburban"/>
    <s v="Married"/>
    <n v="157"/>
    <n v="15"/>
    <n v="57"/>
    <n v="0"/>
    <n v="5"/>
    <x v="1"/>
    <s v="Personal L2"/>
    <n v="2"/>
    <s v="Call Center"/>
    <n v="751.68"/>
    <x v="1"/>
    <s v="Medsize"/>
    <x v="1"/>
    <s v="Medium Value"/>
    <x v="0"/>
    <s v="No Complaints"/>
    <s v="Long-Term"/>
    <n v="4.7877707010000004"/>
    <x v="0"/>
    <n v="4"/>
    <n v="11"/>
    <x v="2"/>
    <n v="0.39898089171974521"/>
    <n v="1884"/>
    <x v="0"/>
  </r>
  <r>
    <s v="GQ57207"/>
    <x v="0"/>
    <n v="3185.22"/>
    <s v="Yes"/>
    <s v="Basic"/>
    <s v="Bachelor"/>
    <n v="45302"/>
    <s v="Disabled"/>
    <s v="F"/>
    <n v="26816"/>
    <s v="Suburban"/>
    <s v="Divorced"/>
    <n v="85"/>
    <n v="30"/>
    <n v="130"/>
    <n v="0"/>
    <n v="1"/>
    <x v="1"/>
    <s v="Personal L2"/>
    <n v="1"/>
    <s v="Web"/>
    <n v="475.73"/>
    <x v="0"/>
    <s v="Medsize"/>
    <x v="0"/>
    <s v="Low Value"/>
    <x v="1"/>
    <s v="No Complaints"/>
    <s v="Long-Term"/>
    <n v="5.5968235289999999"/>
    <x v="0"/>
    <n v="4"/>
    <n v="11"/>
    <x v="2"/>
    <n v="0.46640196078431373"/>
    <n v="1020"/>
    <x v="1"/>
  </r>
  <r>
    <s v="VW65573"/>
    <x v="0"/>
    <n v="10300.969999999999"/>
    <s v="No"/>
    <s v="Basic"/>
    <s v="High School or Below"/>
    <n v="45302"/>
    <s v="Unemployed"/>
    <s v="M"/>
    <n v="0"/>
    <s v="Suburban"/>
    <s v="Single"/>
    <n v="150"/>
    <n v="28"/>
    <n v="27"/>
    <n v="0"/>
    <n v="8"/>
    <x v="2"/>
    <s v="Special L3"/>
    <n v="1"/>
    <s v="Agent"/>
    <n v="1078.92"/>
    <x v="1"/>
    <s v="Large"/>
    <x v="1"/>
    <s v="Medium Value"/>
    <x v="1"/>
    <s v="No Complaints"/>
    <s v="Mid-Term"/>
    <n v="7.1928000000000001"/>
    <x v="0"/>
    <n v="4"/>
    <n v="11"/>
    <x v="2"/>
    <n v="0.59940000000000004"/>
    <n v="1800"/>
    <x v="1"/>
  </r>
  <r>
    <s v="XL78013"/>
    <x v="2"/>
    <n v="30148.79"/>
    <s v="Yes"/>
    <s v="Extended"/>
    <s v="College"/>
    <n v="45302"/>
    <s v="Employed"/>
    <s v="M"/>
    <n v="66255"/>
    <s v="Suburban"/>
    <s v="Single"/>
    <n v="131"/>
    <n v="14"/>
    <n v="4"/>
    <n v="0"/>
    <n v="2"/>
    <x v="0"/>
    <s v="Corporate L3"/>
    <n v="2"/>
    <s v="Branch"/>
    <n v="653.41999999999996"/>
    <x v="0"/>
    <s v="Medsize"/>
    <x v="1"/>
    <s v="High Value"/>
    <x v="0"/>
    <s v="No Complaints"/>
    <s v="New Customer"/>
    <n v="4.9879389310000004"/>
    <x v="0"/>
    <n v="4"/>
    <n v="11"/>
    <x v="2"/>
    <n v="0.41566157760814249"/>
    <n v="1572"/>
    <x v="1"/>
  </r>
  <r>
    <s v="PC76141"/>
    <x v="4"/>
    <n v="3168.01"/>
    <s v="No"/>
    <s v="Basic"/>
    <s v="Bachelor"/>
    <n v="45302"/>
    <s v="Medical Leave"/>
    <s v="M"/>
    <n v="30958"/>
    <s v="Suburban"/>
    <s v="Married"/>
    <n v="84"/>
    <n v="3"/>
    <n v="131"/>
    <n v="0"/>
    <n v="1"/>
    <x v="1"/>
    <s v="Personal L1"/>
    <n v="1"/>
    <s v="Web"/>
    <n v="401.76"/>
    <x v="0"/>
    <s v="Small"/>
    <x v="0"/>
    <s v="Low Value"/>
    <x v="1"/>
    <s v="No Complaints"/>
    <s v="Long-Term"/>
    <n v="4.7828571430000002"/>
    <x v="0"/>
    <n v="4"/>
    <n v="11"/>
    <x v="2"/>
    <n v="0.39857142857142858"/>
    <n v="1008"/>
    <x v="0"/>
  </r>
  <r>
    <s v="IB82793"/>
    <x v="0"/>
    <n v="2874.24"/>
    <s v="No"/>
    <s v="Basic"/>
    <s v="High School or Below"/>
    <n v="45302"/>
    <s v="Unemployed"/>
    <s v="M"/>
    <n v="0"/>
    <s v="Suburban"/>
    <s v="Divorced"/>
    <n v="82"/>
    <n v="18"/>
    <n v="109"/>
    <n v="1"/>
    <n v="1"/>
    <x v="0"/>
    <s v="Corporate L3"/>
    <n v="1"/>
    <s v="Agent"/>
    <n v="395.28"/>
    <x v="0"/>
    <s v="Medsize"/>
    <x v="0"/>
    <s v="Low Value"/>
    <x v="1"/>
    <s v="Has Complaints"/>
    <s v="Long-Term"/>
    <n v="4.820487805"/>
    <x v="0"/>
    <n v="4"/>
    <n v="11"/>
    <x v="2"/>
    <n v="0.4017073170731707"/>
    <n v="984"/>
    <x v="1"/>
  </r>
  <r>
    <s v="PN18863"/>
    <x v="0"/>
    <n v="6897.83"/>
    <s v="No"/>
    <s v="Basic"/>
    <s v="College"/>
    <n v="45302"/>
    <s v="Employed"/>
    <s v="M"/>
    <n v="28724"/>
    <s v="Suburban"/>
    <s v="Divorced"/>
    <n v="89"/>
    <n v="1"/>
    <n v="57"/>
    <n v="0"/>
    <n v="9"/>
    <x v="0"/>
    <s v="Corporate L3"/>
    <n v="2"/>
    <s v="Web"/>
    <n v="427.68"/>
    <x v="0"/>
    <s v="Medsize"/>
    <x v="0"/>
    <s v="Medium Value"/>
    <x v="1"/>
    <s v="No Complaints"/>
    <s v="Long-Term"/>
    <n v="4.8053932579999996"/>
    <x v="0"/>
    <n v="4"/>
    <n v="11"/>
    <x v="2"/>
    <n v="0.40044943820224721"/>
    <n v="1068"/>
    <x v="1"/>
  </r>
  <r>
    <s v="QX64770"/>
    <x v="2"/>
    <n v="11099.53"/>
    <s v="No"/>
    <s v="Premium"/>
    <s v="Master"/>
    <n v="45302"/>
    <s v="Medical Leave"/>
    <s v="F"/>
    <n v="18058"/>
    <s v="Suburban"/>
    <s v="Single"/>
    <n v="146"/>
    <n v="18"/>
    <n v="101"/>
    <n v="0"/>
    <n v="4"/>
    <x v="1"/>
    <s v="Personal L3"/>
    <n v="1"/>
    <s v="Agent"/>
    <n v="1045.8699999999999"/>
    <x v="0"/>
    <s v="Small"/>
    <x v="1"/>
    <s v="Medium Value"/>
    <x v="1"/>
    <s v="No Complaints"/>
    <s v="Long-Term"/>
    <n v="7.1634931509999999"/>
    <x v="0"/>
    <n v="4"/>
    <n v="11"/>
    <x v="2"/>
    <n v="0.59695776255707755"/>
    <n v="1752"/>
    <x v="1"/>
  </r>
  <r>
    <s v="XE65072"/>
    <x v="2"/>
    <n v="8954.74"/>
    <s v="No"/>
    <s v="Extended"/>
    <s v="College"/>
    <n v="45302"/>
    <s v="Employed"/>
    <s v="M"/>
    <n v="85702"/>
    <s v="Rural"/>
    <s v="Married"/>
    <n v="112"/>
    <n v="5"/>
    <n v="113"/>
    <n v="0"/>
    <n v="3"/>
    <x v="1"/>
    <s v="Personal L1"/>
    <n v="2"/>
    <s v="Branch"/>
    <n v="114.85"/>
    <x v="0"/>
    <s v="Medsize"/>
    <x v="0"/>
    <s v="Medium Value"/>
    <x v="0"/>
    <s v="No Complaints"/>
    <s v="Long-Term"/>
    <n v="1.025446429"/>
    <x v="0"/>
    <n v="4"/>
    <n v="11"/>
    <x v="2"/>
    <n v="8.5453869047619049E-2"/>
    <n v="1344"/>
    <x v="0"/>
  </r>
  <r>
    <s v="LS17120"/>
    <x v="0"/>
    <n v="4132.42"/>
    <s v="No"/>
    <s v="Extended"/>
    <s v="Bachelor"/>
    <n v="45302"/>
    <s v="Employed"/>
    <s v="M"/>
    <n v="76773"/>
    <s v="Urban"/>
    <s v="Single"/>
    <n v="112"/>
    <n v="34"/>
    <n v="46"/>
    <n v="3"/>
    <n v="1"/>
    <x v="1"/>
    <s v="Personal L2"/>
    <n v="1"/>
    <s v="Agent"/>
    <n v="363.7"/>
    <x v="0"/>
    <s v="Medsize"/>
    <x v="0"/>
    <s v="Low Value"/>
    <x v="0"/>
    <s v="Has Complaints"/>
    <s v="Mid-Term"/>
    <n v="3.2473214289999999"/>
    <x v="0"/>
    <n v="4"/>
    <n v="11"/>
    <x v="2"/>
    <n v="0.27061011904761906"/>
    <n v="1344"/>
    <x v="0"/>
  </r>
  <r>
    <s v="YY58769"/>
    <x v="3"/>
    <n v="3469.72"/>
    <s v="No"/>
    <s v="Basic"/>
    <s v="Bachelor"/>
    <n v="45302"/>
    <s v="Employed"/>
    <s v="M"/>
    <n v="78972"/>
    <s v="Suburban"/>
    <s v="Married"/>
    <n v="90"/>
    <n v="8"/>
    <n v="1"/>
    <n v="3"/>
    <n v="1"/>
    <x v="1"/>
    <s v="Personal L3"/>
    <n v="2"/>
    <s v="Call Center"/>
    <n v="434.16"/>
    <x v="0"/>
    <s v="Small"/>
    <x v="0"/>
    <s v="Low Value"/>
    <x v="0"/>
    <s v="Has Complaints"/>
    <s v="New Customer"/>
    <n v="4.8239999999999998"/>
    <x v="0"/>
    <n v="4"/>
    <n v="11"/>
    <x v="2"/>
    <n v="0.40200000000000002"/>
    <n v="1080"/>
    <x v="1"/>
  </r>
  <r>
    <s v="FZ16327"/>
    <x v="0"/>
    <n v="11168.7"/>
    <s v="No"/>
    <s v="Premium"/>
    <s v="College"/>
    <n v="45302"/>
    <s v="Unemployed"/>
    <s v="F"/>
    <n v="0"/>
    <s v="Urban"/>
    <s v="Divorced"/>
    <n v="157"/>
    <n v="8"/>
    <n v="105"/>
    <n v="0"/>
    <n v="3"/>
    <x v="1"/>
    <s v="Personal L2"/>
    <n v="1"/>
    <s v="Web"/>
    <n v="687.84"/>
    <x v="0"/>
    <s v="Large"/>
    <x v="1"/>
    <s v="Medium Value"/>
    <x v="1"/>
    <s v="No Complaints"/>
    <s v="Long-Term"/>
    <n v="4.3811464969999996"/>
    <x v="0"/>
    <n v="4"/>
    <n v="11"/>
    <x v="2"/>
    <n v="0.36509554140127393"/>
    <n v="1884"/>
    <x v="0"/>
  </r>
  <r>
    <s v="TN82637"/>
    <x v="4"/>
    <n v="15169.02"/>
    <s v="No"/>
    <s v="Basic"/>
    <s v="College"/>
    <n v="45302"/>
    <s v="Employed"/>
    <s v="M"/>
    <n v="29209"/>
    <s v="Urban"/>
    <s v="Married"/>
    <n v="86"/>
    <n v="3"/>
    <n v="32"/>
    <n v="5"/>
    <n v="2"/>
    <x v="1"/>
    <s v="Personal L2"/>
    <n v="2"/>
    <s v="Branch"/>
    <n v="288.33999999999997"/>
    <x v="2"/>
    <s v="Medsize"/>
    <x v="0"/>
    <s v="High Value"/>
    <x v="1"/>
    <s v="Has Complaints"/>
    <s v="Mid-Term"/>
    <n v="3.3527906980000002"/>
    <x v="0"/>
    <n v="4"/>
    <n v="11"/>
    <x v="2"/>
    <n v="0.27939922480620155"/>
    <n v="1032"/>
    <x v="0"/>
  </r>
  <r>
    <s v="RE29039"/>
    <x v="0"/>
    <n v="10217.950000000001"/>
    <s v="No"/>
    <s v="Basic"/>
    <s v="High School or Below"/>
    <n v="45302"/>
    <s v="Medical Leave"/>
    <s v="F"/>
    <n v="37203"/>
    <s v="Suburban"/>
    <s v="Married"/>
    <n v="88"/>
    <n v="24"/>
    <n v="65"/>
    <n v="0"/>
    <n v="2"/>
    <x v="1"/>
    <s v="Personal L3"/>
    <n v="1"/>
    <s v="Agent"/>
    <n v="421.2"/>
    <x v="0"/>
    <s v="Medsize"/>
    <x v="0"/>
    <s v="Medium Value"/>
    <x v="1"/>
    <s v="No Complaints"/>
    <s v="Long-Term"/>
    <n v="4.7863636359999999"/>
    <x v="0"/>
    <n v="4"/>
    <n v="11"/>
    <x v="2"/>
    <n v="0.39886363636363636"/>
    <n v="1056"/>
    <x v="0"/>
  </r>
  <r>
    <s v="FI17798"/>
    <x v="0"/>
    <n v="3658.66"/>
    <s v="No"/>
    <s v="Basic"/>
    <s v="Doctor"/>
    <n v="45302"/>
    <s v="Unemployed"/>
    <s v="M"/>
    <n v="0"/>
    <s v="Suburban"/>
    <s v="Married"/>
    <n v="96"/>
    <n v="9"/>
    <n v="117"/>
    <n v="0"/>
    <n v="1"/>
    <x v="1"/>
    <s v="Personal L3"/>
    <n v="1"/>
    <s v="Agent"/>
    <n v="460.08"/>
    <x v="0"/>
    <s v="Small"/>
    <x v="0"/>
    <s v="Low Value"/>
    <x v="1"/>
    <s v="No Complaints"/>
    <s v="Long-Term"/>
    <n v="4.7925000000000004"/>
    <x v="0"/>
    <n v="4"/>
    <n v="11"/>
    <x v="2"/>
    <n v="0.39937499999999998"/>
    <n v="1152"/>
    <x v="0"/>
  </r>
  <r>
    <s v="JH58573"/>
    <x v="0"/>
    <n v="10701.7"/>
    <s v="No"/>
    <s v="Basic"/>
    <s v="College"/>
    <n v="45302"/>
    <s v="Employed"/>
    <s v="M"/>
    <n v="43949"/>
    <s v="Rural"/>
    <s v="Married"/>
    <n v="92"/>
    <n v="43"/>
    <n v="97"/>
    <n v="0"/>
    <n v="2"/>
    <x v="1"/>
    <s v="Personal L1"/>
    <n v="3"/>
    <s v="Call Center"/>
    <n v="117.33"/>
    <x v="2"/>
    <s v="Medsize"/>
    <x v="0"/>
    <s v="Medium Value"/>
    <x v="1"/>
    <s v="No Complaints"/>
    <s v="Long-Term"/>
    <n v="1.2753260870000001"/>
    <x v="0"/>
    <n v="4"/>
    <n v="11"/>
    <x v="2"/>
    <n v="0.10627717391304348"/>
    <n v="1104"/>
    <x v="0"/>
  </r>
  <r>
    <s v="ND68993"/>
    <x v="4"/>
    <n v="45189.02"/>
    <s v="Yes"/>
    <s v="Basic"/>
    <s v="Bachelor"/>
    <n v="45302"/>
    <s v="Employed"/>
    <s v="F"/>
    <n v="44807"/>
    <s v="Suburban"/>
    <s v="Divorced"/>
    <n v="143"/>
    <n v="24"/>
    <n v="128"/>
    <n v="0"/>
    <n v="2"/>
    <x v="1"/>
    <s v="Personal L3"/>
    <n v="1"/>
    <s v="Web"/>
    <n v="686.88"/>
    <x v="1"/>
    <s v="Medsize"/>
    <x v="1"/>
    <s v="High Value"/>
    <x v="1"/>
    <s v="No Complaints"/>
    <s v="Long-Term"/>
    <n v="4.8033566429999999"/>
    <x v="0"/>
    <n v="4"/>
    <n v="11"/>
    <x v="2"/>
    <n v="0.40027972027972025"/>
    <n v="1716"/>
    <x v="1"/>
  </r>
  <r>
    <s v="UU32345"/>
    <x v="0"/>
    <n v="30148.79"/>
    <s v="Yes"/>
    <s v="Extended"/>
    <s v="College"/>
    <n v="45302"/>
    <s v="Employed"/>
    <s v="M"/>
    <n v="66255"/>
    <s v="Suburban"/>
    <s v="Single"/>
    <n v="131"/>
    <n v="14"/>
    <n v="4"/>
    <n v="0"/>
    <n v="2"/>
    <x v="0"/>
    <s v="Corporate L3"/>
    <n v="2"/>
    <s v="Branch"/>
    <n v="653.41999999999996"/>
    <x v="0"/>
    <s v="Medsize"/>
    <x v="1"/>
    <s v="High Value"/>
    <x v="0"/>
    <s v="No Complaints"/>
    <s v="New Customer"/>
    <n v="4.9879389310000004"/>
    <x v="0"/>
    <n v="4"/>
    <n v="11"/>
    <x v="2"/>
    <n v="0.41566157760814249"/>
    <n v="1572"/>
    <x v="1"/>
  </r>
  <r>
    <s v="YM94448"/>
    <x v="3"/>
    <n v="6743.48"/>
    <s v="No"/>
    <s v="Basic"/>
    <s v="College"/>
    <n v="45302"/>
    <s v="Retired"/>
    <s v="F"/>
    <n v="14562"/>
    <s v="Suburban"/>
    <s v="Divorced"/>
    <n v="96"/>
    <n v="45"/>
    <n v="34"/>
    <n v="0"/>
    <n v="8"/>
    <x v="1"/>
    <s v="Personal L2"/>
    <n v="1"/>
    <s v="Agent"/>
    <n v="942.03"/>
    <x v="2"/>
    <s v="Small"/>
    <x v="1"/>
    <s v="Medium Value"/>
    <x v="1"/>
    <s v="No Complaints"/>
    <s v="Mid-Term"/>
    <n v="9.8128124999999997"/>
    <x v="0"/>
    <n v="4"/>
    <n v="11"/>
    <x v="2"/>
    <n v="0.81773437500000001"/>
    <n v="1152"/>
    <x v="2"/>
  </r>
  <r>
    <s v="PV12088"/>
    <x v="3"/>
    <n v="8854.49"/>
    <s v="No"/>
    <s v="Basic"/>
    <s v="High School or Below"/>
    <n v="45302"/>
    <s v="Medical Leave"/>
    <s v="M"/>
    <n v="26336"/>
    <s v="Suburban"/>
    <s v="Single"/>
    <n v="82"/>
    <n v="30"/>
    <n v="80"/>
    <n v="0"/>
    <n v="2"/>
    <x v="1"/>
    <s v="Personal L1"/>
    <n v="1"/>
    <s v="Branch"/>
    <n v="395.28"/>
    <x v="2"/>
    <s v="Medsize"/>
    <x v="0"/>
    <s v="Medium Value"/>
    <x v="1"/>
    <s v="No Complaints"/>
    <s v="Long-Term"/>
    <n v="4.820487805"/>
    <x v="0"/>
    <n v="4"/>
    <n v="11"/>
    <x v="2"/>
    <n v="0.4017073170731707"/>
    <n v="984"/>
    <x v="1"/>
  </r>
  <r>
    <s v="MO41014"/>
    <x v="3"/>
    <n v="6729.24"/>
    <s v="Yes"/>
    <s v="Basic"/>
    <s v="Bachelor"/>
    <n v="45302"/>
    <s v="Employed"/>
    <s v="M"/>
    <n v="116512"/>
    <s v="Rural"/>
    <s v="Married"/>
    <n v="84"/>
    <n v="1"/>
    <n v="134"/>
    <n v="0"/>
    <n v="5"/>
    <x v="0"/>
    <s v="Corporate L2"/>
    <n v="2"/>
    <s v="Call Center"/>
    <n v="108.99"/>
    <x v="0"/>
    <s v="Medsize"/>
    <x v="0"/>
    <s v="Medium Value"/>
    <x v="2"/>
    <s v="No Complaints"/>
    <s v="Long-Term"/>
    <n v="1.2975000000000001"/>
    <x v="0"/>
    <n v="4"/>
    <n v="11"/>
    <x v="2"/>
    <n v="0.108125"/>
    <n v="1008"/>
    <x v="0"/>
  </r>
  <r>
    <s v="RC22595"/>
    <x v="3"/>
    <n v="5129.66"/>
    <s v="No"/>
    <s v="Premium"/>
    <s v="College"/>
    <n v="45302"/>
    <s v="Unemployed"/>
    <s v="F"/>
    <n v="0"/>
    <s v="Suburban"/>
    <s v="Married"/>
    <n v="138"/>
    <n v="1"/>
    <n v="134"/>
    <n v="0"/>
    <n v="1"/>
    <x v="1"/>
    <s v="Personal L3"/>
    <n v="1"/>
    <s v="Branch"/>
    <n v="660.96"/>
    <x v="0"/>
    <s v="Large"/>
    <x v="1"/>
    <s v="Medium Value"/>
    <x v="1"/>
    <s v="No Complaints"/>
    <s v="Long-Term"/>
    <n v="4.7895652169999998"/>
    <x v="0"/>
    <n v="4"/>
    <n v="11"/>
    <x v="2"/>
    <n v="0.39913043478260873"/>
    <n v="1656"/>
    <x v="0"/>
  </r>
  <r>
    <s v="NG15645"/>
    <x v="0"/>
    <n v="3858.42"/>
    <s v="No"/>
    <s v="Basic"/>
    <s v="Master"/>
    <n v="45302"/>
    <s v="Employed"/>
    <s v="F"/>
    <n v="36966"/>
    <s v="Rural"/>
    <s v="Married"/>
    <n v="96"/>
    <n v="45"/>
    <n v="47"/>
    <n v="0"/>
    <n v="1"/>
    <x v="1"/>
    <s v="Personal L2"/>
    <n v="2"/>
    <s v="Web"/>
    <n v="181.04"/>
    <x v="0"/>
    <s v="Medsize"/>
    <x v="0"/>
    <s v="Low Value"/>
    <x v="1"/>
    <s v="No Complaints"/>
    <s v="Mid-Term"/>
    <n v="1.8858333329999999"/>
    <x v="0"/>
    <n v="4"/>
    <n v="11"/>
    <x v="2"/>
    <n v="0.15715277777777778"/>
    <n v="1152"/>
    <x v="0"/>
  </r>
  <r>
    <s v="AA35519"/>
    <x v="3"/>
    <n v="10803.12"/>
    <s v="Yes"/>
    <s v="Basic"/>
    <s v="College"/>
    <n v="45302"/>
    <s v="Unemployed"/>
    <s v="F"/>
    <n v="0"/>
    <s v="Suburban"/>
    <s v="Married"/>
    <n v="144"/>
    <n v="4"/>
    <n v="88"/>
    <n v="0"/>
    <n v="3"/>
    <x v="1"/>
    <s v="Personal L2"/>
    <n v="1"/>
    <s v="Agent"/>
    <n v="693.36"/>
    <x v="1"/>
    <s v="Medsize"/>
    <x v="1"/>
    <s v="Medium Value"/>
    <x v="1"/>
    <s v="No Complaints"/>
    <s v="Long-Term"/>
    <n v="4.8150000000000004"/>
    <x v="0"/>
    <n v="4"/>
    <n v="11"/>
    <x v="2"/>
    <n v="0.40125"/>
    <n v="1728"/>
    <x v="1"/>
  </r>
  <r>
    <s v="ZM40672"/>
    <x v="2"/>
    <n v="9103.2199999999993"/>
    <s v="No"/>
    <s v="Basic"/>
    <s v="Master"/>
    <n v="45302"/>
    <s v="Unemployed"/>
    <s v="F"/>
    <n v="0"/>
    <s v="Suburban"/>
    <s v="Single"/>
    <n v="82"/>
    <n v="3"/>
    <n v="103"/>
    <n v="0"/>
    <n v="2"/>
    <x v="0"/>
    <s v="Corporate L3"/>
    <n v="2"/>
    <s v="Agent"/>
    <n v="395.28"/>
    <x v="2"/>
    <s v="Small"/>
    <x v="0"/>
    <s v="Medium Value"/>
    <x v="1"/>
    <s v="No Complaints"/>
    <s v="Long-Term"/>
    <n v="4.820487805"/>
    <x v="0"/>
    <n v="4"/>
    <n v="11"/>
    <x v="2"/>
    <n v="0.4017073170731707"/>
    <n v="984"/>
    <x v="1"/>
  </r>
  <r>
    <s v="HS89788"/>
    <x v="3"/>
    <n v="10417.19"/>
    <s v="No"/>
    <s v="Basic"/>
    <s v="High School or Below"/>
    <n v="45302"/>
    <s v="Unemployed"/>
    <s v="F"/>
    <n v="0"/>
    <s v="Suburban"/>
    <s v="Single"/>
    <n v="144"/>
    <n v="3"/>
    <n v="126"/>
    <n v="0"/>
    <n v="4"/>
    <x v="1"/>
    <s v="Personal L1"/>
    <n v="2"/>
    <s v="Branch"/>
    <n v="1575.12"/>
    <x v="3"/>
    <s v="Medsize"/>
    <x v="2"/>
    <s v="Medium Value"/>
    <x v="1"/>
    <s v="No Complaints"/>
    <s v="Long-Term"/>
    <n v="10.938333330000001"/>
    <x v="0"/>
    <n v="4"/>
    <n v="11"/>
    <x v="2"/>
    <n v="0.91152777777777771"/>
    <n v="1728"/>
    <x v="2"/>
  </r>
  <r>
    <s v="VM50666"/>
    <x v="0"/>
    <n v="13119.93"/>
    <s v="No"/>
    <s v="Basic"/>
    <s v="Doctor"/>
    <n v="45302"/>
    <s v="Unemployed"/>
    <s v="M"/>
    <n v="0"/>
    <s v="Suburban"/>
    <s v="Divorced"/>
    <n v="88"/>
    <n v="16"/>
    <n v="62"/>
    <n v="0"/>
    <n v="2"/>
    <x v="2"/>
    <s v="Special L3"/>
    <n v="1"/>
    <s v="Branch"/>
    <n v="421.2"/>
    <x v="0"/>
    <s v="Large"/>
    <x v="0"/>
    <s v="Medium Value"/>
    <x v="1"/>
    <s v="No Complaints"/>
    <s v="Long-Term"/>
    <n v="4.7863636359999999"/>
    <x v="0"/>
    <n v="4"/>
    <n v="11"/>
    <x v="2"/>
    <n v="0.39886363636363636"/>
    <n v="1056"/>
    <x v="0"/>
  </r>
  <r>
    <s v="LQ22609"/>
    <x v="3"/>
    <n v="4660.24"/>
    <s v="No"/>
    <s v="Extended"/>
    <s v="College"/>
    <n v="45302"/>
    <s v="Employed"/>
    <s v="F"/>
    <n v="82870"/>
    <s v="Rural"/>
    <s v="Married"/>
    <n v="116"/>
    <n v="34"/>
    <n v="47"/>
    <n v="0"/>
    <n v="1"/>
    <x v="1"/>
    <s v="Personal L3"/>
    <n v="2"/>
    <s v="Call Center"/>
    <n v="269.05"/>
    <x v="0"/>
    <s v="Medsize"/>
    <x v="0"/>
    <s v="Low Value"/>
    <x v="0"/>
    <s v="No Complaints"/>
    <s v="Mid-Term"/>
    <n v="2.3193965520000002"/>
    <x v="0"/>
    <n v="4"/>
    <n v="11"/>
    <x v="2"/>
    <n v="0.19328304597701151"/>
    <n v="1392"/>
    <x v="0"/>
  </r>
  <r>
    <s v="ZP80265"/>
    <x v="2"/>
    <n v="5547.57"/>
    <s v="No"/>
    <s v="Basic"/>
    <s v="Bachelor"/>
    <n v="45302"/>
    <s v="Unemployed"/>
    <s v="M"/>
    <n v="0"/>
    <s v="Suburban"/>
    <s v="Single"/>
    <n v="84"/>
    <n v="0"/>
    <n v="31"/>
    <n v="0"/>
    <n v="8"/>
    <x v="1"/>
    <s v="Personal L3"/>
    <n v="1"/>
    <s v="Agent"/>
    <n v="602.64"/>
    <x v="2"/>
    <s v="Large"/>
    <x v="1"/>
    <s v="Medium Value"/>
    <x v="1"/>
    <s v="No Complaints"/>
    <s v="Mid-Term"/>
    <n v="7.1742857139999998"/>
    <x v="0"/>
    <n v="4"/>
    <n v="11"/>
    <x v="2"/>
    <n v="0.59785714285714286"/>
    <n v="1008"/>
    <x v="1"/>
  </r>
  <r>
    <s v="LC47479"/>
    <x v="2"/>
    <n v="38640.120000000003"/>
    <s v="No"/>
    <s v="Extended"/>
    <s v="College"/>
    <n v="45302"/>
    <s v="Employed"/>
    <s v="M"/>
    <n v="47847"/>
    <s v="Suburban"/>
    <s v="Married"/>
    <n v="323"/>
    <n v="14"/>
    <n v="27"/>
    <n v="0"/>
    <n v="2"/>
    <x v="1"/>
    <s v="Personal L2"/>
    <n v="3"/>
    <s v="Branch"/>
    <n v="1548.72"/>
    <x v="4"/>
    <s v="Small"/>
    <x v="2"/>
    <s v="High Value"/>
    <x v="1"/>
    <s v="No Complaints"/>
    <s v="Mid-Term"/>
    <n v="4.7947987620000001"/>
    <x v="0"/>
    <n v="4"/>
    <n v="11"/>
    <x v="2"/>
    <n v="0.39956656346749225"/>
    <n v="3876"/>
    <x v="0"/>
  </r>
  <r>
    <s v="NJ43658"/>
    <x v="0"/>
    <n v="30673.99"/>
    <s v="No"/>
    <s v="Basic"/>
    <s v="Master"/>
    <n v="45302"/>
    <s v="Disabled"/>
    <s v="M"/>
    <n v="29327"/>
    <s v="Suburban"/>
    <s v="Married"/>
    <n v="267"/>
    <n v="5"/>
    <n v="69"/>
    <n v="0"/>
    <n v="2"/>
    <x v="0"/>
    <s v="Corporate L1"/>
    <n v="1"/>
    <s v="Agent"/>
    <n v="2032.06"/>
    <x v="5"/>
    <s v="Large"/>
    <x v="2"/>
    <s v="High Value"/>
    <x v="1"/>
    <s v="No Complaints"/>
    <s v="Long-Term"/>
    <n v="7.6107116100000001"/>
    <x v="0"/>
    <n v="4"/>
    <n v="11"/>
    <x v="2"/>
    <n v="0.63422596754057425"/>
    <n v="3204"/>
    <x v="2"/>
  </r>
  <r>
    <s v="OI39449"/>
    <x v="0"/>
    <n v="10803.12"/>
    <s v="Yes"/>
    <s v="Basic"/>
    <s v="College"/>
    <n v="45302"/>
    <s v="Unemployed"/>
    <s v="F"/>
    <n v="0"/>
    <s v="Suburban"/>
    <s v="Married"/>
    <n v="144"/>
    <n v="4"/>
    <n v="88"/>
    <n v="0"/>
    <n v="3"/>
    <x v="1"/>
    <s v="Personal L2"/>
    <n v="1"/>
    <s v="Agent"/>
    <n v="693.36"/>
    <x v="1"/>
    <s v="Medsize"/>
    <x v="1"/>
    <s v="Medium Value"/>
    <x v="1"/>
    <s v="No Complaints"/>
    <s v="Long-Term"/>
    <n v="4.8150000000000004"/>
    <x v="0"/>
    <n v="4"/>
    <n v="11"/>
    <x v="2"/>
    <n v="0.40125"/>
    <n v="1728"/>
    <x v="1"/>
  </r>
  <r>
    <s v="XR82418"/>
    <x v="0"/>
    <n v="6729.24"/>
    <s v="Yes"/>
    <s v="Basic"/>
    <s v="Bachelor"/>
    <n v="45302"/>
    <s v="Employed"/>
    <s v="M"/>
    <n v="116512"/>
    <s v="Rural"/>
    <s v="Married"/>
    <n v="84"/>
    <n v="1"/>
    <n v="134"/>
    <n v="0"/>
    <n v="5"/>
    <x v="1"/>
    <s v="Personal L1"/>
    <n v="2"/>
    <s v="Call Center"/>
    <n v="108.99"/>
    <x v="0"/>
    <s v="Medsize"/>
    <x v="0"/>
    <s v="Medium Value"/>
    <x v="2"/>
    <s v="No Complaints"/>
    <s v="Long-Term"/>
    <n v="1.2975000000000001"/>
    <x v="0"/>
    <n v="4"/>
    <n v="11"/>
    <x v="2"/>
    <n v="0.108125"/>
    <n v="1008"/>
    <x v="0"/>
  </r>
  <r>
    <s v="FY77803"/>
    <x v="0"/>
    <n v="13674.83"/>
    <s v="No"/>
    <s v="Basic"/>
    <s v="High School or Below"/>
    <n v="45302"/>
    <s v="Unemployed"/>
    <s v="F"/>
    <n v="0"/>
    <s v="Suburban"/>
    <s v="Married"/>
    <n v="92"/>
    <n v="46"/>
    <n v="42"/>
    <n v="0"/>
    <n v="2"/>
    <x v="0"/>
    <s v="Corporate L1"/>
    <n v="4"/>
    <s v="Call Center"/>
    <n v="440.64"/>
    <x v="0"/>
    <s v="Medsize"/>
    <x v="0"/>
    <s v="Medium Value"/>
    <x v="1"/>
    <s v="No Complaints"/>
    <s v="Mid-Term"/>
    <n v="4.7895652169999998"/>
    <x v="0"/>
    <n v="4"/>
    <n v="11"/>
    <x v="2"/>
    <n v="0.39913043478260868"/>
    <n v="1104"/>
    <x v="0"/>
  </r>
  <r>
    <s v="UK79109"/>
    <x v="0"/>
    <n v="12278.32"/>
    <s v="Yes"/>
    <s v="Basic"/>
    <s v="College"/>
    <n v="45302"/>
    <s v="Employed"/>
    <s v="M"/>
    <n v="51215"/>
    <s v="Suburban"/>
    <s v="Married"/>
    <n v="157"/>
    <n v="15"/>
    <n v="57"/>
    <n v="0"/>
    <n v="5"/>
    <x v="0"/>
    <s v="Corporate L1"/>
    <n v="2"/>
    <s v="Call Center"/>
    <n v="751.68"/>
    <x v="1"/>
    <s v="Medsize"/>
    <x v="1"/>
    <s v="Medium Value"/>
    <x v="0"/>
    <s v="No Complaints"/>
    <s v="Long-Term"/>
    <n v="4.7877707010000004"/>
    <x v="0"/>
    <n v="4"/>
    <n v="11"/>
    <x v="2"/>
    <n v="0.39898089171974521"/>
    <n v="1884"/>
    <x v="0"/>
  </r>
  <r>
    <s v="RD40721"/>
    <x v="0"/>
    <n v="7269.39"/>
    <s v="No"/>
    <s v="Extended"/>
    <s v="High School or Below"/>
    <n v="45302"/>
    <s v="Unemployed"/>
    <s v="M"/>
    <n v="0"/>
    <s v="Suburban"/>
    <s v="Divorced"/>
    <n v="105"/>
    <n v="19"/>
    <n v="92"/>
    <n v="0"/>
    <n v="5"/>
    <x v="0"/>
    <s v="Corporate L3"/>
    <n v="3"/>
    <s v="Agent"/>
    <n v="1010.85"/>
    <x v="0"/>
    <s v="Medsize"/>
    <x v="1"/>
    <s v="Medium Value"/>
    <x v="1"/>
    <s v="No Complaints"/>
    <s v="Long-Term"/>
    <n v="9.6271428570000008"/>
    <x v="0"/>
    <n v="4"/>
    <n v="11"/>
    <x v="2"/>
    <n v="0.80226190476190473"/>
    <n v="1260"/>
    <x v="2"/>
  </r>
  <r>
    <s v="OM73267"/>
    <x v="0"/>
    <n v="7059.75"/>
    <s v="No"/>
    <s v="Basic"/>
    <s v="High School or Below"/>
    <n v="45302"/>
    <s v="Employed"/>
    <s v="F"/>
    <n v="93886"/>
    <s v="Suburban"/>
    <s v="Married"/>
    <n v="88"/>
    <n v="23"/>
    <n v="131"/>
    <n v="0"/>
    <n v="8"/>
    <x v="0"/>
    <s v="Corporate L3"/>
    <n v="1"/>
    <s v="Call Center"/>
    <n v="421.2"/>
    <x v="0"/>
    <s v="Medsize"/>
    <x v="0"/>
    <s v="Medium Value"/>
    <x v="0"/>
    <s v="No Complaints"/>
    <s v="Long-Term"/>
    <n v="4.7863636359999999"/>
    <x v="0"/>
    <n v="4"/>
    <n v="11"/>
    <x v="2"/>
    <n v="0.39886363636363636"/>
    <n v="1056"/>
    <x v="0"/>
  </r>
  <r>
    <s v="CS35098"/>
    <x v="0"/>
    <n v="13786.23"/>
    <s v="No"/>
    <s v="Extended"/>
    <s v="College"/>
    <n v="45302"/>
    <s v="Employed"/>
    <s v="M"/>
    <n v="126792"/>
    <s v="Urban"/>
    <s v="Married"/>
    <n v="113"/>
    <n v="27"/>
    <n v="18"/>
    <n v="0"/>
    <n v="2"/>
    <x v="0"/>
    <s v="Corporate L3"/>
    <n v="2"/>
    <s v="Web"/>
    <n v="287.58999999999997"/>
    <x v="0"/>
    <s v="Medsize"/>
    <x v="0"/>
    <s v="Medium Value"/>
    <x v="2"/>
    <s v="No Complaints"/>
    <s v="Mid-Term"/>
    <n v="2.545044248"/>
    <x v="0"/>
    <n v="4"/>
    <n v="11"/>
    <x v="2"/>
    <n v="0.21208702064896753"/>
    <n v="1356"/>
    <x v="0"/>
  </r>
  <r>
    <s v="AV93209"/>
    <x v="0"/>
    <n v="16858.23"/>
    <s v="No"/>
    <s v="Premium"/>
    <s v="High School or Below"/>
    <n v="45302"/>
    <s v="Employed"/>
    <s v="F"/>
    <n v="42232"/>
    <s v="Suburban"/>
    <s v="Married"/>
    <n v="140"/>
    <n v="24"/>
    <n v="4"/>
    <n v="0"/>
    <n v="2"/>
    <x v="1"/>
    <s v="Personal L3"/>
    <n v="1"/>
    <s v="Agent"/>
    <n v="673.92"/>
    <x v="0"/>
    <s v="Medsize"/>
    <x v="1"/>
    <s v="High Value"/>
    <x v="1"/>
    <s v="No Complaints"/>
    <s v="New Customer"/>
    <n v="4.8137142859999997"/>
    <x v="0"/>
    <n v="4"/>
    <n v="11"/>
    <x v="2"/>
    <n v="0.40114285714285713"/>
    <n v="1680"/>
    <x v="1"/>
  </r>
  <r>
    <s v="WI89701"/>
    <x v="0"/>
    <n v="7702.96"/>
    <s v="No"/>
    <s v="Basic"/>
    <s v="College"/>
    <n v="45302"/>
    <s v="Unemployed"/>
    <s v="F"/>
    <n v="0"/>
    <s v="Suburban"/>
    <s v="Married"/>
    <n v="100"/>
    <n v="3"/>
    <n v="46"/>
    <n v="0"/>
    <n v="9"/>
    <x v="1"/>
    <s v="Personal L3"/>
    <n v="1"/>
    <s v="Branch"/>
    <n v="583.75"/>
    <x v="2"/>
    <s v="Medsize"/>
    <x v="1"/>
    <s v="Medium Value"/>
    <x v="1"/>
    <s v="No Complaints"/>
    <s v="Mid-Term"/>
    <n v="5.8375000000000004"/>
    <x v="0"/>
    <n v="4"/>
    <n v="11"/>
    <x v="2"/>
    <n v="0.48645833333333333"/>
    <n v="1200"/>
    <x v="1"/>
  </r>
  <r>
    <s v="MS88882"/>
    <x v="0"/>
    <n v="7613.19"/>
    <s v="No"/>
    <s v="Extended"/>
    <s v="College"/>
    <n v="45302"/>
    <s v="Disabled"/>
    <s v="M"/>
    <n v="33259"/>
    <s v="Suburban"/>
    <s v="Single"/>
    <n v="104"/>
    <n v="7"/>
    <n v="97"/>
    <n v="0"/>
    <n v="6"/>
    <x v="1"/>
    <s v="Personal L3"/>
    <n v="2"/>
    <s v="Agent"/>
    <n v="649.25"/>
    <x v="2"/>
    <s v="Medsize"/>
    <x v="1"/>
    <s v="Medium Value"/>
    <x v="1"/>
    <s v="No Complaints"/>
    <s v="Long-Term"/>
    <n v="6.242788462"/>
    <x v="0"/>
    <n v="4"/>
    <n v="11"/>
    <x v="2"/>
    <n v="0.52023237179487181"/>
    <n v="1248"/>
    <x v="1"/>
  </r>
  <r>
    <s v="EL67979"/>
    <x v="0"/>
    <n v="23251.14"/>
    <s v="No"/>
    <s v="Basic"/>
    <s v="College"/>
    <n v="45302"/>
    <s v="Employed"/>
    <s v="M"/>
    <n v="30167"/>
    <s v="Suburban"/>
    <s v="Single"/>
    <n v="86"/>
    <n v="9"/>
    <n v="59"/>
    <n v="0"/>
    <n v="2"/>
    <x v="1"/>
    <s v="Personal L3"/>
    <n v="4"/>
    <s v="Call Center"/>
    <n v="414.72"/>
    <x v="0"/>
    <s v="Large"/>
    <x v="0"/>
    <s v="High Value"/>
    <x v="1"/>
    <s v="No Complaints"/>
    <s v="Long-Term"/>
    <n v="4.8223255810000003"/>
    <x v="0"/>
    <n v="4"/>
    <n v="11"/>
    <x v="2"/>
    <n v="0.4018604651162791"/>
    <n v="1032"/>
    <x v="1"/>
  </r>
  <r>
    <s v="KB42322"/>
    <x v="0"/>
    <n v="9127.49"/>
    <s v="No"/>
    <s v="Extended"/>
    <s v="Bachelor"/>
    <n v="45302"/>
    <s v="Employed"/>
    <s v="F"/>
    <n v="95619"/>
    <s v="Suburban"/>
    <s v="Divorced"/>
    <n v="115"/>
    <n v="19"/>
    <n v="14"/>
    <n v="0"/>
    <n v="3"/>
    <x v="1"/>
    <s v="Personal L3"/>
    <n v="4"/>
    <s v="Web"/>
    <n v="746.79"/>
    <x v="0"/>
    <s v="Medsize"/>
    <x v="1"/>
    <s v="Medium Value"/>
    <x v="0"/>
    <s v="No Complaints"/>
    <s v="Mid-Term"/>
    <n v="6.4938260870000004"/>
    <x v="0"/>
    <n v="4"/>
    <n v="11"/>
    <x v="2"/>
    <n v="0.54115217391304349"/>
    <n v="1380"/>
    <x v="1"/>
  </r>
  <r>
    <s v="MO91628"/>
    <x v="2"/>
    <n v="3529.54"/>
    <s v="No"/>
    <s v="Basic"/>
    <s v="Master"/>
    <n v="45333"/>
    <s v="Employed"/>
    <s v="M"/>
    <n v="88001"/>
    <s v="Rural"/>
    <s v="Married"/>
    <n v="88"/>
    <n v="39"/>
    <n v="36"/>
    <n v="0"/>
    <n v="1"/>
    <x v="1"/>
    <s v="Personal L2"/>
    <n v="2"/>
    <s v="Web"/>
    <n v="7.34"/>
    <x v="2"/>
    <s v="Large"/>
    <x v="0"/>
    <s v="Low Value"/>
    <x v="0"/>
    <s v="No Complaints"/>
    <s v="Mid-Term"/>
    <n v="8.3409091000000005E-2"/>
    <x v="0"/>
    <n v="4"/>
    <n v="11"/>
    <x v="2"/>
    <n v="6.9507575757575754E-3"/>
    <n v="1056"/>
    <x v="0"/>
  </r>
  <r>
    <s v="YX23800"/>
    <x v="2"/>
    <n v="11598.67"/>
    <s v="No"/>
    <s v="Basic"/>
    <s v="Bachelor"/>
    <n v="45333"/>
    <s v="Employed"/>
    <s v="M"/>
    <n v="52628"/>
    <s v="Suburban"/>
    <s v="Married"/>
    <n v="99"/>
    <n v="36"/>
    <n v="51"/>
    <n v="0"/>
    <n v="2"/>
    <x v="1"/>
    <s v="Personal L3"/>
    <n v="2"/>
    <s v="Branch"/>
    <n v="473.04"/>
    <x v="0"/>
    <s v="Small"/>
    <x v="0"/>
    <s v="Medium Value"/>
    <x v="0"/>
    <s v="No Complaints"/>
    <s v="Long-Term"/>
    <n v="4.7781818180000002"/>
    <x v="0"/>
    <n v="4"/>
    <n v="11"/>
    <x v="2"/>
    <n v="0.39818181818181819"/>
    <n v="1188"/>
    <x v="0"/>
  </r>
  <r>
    <s v="LE95702"/>
    <x v="0"/>
    <n v="5921.47"/>
    <s v="Yes"/>
    <s v="Basic"/>
    <s v="College"/>
    <n v="45333"/>
    <s v="Retired"/>
    <s v="M"/>
    <n v="14338"/>
    <s v="Suburban"/>
    <s v="Single"/>
    <n v="90"/>
    <n v="38"/>
    <n v="30"/>
    <n v="0"/>
    <n v="5"/>
    <x v="2"/>
    <s v="Special L3"/>
    <n v="1"/>
    <s v="Agent"/>
    <n v="434.16"/>
    <x v="0"/>
    <s v="Medsize"/>
    <x v="0"/>
    <s v="Medium Value"/>
    <x v="1"/>
    <s v="No Complaints"/>
    <s v="Mid-Term"/>
    <n v="4.8239999999999998"/>
    <x v="0"/>
    <n v="4"/>
    <n v="11"/>
    <x v="2"/>
    <n v="0.40200000000000002"/>
    <n v="1080"/>
    <x v="1"/>
  </r>
  <r>
    <s v="LF66923"/>
    <x v="4"/>
    <n v="7213.21"/>
    <s v="No"/>
    <s v="Basic"/>
    <s v="High School or Below"/>
    <n v="45333"/>
    <s v="Employed"/>
    <s v="F"/>
    <n v="87021"/>
    <s v="Suburban"/>
    <s v="Married"/>
    <n v="89"/>
    <n v="24"/>
    <n v="57"/>
    <n v="0"/>
    <n v="3"/>
    <x v="0"/>
    <s v="Corporate L3"/>
    <n v="2"/>
    <s v="Agent"/>
    <n v="427.68"/>
    <x v="2"/>
    <s v="Small"/>
    <x v="0"/>
    <s v="Medium Value"/>
    <x v="0"/>
    <s v="No Complaints"/>
    <s v="Long-Term"/>
    <n v="4.8053932579999996"/>
    <x v="0"/>
    <n v="4"/>
    <n v="11"/>
    <x v="2"/>
    <n v="0.40044943820224721"/>
    <n v="1068"/>
    <x v="1"/>
  </r>
  <r>
    <s v="FM46980"/>
    <x v="3"/>
    <n v="7723.03"/>
    <s v="No"/>
    <s v="Basic"/>
    <s v="College"/>
    <n v="45333"/>
    <s v="Employed"/>
    <s v="M"/>
    <n v="56390"/>
    <s v="Suburban"/>
    <s v="Married"/>
    <n v="97"/>
    <n v="0"/>
    <n v="81"/>
    <n v="0"/>
    <n v="9"/>
    <x v="1"/>
    <s v="Personal L1"/>
    <n v="2"/>
    <s v="Branch"/>
    <n v="642.80999999999995"/>
    <x v="0"/>
    <s v="Small"/>
    <x v="1"/>
    <s v="Medium Value"/>
    <x v="0"/>
    <s v="No Complaints"/>
    <s v="Long-Term"/>
    <n v="6.6269072160000002"/>
    <x v="0"/>
    <n v="4"/>
    <n v="11"/>
    <x v="2"/>
    <n v="0.55224226804123711"/>
    <n v="1164"/>
    <x v="1"/>
  </r>
  <r>
    <s v="NC99948"/>
    <x v="4"/>
    <n v="22023.47"/>
    <s v="No"/>
    <s v="Basic"/>
    <s v="College"/>
    <n v="45333"/>
    <s v="Unemployed"/>
    <s v="M"/>
    <n v="0"/>
    <s v="Suburban"/>
    <s v="Single"/>
    <n v="93"/>
    <n v="28"/>
    <n v="116"/>
    <n v="0"/>
    <n v="2"/>
    <x v="1"/>
    <s v="Personal L1"/>
    <n v="3"/>
    <s v="Call Center"/>
    <n v="447.12"/>
    <x v="0"/>
    <s v="Medsize"/>
    <x v="0"/>
    <s v="High Value"/>
    <x v="1"/>
    <s v="No Complaints"/>
    <s v="Long-Term"/>
    <n v="4.8077419350000001"/>
    <x v="0"/>
    <n v="4"/>
    <n v="11"/>
    <x v="2"/>
    <n v="0.40064516129032257"/>
    <n v="1116"/>
    <x v="1"/>
  </r>
  <r>
    <s v="LQ68252"/>
    <x v="2"/>
    <n v="5046.8900000000003"/>
    <s v="No"/>
    <s v="Basic"/>
    <s v="High School or Below"/>
    <n v="45333"/>
    <s v="Retired"/>
    <s v="M"/>
    <n v="36731"/>
    <s v="Suburban"/>
    <s v="Single"/>
    <n v="138"/>
    <n v="14"/>
    <n v="88"/>
    <n v="0"/>
    <n v="1"/>
    <x v="1"/>
    <s v="Personal L2"/>
    <n v="1"/>
    <s v="Web"/>
    <n v="660.96"/>
    <x v="1"/>
    <s v="Medsize"/>
    <x v="1"/>
    <s v="Medium Value"/>
    <x v="1"/>
    <s v="No Complaints"/>
    <s v="Long-Term"/>
    <n v="4.7895652169999998"/>
    <x v="0"/>
    <n v="4"/>
    <n v="11"/>
    <x v="2"/>
    <n v="0.39913043478260873"/>
    <n v="1656"/>
    <x v="0"/>
  </r>
  <r>
    <s v="HF75891"/>
    <x v="1"/>
    <n v="5847.47"/>
    <s v="No"/>
    <s v="Basic"/>
    <s v="High School or Below"/>
    <n v="45333"/>
    <s v="Employed"/>
    <s v="F"/>
    <n v="111108"/>
    <s v="Suburban"/>
    <s v="Married"/>
    <n v="143"/>
    <n v="15"/>
    <n v="124"/>
    <n v="0"/>
    <n v="1"/>
    <x v="1"/>
    <s v="Personal L2"/>
    <n v="1"/>
    <s v="Branch"/>
    <n v="974.94"/>
    <x v="1"/>
    <s v="Medsize"/>
    <x v="1"/>
    <s v="Medium Value"/>
    <x v="2"/>
    <s v="No Complaints"/>
    <s v="Long-Term"/>
    <n v="6.8177622380000003"/>
    <x v="0"/>
    <n v="4"/>
    <n v="11"/>
    <x v="2"/>
    <n v="0.5681468531468532"/>
    <n v="1716"/>
    <x v="1"/>
  </r>
  <r>
    <s v="MP53505"/>
    <x v="1"/>
    <n v="7425.02"/>
    <s v="No"/>
    <s v="Extended"/>
    <s v="High School or Below"/>
    <n v="45333"/>
    <s v="Employed"/>
    <s v="F"/>
    <n v="116199"/>
    <s v="Rural"/>
    <s v="Married"/>
    <n v="184"/>
    <n v="4"/>
    <n v="43"/>
    <n v="0"/>
    <n v="1"/>
    <x v="0"/>
    <s v="Corporate L3"/>
    <n v="4"/>
    <s v="Agent"/>
    <n v="450.32"/>
    <x v="3"/>
    <s v="Medsize"/>
    <x v="0"/>
    <s v="Medium Value"/>
    <x v="2"/>
    <s v="No Complaints"/>
    <s v="Mid-Term"/>
    <n v="2.4473913039999999"/>
    <x v="0"/>
    <n v="4"/>
    <n v="11"/>
    <x v="2"/>
    <n v="0.20394927536231883"/>
    <n v="2208"/>
    <x v="0"/>
  </r>
  <r>
    <s v="RV67546"/>
    <x v="0"/>
    <n v="5011.78"/>
    <s v="No"/>
    <s v="Extended"/>
    <s v="Bachelor"/>
    <n v="45333"/>
    <s v="Employed"/>
    <s v="M"/>
    <n v="98827"/>
    <s v="Rural"/>
    <s v="Married"/>
    <n v="124"/>
    <n v="12"/>
    <n v="24"/>
    <n v="0"/>
    <n v="1"/>
    <x v="1"/>
    <s v="Personal L2"/>
    <n v="3"/>
    <s v="Branch"/>
    <n v="50.35"/>
    <x v="0"/>
    <s v="Medsize"/>
    <x v="0"/>
    <s v="Medium Value"/>
    <x v="0"/>
    <s v="No Complaints"/>
    <s v="Mid-Term"/>
    <n v="0.40604838700000001"/>
    <x v="0"/>
    <n v="4"/>
    <n v="11"/>
    <x v="2"/>
    <n v="3.3837365591397849E-2"/>
    <n v="1488"/>
    <x v="0"/>
  </r>
  <r>
    <s v="DM74502"/>
    <x v="4"/>
    <n v="7056.59"/>
    <s v="No"/>
    <s v="Extended"/>
    <s v="College"/>
    <n v="45333"/>
    <s v="Employed"/>
    <s v="F"/>
    <n v="125667"/>
    <s v="Suburban"/>
    <s v="Married"/>
    <n v="177"/>
    <n v="19"/>
    <n v="34"/>
    <n v="3"/>
    <n v="1"/>
    <x v="0"/>
    <s v="Corporate L3"/>
    <n v="1"/>
    <s v="Agent"/>
    <n v="848.88"/>
    <x v="3"/>
    <s v="Medsize"/>
    <x v="1"/>
    <s v="Medium Value"/>
    <x v="2"/>
    <s v="Has Complaints"/>
    <s v="Mid-Term"/>
    <n v="4.7959322029999996"/>
    <x v="0"/>
    <n v="4"/>
    <n v="11"/>
    <x v="2"/>
    <n v="0.39966101694915251"/>
    <n v="2124"/>
    <x v="0"/>
  </r>
  <r>
    <s v="TR88637"/>
    <x v="3"/>
    <n v="10942.98"/>
    <s v="No"/>
    <s v="Basic"/>
    <s v="High School or Below"/>
    <n v="45333"/>
    <s v="Employed"/>
    <s v="F"/>
    <n v="52506"/>
    <s v="Rural"/>
    <s v="Single"/>
    <n v="139"/>
    <n v="26"/>
    <n v="54"/>
    <n v="0"/>
    <n v="9"/>
    <x v="1"/>
    <s v="Personal L1"/>
    <n v="2"/>
    <s v="Agent"/>
    <n v="56.65"/>
    <x v="1"/>
    <s v="Small"/>
    <x v="0"/>
    <s v="Medium Value"/>
    <x v="0"/>
    <s v="No Complaints"/>
    <s v="Long-Term"/>
    <n v="0.40755395700000002"/>
    <x v="0"/>
    <n v="4"/>
    <n v="11"/>
    <x v="2"/>
    <n v="3.396282973621103E-2"/>
    <n v="1668"/>
    <x v="0"/>
  </r>
  <r>
    <s v="MY13737"/>
    <x v="0"/>
    <n v="12672.12"/>
    <s v="No"/>
    <s v="Basic"/>
    <s v="High School or Below"/>
    <n v="45333"/>
    <s v="Employed"/>
    <s v="M"/>
    <n v="56822"/>
    <s v="Rural"/>
    <s v="Married"/>
    <n v="161"/>
    <n v="0"/>
    <n v="82"/>
    <n v="0"/>
    <n v="3"/>
    <x v="0"/>
    <s v="Corporate L3"/>
    <n v="1"/>
    <s v="Branch"/>
    <n v="274.52999999999997"/>
    <x v="1"/>
    <s v="Medsize"/>
    <x v="0"/>
    <s v="Medium Value"/>
    <x v="0"/>
    <s v="No Complaints"/>
    <s v="Long-Term"/>
    <n v="1.7051552800000001"/>
    <x v="0"/>
    <n v="4"/>
    <n v="11"/>
    <x v="2"/>
    <n v="0.14209627329192545"/>
    <n v="1932"/>
    <x v="0"/>
  </r>
  <r>
    <s v="OF78862"/>
    <x v="2"/>
    <n v="5388.83"/>
    <s v="No"/>
    <s v="Extended"/>
    <s v="College"/>
    <n v="45333"/>
    <s v="Employed"/>
    <s v="F"/>
    <n v="74201"/>
    <s v="Suburban"/>
    <s v="Married"/>
    <n v="134"/>
    <n v="18"/>
    <n v="72"/>
    <n v="0"/>
    <n v="1"/>
    <x v="1"/>
    <s v="Personal L2"/>
    <n v="1"/>
    <s v="Agent"/>
    <n v="709.45"/>
    <x v="0"/>
    <s v="Medsize"/>
    <x v="1"/>
    <s v="Medium Value"/>
    <x v="0"/>
    <s v="No Complaints"/>
    <s v="Long-Term"/>
    <n v="5.2944029849999996"/>
    <x v="0"/>
    <n v="4"/>
    <n v="11"/>
    <x v="2"/>
    <n v="0.44120024875621894"/>
    <n v="1608"/>
    <x v="1"/>
  </r>
  <r>
    <s v="DU18362"/>
    <x v="0"/>
    <n v="4765.51"/>
    <s v="No"/>
    <s v="Premium"/>
    <s v="Bachelor"/>
    <n v="45333"/>
    <s v="Unemployed"/>
    <s v="M"/>
    <n v="0"/>
    <s v="Suburban"/>
    <s v="Single"/>
    <n v="146"/>
    <n v="9"/>
    <n v="74"/>
    <n v="0"/>
    <n v="1"/>
    <x v="0"/>
    <s v="Corporate L3"/>
    <n v="1"/>
    <s v="Agent"/>
    <n v="1049.76"/>
    <x v="2"/>
    <s v="Medsize"/>
    <x v="1"/>
    <s v="Low Value"/>
    <x v="1"/>
    <s v="No Complaints"/>
    <s v="Long-Term"/>
    <n v="7.1901369859999997"/>
    <x v="0"/>
    <n v="4"/>
    <n v="11"/>
    <x v="2"/>
    <n v="0.59917808219178081"/>
    <n v="1752"/>
    <x v="1"/>
  </r>
  <r>
    <s v="SI11249"/>
    <x v="0"/>
    <n v="6815.11"/>
    <s v="No"/>
    <s v="Basic"/>
    <s v="High School or Below"/>
    <n v="45333"/>
    <s v="Employed"/>
    <s v="F"/>
    <n v="39691"/>
    <s v="Suburban"/>
    <s v="Single"/>
    <n v="88"/>
    <n v="41"/>
    <n v="76"/>
    <n v="0"/>
    <n v="4"/>
    <x v="1"/>
    <s v="Personal L3"/>
    <n v="1"/>
    <s v="Branch"/>
    <n v="421.2"/>
    <x v="0"/>
    <s v="Small"/>
    <x v="0"/>
    <s v="Medium Value"/>
    <x v="1"/>
    <s v="No Complaints"/>
    <s v="Long-Term"/>
    <n v="4.7863636359999999"/>
    <x v="0"/>
    <n v="4"/>
    <n v="11"/>
    <x v="2"/>
    <n v="0.39886363636363636"/>
    <n v="1056"/>
    <x v="0"/>
  </r>
  <r>
    <s v="RQ11502"/>
    <x v="4"/>
    <n v="6420.22"/>
    <s v="No"/>
    <s v="Extended"/>
    <s v="Bachelor"/>
    <n v="45333"/>
    <s v="Retired"/>
    <s v="F"/>
    <n v="32366"/>
    <s v="Suburban"/>
    <s v="Married"/>
    <n v="173"/>
    <n v="11"/>
    <n v="53"/>
    <n v="0"/>
    <n v="1"/>
    <x v="0"/>
    <s v="Corporate L3"/>
    <n v="1"/>
    <s v="Agent"/>
    <n v="829.44"/>
    <x v="1"/>
    <s v="Small"/>
    <x v="1"/>
    <s v="Medium Value"/>
    <x v="1"/>
    <s v="No Complaints"/>
    <s v="Long-Term"/>
    <n v="4.7944508670000001"/>
    <x v="0"/>
    <n v="4"/>
    <n v="11"/>
    <x v="2"/>
    <n v="0.39953757225433528"/>
    <n v="2076"/>
    <x v="0"/>
  </r>
  <r>
    <s v="DQ79499"/>
    <x v="2"/>
    <n v="14230.5"/>
    <s v="No"/>
    <s v="Extended"/>
    <s v="Doctor"/>
    <n v="45333"/>
    <s v="Employed"/>
    <s v="F"/>
    <n v="80953"/>
    <s v="Suburban"/>
    <s v="Married"/>
    <n v="177"/>
    <n v="9"/>
    <n v="73"/>
    <n v="0"/>
    <n v="7"/>
    <x v="1"/>
    <s v="Personal L2"/>
    <n v="1"/>
    <s v="Branch"/>
    <n v="1221.79"/>
    <x v="1"/>
    <s v="Medsize"/>
    <x v="1"/>
    <s v="Medium Value"/>
    <x v="0"/>
    <s v="No Complaints"/>
    <s v="Long-Term"/>
    <n v="6.9027683619999998"/>
    <x v="0"/>
    <n v="4"/>
    <n v="11"/>
    <x v="2"/>
    <n v="0.57523069679849337"/>
    <n v="2124"/>
    <x v="1"/>
  </r>
  <r>
    <s v="ZO14864"/>
    <x v="1"/>
    <n v="4613.2299999999996"/>
    <s v="No"/>
    <s v="Extended"/>
    <s v="Master"/>
    <n v="45333"/>
    <s v="Employed"/>
    <s v="F"/>
    <n v="57410"/>
    <s v="Urban"/>
    <s v="Divorced"/>
    <n v="116"/>
    <n v="16"/>
    <n v="96"/>
    <n v="0"/>
    <n v="1"/>
    <x v="1"/>
    <s v="Personal L3"/>
    <n v="2"/>
    <s v="Agent"/>
    <n v="388.18"/>
    <x v="2"/>
    <s v="Medsize"/>
    <x v="0"/>
    <s v="Low Value"/>
    <x v="0"/>
    <s v="No Complaints"/>
    <s v="Long-Term"/>
    <n v="3.3463793100000001"/>
    <x v="0"/>
    <n v="4"/>
    <n v="11"/>
    <x v="2"/>
    <n v="0.27886494252873562"/>
    <n v="1392"/>
    <x v="0"/>
  </r>
  <r>
    <s v="KW81128"/>
    <x v="3"/>
    <n v="20558.07"/>
    <s v="No"/>
    <s v="Extended"/>
    <s v="College"/>
    <n v="45333"/>
    <s v="Employed"/>
    <s v="F"/>
    <n v="128439"/>
    <s v="Rural"/>
    <s v="Divorced"/>
    <n v="170"/>
    <n v="8"/>
    <n v="70"/>
    <n v="0"/>
    <n v="2"/>
    <x v="1"/>
    <s v="Personal L3"/>
    <n v="1"/>
    <s v="Agent"/>
    <n v="60.82"/>
    <x v="3"/>
    <s v="Medsize"/>
    <x v="0"/>
    <s v="High Value"/>
    <x v="2"/>
    <s v="No Complaints"/>
    <s v="Long-Term"/>
    <n v="0.35776470599999999"/>
    <x v="0"/>
    <n v="4"/>
    <n v="11"/>
    <x v="2"/>
    <n v="2.9813725490196077E-2"/>
    <n v="2040"/>
    <x v="0"/>
  </r>
  <r>
    <s v="AN47199"/>
    <x v="4"/>
    <n v="11958.78"/>
    <s v="No"/>
    <s v="Extended"/>
    <s v="College"/>
    <n v="45333"/>
    <s v="Unemployed"/>
    <s v="F"/>
    <n v="0"/>
    <s v="Rural"/>
    <s v="Married"/>
    <n v="108"/>
    <n v="8"/>
    <n v="38"/>
    <n v="0"/>
    <n v="2"/>
    <x v="1"/>
    <s v="Personal L2"/>
    <n v="1"/>
    <s v="Agent"/>
    <n v="109.7"/>
    <x v="2"/>
    <s v="Large"/>
    <x v="0"/>
    <s v="Medium Value"/>
    <x v="1"/>
    <s v="No Complaints"/>
    <s v="Mid-Term"/>
    <n v="1.0157407409999999"/>
    <x v="0"/>
    <n v="4"/>
    <n v="11"/>
    <x v="2"/>
    <n v="8.464506172839506E-2"/>
    <n v="1296"/>
    <x v="0"/>
  </r>
  <r>
    <s v="XA54112"/>
    <x v="0"/>
    <n v="5463.36"/>
    <s v="No"/>
    <s v="Basic"/>
    <s v="Bachelor"/>
    <n v="45333"/>
    <s v="Disabled"/>
    <s v="M"/>
    <n v="17996"/>
    <s v="Suburban"/>
    <s v="Single"/>
    <n v="158"/>
    <n v="45"/>
    <n v="100"/>
    <n v="0"/>
    <n v="1"/>
    <x v="0"/>
    <s v="Corporate L3"/>
    <n v="1"/>
    <s v="Call Center"/>
    <n v="758.16"/>
    <x v="1"/>
    <s v="Medsize"/>
    <x v="1"/>
    <s v="Medium Value"/>
    <x v="1"/>
    <s v="No Complaints"/>
    <s v="Long-Term"/>
    <n v="4.798481013"/>
    <x v="0"/>
    <n v="4"/>
    <n v="11"/>
    <x v="2"/>
    <n v="0.39987341772151896"/>
    <n v="1896"/>
    <x v="0"/>
  </r>
  <r>
    <s v="CP28581"/>
    <x v="3"/>
    <n v="11493.35"/>
    <s v="No"/>
    <s v="Basic"/>
    <s v="College"/>
    <n v="45333"/>
    <s v="Employed"/>
    <s v="M"/>
    <n v="79961"/>
    <s v="Rural"/>
    <s v="Married"/>
    <n v="144"/>
    <n v="15"/>
    <n v="76"/>
    <n v="0"/>
    <n v="5"/>
    <x v="1"/>
    <s v="Personal L3"/>
    <n v="1"/>
    <s v="Branch"/>
    <n v="330.85"/>
    <x v="1"/>
    <s v="Medsize"/>
    <x v="0"/>
    <s v="Medium Value"/>
    <x v="0"/>
    <s v="No Complaints"/>
    <s v="Long-Term"/>
    <n v="2.2975694440000001"/>
    <x v="0"/>
    <n v="4"/>
    <n v="11"/>
    <x v="2"/>
    <n v="0.19146412037037039"/>
    <n v="1728"/>
    <x v="0"/>
  </r>
  <r>
    <s v="IK92617"/>
    <x v="2"/>
    <n v="15698.79"/>
    <s v="No"/>
    <s v="Extended"/>
    <s v="Bachelor"/>
    <n v="45333"/>
    <s v="Employed"/>
    <s v="F"/>
    <n v="132071"/>
    <s v="Urban"/>
    <s v="Married"/>
    <n v="130"/>
    <n v="4"/>
    <n v="82"/>
    <n v="0"/>
    <n v="2"/>
    <x v="1"/>
    <s v="Personal L3"/>
    <n v="1"/>
    <s v="Agent"/>
    <n v="402.79"/>
    <x v="0"/>
    <s v="Small"/>
    <x v="0"/>
    <s v="High Value"/>
    <x v="2"/>
    <s v="No Complaints"/>
    <s v="Long-Term"/>
    <n v="3.0983846150000001"/>
    <x v="0"/>
    <n v="4"/>
    <n v="11"/>
    <x v="2"/>
    <n v="0.25819871794871796"/>
    <n v="1560"/>
    <x v="0"/>
  </r>
  <r>
    <s v="KR50062"/>
    <x v="2"/>
    <n v="3718.52"/>
    <s v="No"/>
    <s v="Basic"/>
    <s v="College"/>
    <n v="45333"/>
    <s v="Employed"/>
    <s v="M"/>
    <n v="107334"/>
    <s v="Suburban"/>
    <s v="Married"/>
    <n v="95"/>
    <n v="9"/>
    <n v="23"/>
    <n v="3"/>
    <n v="1"/>
    <x v="1"/>
    <s v="Personal L3"/>
    <n v="2"/>
    <s v="Call Center"/>
    <n v="596.97"/>
    <x v="2"/>
    <s v="Medsize"/>
    <x v="1"/>
    <s v="Low Value"/>
    <x v="2"/>
    <s v="Has Complaints"/>
    <s v="Mid-Term"/>
    <n v="6.2838947369999998"/>
    <x v="0"/>
    <n v="4"/>
    <n v="11"/>
    <x v="2"/>
    <n v="0.5236578947368421"/>
    <n v="1140"/>
    <x v="1"/>
  </r>
  <r>
    <s v="IV55977"/>
    <x v="2"/>
    <n v="3636.57"/>
    <s v="No"/>
    <s v="Basic"/>
    <s v="Bachelor"/>
    <n v="45333"/>
    <s v="Unemployed"/>
    <s v="M"/>
    <n v="0"/>
    <s v="Suburban"/>
    <s v="Married"/>
    <n v="99"/>
    <n v="47"/>
    <n v="117"/>
    <n v="1"/>
    <n v="1"/>
    <x v="1"/>
    <s v="Personal L3"/>
    <n v="2"/>
    <s v="Web"/>
    <n v="473.04"/>
    <x v="2"/>
    <s v="Small"/>
    <x v="0"/>
    <s v="Low Value"/>
    <x v="1"/>
    <s v="Has Complaints"/>
    <s v="Long-Term"/>
    <n v="4.7781818180000002"/>
    <x v="0"/>
    <n v="4"/>
    <n v="11"/>
    <x v="2"/>
    <n v="0.39818181818181819"/>
    <n v="1188"/>
    <x v="0"/>
  </r>
  <r>
    <s v="IL56791"/>
    <x v="2"/>
    <n v="2713.19"/>
    <s v="No"/>
    <s v="Basic"/>
    <s v="Bachelor"/>
    <n v="45333"/>
    <s v="Unemployed"/>
    <s v="M"/>
    <n v="0"/>
    <s v="Suburban"/>
    <s v="Single"/>
    <n v="88"/>
    <n v="16"/>
    <n v="77"/>
    <n v="2"/>
    <n v="1"/>
    <x v="1"/>
    <s v="Personal L3"/>
    <n v="2"/>
    <s v="Agent"/>
    <n v="421.2"/>
    <x v="2"/>
    <s v="Medsize"/>
    <x v="0"/>
    <s v="Low Value"/>
    <x v="1"/>
    <s v="Has Complaints"/>
    <s v="Long-Term"/>
    <n v="4.7863636359999999"/>
    <x v="0"/>
    <n v="4"/>
    <n v="11"/>
    <x v="2"/>
    <n v="0.39886363636363636"/>
    <n v="1056"/>
    <x v="0"/>
  </r>
  <r>
    <s v="ST27958"/>
    <x v="1"/>
    <n v="5921.47"/>
    <s v="Yes"/>
    <s v="Basic"/>
    <s v="College"/>
    <n v="45333"/>
    <s v="Retired"/>
    <s v="M"/>
    <n v="14338"/>
    <s v="Suburban"/>
    <s v="Single"/>
    <n v="90"/>
    <n v="38"/>
    <n v="30"/>
    <n v="0"/>
    <n v="5"/>
    <x v="1"/>
    <s v="Personal L3"/>
    <n v="1"/>
    <s v="Agent"/>
    <n v="434.16"/>
    <x v="0"/>
    <s v="Medsize"/>
    <x v="0"/>
    <s v="Medium Value"/>
    <x v="1"/>
    <s v="No Complaints"/>
    <s v="Mid-Term"/>
    <n v="4.8239999999999998"/>
    <x v="0"/>
    <n v="4"/>
    <n v="11"/>
    <x v="2"/>
    <n v="0.40200000000000002"/>
    <n v="1080"/>
    <x v="1"/>
  </r>
  <r>
    <s v="DQ50538"/>
    <x v="4"/>
    <n v="12218.52"/>
    <s v="No"/>
    <s v="Basic"/>
    <s v="Bachelor"/>
    <n v="45333"/>
    <s v="Employed"/>
    <s v="M"/>
    <n v="86130"/>
    <s v="Suburban"/>
    <s v="Married"/>
    <n v="153"/>
    <n v="12"/>
    <n v="58"/>
    <n v="0"/>
    <n v="4"/>
    <x v="1"/>
    <s v="Personal L3"/>
    <n v="1"/>
    <s v="Branch"/>
    <n v="732.24"/>
    <x v="1"/>
    <s v="Medsize"/>
    <x v="1"/>
    <s v="Medium Value"/>
    <x v="0"/>
    <s v="No Complaints"/>
    <s v="Long-Term"/>
    <n v="4.7858823529999999"/>
    <x v="0"/>
    <n v="4"/>
    <n v="11"/>
    <x v="2"/>
    <n v="0.39882352941176469"/>
    <n v="1836"/>
    <x v="0"/>
  </r>
  <r>
    <s v="PN47493"/>
    <x v="2"/>
    <n v="3619.22"/>
    <s v="No"/>
    <s v="Basic"/>
    <s v="College"/>
    <n v="45333"/>
    <s v="Employed"/>
    <s v="F"/>
    <n v="56657"/>
    <s v="Urban"/>
    <s v="Married"/>
    <n v="90"/>
    <n v="15"/>
    <n v="130"/>
    <n v="0"/>
    <n v="1"/>
    <x v="0"/>
    <s v="Corporate L3"/>
    <n v="1"/>
    <s v="Agent"/>
    <n v="247.33"/>
    <x v="0"/>
    <s v="Medsize"/>
    <x v="0"/>
    <s v="Low Value"/>
    <x v="0"/>
    <s v="No Complaints"/>
    <s v="Long-Term"/>
    <n v="2.7481111110000001"/>
    <x v="0"/>
    <n v="4"/>
    <n v="11"/>
    <x v="2"/>
    <n v="0.22900925925925927"/>
    <n v="1080"/>
    <x v="0"/>
  </r>
  <r>
    <s v="IA56290"/>
    <x v="3"/>
    <n v="3396.74"/>
    <s v="No"/>
    <s v="Basic"/>
    <s v="College"/>
    <n v="45333"/>
    <s v="Employed"/>
    <s v="F"/>
    <n v="119387"/>
    <s v="Rural"/>
    <s v="Married"/>
    <n v="84"/>
    <n v="22"/>
    <n v="82"/>
    <n v="0"/>
    <n v="1"/>
    <x v="1"/>
    <s v="Personal L3"/>
    <n v="3"/>
    <s v="Branch"/>
    <n v="183.96"/>
    <x v="0"/>
    <s v="Small"/>
    <x v="0"/>
    <s v="Low Value"/>
    <x v="2"/>
    <s v="No Complaints"/>
    <s v="Long-Term"/>
    <n v="2.19"/>
    <x v="0"/>
    <n v="4"/>
    <n v="11"/>
    <x v="2"/>
    <n v="0.1825"/>
    <n v="1008"/>
    <x v="0"/>
  </r>
  <r>
    <s v="EJ96266"/>
    <x v="0"/>
    <n v="4003.72"/>
    <s v="No"/>
    <s v="Basic"/>
    <s v="College"/>
    <n v="45333"/>
    <s v="Employed"/>
    <s v="F"/>
    <n v="35737"/>
    <s v="Suburban"/>
    <s v="Married"/>
    <n v="100"/>
    <n v="30"/>
    <n v="42"/>
    <n v="0"/>
    <n v="1"/>
    <x v="1"/>
    <s v="Personal L1"/>
    <n v="2"/>
    <s v="Branch"/>
    <n v="479.52"/>
    <x v="0"/>
    <s v="Medsize"/>
    <x v="0"/>
    <s v="Low Value"/>
    <x v="1"/>
    <s v="No Complaints"/>
    <s v="Mid-Term"/>
    <n v="4.7952000000000004"/>
    <x v="0"/>
    <n v="4"/>
    <n v="11"/>
    <x v="2"/>
    <n v="0.39960000000000001"/>
    <n v="1200"/>
    <x v="0"/>
  </r>
  <r>
    <s v="EI58852"/>
    <x v="3"/>
    <n v="28627.26"/>
    <s v="No"/>
    <s v="Extended"/>
    <s v="High School or Below"/>
    <n v="45333"/>
    <s v="Employed"/>
    <s v="F"/>
    <n v="33656"/>
    <s v="Suburban"/>
    <s v="Married"/>
    <n v="103"/>
    <n v="9"/>
    <n v="22"/>
    <n v="0"/>
    <n v="2"/>
    <x v="1"/>
    <s v="Personal L3"/>
    <n v="1"/>
    <s v="Branch"/>
    <n v="492.48"/>
    <x v="0"/>
    <s v="Medsize"/>
    <x v="0"/>
    <s v="High Value"/>
    <x v="1"/>
    <s v="No Complaints"/>
    <s v="Mid-Term"/>
    <n v="4.7813592229999999"/>
    <x v="0"/>
    <n v="4"/>
    <n v="11"/>
    <x v="2"/>
    <n v="0.39844660194174758"/>
    <n v="1236"/>
    <x v="0"/>
  </r>
  <r>
    <s v="PD19551"/>
    <x v="0"/>
    <n v="3426.26"/>
    <s v="No"/>
    <s v="Basic"/>
    <s v="Bachelor"/>
    <n v="45333"/>
    <s v="Employed"/>
    <s v="F"/>
    <n v="50776"/>
    <s v="Suburban"/>
    <s v="Divorced"/>
    <n v="86"/>
    <n v="0"/>
    <n v="43"/>
    <n v="0"/>
    <n v="1"/>
    <x v="1"/>
    <s v="Personal L2"/>
    <n v="3"/>
    <s v="Call Center"/>
    <n v="414.72"/>
    <x v="0"/>
    <s v="Small"/>
    <x v="0"/>
    <s v="Low Value"/>
    <x v="0"/>
    <s v="No Complaints"/>
    <s v="Mid-Term"/>
    <n v="4.8223255810000003"/>
    <x v="0"/>
    <n v="4"/>
    <n v="11"/>
    <x v="2"/>
    <n v="0.4018604651162791"/>
    <n v="1032"/>
    <x v="1"/>
  </r>
  <r>
    <s v="JZ69749"/>
    <x v="1"/>
    <n v="8749.8700000000008"/>
    <s v="No"/>
    <s v="Extended"/>
    <s v="High School or Below"/>
    <n v="45333"/>
    <s v="Unemployed"/>
    <s v="F"/>
    <n v="0"/>
    <s v="Suburban"/>
    <s v="Single"/>
    <n v="124"/>
    <n v="1"/>
    <n v="23"/>
    <n v="0"/>
    <n v="6"/>
    <x v="1"/>
    <s v="Personal L2"/>
    <n v="3"/>
    <s v="Agent"/>
    <n v="596.16"/>
    <x v="0"/>
    <s v="Medsize"/>
    <x v="1"/>
    <s v="Medium Value"/>
    <x v="1"/>
    <s v="No Complaints"/>
    <s v="Mid-Term"/>
    <n v="4.8077419350000001"/>
    <x v="0"/>
    <n v="4"/>
    <n v="11"/>
    <x v="2"/>
    <n v="0.40064516129032257"/>
    <n v="1488"/>
    <x v="1"/>
  </r>
  <r>
    <s v="HR10835"/>
    <x v="4"/>
    <n v="19664.22"/>
    <s v="No"/>
    <s v="Extended"/>
    <s v="High School or Below"/>
    <n v="45333"/>
    <s v="Employed"/>
    <s v="M"/>
    <n v="70961"/>
    <s v="Rural"/>
    <s v="Married"/>
    <n v="165"/>
    <n v="45"/>
    <n v="38"/>
    <n v="0"/>
    <n v="2"/>
    <x v="1"/>
    <s v="Personal L3"/>
    <n v="2"/>
    <s v="Branch"/>
    <n v="56.88"/>
    <x v="1"/>
    <s v="Medsize"/>
    <x v="0"/>
    <s v="High Value"/>
    <x v="0"/>
    <s v="No Complaints"/>
    <s v="Mid-Term"/>
    <n v="0.344727273"/>
    <x v="0"/>
    <n v="4"/>
    <n v="11"/>
    <x v="2"/>
    <n v="2.872727272727273E-2"/>
    <n v="1980"/>
    <x v="0"/>
  </r>
  <r>
    <s v="UQ13133"/>
    <x v="4"/>
    <n v="3521.86"/>
    <s v="No"/>
    <s v="Basic"/>
    <s v="Master"/>
    <n v="45333"/>
    <s v="Employed"/>
    <s v="M"/>
    <n v="83115"/>
    <s v="Rural"/>
    <s v="Married"/>
    <n v="88"/>
    <n v="47"/>
    <n v="105"/>
    <n v="0"/>
    <n v="1"/>
    <x v="1"/>
    <s v="Personal L1"/>
    <n v="4"/>
    <s v="Branch"/>
    <n v="53.37"/>
    <x v="0"/>
    <s v="Small"/>
    <x v="0"/>
    <s v="Low Value"/>
    <x v="0"/>
    <s v="No Complaints"/>
    <s v="Long-Term"/>
    <n v="0.60647727299999998"/>
    <x v="0"/>
    <n v="4"/>
    <n v="11"/>
    <x v="2"/>
    <n v="5.0539772727272725E-2"/>
    <n v="1056"/>
    <x v="0"/>
  </r>
  <r>
    <s v="MP53132"/>
    <x v="2"/>
    <n v="13112.76"/>
    <s v="No"/>
    <s v="Extended"/>
    <s v="High School or Below"/>
    <n v="45333"/>
    <s v="Unemployed"/>
    <s v="F"/>
    <n v="0"/>
    <s v="Suburban"/>
    <s v="Single"/>
    <n v="184"/>
    <n v="9"/>
    <n v="46"/>
    <n v="0"/>
    <n v="3"/>
    <x v="0"/>
    <s v="Corporate L3"/>
    <n v="1"/>
    <s v="Agent"/>
    <n v="1321.92"/>
    <x v="1"/>
    <s v="Large"/>
    <x v="1"/>
    <s v="Medium Value"/>
    <x v="1"/>
    <s v="No Complaints"/>
    <s v="Mid-Term"/>
    <n v="7.1843478259999998"/>
    <x v="0"/>
    <n v="4"/>
    <n v="11"/>
    <x v="2"/>
    <n v="0.59869565217391307"/>
    <n v="2208"/>
    <x v="1"/>
  </r>
  <r>
    <s v="OB73235"/>
    <x v="0"/>
    <n v="3246.02"/>
    <s v="No"/>
    <s v="Basic"/>
    <s v="College"/>
    <n v="45333"/>
    <s v="Employed"/>
    <s v="M"/>
    <n v="62031"/>
    <s v="Rural"/>
    <s v="Single"/>
    <n v="84"/>
    <n v="0"/>
    <n v="95"/>
    <n v="0"/>
    <n v="1"/>
    <x v="0"/>
    <s v="Corporate L3"/>
    <n v="1"/>
    <s v="Agent"/>
    <n v="149.25"/>
    <x v="2"/>
    <s v="Medsize"/>
    <x v="0"/>
    <s v="Low Value"/>
    <x v="0"/>
    <s v="No Complaints"/>
    <s v="Long-Term"/>
    <n v="1.7767857140000001"/>
    <x v="0"/>
    <n v="4"/>
    <n v="11"/>
    <x v="2"/>
    <n v="0.14806547619047619"/>
    <n v="1008"/>
    <x v="0"/>
  </r>
  <r>
    <s v="IY24560"/>
    <x v="0"/>
    <n v="7139.12"/>
    <s v="No"/>
    <s v="Basic"/>
    <s v="Bachelor"/>
    <n v="45333"/>
    <s v="Medical Leave"/>
    <s v="M"/>
    <n v="38993"/>
    <s v="Suburban"/>
    <s v="Married"/>
    <n v="97"/>
    <n v="36"/>
    <n v="12"/>
    <n v="1"/>
    <n v="3"/>
    <x v="0"/>
    <s v="Corporate L3"/>
    <n v="2"/>
    <s v="Agent"/>
    <n v="699.84"/>
    <x v="0"/>
    <s v="Medsize"/>
    <x v="1"/>
    <s v="Medium Value"/>
    <x v="1"/>
    <s v="Has Complaints"/>
    <s v="Mid-Term"/>
    <n v="7.2148453610000001"/>
    <x v="0"/>
    <n v="4"/>
    <n v="11"/>
    <x v="2"/>
    <n v="0.60123711340206187"/>
    <n v="1164"/>
    <x v="2"/>
  </r>
  <r>
    <s v="LY69932"/>
    <x v="2"/>
    <n v="11082.96"/>
    <s v="No"/>
    <s v="Basic"/>
    <s v="High School or Below"/>
    <n v="45333"/>
    <s v="Employed"/>
    <s v="M"/>
    <n v="91830"/>
    <s v="Suburban"/>
    <s v="Married"/>
    <n v="139"/>
    <n v="4"/>
    <n v="35"/>
    <n v="0"/>
    <n v="3"/>
    <x v="1"/>
    <s v="Personal L3"/>
    <n v="4"/>
    <s v="Web"/>
    <n v="667.44"/>
    <x v="3"/>
    <s v="Small"/>
    <x v="1"/>
    <s v="Medium Value"/>
    <x v="0"/>
    <s v="No Complaints"/>
    <s v="Mid-Term"/>
    <n v="4.8017266190000001"/>
    <x v="0"/>
    <n v="4"/>
    <n v="11"/>
    <x v="2"/>
    <n v="0.40014388489208635"/>
    <n v="1668"/>
    <x v="1"/>
  </r>
  <r>
    <s v="RT63209"/>
    <x v="0"/>
    <n v="8092.24"/>
    <s v="No"/>
    <s v="Basic"/>
    <s v="Master"/>
    <n v="45333"/>
    <s v="Employed"/>
    <s v="F"/>
    <n v="100283"/>
    <s v="Urban"/>
    <s v="Married"/>
    <n v="100"/>
    <n v="36"/>
    <n v="7"/>
    <n v="0"/>
    <n v="3"/>
    <x v="1"/>
    <s v="Personal L3"/>
    <n v="3"/>
    <s v="Call Center"/>
    <n v="361.98"/>
    <x v="0"/>
    <s v="Medsize"/>
    <x v="0"/>
    <s v="Medium Value"/>
    <x v="2"/>
    <s v="No Complaints"/>
    <s v="New Customer"/>
    <n v="3.6198000000000001"/>
    <x v="0"/>
    <n v="4"/>
    <n v="11"/>
    <x v="2"/>
    <n v="0.30165000000000003"/>
    <n v="1200"/>
    <x v="0"/>
  </r>
  <r>
    <s v="GK67747"/>
    <x v="1"/>
    <n v="5921.47"/>
    <s v="Yes"/>
    <s v="Basic"/>
    <s v="College"/>
    <n v="45333"/>
    <s v="Retired"/>
    <s v="M"/>
    <n v="14338"/>
    <s v="Suburban"/>
    <s v="Single"/>
    <n v="90"/>
    <n v="38"/>
    <n v="30"/>
    <n v="0"/>
    <n v="5"/>
    <x v="2"/>
    <s v="Special L3"/>
    <n v="1"/>
    <s v="Agent"/>
    <n v="434.16"/>
    <x v="0"/>
    <s v="Medsize"/>
    <x v="0"/>
    <s v="Medium Value"/>
    <x v="1"/>
    <s v="No Complaints"/>
    <s v="Mid-Term"/>
    <n v="4.8239999999999998"/>
    <x v="0"/>
    <n v="4"/>
    <n v="11"/>
    <x v="2"/>
    <n v="0.40200000000000002"/>
    <n v="1080"/>
    <x v="1"/>
  </r>
  <r>
    <s v="PR64751"/>
    <x v="4"/>
    <n v="3518.16"/>
    <s v="No"/>
    <s v="Basic"/>
    <s v="Bachelor"/>
    <n v="45333"/>
    <s v="Unemployed"/>
    <s v="M"/>
    <n v="0"/>
    <s v="Suburban"/>
    <s v="Married"/>
    <n v="96"/>
    <n v="14"/>
    <n v="30"/>
    <n v="0"/>
    <n v="1"/>
    <x v="0"/>
    <s v="Corporate L3"/>
    <n v="1"/>
    <s v="Agent"/>
    <n v="552.77"/>
    <x v="2"/>
    <s v="Small"/>
    <x v="1"/>
    <s v="Low Value"/>
    <x v="1"/>
    <s v="No Complaints"/>
    <s v="Mid-Term"/>
    <n v="5.7580208329999998"/>
    <x v="0"/>
    <n v="4"/>
    <n v="11"/>
    <x v="2"/>
    <n v="0.47983506944444443"/>
    <n v="1152"/>
    <x v="1"/>
  </r>
  <r>
    <s v="IC47914"/>
    <x v="0"/>
    <n v="4790.34"/>
    <s v="No"/>
    <s v="Premium"/>
    <s v="College"/>
    <n v="45333"/>
    <s v="Unemployed"/>
    <s v="M"/>
    <n v="0"/>
    <s v="Suburban"/>
    <s v="Single"/>
    <n v="139"/>
    <n v="23"/>
    <n v="24"/>
    <n v="0"/>
    <n v="1"/>
    <x v="0"/>
    <s v="Corporate L2"/>
    <n v="2"/>
    <s v="Web"/>
    <n v="1001.16"/>
    <x v="0"/>
    <s v="Small"/>
    <x v="1"/>
    <s v="Low Value"/>
    <x v="1"/>
    <s v="No Complaints"/>
    <s v="Mid-Term"/>
    <n v="7.2025899280000001"/>
    <x v="0"/>
    <n v="4"/>
    <n v="11"/>
    <x v="2"/>
    <n v="0.6002158273381295"/>
    <n v="1668"/>
    <x v="2"/>
  </r>
  <r>
    <s v="AT62618"/>
    <x v="2"/>
    <n v="8247.33"/>
    <s v="No"/>
    <s v="Extended"/>
    <s v="Bachelor"/>
    <n v="45333"/>
    <s v="Unemployed"/>
    <s v="F"/>
    <n v="0"/>
    <s v="Suburban"/>
    <s v="Single"/>
    <n v="115"/>
    <n v="34"/>
    <n v="32"/>
    <n v="0"/>
    <n v="6"/>
    <x v="1"/>
    <s v="Personal L2"/>
    <n v="2"/>
    <s v="Web"/>
    <n v="826.2"/>
    <x v="0"/>
    <s v="Medsize"/>
    <x v="1"/>
    <s v="Medium Value"/>
    <x v="1"/>
    <s v="No Complaints"/>
    <s v="Mid-Term"/>
    <n v="7.1843478259999998"/>
    <x v="0"/>
    <n v="4"/>
    <n v="11"/>
    <x v="2"/>
    <n v="0.59869565217391307"/>
    <n v="1380"/>
    <x v="1"/>
  </r>
  <r>
    <s v="WX65636"/>
    <x v="3"/>
    <n v="35724.720000000001"/>
    <s v="No"/>
    <s v="Extended"/>
    <s v="Bachelor"/>
    <n v="45333"/>
    <s v="Unemployed"/>
    <s v="F"/>
    <n v="0"/>
    <s v="Suburban"/>
    <s v="Single"/>
    <n v="111"/>
    <n v="20"/>
    <n v="119"/>
    <n v="2"/>
    <n v="2"/>
    <x v="0"/>
    <s v="Corporate L2"/>
    <n v="1"/>
    <s v="Agent"/>
    <n v="690.28"/>
    <x v="0"/>
    <s v="Medsize"/>
    <x v="1"/>
    <s v="High Value"/>
    <x v="1"/>
    <s v="Has Complaints"/>
    <s v="Long-Term"/>
    <n v="6.218738739"/>
    <x v="0"/>
    <n v="4"/>
    <n v="11"/>
    <x v="2"/>
    <n v="0.51822822822822823"/>
    <n v="1332"/>
    <x v="1"/>
  </r>
  <r>
    <s v="RE67051"/>
    <x v="0"/>
    <n v="7437.66"/>
    <s v="No"/>
    <s v="Basic"/>
    <s v="Bachelor"/>
    <n v="45333"/>
    <s v="Employed"/>
    <s v="M"/>
    <n v="46219"/>
    <s v="Suburban"/>
    <s v="Married"/>
    <n v="95"/>
    <n v="4"/>
    <n v="117"/>
    <n v="0"/>
    <n v="8"/>
    <x v="0"/>
    <s v="Corporate L2"/>
    <n v="1"/>
    <s v="Agent"/>
    <n v="453.6"/>
    <x v="0"/>
    <s v="Small"/>
    <x v="0"/>
    <s v="Medium Value"/>
    <x v="1"/>
    <s v="No Complaints"/>
    <s v="Long-Term"/>
    <n v="4.7747368420000003"/>
    <x v="0"/>
    <n v="4"/>
    <n v="11"/>
    <x v="2"/>
    <n v="0.3978947368421053"/>
    <n v="1140"/>
    <x v="0"/>
  </r>
  <r>
    <s v="AY52869"/>
    <x v="0"/>
    <n v="5921.47"/>
    <s v="Yes"/>
    <s v="Basic"/>
    <s v="College"/>
    <n v="45333"/>
    <s v="Retired"/>
    <s v="M"/>
    <n v="14338"/>
    <s v="Suburban"/>
    <s v="Single"/>
    <n v="90"/>
    <n v="38"/>
    <n v="30"/>
    <n v="0"/>
    <n v="5"/>
    <x v="1"/>
    <s v="Personal L1"/>
    <n v="1"/>
    <s v="Agent"/>
    <n v="434.16"/>
    <x v="0"/>
    <s v="Medsize"/>
    <x v="0"/>
    <s v="Medium Value"/>
    <x v="1"/>
    <s v="No Complaints"/>
    <s v="Mid-Term"/>
    <n v="4.8239999999999998"/>
    <x v="0"/>
    <n v="4"/>
    <n v="11"/>
    <x v="2"/>
    <n v="0.40200000000000002"/>
    <n v="1080"/>
    <x v="1"/>
  </r>
  <r>
    <s v="MX69639"/>
    <x v="0"/>
    <n v="14097.29"/>
    <s v="No"/>
    <s v="Extended"/>
    <s v="High School or Below"/>
    <n v="45333"/>
    <s v="Employed"/>
    <s v="F"/>
    <n v="41561"/>
    <s v="Rural"/>
    <s v="Single"/>
    <n v="122"/>
    <n v="4"/>
    <n v="7"/>
    <n v="0"/>
    <n v="2"/>
    <x v="1"/>
    <s v="Personal L3"/>
    <n v="2"/>
    <s v="Branch"/>
    <n v="38.68"/>
    <x v="0"/>
    <s v="Large"/>
    <x v="0"/>
    <s v="Medium Value"/>
    <x v="1"/>
    <s v="No Complaints"/>
    <s v="New Customer"/>
    <n v="0.31704917999999999"/>
    <x v="0"/>
    <n v="4"/>
    <n v="11"/>
    <x v="2"/>
    <n v="2.6420765027322404E-2"/>
    <n v="1464"/>
    <x v="0"/>
  </r>
  <r>
    <s v="SP81997"/>
    <x v="1"/>
    <n v="10466.459999999999"/>
    <s v="No"/>
    <s v="Extended"/>
    <s v="Master"/>
    <n v="45333"/>
    <s v="Employed"/>
    <s v="F"/>
    <n v="55721"/>
    <s v="Rural"/>
    <s v="Married"/>
    <n v="130"/>
    <n v="39"/>
    <n v="22"/>
    <n v="0"/>
    <n v="3"/>
    <x v="1"/>
    <s v="Personal L3"/>
    <n v="3"/>
    <s v="Branch"/>
    <n v="55.52"/>
    <x v="0"/>
    <s v="Large"/>
    <x v="0"/>
    <s v="Medium Value"/>
    <x v="0"/>
    <s v="No Complaints"/>
    <s v="Mid-Term"/>
    <n v="0.427076923"/>
    <x v="0"/>
    <n v="4"/>
    <n v="11"/>
    <x v="2"/>
    <n v="3.5589743589743594E-2"/>
    <n v="1560"/>
    <x v="0"/>
  </r>
  <r>
    <s v="HG40729"/>
    <x v="2"/>
    <n v="15221.13"/>
    <s v="No"/>
    <s v="Premium"/>
    <s v="College"/>
    <n v="45333"/>
    <s v="Unemployed"/>
    <s v="M"/>
    <n v="0"/>
    <s v="Suburban"/>
    <s v="Single"/>
    <n v="154"/>
    <n v="30"/>
    <n v="53"/>
    <n v="0"/>
    <n v="2"/>
    <x v="1"/>
    <s v="Personal L3"/>
    <n v="1"/>
    <s v="Branch"/>
    <n v="1108.08"/>
    <x v="0"/>
    <s v="Small"/>
    <x v="1"/>
    <s v="High Value"/>
    <x v="1"/>
    <s v="No Complaints"/>
    <s v="Long-Term"/>
    <n v="7.1953246750000002"/>
    <x v="0"/>
    <n v="4"/>
    <n v="11"/>
    <x v="2"/>
    <n v="0.59961038961038959"/>
    <n v="1848"/>
    <x v="1"/>
  </r>
  <r>
    <s v="ZL23478"/>
    <x v="0"/>
    <n v="45159.92"/>
    <s v="No"/>
    <s v="Extended"/>
    <s v="Bachelor"/>
    <n v="45333"/>
    <s v="Employed"/>
    <s v="F"/>
    <n v="115680"/>
    <s v="Urban"/>
    <s v="Married"/>
    <n v="124"/>
    <n v="7"/>
    <n v="11"/>
    <n v="0"/>
    <n v="2"/>
    <x v="0"/>
    <s v="Corporate L3"/>
    <n v="1"/>
    <s v="Agent"/>
    <n v="321.23"/>
    <x v="0"/>
    <s v="Small"/>
    <x v="0"/>
    <s v="High Value"/>
    <x v="2"/>
    <s v="No Complaints"/>
    <s v="New Customer"/>
    <n v="2.5905645160000002"/>
    <x v="0"/>
    <n v="4"/>
    <n v="11"/>
    <x v="2"/>
    <n v="0.21588037634408602"/>
    <n v="1488"/>
    <x v="0"/>
  </r>
  <r>
    <s v="EL41362"/>
    <x v="0"/>
    <n v="7194.32"/>
    <s v="No"/>
    <s v="Basic"/>
    <s v="College"/>
    <n v="45333"/>
    <s v="Employed"/>
    <s v="F"/>
    <n v="134783"/>
    <s v="Suburban"/>
    <s v="Married"/>
    <n v="89"/>
    <n v="23"/>
    <n v="16"/>
    <n v="0"/>
    <n v="3"/>
    <x v="1"/>
    <s v="Personal L2"/>
    <n v="3"/>
    <s v="Agent"/>
    <n v="632.07000000000005"/>
    <x v="0"/>
    <s v="Small"/>
    <x v="1"/>
    <s v="Medium Value"/>
    <x v="2"/>
    <s v="No Complaints"/>
    <s v="Mid-Term"/>
    <n v="7.1019101119999997"/>
    <x v="0"/>
    <n v="4"/>
    <n v="11"/>
    <x v="2"/>
    <n v="0.5918258426966293"/>
    <n v="1068"/>
    <x v="1"/>
  </r>
  <r>
    <s v="FQ70521"/>
    <x v="0"/>
    <n v="12051.63"/>
    <s v="No"/>
    <s v="Premium"/>
    <s v="High School or Below"/>
    <n v="45333"/>
    <s v="Employed"/>
    <s v="F"/>
    <n v="130637"/>
    <s v="Rural"/>
    <s v="Married"/>
    <n v="150"/>
    <n v="8"/>
    <n v="88"/>
    <n v="2"/>
    <n v="3"/>
    <x v="1"/>
    <s v="Personal L1"/>
    <n v="2"/>
    <s v="Agent"/>
    <n v="3.44"/>
    <x v="0"/>
    <s v="Large"/>
    <x v="0"/>
    <s v="Medium Value"/>
    <x v="2"/>
    <s v="Has Complaints"/>
    <s v="Long-Term"/>
    <n v="2.2933333E-2"/>
    <x v="0"/>
    <n v="4"/>
    <n v="11"/>
    <x v="2"/>
    <n v="1.911111111111111E-3"/>
    <n v="1800"/>
    <x v="0"/>
  </r>
  <r>
    <s v="PR98117"/>
    <x v="2"/>
    <n v="3564.7"/>
    <s v="No"/>
    <s v="Basic"/>
    <s v="Bachelor"/>
    <n v="45333"/>
    <s v="Employed"/>
    <s v="F"/>
    <n v="131849"/>
    <s v="Rural"/>
    <s v="Single"/>
    <n v="89"/>
    <n v="22"/>
    <n v="81"/>
    <n v="0"/>
    <n v="1"/>
    <x v="1"/>
    <s v="Personal L3"/>
    <n v="2"/>
    <s v="Branch"/>
    <n v="183.97"/>
    <x v="0"/>
    <s v="Medsize"/>
    <x v="0"/>
    <s v="Low Value"/>
    <x v="2"/>
    <s v="No Complaints"/>
    <s v="Long-Term"/>
    <n v="2.0670786520000002"/>
    <x v="0"/>
    <n v="4"/>
    <n v="11"/>
    <x v="2"/>
    <n v="0.17225655430711612"/>
    <n v="1068"/>
    <x v="0"/>
  </r>
  <r>
    <s v="KC14861"/>
    <x v="2"/>
    <n v="20097.05"/>
    <s v="No"/>
    <s v="Basic"/>
    <s v="High School or Below"/>
    <n v="45333"/>
    <s v="Employed"/>
    <s v="M"/>
    <n v="123111"/>
    <s v="Rural"/>
    <s v="Married"/>
    <n v="250"/>
    <n v="20"/>
    <n v="101"/>
    <n v="1"/>
    <n v="6"/>
    <x v="1"/>
    <s v="Personal L1"/>
    <n v="1"/>
    <s v="Web"/>
    <n v="2.14"/>
    <x v="5"/>
    <s v="Medsize"/>
    <x v="0"/>
    <s v="High Value"/>
    <x v="2"/>
    <s v="Has Complaints"/>
    <s v="Long-Term"/>
    <n v="8.5599999999999999E-3"/>
    <x v="0"/>
    <n v="4"/>
    <n v="11"/>
    <x v="2"/>
    <n v="7.133333333333334E-4"/>
    <n v="3000"/>
    <x v="0"/>
  </r>
  <r>
    <s v="OQ99704"/>
    <x v="1"/>
    <n v="5375.4"/>
    <s v="No"/>
    <s v="Basic"/>
    <s v="Bachelor"/>
    <n v="45333"/>
    <s v="Employed"/>
    <s v="F"/>
    <n v="71281"/>
    <s v="Urban"/>
    <s v="Married"/>
    <n v="135"/>
    <n v="28"/>
    <n v="105"/>
    <n v="0"/>
    <n v="1"/>
    <x v="1"/>
    <s v="Personal L3"/>
    <n v="2"/>
    <s v="Branch"/>
    <n v="641.52"/>
    <x v="1"/>
    <s v="Small"/>
    <x v="1"/>
    <s v="Medium Value"/>
    <x v="0"/>
    <s v="No Complaints"/>
    <s v="Long-Term"/>
    <n v="4.7519999999999998"/>
    <x v="0"/>
    <n v="4"/>
    <n v="11"/>
    <x v="2"/>
    <n v="0.39599999999999996"/>
    <n v="1620"/>
    <x v="0"/>
  </r>
  <r>
    <s v="RO90746"/>
    <x v="0"/>
    <n v="24052.52"/>
    <s v="No"/>
    <s v="Extended"/>
    <s v="High School or Below"/>
    <n v="45333"/>
    <s v="Employed"/>
    <s v="F"/>
    <n v="81259"/>
    <s v="Suburban"/>
    <s v="Married"/>
    <n v="297"/>
    <n v="23"/>
    <n v="117"/>
    <n v="0"/>
    <n v="7"/>
    <x v="1"/>
    <s v="Personal L3"/>
    <n v="3"/>
    <s v="Agent"/>
    <n v="1425.6"/>
    <x v="4"/>
    <s v="Medsize"/>
    <x v="1"/>
    <s v="High Value"/>
    <x v="0"/>
    <s v="No Complaints"/>
    <s v="Long-Term"/>
    <n v="4.8"/>
    <x v="0"/>
    <n v="4"/>
    <n v="11"/>
    <x v="2"/>
    <n v="0.39999999999999997"/>
    <n v="3564"/>
    <x v="0"/>
  </r>
  <r>
    <s v="UY61913"/>
    <x v="2"/>
    <n v="11944.05"/>
    <s v="No"/>
    <s v="Basic"/>
    <s v="College"/>
    <n v="45333"/>
    <s v="Disabled"/>
    <s v="M"/>
    <n v="24233"/>
    <s v="Urban"/>
    <s v="Married"/>
    <n v="159"/>
    <n v="46"/>
    <n v="32"/>
    <n v="0"/>
    <n v="4"/>
    <x v="1"/>
    <s v="Personal L2"/>
    <n v="1"/>
    <s v="Agent"/>
    <n v="574.41"/>
    <x v="1"/>
    <s v="Medsize"/>
    <x v="1"/>
    <s v="Medium Value"/>
    <x v="1"/>
    <s v="No Complaints"/>
    <s v="Mid-Term"/>
    <n v="3.6126415089999999"/>
    <x v="0"/>
    <n v="4"/>
    <n v="11"/>
    <x v="2"/>
    <n v="0.30105345911949682"/>
    <n v="1908"/>
    <x v="0"/>
  </r>
  <r>
    <s v="BA52133"/>
    <x v="0"/>
    <n v="7215.74"/>
    <s v="No"/>
    <s v="Basic"/>
    <s v="Master"/>
    <n v="45333"/>
    <s v="Employed"/>
    <s v="M"/>
    <n v="30926"/>
    <s v="Suburban"/>
    <s v="Married"/>
    <n v="92"/>
    <n v="41"/>
    <n v="26"/>
    <n v="0"/>
    <n v="7"/>
    <x v="1"/>
    <s v="Personal L2"/>
    <n v="3"/>
    <s v="Call Center"/>
    <n v="523.5"/>
    <x v="0"/>
    <s v="Small"/>
    <x v="1"/>
    <s v="Medium Value"/>
    <x v="1"/>
    <s v="No Complaints"/>
    <s v="Mid-Term"/>
    <n v="5.690217391"/>
    <x v="0"/>
    <n v="4"/>
    <n v="11"/>
    <x v="2"/>
    <n v="0.47418478260869568"/>
    <n v="1104"/>
    <x v="1"/>
  </r>
  <r>
    <s v="ZG17326"/>
    <x v="2"/>
    <n v="6734.58"/>
    <s v="No"/>
    <s v="Basic"/>
    <s v="Bachelor"/>
    <n v="45333"/>
    <s v="Employed"/>
    <s v="M"/>
    <n v="52553"/>
    <s v="Suburban"/>
    <s v="Married"/>
    <n v="86"/>
    <n v="19"/>
    <n v="24"/>
    <n v="0"/>
    <n v="8"/>
    <x v="1"/>
    <s v="Personal L2"/>
    <n v="2"/>
    <s v="Agent"/>
    <n v="440.99"/>
    <x v="0"/>
    <s v="Large"/>
    <x v="0"/>
    <s v="Medium Value"/>
    <x v="0"/>
    <s v="No Complaints"/>
    <s v="Mid-Term"/>
    <n v="5.1277906980000001"/>
    <x v="0"/>
    <n v="4"/>
    <n v="11"/>
    <x v="2"/>
    <n v="0.42731589147286825"/>
    <n v="1032"/>
    <x v="1"/>
  </r>
  <r>
    <s v="IS58493"/>
    <x v="2"/>
    <n v="5899.09"/>
    <s v="No"/>
    <s v="Basic"/>
    <s v="Master"/>
    <n v="45333"/>
    <s v="Employed"/>
    <s v="M"/>
    <n v="55045"/>
    <s v="Urban"/>
    <s v="Married"/>
    <n v="149"/>
    <n v="38"/>
    <n v="80"/>
    <n v="1"/>
    <n v="1"/>
    <x v="1"/>
    <s v="Personal L3"/>
    <n v="1"/>
    <s v="Agent"/>
    <n v="533.21"/>
    <x v="3"/>
    <s v="Medsize"/>
    <x v="1"/>
    <s v="Medium Value"/>
    <x v="0"/>
    <s v="Has Complaints"/>
    <s v="Long-Term"/>
    <n v="3.578590604"/>
    <x v="0"/>
    <n v="4"/>
    <n v="11"/>
    <x v="2"/>
    <n v="0.29821588366890384"/>
    <n v="1788"/>
    <x v="0"/>
  </r>
  <r>
    <s v="KO86181"/>
    <x v="2"/>
    <n v="9371.5300000000007"/>
    <s v="No"/>
    <s v="Basic"/>
    <s v="College"/>
    <n v="45333"/>
    <s v="Unemployed"/>
    <s v="F"/>
    <n v="0"/>
    <s v="Suburban"/>
    <s v="Single"/>
    <n v="150"/>
    <n v="4"/>
    <n v="99"/>
    <n v="3"/>
    <n v="6"/>
    <x v="1"/>
    <s v="Personal L3"/>
    <n v="1"/>
    <s v="Agent"/>
    <n v="719.28"/>
    <x v="1"/>
    <s v="Small"/>
    <x v="1"/>
    <s v="Medium Value"/>
    <x v="1"/>
    <s v="Has Complaints"/>
    <s v="Long-Term"/>
    <n v="4.7952000000000004"/>
    <x v="0"/>
    <n v="4"/>
    <n v="11"/>
    <x v="2"/>
    <n v="0.39960000000000001"/>
    <n v="1800"/>
    <x v="0"/>
  </r>
  <r>
    <s v="WZ65217"/>
    <x v="4"/>
    <n v="19338.96"/>
    <s v="No"/>
    <s v="Extended"/>
    <s v="Bachelor"/>
    <n v="45333"/>
    <s v="Unemployed"/>
    <s v="M"/>
    <n v="0"/>
    <s v="Suburban"/>
    <s v="Married"/>
    <n v="184"/>
    <n v="41"/>
    <n v="101"/>
    <n v="0"/>
    <n v="2"/>
    <x v="1"/>
    <s v="Personal L2"/>
    <n v="1"/>
    <s v="Agent"/>
    <n v="881.28"/>
    <x v="1"/>
    <s v="Medsize"/>
    <x v="1"/>
    <s v="High Value"/>
    <x v="1"/>
    <s v="No Complaints"/>
    <s v="Long-Term"/>
    <n v="4.7895652169999998"/>
    <x v="0"/>
    <n v="4"/>
    <n v="11"/>
    <x v="2"/>
    <n v="0.39913043478260868"/>
    <n v="2208"/>
    <x v="0"/>
  </r>
  <r>
    <s v="AA34092"/>
    <x v="0"/>
    <n v="38879.94"/>
    <s v="No"/>
    <s v="Extended"/>
    <s v="College"/>
    <n v="45333"/>
    <s v="Employed"/>
    <s v="M"/>
    <n v="45407"/>
    <s v="Suburban"/>
    <s v="Married"/>
    <n v="324"/>
    <n v="1"/>
    <n v="31"/>
    <n v="0"/>
    <n v="2"/>
    <x v="1"/>
    <s v="Personal L3"/>
    <n v="1"/>
    <s v="Web"/>
    <n v="1555.2"/>
    <x v="5"/>
    <s v="Medsize"/>
    <x v="2"/>
    <s v="High Value"/>
    <x v="1"/>
    <s v="No Complaints"/>
    <s v="Mid-Term"/>
    <n v="4.8"/>
    <x v="0"/>
    <n v="4"/>
    <n v="11"/>
    <x v="2"/>
    <n v="0.4"/>
    <n v="3888"/>
    <x v="1"/>
  </r>
  <r>
    <s v="ER24015"/>
    <x v="3"/>
    <n v="9356.34"/>
    <s v="No"/>
    <s v="Premium"/>
    <s v="College"/>
    <n v="45333"/>
    <s v="Employed"/>
    <s v="M"/>
    <n v="39579"/>
    <s v="Suburban"/>
    <s v="Single"/>
    <n v="267"/>
    <n v="39"/>
    <n v="130"/>
    <n v="5"/>
    <n v="1"/>
    <x v="1"/>
    <s v="Personal L3"/>
    <n v="2"/>
    <s v="Agent"/>
    <n v="1872.21"/>
    <x v="1"/>
    <s v="Medsize"/>
    <x v="2"/>
    <s v="Medium Value"/>
    <x v="1"/>
    <s v="Has Complaints"/>
    <s v="Long-Term"/>
    <n v="7.012022472"/>
    <x v="0"/>
    <n v="4"/>
    <n v="11"/>
    <x v="2"/>
    <n v="0.58433520599250932"/>
    <n v="3204"/>
    <x v="1"/>
  </r>
  <r>
    <s v="AT41276"/>
    <x v="0"/>
    <n v="10949.22"/>
    <s v="No"/>
    <s v="Basic"/>
    <s v="Bachelor"/>
    <n v="45333"/>
    <s v="Employed"/>
    <s v="M"/>
    <n v="49348"/>
    <s v="Suburban"/>
    <s v="Married"/>
    <n v="95"/>
    <n v="8"/>
    <n v="84"/>
    <n v="1"/>
    <n v="2"/>
    <x v="1"/>
    <s v="Personal L2"/>
    <n v="4"/>
    <s v="Call Center"/>
    <n v="585.07000000000005"/>
    <x v="2"/>
    <s v="Small"/>
    <x v="1"/>
    <s v="Medium Value"/>
    <x v="1"/>
    <s v="Has Complaints"/>
    <s v="Long-Term"/>
    <n v="6.1586315789999997"/>
    <x v="0"/>
    <n v="4"/>
    <n v="11"/>
    <x v="2"/>
    <n v="0.51321929824561408"/>
    <n v="1140"/>
    <x v="1"/>
  </r>
  <r>
    <s v="FG47217"/>
    <x v="0"/>
    <n v="3427.46"/>
    <s v="No"/>
    <s v="Basic"/>
    <s v="Bachelor"/>
    <n v="45333"/>
    <s v="Employed"/>
    <s v="M"/>
    <n v="134762"/>
    <s v="Suburban"/>
    <s v="Married"/>
    <n v="85"/>
    <n v="1"/>
    <n v="76"/>
    <n v="0"/>
    <n v="1"/>
    <x v="2"/>
    <s v="Special L2"/>
    <n v="1"/>
    <s v="Agent"/>
    <n v="408.24"/>
    <x v="0"/>
    <s v="Medsize"/>
    <x v="0"/>
    <s v="Low Value"/>
    <x v="2"/>
    <s v="No Complaints"/>
    <s v="Long-Term"/>
    <n v="4.8028235290000003"/>
    <x v="0"/>
    <n v="4"/>
    <n v="11"/>
    <x v="2"/>
    <n v="0.40023529411764708"/>
    <n v="1020"/>
    <x v="1"/>
  </r>
  <r>
    <s v="YW60802"/>
    <x v="2"/>
    <n v="5558.45"/>
    <s v="No"/>
    <s v="Basic"/>
    <s v="High School or Below"/>
    <n v="45333"/>
    <s v="Unemployed"/>
    <s v="F"/>
    <n v="0"/>
    <s v="Suburban"/>
    <s v="Single"/>
    <n v="157"/>
    <n v="26"/>
    <n v="134"/>
    <n v="0"/>
    <n v="1"/>
    <x v="1"/>
    <s v="Personal L1"/>
    <n v="1"/>
    <s v="Web"/>
    <n v="1757.42"/>
    <x v="1"/>
    <s v="Small"/>
    <x v="2"/>
    <s v="Medium Value"/>
    <x v="1"/>
    <s v="No Complaints"/>
    <s v="Long-Term"/>
    <n v="11.193757959999999"/>
    <x v="0"/>
    <n v="4"/>
    <n v="11"/>
    <x v="2"/>
    <n v="0.93281316348195331"/>
    <n v="1884"/>
    <x v="2"/>
  </r>
  <r>
    <s v="NS57426"/>
    <x v="3"/>
    <n v="15676.13"/>
    <s v="No"/>
    <s v="Extended"/>
    <s v="Bachelor"/>
    <n v="45333"/>
    <s v="Employed"/>
    <s v="M"/>
    <n v="39035"/>
    <s v="Suburban"/>
    <s v="Single"/>
    <n v="103"/>
    <n v="14"/>
    <n v="66"/>
    <n v="0"/>
    <n v="2"/>
    <x v="1"/>
    <s v="Personal L3"/>
    <n v="4"/>
    <s v="Web"/>
    <n v="492.48"/>
    <x v="0"/>
    <s v="Medsize"/>
    <x v="0"/>
    <s v="High Value"/>
    <x v="1"/>
    <s v="No Complaints"/>
    <s v="Long-Term"/>
    <n v="4.7813592229999999"/>
    <x v="0"/>
    <n v="4"/>
    <n v="11"/>
    <x v="2"/>
    <n v="0.39844660194174758"/>
    <n v="1236"/>
    <x v="0"/>
  </r>
  <r>
    <s v="UJ31096"/>
    <x v="2"/>
    <n v="7209.72"/>
    <s v="No"/>
    <s v="Basic"/>
    <s v="High School or Below"/>
    <n v="45333"/>
    <s v="Employed"/>
    <s v="F"/>
    <n v="78966"/>
    <s v="Suburban"/>
    <s v="Married"/>
    <n v="90"/>
    <n v="18"/>
    <n v="72"/>
    <n v="0"/>
    <n v="4"/>
    <x v="1"/>
    <s v="Personal L1"/>
    <n v="3"/>
    <s v="Agent"/>
    <n v="434.16"/>
    <x v="0"/>
    <s v="Large"/>
    <x v="0"/>
    <s v="Medium Value"/>
    <x v="0"/>
    <s v="No Complaints"/>
    <s v="Long-Term"/>
    <n v="4.8239999999999998"/>
    <x v="0"/>
    <n v="4"/>
    <n v="11"/>
    <x v="2"/>
    <n v="0.40200000000000002"/>
    <n v="1080"/>
    <x v="1"/>
  </r>
  <r>
    <s v="QJ89807"/>
    <x v="4"/>
    <n v="5971.98"/>
    <s v="No"/>
    <s v="Extended"/>
    <s v="High School or Below"/>
    <n v="45333"/>
    <s v="Unemployed"/>
    <s v="F"/>
    <n v="0"/>
    <s v="Suburban"/>
    <s v="Single"/>
    <n v="169"/>
    <n v="11"/>
    <n v="74"/>
    <n v="0"/>
    <n v="1"/>
    <x v="1"/>
    <s v="Personal L2"/>
    <n v="3"/>
    <s v="Agent"/>
    <n v="1215"/>
    <x v="1"/>
    <s v="Medsize"/>
    <x v="1"/>
    <s v="Medium Value"/>
    <x v="1"/>
    <s v="No Complaints"/>
    <s v="Long-Term"/>
    <n v="7.1893491120000004"/>
    <x v="0"/>
    <n v="4"/>
    <n v="11"/>
    <x v="2"/>
    <n v="0.59911242603550297"/>
    <n v="2028"/>
    <x v="1"/>
  </r>
  <r>
    <s v="WC21189"/>
    <x v="0"/>
    <n v="10437.81"/>
    <s v="No"/>
    <s v="Extended"/>
    <s v="College"/>
    <n v="45333"/>
    <s v="Employed"/>
    <s v="F"/>
    <n v="50471"/>
    <s v="Suburban"/>
    <s v="Married"/>
    <n v="131"/>
    <n v="1"/>
    <n v="5"/>
    <n v="0"/>
    <n v="3"/>
    <x v="0"/>
    <s v="Corporate L1"/>
    <n v="1"/>
    <s v="Branch"/>
    <n v="628.55999999999995"/>
    <x v="0"/>
    <s v="Large"/>
    <x v="1"/>
    <s v="Medium Value"/>
    <x v="0"/>
    <s v="No Complaints"/>
    <s v="New Customer"/>
    <n v="4.7981679389999998"/>
    <x v="0"/>
    <n v="4"/>
    <n v="11"/>
    <x v="2"/>
    <n v="0.39984732824427477"/>
    <n v="1572"/>
    <x v="0"/>
  </r>
  <r>
    <s v="YF81002"/>
    <x v="2"/>
    <n v="4413.17"/>
    <s v="No"/>
    <s v="Extended"/>
    <s v="College"/>
    <n v="45333"/>
    <s v="Employed"/>
    <s v="M"/>
    <n v="35289"/>
    <s v="Suburban"/>
    <s v="Married"/>
    <n v="113"/>
    <n v="31"/>
    <n v="50"/>
    <n v="1"/>
    <n v="1"/>
    <x v="1"/>
    <s v="Personal L3"/>
    <n v="4"/>
    <s v="Branch"/>
    <n v="544.32000000000005"/>
    <x v="2"/>
    <s v="Small"/>
    <x v="1"/>
    <s v="Low Value"/>
    <x v="1"/>
    <s v="Has Complaints"/>
    <s v="Long-Term"/>
    <n v="4.8169911499999998"/>
    <x v="0"/>
    <n v="4"/>
    <n v="11"/>
    <x v="2"/>
    <n v="0.40141592920353986"/>
    <n v="1356"/>
    <x v="1"/>
  </r>
  <r>
    <s v="QK23742"/>
    <x v="0"/>
    <n v="3108.81"/>
    <s v="No"/>
    <s v="Basic"/>
    <s v="College"/>
    <n v="45333"/>
    <s v="Unemployed"/>
    <s v="F"/>
    <n v="0"/>
    <s v="Suburban"/>
    <s v="Single"/>
    <n v="85"/>
    <n v="18"/>
    <n v="65"/>
    <n v="0"/>
    <n v="1"/>
    <x v="0"/>
    <s v="Corporate L2"/>
    <n v="3"/>
    <s v="Web"/>
    <n v="989.06"/>
    <x v="0"/>
    <s v="Large"/>
    <x v="1"/>
    <s v="Low Value"/>
    <x v="1"/>
    <s v="No Complaints"/>
    <s v="Long-Term"/>
    <n v="11.635999999999999"/>
    <x v="0"/>
    <n v="4"/>
    <n v="11"/>
    <x v="2"/>
    <n v="0.96966666666666657"/>
    <n v="1020"/>
    <x v="3"/>
  </r>
  <r>
    <s v="NK26146"/>
    <x v="1"/>
    <n v="9548.4500000000007"/>
    <s v="No"/>
    <s v="Basic"/>
    <s v="College"/>
    <n v="45333"/>
    <s v="Employed"/>
    <s v="F"/>
    <n v="122244"/>
    <s v="Suburban"/>
    <s v="Divorced"/>
    <n v="82"/>
    <n v="38"/>
    <n v="5"/>
    <n v="4"/>
    <n v="2"/>
    <x v="0"/>
    <s v="Corporate L3"/>
    <n v="4"/>
    <s v="Call Center"/>
    <n v="505.61"/>
    <x v="0"/>
    <s v="Small"/>
    <x v="1"/>
    <s v="Medium Value"/>
    <x v="2"/>
    <s v="Has Complaints"/>
    <s v="New Customer"/>
    <n v="6.1659756100000003"/>
    <x v="0"/>
    <n v="4"/>
    <n v="11"/>
    <x v="2"/>
    <n v="0.5138313008130081"/>
    <n v="984"/>
    <x v="1"/>
  </r>
  <r>
    <s v="MD47500"/>
    <x v="0"/>
    <n v="6563.02"/>
    <s v="No"/>
    <s v="Basic"/>
    <s v="College"/>
    <n v="45333"/>
    <s v="Medical Leave"/>
    <s v="M"/>
    <n v="16407"/>
    <s v="Suburban"/>
    <s v="Single"/>
    <n v="93"/>
    <n v="31"/>
    <n v="12"/>
    <n v="1"/>
    <n v="8"/>
    <x v="1"/>
    <s v="Personal L3"/>
    <n v="1"/>
    <s v="Branch"/>
    <n v="591.51"/>
    <x v="0"/>
    <s v="Large"/>
    <x v="1"/>
    <s v="Medium Value"/>
    <x v="1"/>
    <s v="Has Complaints"/>
    <s v="Mid-Term"/>
    <n v="6.3603225810000001"/>
    <x v="0"/>
    <n v="4"/>
    <n v="11"/>
    <x v="2"/>
    <n v="0.53002688172043011"/>
    <n v="1116"/>
    <x v="1"/>
  </r>
  <r>
    <s v="OW31837"/>
    <x v="0"/>
    <n v="25885.759999999998"/>
    <s v="No"/>
    <s v="Basic"/>
    <s v="Bachelor"/>
    <n v="45333"/>
    <s v="Employed"/>
    <s v="F"/>
    <n v="99938"/>
    <s v="Rural"/>
    <s v="Married"/>
    <n v="159"/>
    <n v="14"/>
    <n v="22"/>
    <n v="0"/>
    <n v="2"/>
    <x v="0"/>
    <s v="Corporate L1"/>
    <n v="4"/>
    <s v="Call Center"/>
    <n v="71.650000000000006"/>
    <x v="1"/>
    <s v="Medsize"/>
    <x v="0"/>
    <s v="High Value"/>
    <x v="0"/>
    <s v="No Complaints"/>
    <s v="Mid-Term"/>
    <n v="0.45062893100000001"/>
    <x v="0"/>
    <n v="4"/>
    <n v="11"/>
    <x v="2"/>
    <n v="3.7552410901467506E-2"/>
    <n v="1908"/>
    <x v="0"/>
  </r>
  <r>
    <s v="ET64307"/>
    <x v="0"/>
    <n v="16905.43"/>
    <s v="No"/>
    <s v="Basic"/>
    <s v="Bachelor"/>
    <n v="45333"/>
    <s v="Employed"/>
    <s v="F"/>
    <n v="59860"/>
    <s v="Urban"/>
    <s v="Married"/>
    <n v="142"/>
    <n v="20"/>
    <n v="76"/>
    <n v="0"/>
    <n v="2"/>
    <x v="1"/>
    <s v="Personal L2"/>
    <n v="1"/>
    <s v="Agent"/>
    <n v="479.41"/>
    <x v="3"/>
    <s v="Medsize"/>
    <x v="0"/>
    <s v="High Value"/>
    <x v="0"/>
    <s v="No Complaints"/>
    <s v="Long-Term"/>
    <n v="3.3761267610000001"/>
    <x v="0"/>
    <n v="4"/>
    <n v="11"/>
    <x v="2"/>
    <n v="0.28134389671361504"/>
    <n v="1704"/>
    <x v="0"/>
  </r>
  <r>
    <s v="TQ73797"/>
    <x v="0"/>
    <n v="10934.78"/>
    <s v="No"/>
    <s v="Basic"/>
    <s v="Bachelor"/>
    <n v="45333"/>
    <s v="Employed"/>
    <s v="M"/>
    <n v="35031"/>
    <s v="Suburban"/>
    <s v="Married"/>
    <n v="140"/>
    <n v="0"/>
    <n v="38"/>
    <n v="0"/>
    <n v="3"/>
    <x v="1"/>
    <s v="Personal L2"/>
    <n v="2"/>
    <s v="Branch"/>
    <n v="673.92"/>
    <x v="1"/>
    <s v="Small"/>
    <x v="1"/>
    <s v="Medium Value"/>
    <x v="1"/>
    <s v="No Complaints"/>
    <s v="Mid-Term"/>
    <n v="4.8137142859999997"/>
    <x v="0"/>
    <n v="4"/>
    <n v="11"/>
    <x v="2"/>
    <n v="0.40114285714285713"/>
    <n v="1680"/>
    <x v="1"/>
  </r>
  <r>
    <s v="ZB32409"/>
    <x v="0"/>
    <n v="3027.01"/>
    <s v="No"/>
    <s v="Basic"/>
    <s v="Bachelor"/>
    <n v="45333"/>
    <s v="Unemployed"/>
    <s v="F"/>
    <n v="0"/>
    <s v="Suburban"/>
    <s v="Single"/>
    <n v="90"/>
    <n v="20"/>
    <n v="101"/>
    <n v="3"/>
    <n v="1"/>
    <x v="1"/>
    <s v="Personal L1"/>
    <n v="1"/>
    <s v="Agent"/>
    <n v="834.78"/>
    <x v="0"/>
    <s v="Medsize"/>
    <x v="1"/>
    <s v="Low Value"/>
    <x v="1"/>
    <s v="Has Complaints"/>
    <s v="Long-Term"/>
    <n v="9.2753333330000007"/>
    <x v="0"/>
    <n v="4"/>
    <n v="11"/>
    <x v="2"/>
    <n v="0.77294444444444443"/>
    <n v="1080"/>
    <x v="2"/>
  </r>
  <r>
    <s v="UB28078"/>
    <x v="0"/>
    <n v="5670.5"/>
    <s v="No"/>
    <s v="Premium"/>
    <s v="Master"/>
    <n v="45333"/>
    <s v="Employed"/>
    <s v="M"/>
    <n v="69539"/>
    <s v="Suburban"/>
    <s v="Divorced"/>
    <n v="143"/>
    <n v="15"/>
    <n v="23"/>
    <n v="0"/>
    <n v="1"/>
    <x v="1"/>
    <s v="Personal L2"/>
    <n v="2"/>
    <s v="Branch"/>
    <n v="929.54"/>
    <x v="0"/>
    <s v="Medsize"/>
    <x v="1"/>
    <s v="Medium Value"/>
    <x v="0"/>
    <s v="No Complaints"/>
    <s v="Mid-Term"/>
    <n v="6.50027972"/>
    <x v="0"/>
    <n v="4"/>
    <n v="11"/>
    <x v="2"/>
    <n v="0.54168997668997665"/>
    <n v="1716"/>
    <x v="1"/>
  </r>
  <r>
    <s v="DI51103"/>
    <x v="1"/>
    <n v="3661.06"/>
    <s v="No"/>
    <s v="Basic"/>
    <s v="High School or Below"/>
    <n v="45333"/>
    <s v="Unemployed"/>
    <s v="F"/>
    <n v="0"/>
    <s v="Suburban"/>
    <s v="Single"/>
    <n v="100"/>
    <n v="18"/>
    <n v="92"/>
    <n v="0"/>
    <n v="1"/>
    <x v="1"/>
    <s v="Personal L1"/>
    <n v="2"/>
    <s v="Call Center"/>
    <n v="479.52"/>
    <x v="0"/>
    <s v="Small"/>
    <x v="0"/>
    <s v="Low Value"/>
    <x v="1"/>
    <s v="No Complaints"/>
    <s v="Long-Term"/>
    <n v="4.7952000000000004"/>
    <x v="0"/>
    <n v="4"/>
    <n v="11"/>
    <x v="2"/>
    <n v="0.39960000000000001"/>
    <n v="1200"/>
    <x v="0"/>
  </r>
  <r>
    <s v="OO96263"/>
    <x v="4"/>
    <n v="15669.25"/>
    <s v="No"/>
    <s v="Extended"/>
    <s v="High School or Below"/>
    <n v="45333"/>
    <s v="Employed"/>
    <s v="F"/>
    <n v="61956"/>
    <s v="Suburban"/>
    <s v="Married"/>
    <n v="131"/>
    <n v="4"/>
    <n v="101"/>
    <n v="0"/>
    <n v="2"/>
    <x v="1"/>
    <s v="Personal L1"/>
    <n v="2"/>
    <s v="Call Center"/>
    <n v="628.55999999999995"/>
    <x v="2"/>
    <s v="Medsize"/>
    <x v="1"/>
    <s v="High Value"/>
    <x v="0"/>
    <s v="No Complaints"/>
    <s v="Long-Term"/>
    <n v="4.7981679389999998"/>
    <x v="0"/>
    <n v="4"/>
    <n v="11"/>
    <x v="2"/>
    <n v="0.39984732824427477"/>
    <n v="1572"/>
    <x v="0"/>
  </r>
  <r>
    <s v="DP57381"/>
    <x v="4"/>
    <n v="27602.91"/>
    <s v="No"/>
    <s v="Extended"/>
    <s v="College"/>
    <n v="45333"/>
    <s v="Employed"/>
    <s v="M"/>
    <n v="96480"/>
    <s v="Urban"/>
    <s v="Divorced"/>
    <n v="116"/>
    <n v="7"/>
    <n v="46"/>
    <n v="0"/>
    <n v="2"/>
    <x v="1"/>
    <s v="Personal L2"/>
    <n v="3"/>
    <s v="Branch"/>
    <n v="438.59"/>
    <x v="2"/>
    <s v="Medsize"/>
    <x v="0"/>
    <s v="High Value"/>
    <x v="0"/>
    <s v="No Complaints"/>
    <s v="Mid-Term"/>
    <n v="3.7809482760000002"/>
    <x v="0"/>
    <n v="4"/>
    <n v="11"/>
    <x v="2"/>
    <n v="0.31507902298850571"/>
    <n v="1392"/>
    <x v="0"/>
  </r>
  <r>
    <s v="NB96938"/>
    <x v="2"/>
    <n v="6693.32"/>
    <s v="No"/>
    <s v="Basic"/>
    <s v="College"/>
    <n v="45333"/>
    <s v="Medical Leave"/>
    <s v="M"/>
    <n v="30837"/>
    <s v="Suburban"/>
    <s v="Married"/>
    <n v="88"/>
    <n v="27"/>
    <n v="72"/>
    <n v="0"/>
    <n v="9"/>
    <x v="1"/>
    <s v="Personal L2"/>
    <n v="1"/>
    <s v="Agent"/>
    <n v="631.79999999999995"/>
    <x v="0"/>
    <s v="Medsize"/>
    <x v="1"/>
    <s v="Medium Value"/>
    <x v="1"/>
    <s v="No Complaints"/>
    <s v="Long-Term"/>
    <n v="7.1795454550000004"/>
    <x v="0"/>
    <n v="4"/>
    <n v="11"/>
    <x v="2"/>
    <n v="0.59829545454545452"/>
    <n v="1056"/>
    <x v="1"/>
  </r>
  <r>
    <s v="UW55977"/>
    <x v="1"/>
    <n v="7028.25"/>
    <s v="No"/>
    <s v="Basic"/>
    <s v="Bachelor"/>
    <n v="45333"/>
    <s v="Employed"/>
    <s v="M"/>
    <n v="127429"/>
    <s v="Rural"/>
    <s v="Married"/>
    <n v="88"/>
    <n v="4"/>
    <n v="120"/>
    <n v="1"/>
    <n v="8"/>
    <x v="1"/>
    <s v="Personal L3"/>
    <n v="1"/>
    <s v="Call Center"/>
    <n v="210.84"/>
    <x v="0"/>
    <s v="Small"/>
    <x v="0"/>
    <s v="Medium Value"/>
    <x v="2"/>
    <s v="Has Complaints"/>
    <s v="Long-Term"/>
    <n v="2.395909091"/>
    <x v="0"/>
    <n v="4"/>
    <n v="11"/>
    <x v="2"/>
    <n v="0.19965909090909092"/>
    <n v="1056"/>
    <x v="0"/>
  </r>
  <r>
    <s v="JS76871"/>
    <x v="2"/>
    <n v="11662.77"/>
    <s v="No"/>
    <s v="Basic"/>
    <s v="High School or Below"/>
    <n v="45333"/>
    <s v="Employed"/>
    <s v="M"/>
    <n v="83811"/>
    <s v="Rural"/>
    <s v="Married"/>
    <n v="97"/>
    <n v="20"/>
    <n v="77"/>
    <n v="0"/>
    <n v="2"/>
    <x v="0"/>
    <s v="Corporate L3"/>
    <n v="1"/>
    <s v="Agent"/>
    <n v="122.9"/>
    <x v="0"/>
    <s v="Medsize"/>
    <x v="0"/>
    <s v="Medium Value"/>
    <x v="0"/>
    <s v="No Complaints"/>
    <s v="Long-Term"/>
    <n v="1.267010309"/>
    <x v="0"/>
    <n v="4"/>
    <n v="11"/>
    <x v="2"/>
    <n v="0.10558419243986254"/>
    <n v="1164"/>
    <x v="0"/>
  </r>
  <r>
    <s v="KW93227"/>
    <x v="1"/>
    <n v="29555.47"/>
    <s v="No"/>
    <s v="Basic"/>
    <s v="College"/>
    <n v="45333"/>
    <s v="Employed"/>
    <s v="M"/>
    <n v="78501"/>
    <s v="Suburban"/>
    <s v="Married"/>
    <n v="82"/>
    <n v="7"/>
    <n v="122"/>
    <n v="0"/>
    <n v="2"/>
    <x v="2"/>
    <s v="Special L1"/>
    <n v="1"/>
    <s v="Branch"/>
    <n v="395.28"/>
    <x v="0"/>
    <s v="Small"/>
    <x v="0"/>
    <s v="High Value"/>
    <x v="0"/>
    <s v="No Complaints"/>
    <s v="Long-Term"/>
    <n v="4.820487805"/>
    <x v="0"/>
    <n v="4"/>
    <n v="11"/>
    <x v="2"/>
    <n v="0.4017073170731707"/>
    <n v="984"/>
    <x v="1"/>
  </r>
  <r>
    <s v="ZO43755"/>
    <x v="2"/>
    <n v="11297.98"/>
    <s v="No"/>
    <s v="Basic"/>
    <s v="Master"/>
    <n v="45333"/>
    <s v="Disabled"/>
    <s v="F"/>
    <n v="32237"/>
    <s v="Suburban"/>
    <s v="Married"/>
    <n v="144"/>
    <n v="18"/>
    <n v="77"/>
    <n v="0"/>
    <n v="3"/>
    <x v="0"/>
    <s v="Corporate L3"/>
    <n v="1"/>
    <s v="Branch"/>
    <n v="858.12"/>
    <x v="1"/>
    <s v="Medsize"/>
    <x v="1"/>
    <s v="Medium Value"/>
    <x v="1"/>
    <s v="No Complaints"/>
    <s v="Long-Term"/>
    <n v="5.9591666669999999"/>
    <x v="0"/>
    <n v="4"/>
    <n v="11"/>
    <x v="2"/>
    <n v="0.49659722222222225"/>
    <n v="1728"/>
    <x v="1"/>
  </r>
  <r>
    <s v="KE83023"/>
    <x v="2"/>
    <n v="14641.76"/>
    <s v="No"/>
    <s v="Extended"/>
    <s v="Bachelor"/>
    <n v="45333"/>
    <s v="Employed"/>
    <s v="M"/>
    <n v="36827"/>
    <s v="Suburban"/>
    <s v="Married"/>
    <n v="185"/>
    <n v="41"/>
    <n v="104"/>
    <n v="0"/>
    <n v="5"/>
    <x v="1"/>
    <s v="Personal L1"/>
    <n v="1"/>
    <s v="Branch"/>
    <n v="1039.81"/>
    <x v="1"/>
    <s v="Medsize"/>
    <x v="1"/>
    <s v="Medium Value"/>
    <x v="1"/>
    <s v="No Complaints"/>
    <s v="Long-Term"/>
    <n v="5.620594595"/>
    <x v="0"/>
    <n v="4"/>
    <n v="11"/>
    <x v="2"/>
    <n v="0.46838288288288288"/>
    <n v="2220"/>
    <x v="1"/>
  </r>
  <r>
    <s v="NQ92014"/>
    <x v="0"/>
    <n v="4939.8999999999996"/>
    <s v="No"/>
    <s v="Basic"/>
    <s v="High School or Below"/>
    <n v="45333"/>
    <s v="Unemployed"/>
    <s v="F"/>
    <n v="0"/>
    <s v="Suburban"/>
    <s v="Single"/>
    <n v="143"/>
    <n v="46"/>
    <n v="53"/>
    <n v="0"/>
    <n v="1"/>
    <x v="1"/>
    <s v="Personal L2"/>
    <n v="2"/>
    <s v="Web"/>
    <n v="1030.32"/>
    <x v="1"/>
    <s v="Medsize"/>
    <x v="1"/>
    <s v="Low Value"/>
    <x v="1"/>
    <s v="No Complaints"/>
    <s v="Long-Term"/>
    <n v="7.2050349650000003"/>
    <x v="0"/>
    <n v="4"/>
    <n v="11"/>
    <x v="2"/>
    <n v="0.60041958041958043"/>
    <n v="1716"/>
    <x v="2"/>
  </r>
  <r>
    <s v="RQ72272"/>
    <x v="3"/>
    <n v="3799.18"/>
    <s v="No"/>
    <s v="Basic"/>
    <s v="College"/>
    <n v="45333"/>
    <s v="Employed"/>
    <s v="M"/>
    <n v="127310"/>
    <s v="Urban"/>
    <s v="Divorced"/>
    <n v="96"/>
    <n v="42"/>
    <n v="55"/>
    <n v="0"/>
    <n v="1"/>
    <x v="1"/>
    <s v="Personal L2"/>
    <n v="2"/>
    <s v="Call Center"/>
    <n v="246.8"/>
    <x v="2"/>
    <s v="Medsize"/>
    <x v="0"/>
    <s v="Low Value"/>
    <x v="2"/>
    <s v="No Complaints"/>
    <s v="Long-Term"/>
    <n v="2.5708333329999999"/>
    <x v="0"/>
    <n v="4"/>
    <n v="11"/>
    <x v="2"/>
    <n v="0.21423611111111113"/>
    <n v="1152"/>
    <x v="0"/>
  </r>
  <r>
    <s v="EV15646"/>
    <x v="0"/>
    <n v="5105.28"/>
    <s v="No"/>
    <s v="Extended"/>
    <s v="College"/>
    <n v="45333"/>
    <s v="Employed"/>
    <s v="M"/>
    <n v="62874"/>
    <s v="Rural"/>
    <s v="Married"/>
    <n v="127"/>
    <n v="35"/>
    <n v="84"/>
    <n v="0"/>
    <n v="1"/>
    <x v="1"/>
    <s v="Personal L3"/>
    <n v="3"/>
    <s v="Branch"/>
    <n v="105"/>
    <x v="0"/>
    <s v="Medsize"/>
    <x v="0"/>
    <s v="Medium Value"/>
    <x v="0"/>
    <s v="No Complaints"/>
    <s v="Long-Term"/>
    <n v="0.82677165399999997"/>
    <x v="0"/>
    <n v="4"/>
    <n v="11"/>
    <x v="2"/>
    <n v="6.8897637795275593E-2"/>
    <n v="1524"/>
    <x v="0"/>
  </r>
  <r>
    <s v="FF38892"/>
    <x v="0"/>
    <n v="44362.7"/>
    <s v="No"/>
    <s v="Premium"/>
    <s v="High School or Below"/>
    <n v="45333"/>
    <s v="Employed"/>
    <s v="F"/>
    <n v="67350"/>
    <s v="Rural"/>
    <s v="Married"/>
    <n v="159"/>
    <n v="11"/>
    <n v="15"/>
    <n v="0"/>
    <n v="2"/>
    <x v="1"/>
    <s v="Personal L3"/>
    <n v="4"/>
    <s v="Agent"/>
    <n v="272.08999999999997"/>
    <x v="2"/>
    <s v="Medsize"/>
    <x v="0"/>
    <s v="High Value"/>
    <x v="0"/>
    <s v="No Complaints"/>
    <s v="Mid-Term"/>
    <n v="1.7112578620000001"/>
    <x v="0"/>
    <n v="4"/>
    <n v="11"/>
    <x v="2"/>
    <n v="0.14260482180293499"/>
    <n v="1908"/>
    <x v="0"/>
  </r>
  <r>
    <s v="XO11574"/>
    <x v="0"/>
    <n v="4588.82"/>
    <s v="No"/>
    <s v="Extended"/>
    <s v="High School or Below"/>
    <n v="45333"/>
    <s v="Employed"/>
    <s v="M"/>
    <n v="39053"/>
    <s v="Rural"/>
    <s v="Married"/>
    <n v="117"/>
    <n v="31"/>
    <n v="9"/>
    <n v="1"/>
    <n v="1"/>
    <x v="1"/>
    <s v="Personal L3"/>
    <n v="3"/>
    <s v="Agent"/>
    <n v="260.07"/>
    <x v="0"/>
    <s v="Medsize"/>
    <x v="0"/>
    <s v="Low Value"/>
    <x v="1"/>
    <s v="Has Complaints"/>
    <s v="New Customer"/>
    <n v="2.2228205129999998"/>
    <x v="0"/>
    <n v="4"/>
    <n v="11"/>
    <x v="2"/>
    <n v="0.18523504273504274"/>
    <n v="1404"/>
    <x v="0"/>
  </r>
  <r>
    <s v="LK40273"/>
    <x v="2"/>
    <n v="6613.21"/>
    <s v="No"/>
    <s v="Basic"/>
    <s v="College"/>
    <n v="45333"/>
    <s v="Employed"/>
    <s v="M"/>
    <n v="45816"/>
    <s v="Rural"/>
    <s v="Single"/>
    <n v="86"/>
    <n v="28"/>
    <n v="103"/>
    <n v="0"/>
    <n v="7"/>
    <x v="1"/>
    <s v="Personal L2"/>
    <n v="1"/>
    <s v="Branch"/>
    <n v="86.01"/>
    <x v="0"/>
    <s v="Medsize"/>
    <x v="0"/>
    <s v="Medium Value"/>
    <x v="1"/>
    <s v="No Complaints"/>
    <s v="Long-Term"/>
    <n v="1.000116279"/>
    <x v="0"/>
    <n v="4"/>
    <n v="11"/>
    <x v="2"/>
    <n v="8.3343023255813956E-2"/>
    <n v="1032"/>
    <x v="0"/>
  </r>
  <r>
    <s v="AU71562"/>
    <x v="1"/>
    <n v="3964.58"/>
    <s v="No"/>
    <s v="Basic"/>
    <s v="High School or Below"/>
    <n v="45333"/>
    <s v="Employed"/>
    <s v="F"/>
    <n v="36692"/>
    <s v="Suburban"/>
    <s v="Married"/>
    <n v="100"/>
    <n v="43"/>
    <n v="93"/>
    <n v="0"/>
    <n v="1"/>
    <x v="1"/>
    <s v="Personal L3"/>
    <n v="2"/>
    <s v="Branch"/>
    <n v="479.52"/>
    <x v="0"/>
    <s v="Medsize"/>
    <x v="0"/>
    <s v="Low Value"/>
    <x v="1"/>
    <s v="No Complaints"/>
    <s v="Long-Term"/>
    <n v="4.7952000000000004"/>
    <x v="0"/>
    <n v="4"/>
    <n v="11"/>
    <x v="2"/>
    <n v="0.39960000000000001"/>
    <n v="1200"/>
    <x v="0"/>
  </r>
  <r>
    <s v="QT24496"/>
    <x v="0"/>
    <n v="5512.81"/>
    <s v="No"/>
    <s v="Basic"/>
    <s v="College"/>
    <n v="45333"/>
    <s v="Disabled"/>
    <s v="F"/>
    <n v="18202"/>
    <s v="Suburban"/>
    <s v="Married"/>
    <n v="144"/>
    <n v="12"/>
    <n v="81"/>
    <n v="0"/>
    <n v="1"/>
    <x v="1"/>
    <s v="Personal L3"/>
    <n v="1"/>
    <s v="Branch"/>
    <n v="750.67"/>
    <x v="1"/>
    <s v="Medsize"/>
    <x v="1"/>
    <s v="Medium Value"/>
    <x v="1"/>
    <s v="No Complaints"/>
    <s v="Long-Term"/>
    <n v="5.2129861110000002"/>
    <x v="0"/>
    <n v="4"/>
    <n v="11"/>
    <x v="2"/>
    <n v="0.43441550925925926"/>
    <n v="1728"/>
    <x v="1"/>
  </r>
  <r>
    <s v="JA17689"/>
    <x v="3"/>
    <n v="3262.25"/>
    <s v="No"/>
    <s v="Basic"/>
    <s v="Bachelor"/>
    <n v="45333"/>
    <s v="Unemployed"/>
    <s v="M"/>
    <n v="0"/>
    <s v="Suburban"/>
    <s v="Married"/>
    <n v="92"/>
    <n v="18"/>
    <n v="126"/>
    <n v="0"/>
    <n v="1"/>
    <x v="1"/>
    <s v="Personal L3"/>
    <n v="1"/>
    <s v="Branch"/>
    <n v="589.16"/>
    <x v="2"/>
    <s v="Medsize"/>
    <x v="1"/>
    <s v="Low Value"/>
    <x v="1"/>
    <s v="No Complaints"/>
    <s v="Long-Term"/>
    <n v="6.4039130430000002"/>
    <x v="0"/>
    <n v="4"/>
    <n v="11"/>
    <x v="2"/>
    <n v="0.53365942028985502"/>
    <n v="1104"/>
    <x v="1"/>
  </r>
  <r>
    <s v="JV29414"/>
    <x v="2"/>
    <n v="24013.88"/>
    <s v="No"/>
    <s v="Extended"/>
    <s v="Doctor"/>
    <n v="45333"/>
    <s v="Employed"/>
    <s v="M"/>
    <n v="99008"/>
    <s v="Rural"/>
    <s v="Divorced"/>
    <n v="120"/>
    <n v="46"/>
    <n v="18"/>
    <n v="0"/>
    <n v="2"/>
    <x v="1"/>
    <s v="Personal L3"/>
    <n v="2"/>
    <s v="Agent"/>
    <n v="23.7"/>
    <x v="0"/>
    <s v="Medsize"/>
    <x v="0"/>
    <s v="High Value"/>
    <x v="0"/>
    <s v="No Complaints"/>
    <s v="Mid-Term"/>
    <n v="0.19750000000000001"/>
    <x v="0"/>
    <n v="4"/>
    <n v="11"/>
    <x v="2"/>
    <n v="1.6458333333333332E-2"/>
    <n v="1440"/>
    <x v="0"/>
  </r>
  <r>
    <s v="WS68402"/>
    <x v="2"/>
    <n v="3172.44"/>
    <s v="No"/>
    <s v="Basic"/>
    <s v="Bachelor"/>
    <n v="45333"/>
    <s v="Unemployed"/>
    <s v="M"/>
    <n v="0"/>
    <s v="Suburban"/>
    <s v="Single"/>
    <n v="95"/>
    <n v="28"/>
    <n v="7"/>
    <n v="0"/>
    <n v="1"/>
    <x v="2"/>
    <s v="Special L3"/>
    <n v="4"/>
    <s v="Call Center"/>
    <n v="967.51"/>
    <x v="0"/>
    <s v="Large"/>
    <x v="1"/>
    <s v="Low Value"/>
    <x v="1"/>
    <s v="No Complaints"/>
    <s v="New Customer"/>
    <n v="10.184315789999999"/>
    <x v="0"/>
    <n v="4"/>
    <n v="11"/>
    <x v="2"/>
    <n v="0.84869298245614033"/>
    <n v="1140"/>
    <x v="2"/>
  </r>
  <r>
    <s v="YH86106"/>
    <x v="3"/>
    <n v="7782.56"/>
    <s v="No"/>
    <s v="Basic"/>
    <s v="Bachelor"/>
    <n v="45333"/>
    <s v="Employed"/>
    <s v="M"/>
    <n v="54321"/>
    <s v="Suburban"/>
    <s v="Married"/>
    <n v="99"/>
    <n v="23"/>
    <n v="119"/>
    <n v="1"/>
    <n v="9"/>
    <x v="1"/>
    <s v="Personal L3"/>
    <n v="1"/>
    <s v="Branch"/>
    <n v="473.04"/>
    <x v="0"/>
    <s v="Medsize"/>
    <x v="0"/>
    <s v="Medium Value"/>
    <x v="0"/>
    <s v="Has Complaints"/>
    <s v="Long-Term"/>
    <n v="4.7781818180000002"/>
    <x v="0"/>
    <n v="4"/>
    <n v="11"/>
    <x v="2"/>
    <n v="0.39818181818181819"/>
    <n v="1188"/>
    <x v="0"/>
  </r>
  <r>
    <s v="NB18234"/>
    <x v="4"/>
    <n v="7268.42"/>
    <s v="No"/>
    <s v="Basic"/>
    <s v="College"/>
    <n v="45333"/>
    <s v="Employed"/>
    <s v="F"/>
    <n v="41194"/>
    <s v="Rural"/>
    <s v="Single"/>
    <n v="97"/>
    <n v="4"/>
    <n v="117"/>
    <n v="2"/>
    <n v="6"/>
    <x v="1"/>
    <s v="Personal L3"/>
    <n v="1"/>
    <s v="Web"/>
    <n v="207.97"/>
    <x v="0"/>
    <s v="Medsize"/>
    <x v="0"/>
    <s v="Medium Value"/>
    <x v="1"/>
    <s v="Has Complaints"/>
    <s v="Long-Term"/>
    <n v="2.144020619"/>
    <x v="0"/>
    <n v="4"/>
    <n v="11"/>
    <x v="2"/>
    <n v="0.17866838487972508"/>
    <n v="1164"/>
    <x v="0"/>
  </r>
  <r>
    <s v="QF13998"/>
    <x v="0"/>
    <n v="3183.03"/>
    <s v="No"/>
    <s v="Basic"/>
    <s v="College"/>
    <n v="45333"/>
    <s v="Unemployed"/>
    <s v="F"/>
    <n v="0"/>
    <s v="Urban"/>
    <s v="Married"/>
    <n v="88"/>
    <n v="7"/>
    <n v="80"/>
    <n v="1"/>
    <n v="1"/>
    <x v="1"/>
    <s v="Personal L3"/>
    <n v="2"/>
    <s v="Web"/>
    <n v="397.58"/>
    <x v="0"/>
    <s v="Medsize"/>
    <x v="0"/>
    <s v="Low Value"/>
    <x v="1"/>
    <s v="Has Complaints"/>
    <s v="Long-Term"/>
    <n v="4.5179545450000003"/>
    <x v="0"/>
    <n v="4"/>
    <n v="11"/>
    <x v="2"/>
    <n v="0.37649621212121209"/>
    <n v="1056"/>
    <x v="0"/>
  </r>
  <r>
    <s v="NA43540"/>
    <x v="1"/>
    <n v="11155.7"/>
    <s v="No"/>
    <s v="Extended"/>
    <s v="High School or Below"/>
    <n v="45333"/>
    <s v="Unemployed"/>
    <s v="M"/>
    <n v="0"/>
    <s v="Rural"/>
    <s v="Married"/>
    <n v="107"/>
    <n v="15"/>
    <n v="61"/>
    <n v="1"/>
    <n v="2"/>
    <x v="0"/>
    <s v="Corporate L3"/>
    <n v="1"/>
    <s v="Agent"/>
    <n v="62.73"/>
    <x v="2"/>
    <s v="Large"/>
    <x v="0"/>
    <s v="Medium Value"/>
    <x v="1"/>
    <s v="Has Complaints"/>
    <s v="Long-Term"/>
    <n v="0.58626168199999995"/>
    <x v="0"/>
    <n v="4"/>
    <n v="11"/>
    <x v="2"/>
    <n v="4.8855140186915884E-2"/>
    <n v="1284"/>
    <x v="0"/>
  </r>
  <r>
    <s v="CY80935"/>
    <x v="2"/>
    <n v="19911.05"/>
    <s v="No"/>
    <s v="Extended"/>
    <s v="High School or Below"/>
    <n v="45333"/>
    <s v="Employed"/>
    <s v="M"/>
    <n v="42155"/>
    <s v="Suburban"/>
    <s v="Married"/>
    <n v="126"/>
    <n v="42"/>
    <n v="92"/>
    <n v="0"/>
    <n v="2"/>
    <x v="1"/>
    <s v="Personal L2"/>
    <n v="1"/>
    <s v="Agent"/>
    <n v="602.64"/>
    <x v="0"/>
    <s v="Medsize"/>
    <x v="1"/>
    <s v="High Value"/>
    <x v="1"/>
    <s v="No Complaints"/>
    <s v="Long-Term"/>
    <n v="4.7828571430000002"/>
    <x v="0"/>
    <n v="4"/>
    <n v="11"/>
    <x v="2"/>
    <n v="0.39857142857142858"/>
    <n v="1512"/>
    <x v="0"/>
  </r>
  <r>
    <s v="AQ91207"/>
    <x v="0"/>
    <n v="3358.33"/>
    <s v="No"/>
    <s v="Basic"/>
    <s v="High School or Below"/>
    <n v="45333"/>
    <s v="Employed"/>
    <s v="M"/>
    <n v="52200"/>
    <s v="Urban"/>
    <s v="Married"/>
    <n v="85"/>
    <n v="12"/>
    <n v="28"/>
    <n v="0"/>
    <n v="1"/>
    <x v="1"/>
    <s v="Personal L3"/>
    <n v="2"/>
    <s v="Branch"/>
    <n v="395.65"/>
    <x v="0"/>
    <s v="Medsize"/>
    <x v="0"/>
    <s v="Low Value"/>
    <x v="0"/>
    <s v="No Complaints"/>
    <s v="Mid-Term"/>
    <n v="4.654705882"/>
    <x v="0"/>
    <n v="4"/>
    <n v="11"/>
    <x v="2"/>
    <n v="0.38789215686274509"/>
    <n v="1020"/>
    <x v="0"/>
  </r>
  <r>
    <s v="EG12987"/>
    <x v="0"/>
    <n v="6540.75"/>
    <s v="No"/>
    <s v="Basic"/>
    <s v="Bachelor"/>
    <n v="45333"/>
    <s v="Unemployed"/>
    <s v="F"/>
    <n v="0"/>
    <s v="Rural"/>
    <s v="Married"/>
    <n v="88"/>
    <n v="9"/>
    <n v="19"/>
    <n v="0"/>
    <n v="6"/>
    <x v="1"/>
    <s v="Personal L2"/>
    <n v="3"/>
    <s v="Branch"/>
    <n v="174.37"/>
    <x v="2"/>
    <s v="Large"/>
    <x v="0"/>
    <s v="Medium Value"/>
    <x v="1"/>
    <s v="No Complaints"/>
    <s v="Mid-Term"/>
    <n v="1.9814772730000001"/>
    <x v="0"/>
    <n v="4"/>
    <n v="11"/>
    <x v="2"/>
    <n v="0.16512310606060607"/>
    <n v="1056"/>
    <x v="0"/>
  </r>
  <r>
    <s v="KQ50003"/>
    <x v="3"/>
    <n v="37651.58"/>
    <s v="No"/>
    <s v="Extended"/>
    <s v="High School or Below"/>
    <n v="45333"/>
    <s v="Employed"/>
    <s v="F"/>
    <n v="62837"/>
    <s v="Urban"/>
    <s v="Divorced"/>
    <n v="134"/>
    <n v="12"/>
    <n v="86"/>
    <n v="0"/>
    <n v="2"/>
    <x v="2"/>
    <s v="Special L1"/>
    <n v="1"/>
    <s v="Branch"/>
    <n v="430.79"/>
    <x v="0"/>
    <s v="Medsize"/>
    <x v="0"/>
    <s v="High Value"/>
    <x v="0"/>
    <s v="No Complaints"/>
    <s v="Long-Term"/>
    <n v="3.2148507460000002"/>
    <x v="0"/>
    <n v="4"/>
    <n v="11"/>
    <x v="2"/>
    <n v="0.2679042288557214"/>
    <n v="1608"/>
    <x v="0"/>
  </r>
  <r>
    <s v="HG83893"/>
    <x v="4"/>
    <n v="12285.99"/>
    <s v="No"/>
    <s v="Basic"/>
    <s v="High School or Below"/>
    <n v="45333"/>
    <s v="Employed"/>
    <s v="F"/>
    <n v="79897"/>
    <s v="Suburban"/>
    <s v="Married"/>
    <n v="153"/>
    <n v="15"/>
    <n v="123"/>
    <n v="0"/>
    <n v="5"/>
    <x v="1"/>
    <s v="Personal L2"/>
    <n v="3"/>
    <s v="Agent"/>
    <n v="732.24"/>
    <x v="1"/>
    <s v="Medsize"/>
    <x v="1"/>
    <s v="Medium Value"/>
    <x v="0"/>
    <s v="No Complaints"/>
    <s v="Long-Term"/>
    <n v="4.7858823529999999"/>
    <x v="0"/>
    <n v="4"/>
    <n v="11"/>
    <x v="2"/>
    <n v="0.39882352941176469"/>
    <n v="1836"/>
    <x v="0"/>
  </r>
  <r>
    <s v="EK13316"/>
    <x v="3"/>
    <n v="7312.16"/>
    <s v="No"/>
    <s v="Basic"/>
    <s v="Bachelor"/>
    <n v="45333"/>
    <s v="Employed"/>
    <s v="F"/>
    <n v="71886"/>
    <s v="Suburban"/>
    <s v="Married"/>
    <n v="90"/>
    <n v="43"/>
    <n v="14"/>
    <n v="0"/>
    <n v="3"/>
    <x v="1"/>
    <s v="Personal L3"/>
    <n v="2"/>
    <s v="Web"/>
    <n v="463.51"/>
    <x v="0"/>
    <s v="Large"/>
    <x v="0"/>
    <s v="Medium Value"/>
    <x v="0"/>
    <s v="No Complaints"/>
    <s v="Mid-Term"/>
    <n v="5.1501111110000002"/>
    <x v="0"/>
    <n v="4"/>
    <n v="11"/>
    <x v="2"/>
    <n v="0.42917592592592591"/>
    <n v="1080"/>
    <x v="1"/>
  </r>
  <r>
    <s v="BL66157"/>
    <x v="0"/>
    <n v="5372.62"/>
    <s v="No"/>
    <s v="Extended"/>
    <s v="Bachelor"/>
    <n v="45333"/>
    <s v="Employed"/>
    <s v="F"/>
    <n v="130158"/>
    <s v="Suburban"/>
    <s v="Married"/>
    <n v="134"/>
    <n v="4"/>
    <n v="105"/>
    <n v="0"/>
    <n v="1"/>
    <x v="1"/>
    <s v="Personal L2"/>
    <n v="3"/>
    <s v="Web"/>
    <n v="756.06"/>
    <x v="0"/>
    <s v="Small"/>
    <x v="1"/>
    <s v="Medium Value"/>
    <x v="2"/>
    <s v="No Complaints"/>
    <s v="Long-Term"/>
    <n v="5.6422388059999999"/>
    <x v="0"/>
    <n v="4"/>
    <n v="11"/>
    <x v="2"/>
    <n v="0.47018656716417906"/>
    <n v="1608"/>
    <x v="1"/>
  </r>
  <r>
    <s v="HP77890"/>
    <x v="1"/>
    <n v="19458.060000000001"/>
    <s v="No"/>
    <s v="Basic"/>
    <s v="College"/>
    <n v="45333"/>
    <s v="Employed"/>
    <s v="F"/>
    <n v="76217"/>
    <s v="Rural"/>
    <s v="Single"/>
    <n v="99"/>
    <n v="36"/>
    <n v="92"/>
    <n v="0"/>
    <n v="2"/>
    <x v="1"/>
    <s v="Personal L2"/>
    <n v="3"/>
    <s v="Web"/>
    <n v="186.92"/>
    <x v="0"/>
    <s v="Large"/>
    <x v="0"/>
    <s v="High Value"/>
    <x v="0"/>
    <s v="No Complaints"/>
    <s v="Long-Term"/>
    <n v="1.888080808"/>
    <x v="0"/>
    <n v="4"/>
    <n v="11"/>
    <x v="2"/>
    <n v="0.15734006734006734"/>
    <n v="1188"/>
    <x v="0"/>
  </r>
  <r>
    <s v="NZ98813"/>
    <x v="0"/>
    <n v="18684.22"/>
    <s v="No"/>
    <s v="Basic"/>
    <s v="High School or Below"/>
    <n v="45333"/>
    <s v="Medical Leave"/>
    <s v="F"/>
    <n v="40038"/>
    <s v="Suburban"/>
    <s v="Divorced"/>
    <n v="161"/>
    <n v="27"/>
    <n v="89"/>
    <n v="0"/>
    <n v="2"/>
    <x v="1"/>
    <s v="Personal L3"/>
    <n v="1"/>
    <s v="Call Center"/>
    <n v="771.12"/>
    <x v="1"/>
    <s v="Medsize"/>
    <x v="1"/>
    <s v="High Value"/>
    <x v="1"/>
    <s v="No Complaints"/>
    <s v="Long-Term"/>
    <n v="4.7895652169999998"/>
    <x v="0"/>
    <n v="4"/>
    <n v="11"/>
    <x v="2"/>
    <n v="0.39913043478260868"/>
    <n v="1932"/>
    <x v="0"/>
  </r>
  <r>
    <s v="YG37894"/>
    <x v="0"/>
    <n v="3503.12"/>
    <s v="No"/>
    <s v="Basic"/>
    <s v="College"/>
    <n v="45333"/>
    <s v="Retired"/>
    <s v="F"/>
    <n v="34999"/>
    <s v="Suburban"/>
    <s v="Married"/>
    <n v="97"/>
    <n v="7"/>
    <n v="115"/>
    <n v="3"/>
    <n v="1"/>
    <x v="0"/>
    <s v="Corporate L3"/>
    <n v="2"/>
    <s v="Web"/>
    <n v="891.79"/>
    <x v="2"/>
    <s v="Small"/>
    <x v="1"/>
    <s v="Low Value"/>
    <x v="1"/>
    <s v="Has Complaints"/>
    <s v="Long-Term"/>
    <n v="9.1937113400000001"/>
    <x v="0"/>
    <n v="4"/>
    <n v="11"/>
    <x v="2"/>
    <n v="0.76614261168384878"/>
    <n v="1164"/>
    <x v="2"/>
  </r>
  <r>
    <s v="YG68142"/>
    <x v="2"/>
    <n v="7916.92"/>
    <s v="No"/>
    <s v="Basic"/>
    <s v="High School or Below"/>
    <n v="45333"/>
    <s v="Employed"/>
    <s v="F"/>
    <n v="97243"/>
    <s v="Suburban"/>
    <s v="Married"/>
    <n v="97"/>
    <n v="14"/>
    <n v="99"/>
    <n v="0"/>
    <n v="4"/>
    <x v="1"/>
    <s v="Personal L2"/>
    <n v="2"/>
    <s v="Web"/>
    <n v="591.5"/>
    <x v="0"/>
    <s v="Medsize"/>
    <x v="1"/>
    <s v="Medium Value"/>
    <x v="0"/>
    <s v="No Complaints"/>
    <s v="Long-Term"/>
    <n v="6.0979381439999996"/>
    <x v="0"/>
    <n v="4"/>
    <n v="11"/>
    <x v="2"/>
    <n v="0.50816151202749138"/>
    <n v="1164"/>
    <x v="1"/>
  </r>
  <r>
    <s v="PT45842"/>
    <x v="3"/>
    <n v="6266.73"/>
    <s v="No"/>
    <s v="Basic"/>
    <s v="College"/>
    <n v="45333"/>
    <s v="Unemployed"/>
    <s v="M"/>
    <n v="0"/>
    <s v="Suburban"/>
    <s v="Single"/>
    <n v="86"/>
    <n v="14"/>
    <n v="20"/>
    <n v="0"/>
    <n v="5"/>
    <x v="1"/>
    <s v="Personal L3"/>
    <n v="1"/>
    <s v="Web"/>
    <n v="1039.8399999999999"/>
    <x v="2"/>
    <s v="Small"/>
    <x v="1"/>
    <s v="Medium Value"/>
    <x v="1"/>
    <s v="No Complaints"/>
    <s v="Mid-Term"/>
    <n v="12.09116279"/>
    <x v="0"/>
    <n v="4"/>
    <n v="11"/>
    <x v="2"/>
    <n v="1.0075968992248061"/>
    <n v="1032"/>
    <x v="3"/>
  </r>
  <r>
    <s v="MT35297"/>
    <x v="2"/>
    <n v="6839.01"/>
    <s v="No"/>
    <s v="Basic"/>
    <s v="High School or Below"/>
    <n v="45333"/>
    <s v="Employed"/>
    <s v="F"/>
    <n v="58671"/>
    <s v="Suburban"/>
    <s v="Married"/>
    <n v="85"/>
    <n v="5"/>
    <n v="24"/>
    <n v="0"/>
    <n v="3"/>
    <x v="1"/>
    <s v="Personal L2"/>
    <n v="3"/>
    <s v="Branch"/>
    <n v="408.24"/>
    <x v="0"/>
    <s v="Small"/>
    <x v="0"/>
    <s v="Medium Value"/>
    <x v="0"/>
    <s v="No Complaints"/>
    <s v="Mid-Term"/>
    <n v="4.8028235290000003"/>
    <x v="0"/>
    <n v="4"/>
    <n v="11"/>
    <x v="2"/>
    <n v="0.40023529411764708"/>
    <n v="1020"/>
    <x v="1"/>
  </r>
  <r>
    <s v="DS62172"/>
    <x v="2"/>
    <n v="3731.43"/>
    <s v="No"/>
    <s v="Basic"/>
    <s v="Bachelor"/>
    <n v="45333"/>
    <s v="Employed"/>
    <s v="F"/>
    <n v="73147"/>
    <s v="Suburban"/>
    <s v="Divorced"/>
    <n v="95"/>
    <n v="1"/>
    <n v="123"/>
    <n v="0"/>
    <n v="1"/>
    <x v="1"/>
    <s v="Personal L3"/>
    <n v="1"/>
    <s v="Web"/>
    <n v="453.6"/>
    <x v="0"/>
    <s v="Large"/>
    <x v="0"/>
    <s v="Low Value"/>
    <x v="0"/>
    <s v="No Complaints"/>
    <s v="Long-Term"/>
    <n v="4.7747368420000003"/>
    <x v="0"/>
    <n v="4"/>
    <n v="11"/>
    <x v="2"/>
    <n v="0.3978947368421053"/>
    <n v="1140"/>
    <x v="0"/>
  </r>
  <r>
    <s v="TQ33359"/>
    <x v="0"/>
    <n v="8217.86"/>
    <s v="No"/>
    <s v="Extended"/>
    <s v="High School or Below"/>
    <n v="45333"/>
    <s v="Employed"/>
    <s v="M"/>
    <n v="115633"/>
    <s v="Rural"/>
    <s v="Married"/>
    <n v="103"/>
    <n v="11"/>
    <n v="62"/>
    <n v="0"/>
    <n v="3"/>
    <x v="1"/>
    <s v="Personal L3"/>
    <n v="2"/>
    <s v="Agent"/>
    <n v="62.37"/>
    <x v="0"/>
    <s v="Large"/>
    <x v="0"/>
    <s v="Medium Value"/>
    <x v="2"/>
    <s v="No Complaints"/>
    <s v="Long-Term"/>
    <n v="0.605533981"/>
    <x v="0"/>
    <n v="4"/>
    <n v="11"/>
    <x v="2"/>
    <n v="5.0461165048543685E-2"/>
    <n v="1236"/>
    <x v="0"/>
  </r>
  <r>
    <s v="MQ54182"/>
    <x v="0"/>
    <n v="6398.12"/>
    <s v="No"/>
    <s v="Premium"/>
    <s v="Bachelor"/>
    <n v="45333"/>
    <s v="Employed"/>
    <s v="F"/>
    <n v="66753"/>
    <s v="Suburban"/>
    <s v="Married"/>
    <n v="161"/>
    <n v="12"/>
    <n v="65"/>
    <n v="2"/>
    <n v="1"/>
    <x v="1"/>
    <s v="Personal L2"/>
    <n v="1"/>
    <s v="Branch"/>
    <n v="1028.71"/>
    <x v="0"/>
    <s v="Medsize"/>
    <x v="1"/>
    <s v="Medium Value"/>
    <x v="0"/>
    <s v="Has Complaints"/>
    <s v="Long-Term"/>
    <n v="6.3895031060000003"/>
    <x v="0"/>
    <n v="4"/>
    <n v="11"/>
    <x v="2"/>
    <n v="0.53245859213250524"/>
    <n v="1932"/>
    <x v="1"/>
  </r>
  <r>
    <s v="PT52001"/>
    <x v="4"/>
    <n v="3000.87"/>
    <s v="No"/>
    <s v="Basic"/>
    <s v="College"/>
    <n v="45333"/>
    <s v="Unemployed"/>
    <s v="F"/>
    <n v="0"/>
    <s v="Suburban"/>
    <s v="Single"/>
    <n v="84"/>
    <n v="7"/>
    <n v="73"/>
    <n v="0"/>
    <n v="1"/>
    <x v="0"/>
    <s v="Corporate L2"/>
    <n v="1"/>
    <s v="Agent"/>
    <n v="602.64"/>
    <x v="2"/>
    <s v="Medsize"/>
    <x v="1"/>
    <s v="Low Value"/>
    <x v="1"/>
    <s v="No Complaints"/>
    <s v="Long-Term"/>
    <n v="7.1742857139999998"/>
    <x v="0"/>
    <n v="4"/>
    <n v="11"/>
    <x v="2"/>
    <n v="0.59785714285714286"/>
    <n v="1008"/>
    <x v="1"/>
  </r>
  <r>
    <s v="EH22538"/>
    <x v="0"/>
    <n v="3475.17"/>
    <s v="No"/>
    <s v="Basic"/>
    <s v="High School or Below"/>
    <n v="45333"/>
    <s v="Employed"/>
    <s v="M"/>
    <n v="59192"/>
    <s v="Rural"/>
    <s v="Married"/>
    <n v="88"/>
    <n v="22"/>
    <n v="45"/>
    <n v="1"/>
    <n v="1"/>
    <x v="1"/>
    <s v="Personal L3"/>
    <n v="3"/>
    <s v="Call Center"/>
    <n v="169.46"/>
    <x v="0"/>
    <s v="Large"/>
    <x v="0"/>
    <s v="Low Value"/>
    <x v="0"/>
    <s v="Has Complaints"/>
    <s v="Mid-Term"/>
    <n v="1.9256818179999999"/>
    <x v="0"/>
    <n v="4"/>
    <n v="11"/>
    <x v="2"/>
    <n v="0.16047348484848487"/>
    <n v="1056"/>
    <x v="0"/>
  </r>
  <r>
    <s v="IZ13533"/>
    <x v="3"/>
    <n v="10681.38"/>
    <s v="No"/>
    <s v="Premium"/>
    <s v="Bachelor"/>
    <n v="45333"/>
    <s v="Unemployed"/>
    <s v="M"/>
    <n v="0"/>
    <s v="Suburban"/>
    <s v="Single"/>
    <n v="154"/>
    <n v="35"/>
    <n v="46"/>
    <n v="0"/>
    <n v="7"/>
    <x v="1"/>
    <s v="Personal L3"/>
    <n v="1"/>
    <s v="Branch"/>
    <n v="1108.08"/>
    <x v="2"/>
    <s v="Large"/>
    <x v="1"/>
    <s v="Medium Value"/>
    <x v="1"/>
    <s v="No Complaints"/>
    <s v="Mid-Term"/>
    <n v="7.1953246750000002"/>
    <x v="0"/>
    <n v="4"/>
    <n v="11"/>
    <x v="2"/>
    <n v="0.59961038961038959"/>
    <n v="1848"/>
    <x v="1"/>
  </r>
  <r>
    <s v="EK95340"/>
    <x v="1"/>
    <n v="11279.94"/>
    <s v="No"/>
    <s v="Premium"/>
    <s v="Master"/>
    <n v="45333"/>
    <s v="Employed"/>
    <s v="M"/>
    <n v="66911"/>
    <s v="Suburban"/>
    <s v="Divorced"/>
    <n v="142"/>
    <n v="11"/>
    <n v="39"/>
    <n v="0"/>
    <n v="5"/>
    <x v="0"/>
    <s v="Corporate L1"/>
    <n v="3"/>
    <s v="Web"/>
    <n v="893.17"/>
    <x v="0"/>
    <s v="Small"/>
    <x v="1"/>
    <s v="Medium Value"/>
    <x v="0"/>
    <s v="No Complaints"/>
    <s v="Mid-Term"/>
    <n v="6.2899295769999997"/>
    <x v="0"/>
    <n v="4"/>
    <n v="11"/>
    <x v="2"/>
    <n v="0.52416079812206573"/>
    <n v="1704"/>
    <x v="1"/>
  </r>
  <r>
    <s v="FC15606"/>
    <x v="2"/>
    <n v="13103.61"/>
    <s v="No"/>
    <s v="Extended"/>
    <s v="College"/>
    <n v="45333"/>
    <s v="Employed"/>
    <s v="F"/>
    <n v="31926"/>
    <s v="Urban"/>
    <s v="Married"/>
    <n v="165"/>
    <n v="3"/>
    <n v="93"/>
    <n v="0"/>
    <n v="6"/>
    <x v="1"/>
    <s v="Personal L3"/>
    <n v="1"/>
    <s v="Branch"/>
    <n v="723.07"/>
    <x v="1"/>
    <s v="Large"/>
    <x v="1"/>
    <s v="Medium Value"/>
    <x v="1"/>
    <s v="No Complaints"/>
    <s v="Long-Term"/>
    <n v="4.3822424240000002"/>
    <x v="0"/>
    <n v="4"/>
    <n v="11"/>
    <x v="2"/>
    <n v="0.36518686868686873"/>
    <n v="1980"/>
    <x v="0"/>
  </r>
  <r>
    <s v="QN26812"/>
    <x v="3"/>
    <n v="6823.95"/>
    <s v="No"/>
    <s v="Basic"/>
    <s v="High School or Below"/>
    <n v="45333"/>
    <s v="Employed"/>
    <s v="M"/>
    <n v="107051"/>
    <s v="Rural"/>
    <s v="Single"/>
    <n v="86"/>
    <n v="46"/>
    <n v="86"/>
    <n v="0"/>
    <n v="6"/>
    <x v="1"/>
    <s v="Personal L3"/>
    <n v="1"/>
    <s v="Agent"/>
    <n v="98.23"/>
    <x v="0"/>
    <s v="Medsize"/>
    <x v="0"/>
    <s v="Medium Value"/>
    <x v="2"/>
    <s v="No Complaints"/>
    <s v="Long-Term"/>
    <n v="1.1422093019999999"/>
    <x v="0"/>
    <n v="4"/>
    <n v="11"/>
    <x v="2"/>
    <n v="9.5184108527131786E-2"/>
    <n v="1032"/>
    <x v="0"/>
  </r>
  <r>
    <s v="MT16688"/>
    <x v="3"/>
    <n v="3507.38"/>
    <s v="No"/>
    <s v="Basic"/>
    <s v="Bachelor"/>
    <n v="45333"/>
    <s v="Employed"/>
    <s v="F"/>
    <n v="84464"/>
    <s v="Rural"/>
    <s v="Married"/>
    <n v="88"/>
    <n v="5"/>
    <n v="4"/>
    <n v="1"/>
    <n v="1"/>
    <x v="0"/>
    <s v="Corporate L1"/>
    <n v="3"/>
    <s v="Branch"/>
    <n v="65.260000000000005"/>
    <x v="0"/>
    <s v="Medsize"/>
    <x v="0"/>
    <s v="Low Value"/>
    <x v="0"/>
    <s v="Has Complaints"/>
    <s v="New Customer"/>
    <n v="0.74159090900000002"/>
    <x v="0"/>
    <n v="4"/>
    <n v="11"/>
    <x v="2"/>
    <n v="6.179924242424243E-2"/>
    <n v="1056"/>
    <x v="0"/>
  </r>
  <r>
    <s v="PH78214"/>
    <x v="2"/>
    <n v="7326.69"/>
    <s v="No"/>
    <s v="Basic"/>
    <s v="College"/>
    <n v="45333"/>
    <s v="Medical Leave"/>
    <s v="F"/>
    <n v="37364"/>
    <s v="Suburban"/>
    <s v="Married"/>
    <n v="97"/>
    <n v="14"/>
    <n v="111"/>
    <n v="1"/>
    <n v="3"/>
    <x v="1"/>
    <s v="Personal L3"/>
    <n v="2"/>
    <s v="Agent"/>
    <n v="466.56"/>
    <x v="0"/>
    <s v="Medsize"/>
    <x v="0"/>
    <s v="Medium Value"/>
    <x v="1"/>
    <s v="Has Complaints"/>
    <s v="Long-Term"/>
    <n v="4.8098969069999997"/>
    <x v="0"/>
    <n v="4"/>
    <n v="11"/>
    <x v="2"/>
    <n v="0.40082474226804121"/>
    <n v="1164"/>
    <x v="1"/>
  </r>
  <r>
    <s v="BV25135"/>
    <x v="0"/>
    <n v="6274.02"/>
    <s v="No"/>
    <s v="Extended"/>
    <s v="Bachelor"/>
    <n v="45333"/>
    <s v="Employed"/>
    <s v="M"/>
    <n v="38224"/>
    <s v="Suburban"/>
    <s v="Single"/>
    <n v="163"/>
    <n v="28"/>
    <n v="50"/>
    <n v="0"/>
    <n v="1"/>
    <x v="1"/>
    <s v="Personal L3"/>
    <n v="1"/>
    <s v="Agent"/>
    <n v="784.08"/>
    <x v="1"/>
    <s v="Medsize"/>
    <x v="1"/>
    <s v="Medium Value"/>
    <x v="1"/>
    <s v="No Complaints"/>
    <s v="Long-Term"/>
    <n v="4.8103067480000004"/>
    <x v="0"/>
    <n v="4"/>
    <n v="11"/>
    <x v="2"/>
    <n v="0.40085889570552147"/>
    <n v="1956"/>
    <x v="1"/>
  </r>
  <r>
    <s v="LS46182"/>
    <x v="4"/>
    <n v="3615.92"/>
    <s v="No"/>
    <s v="Extended"/>
    <s v="Bachelor"/>
    <n v="45333"/>
    <s v="Unemployed"/>
    <s v="M"/>
    <n v="0"/>
    <s v="Suburban"/>
    <s v="Single"/>
    <n v="112"/>
    <n v="4"/>
    <n v="115"/>
    <n v="1"/>
    <n v="1"/>
    <x v="1"/>
    <s v="Personal L2"/>
    <n v="1"/>
    <s v="Branch"/>
    <n v="537.84"/>
    <x v="0"/>
    <s v="Medsize"/>
    <x v="1"/>
    <s v="Low Value"/>
    <x v="1"/>
    <s v="Has Complaints"/>
    <s v="Long-Term"/>
    <n v="4.8021428569999998"/>
    <x v="0"/>
    <n v="4"/>
    <n v="11"/>
    <x v="2"/>
    <n v="0.40017857142857144"/>
    <n v="1344"/>
    <x v="1"/>
  </r>
  <r>
    <s v="ZT58755"/>
    <x v="2"/>
    <n v="24053.58"/>
    <s v="No"/>
    <s v="Basic"/>
    <s v="High School or Below"/>
    <n v="45333"/>
    <s v="Unemployed"/>
    <s v="F"/>
    <n v="0"/>
    <s v="Urban"/>
    <s v="Married"/>
    <n v="92"/>
    <n v="5"/>
    <n v="96"/>
    <n v="0"/>
    <n v="2"/>
    <x v="1"/>
    <s v="Personal L3"/>
    <n v="1"/>
    <s v="Agent"/>
    <n v="346.84"/>
    <x v="0"/>
    <s v="Medsize"/>
    <x v="0"/>
    <s v="High Value"/>
    <x v="1"/>
    <s v="No Complaints"/>
    <s v="Long-Term"/>
    <n v="3.77"/>
    <x v="0"/>
    <n v="4"/>
    <n v="11"/>
    <x v="2"/>
    <n v="0.31416666666666665"/>
    <n v="1104"/>
    <x v="0"/>
  </r>
  <r>
    <s v="ZK83518"/>
    <x v="0"/>
    <n v="5921.47"/>
    <s v="Yes"/>
    <s v="Basic"/>
    <s v="College"/>
    <n v="45333"/>
    <s v="Retired"/>
    <s v="M"/>
    <n v="14338"/>
    <s v="Suburban"/>
    <s v="Single"/>
    <n v="90"/>
    <n v="38"/>
    <n v="30"/>
    <n v="0"/>
    <n v="5"/>
    <x v="1"/>
    <s v="Personal L3"/>
    <n v="1"/>
    <s v="Agent"/>
    <n v="434.16"/>
    <x v="0"/>
    <s v="Medsize"/>
    <x v="0"/>
    <s v="Medium Value"/>
    <x v="1"/>
    <s v="No Complaints"/>
    <s v="Mid-Term"/>
    <n v="4.8239999999999998"/>
    <x v="0"/>
    <n v="4"/>
    <n v="11"/>
    <x v="2"/>
    <n v="0.40200000000000002"/>
    <n v="1080"/>
    <x v="1"/>
  </r>
  <r>
    <s v="LV51815"/>
    <x v="0"/>
    <n v="4036.95"/>
    <s v="No"/>
    <s v="Basic"/>
    <s v="High School or Below"/>
    <n v="45333"/>
    <s v="Employed"/>
    <s v="F"/>
    <n v="98735"/>
    <s v="Urban"/>
    <s v="Married"/>
    <n v="100"/>
    <n v="19"/>
    <n v="61"/>
    <n v="1"/>
    <n v="1"/>
    <x v="0"/>
    <s v="Corporate L3"/>
    <n v="1"/>
    <s v="Branch"/>
    <n v="307.52999999999997"/>
    <x v="0"/>
    <s v="Medsize"/>
    <x v="0"/>
    <s v="Low Value"/>
    <x v="0"/>
    <s v="Has Complaints"/>
    <s v="Long-Term"/>
    <n v="3.0752999999999999"/>
    <x v="0"/>
    <n v="4"/>
    <n v="11"/>
    <x v="2"/>
    <n v="0.25627499999999998"/>
    <n v="1200"/>
    <x v="0"/>
  </r>
  <r>
    <s v="GH35369"/>
    <x v="0"/>
    <n v="5921.47"/>
    <s v="Yes"/>
    <s v="Basic"/>
    <s v="College"/>
    <n v="45333"/>
    <s v="Retired"/>
    <s v="M"/>
    <n v="14338"/>
    <s v="Suburban"/>
    <s v="Single"/>
    <n v="90"/>
    <n v="38"/>
    <n v="30"/>
    <n v="0"/>
    <n v="5"/>
    <x v="1"/>
    <s v="Personal L3"/>
    <n v="1"/>
    <s v="Agent"/>
    <n v="434.16"/>
    <x v="0"/>
    <s v="Medsize"/>
    <x v="0"/>
    <s v="Medium Value"/>
    <x v="1"/>
    <s v="No Complaints"/>
    <s v="Mid-Term"/>
    <n v="4.8239999999999998"/>
    <x v="0"/>
    <n v="4"/>
    <n v="11"/>
    <x v="2"/>
    <n v="0.40200000000000002"/>
    <n v="1080"/>
    <x v="1"/>
  </r>
  <r>
    <s v="PK26805"/>
    <x v="0"/>
    <n v="3794.79"/>
    <s v="No"/>
    <s v="Basic"/>
    <s v="High School or Below"/>
    <n v="45333"/>
    <s v="Employed"/>
    <s v="M"/>
    <n v="27501"/>
    <s v="Suburban"/>
    <s v="Married"/>
    <n v="96"/>
    <n v="26"/>
    <n v="19"/>
    <n v="1"/>
    <n v="1"/>
    <x v="1"/>
    <s v="Personal L2"/>
    <n v="4"/>
    <s v="Call Center"/>
    <n v="460.08"/>
    <x v="0"/>
    <s v="Medsize"/>
    <x v="0"/>
    <s v="Low Value"/>
    <x v="1"/>
    <s v="Has Complaints"/>
    <s v="Mid-Term"/>
    <n v="4.7925000000000004"/>
    <x v="0"/>
    <n v="4"/>
    <n v="11"/>
    <x v="2"/>
    <n v="0.39937499999999998"/>
    <n v="1152"/>
    <x v="0"/>
  </r>
  <r>
    <s v="OO96627"/>
    <x v="0"/>
    <n v="4767.32"/>
    <s v="No"/>
    <s v="Extended"/>
    <s v="High School or Below"/>
    <n v="45333"/>
    <s v="Unemployed"/>
    <s v="M"/>
    <n v="0"/>
    <s v="Suburban"/>
    <s v="Single"/>
    <n v="132"/>
    <n v="31"/>
    <n v="62"/>
    <n v="0"/>
    <n v="1"/>
    <x v="0"/>
    <s v="Corporate L3"/>
    <n v="2"/>
    <s v="Call Center"/>
    <n v="1293.98"/>
    <x v="2"/>
    <s v="Small"/>
    <x v="1"/>
    <s v="Low Value"/>
    <x v="1"/>
    <s v="No Complaints"/>
    <s v="Long-Term"/>
    <n v="9.8028787879999992"/>
    <x v="0"/>
    <n v="4"/>
    <n v="11"/>
    <x v="2"/>
    <n v="0.81690656565656572"/>
    <n v="1584"/>
    <x v="2"/>
  </r>
  <r>
    <s v="BB65725"/>
    <x v="0"/>
    <n v="10882.62"/>
    <s v="No"/>
    <s v="Basic"/>
    <s v="College"/>
    <n v="45333"/>
    <s v="Employed"/>
    <s v="M"/>
    <n v="77346"/>
    <s v="Urban"/>
    <s v="Married"/>
    <n v="138"/>
    <n v="26"/>
    <n v="117"/>
    <n v="0"/>
    <n v="7"/>
    <x v="0"/>
    <s v="Corporate L3"/>
    <n v="1"/>
    <s v="Agent"/>
    <n v="469.79"/>
    <x v="3"/>
    <s v="Medsize"/>
    <x v="0"/>
    <s v="Medium Value"/>
    <x v="0"/>
    <s v="No Complaints"/>
    <s v="Long-Term"/>
    <n v="3.4042753619999999"/>
    <x v="0"/>
    <n v="4"/>
    <n v="11"/>
    <x v="2"/>
    <n v="0.28368961352657007"/>
    <n v="1656"/>
    <x v="0"/>
  </r>
  <r>
    <s v="ZV43350"/>
    <x v="0"/>
    <n v="6117.34"/>
    <s v="No"/>
    <s v="Premium"/>
    <s v="Bachelor"/>
    <n v="45333"/>
    <s v="Unemployed"/>
    <s v="F"/>
    <n v="0"/>
    <s v="Suburban"/>
    <s v="Married"/>
    <n v="161"/>
    <n v="41"/>
    <n v="128"/>
    <n v="0"/>
    <n v="1"/>
    <x v="1"/>
    <s v="Personal L2"/>
    <n v="1"/>
    <s v="Branch"/>
    <n v="771.12"/>
    <x v="0"/>
    <s v="Medsize"/>
    <x v="1"/>
    <s v="Medium Value"/>
    <x v="1"/>
    <s v="No Complaints"/>
    <s v="Long-Term"/>
    <n v="4.7895652169999998"/>
    <x v="0"/>
    <n v="4"/>
    <n v="11"/>
    <x v="2"/>
    <n v="0.39913043478260868"/>
    <n v="1932"/>
    <x v="0"/>
  </r>
  <r>
    <s v="EY78874"/>
    <x v="0"/>
    <n v="3666.18"/>
    <s v="No"/>
    <s v="Basic"/>
    <s v="Doctor"/>
    <n v="45333"/>
    <s v="Medical Leave"/>
    <s v="M"/>
    <n v="28145"/>
    <s v="Suburban"/>
    <s v="Married"/>
    <n v="96"/>
    <n v="12"/>
    <n v="103"/>
    <n v="0"/>
    <n v="1"/>
    <x v="0"/>
    <s v="Corporate L1"/>
    <n v="4"/>
    <s v="Agent"/>
    <n v="472.69"/>
    <x v="0"/>
    <s v="Small"/>
    <x v="0"/>
    <s v="Low Value"/>
    <x v="1"/>
    <s v="No Complaints"/>
    <s v="Long-Term"/>
    <n v="4.923854167"/>
    <x v="0"/>
    <n v="4"/>
    <n v="11"/>
    <x v="2"/>
    <n v="0.41032118055555555"/>
    <n v="1152"/>
    <x v="1"/>
  </r>
  <r>
    <s v="UC75204"/>
    <x v="0"/>
    <n v="17349.419999999998"/>
    <s v="No"/>
    <s v="Basic"/>
    <s v="High School or Below"/>
    <n v="45333"/>
    <s v="Unemployed"/>
    <s v="F"/>
    <n v="0"/>
    <s v="Suburban"/>
    <s v="Single"/>
    <n v="251"/>
    <n v="15"/>
    <n v="42"/>
    <n v="0"/>
    <n v="8"/>
    <x v="1"/>
    <s v="Personal L3"/>
    <n v="1"/>
    <s v="Branch"/>
    <n v="1807.92"/>
    <x v="5"/>
    <s v="Small"/>
    <x v="2"/>
    <s v="High Value"/>
    <x v="1"/>
    <s v="No Complaints"/>
    <s v="Mid-Term"/>
    <n v="7.2028685259999996"/>
    <x v="0"/>
    <n v="4"/>
    <n v="11"/>
    <x v="2"/>
    <n v="0.60023904382470117"/>
    <n v="3012"/>
    <x v="2"/>
  </r>
  <r>
    <s v="WN56695"/>
    <x v="0"/>
    <n v="11620.1"/>
    <s v="No"/>
    <s v="Premium"/>
    <s v="College"/>
    <n v="45333"/>
    <s v="Unemployed"/>
    <s v="M"/>
    <n v="0"/>
    <s v="Suburban"/>
    <s v="Married"/>
    <n v="159"/>
    <n v="41"/>
    <n v="70"/>
    <n v="0"/>
    <n v="7"/>
    <x v="1"/>
    <s v="Personal L2"/>
    <n v="1"/>
    <s v="Web"/>
    <n v="764.64"/>
    <x v="0"/>
    <s v="Medsize"/>
    <x v="1"/>
    <s v="Medium Value"/>
    <x v="1"/>
    <s v="No Complaints"/>
    <s v="Long-Term"/>
    <n v="4.8090566040000002"/>
    <x v="0"/>
    <n v="4"/>
    <n v="11"/>
    <x v="2"/>
    <n v="0.40075471698113208"/>
    <n v="1908"/>
    <x v="1"/>
  </r>
  <r>
    <s v="BK83393"/>
    <x v="0"/>
    <n v="43627.99"/>
    <s v="No"/>
    <s v="Basic"/>
    <s v="Bachelor"/>
    <n v="45333"/>
    <s v="Employed"/>
    <s v="F"/>
    <n v="74891"/>
    <s v="Urban"/>
    <s v="Divorced"/>
    <n v="157"/>
    <n v="24"/>
    <n v="101"/>
    <n v="0"/>
    <n v="2"/>
    <x v="1"/>
    <s v="Personal L3"/>
    <n v="1"/>
    <s v="Agent"/>
    <n v="556.84"/>
    <x v="1"/>
    <s v="Medsize"/>
    <x v="1"/>
    <s v="High Value"/>
    <x v="0"/>
    <s v="No Complaints"/>
    <s v="Long-Term"/>
    <n v="3.5467515920000001"/>
    <x v="0"/>
    <n v="4"/>
    <n v="11"/>
    <x v="2"/>
    <n v="0.29556263269639066"/>
    <n v="1884"/>
    <x v="0"/>
  </r>
  <r>
    <s v="SG59507"/>
    <x v="0"/>
    <n v="3747.16"/>
    <s v="No"/>
    <s v="Basic"/>
    <s v="College"/>
    <n v="45333"/>
    <s v="Employed"/>
    <s v="F"/>
    <n v="51600"/>
    <s v="Rural"/>
    <s v="Divorced"/>
    <n v="96"/>
    <n v="8"/>
    <n v="11"/>
    <n v="0"/>
    <n v="1"/>
    <x v="1"/>
    <s v="Personal L2"/>
    <n v="2"/>
    <s v="Call Center"/>
    <n v="225.16"/>
    <x v="0"/>
    <s v="Medsize"/>
    <x v="0"/>
    <s v="Low Value"/>
    <x v="0"/>
    <s v="No Complaints"/>
    <s v="New Customer"/>
    <n v="2.3454166669999998"/>
    <x v="0"/>
    <n v="4"/>
    <n v="11"/>
    <x v="2"/>
    <n v="0.19545138888888888"/>
    <n v="1152"/>
    <x v="0"/>
  </r>
  <r>
    <s v="XT41916"/>
    <x v="0"/>
    <n v="6944.22"/>
    <s v="No"/>
    <s v="Basic"/>
    <s v="High School or Below"/>
    <n v="45333"/>
    <s v="Unemployed"/>
    <s v="F"/>
    <n v="0"/>
    <s v="Suburban"/>
    <s v="Single"/>
    <n v="97"/>
    <n v="12"/>
    <n v="113"/>
    <n v="0"/>
    <n v="3"/>
    <x v="1"/>
    <s v="Personal L3"/>
    <n v="1"/>
    <s v="Agent"/>
    <n v="506.53"/>
    <x v="0"/>
    <s v="Medsize"/>
    <x v="1"/>
    <s v="Medium Value"/>
    <x v="1"/>
    <s v="No Complaints"/>
    <s v="Long-Term"/>
    <n v="5.2219587629999999"/>
    <x v="0"/>
    <n v="4"/>
    <n v="11"/>
    <x v="2"/>
    <n v="0.43516323024054981"/>
    <n v="1164"/>
    <x v="1"/>
  </r>
  <r>
    <s v="OS54451"/>
    <x v="0"/>
    <n v="3547.57"/>
    <s v="No"/>
    <s v="Basic"/>
    <s v="Bachelor"/>
    <n v="45333"/>
    <s v="Employed"/>
    <s v="M"/>
    <n v="43151"/>
    <s v="Rural"/>
    <s v="Married"/>
    <n v="90"/>
    <n v="41"/>
    <n v="122"/>
    <n v="0"/>
    <n v="1"/>
    <x v="1"/>
    <s v="Personal L2"/>
    <n v="2"/>
    <s v="Web"/>
    <n v="162.08000000000001"/>
    <x v="0"/>
    <s v="Medsize"/>
    <x v="0"/>
    <s v="Low Value"/>
    <x v="1"/>
    <s v="No Complaints"/>
    <s v="Long-Term"/>
    <n v="1.8008888890000001"/>
    <x v="0"/>
    <n v="4"/>
    <n v="11"/>
    <x v="2"/>
    <n v="0.15007407407407408"/>
    <n v="1080"/>
    <x v="0"/>
  </r>
  <r>
    <s v="JR22900"/>
    <x v="0"/>
    <n v="24954.49"/>
    <s v="No"/>
    <s v="Basic"/>
    <s v="College"/>
    <n v="45333"/>
    <s v="Employed"/>
    <s v="F"/>
    <n v="48807"/>
    <s v="Urban"/>
    <s v="Married"/>
    <n v="158"/>
    <n v="36"/>
    <n v="8"/>
    <n v="1"/>
    <n v="2"/>
    <x v="0"/>
    <s v="Corporate L3"/>
    <n v="2"/>
    <s v="Agent"/>
    <n v="436.62"/>
    <x v="3"/>
    <s v="Medsize"/>
    <x v="0"/>
    <s v="High Value"/>
    <x v="1"/>
    <s v="Has Complaints"/>
    <s v="New Customer"/>
    <n v="2.7634177219999998"/>
    <x v="0"/>
    <n v="4"/>
    <n v="11"/>
    <x v="2"/>
    <n v="0.23028481012658228"/>
    <n v="1896"/>
    <x v="0"/>
  </r>
  <r>
    <s v="RB75458"/>
    <x v="0"/>
    <n v="3010.87"/>
    <s v="No"/>
    <s v="Basic"/>
    <s v="High School or Below"/>
    <n v="45333"/>
    <s v="Unemployed"/>
    <s v="M"/>
    <n v="0"/>
    <s v="Suburban"/>
    <s v="Single"/>
    <n v="88"/>
    <n v="18"/>
    <n v="39"/>
    <n v="0"/>
    <n v="1"/>
    <x v="1"/>
    <s v="Personal L2"/>
    <n v="2"/>
    <s v="Agent"/>
    <n v="962.16"/>
    <x v="0"/>
    <s v="Medsize"/>
    <x v="1"/>
    <s v="Low Value"/>
    <x v="1"/>
    <s v="No Complaints"/>
    <s v="Mid-Term"/>
    <n v="10.933636359999999"/>
    <x v="0"/>
    <n v="4"/>
    <n v="11"/>
    <x v="2"/>
    <n v="0.91113636363636363"/>
    <n v="1056"/>
    <x v="2"/>
  </r>
  <r>
    <s v="SR41132"/>
    <x v="0"/>
    <n v="40641.1"/>
    <s v="No"/>
    <s v="Extended"/>
    <s v="High School or Below"/>
    <n v="45333"/>
    <s v="Unemployed"/>
    <s v="F"/>
    <n v="0"/>
    <s v="Suburban"/>
    <s v="Single"/>
    <n v="127"/>
    <n v="20"/>
    <n v="9"/>
    <n v="0"/>
    <n v="2"/>
    <x v="0"/>
    <s v="Corporate L3"/>
    <n v="4"/>
    <s v="Branch"/>
    <n v="1145.8"/>
    <x v="2"/>
    <s v="Small"/>
    <x v="1"/>
    <s v="High Value"/>
    <x v="1"/>
    <s v="No Complaints"/>
    <s v="New Customer"/>
    <n v="9.0220472439999995"/>
    <x v="0"/>
    <n v="4"/>
    <n v="11"/>
    <x v="2"/>
    <n v="0.75183727034120729"/>
    <n v="1524"/>
    <x v="2"/>
  </r>
  <r>
    <s v="XK64261"/>
    <x v="2"/>
    <n v="6429.8"/>
    <s v="No"/>
    <s v="Basic"/>
    <s v="Bachelor"/>
    <n v="45303"/>
    <s v="Employed"/>
    <s v="M"/>
    <n v="88823"/>
    <s v="Rural"/>
    <s v="Single"/>
    <n v="84"/>
    <n v="3"/>
    <n v="115"/>
    <n v="1"/>
    <n v="3"/>
    <x v="0"/>
    <s v="Corporate L3"/>
    <n v="3"/>
    <s v="Call Center"/>
    <n v="66.16"/>
    <x v="2"/>
    <s v="Medsize"/>
    <x v="0"/>
    <s v="Medium Value"/>
    <x v="0"/>
    <s v="Has Complaints"/>
    <s v="Long-Term"/>
    <n v="0.78761904800000004"/>
    <x v="0"/>
    <n v="4"/>
    <n v="12"/>
    <x v="3"/>
    <n v="6.5634920634920629E-2"/>
    <n v="1008"/>
    <x v="0"/>
  </r>
  <r>
    <s v="SH36774"/>
    <x v="0"/>
    <n v="20281.86"/>
    <s v="No"/>
    <s v="Basic"/>
    <s v="High School or Below"/>
    <n v="45303"/>
    <s v="Employed"/>
    <s v="M"/>
    <n v="38154"/>
    <s v="Suburban"/>
    <s v="Single"/>
    <n v="259"/>
    <n v="12"/>
    <n v="104"/>
    <n v="0"/>
    <n v="3"/>
    <x v="1"/>
    <s v="Personal L3"/>
    <n v="3"/>
    <s v="Web"/>
    <n v="1244.1600000000001"/>
    <x v="5"/>
    <s v="Medsize"/>
    <x v="1"/>
    <s v="High Value"/>
    <x v="1"/>
    <s v="No Complaints"/>
    <s v="Long-Term"/>
    <n v="4.8037065639999996"/>
    <x v="0"/>
    <n v="4"/>
    <n v="12"/>
    <x v="3"/>
    <n v="0.40030888030888034"/>
    <n v="3108"/>
    <x v="1"/>
  </r>
  <r>
    <s v="US23612"/>
    <x v="2"/>
    <n v="12288.06"/>
    <s v="No"/>
    <s v="Premium"/>
    <s v="High School or Below"/>
    <n v="45303"/>
    <s v="Disabled"/>
    <s v="F"/>
    <n v="35166"/>
    <s v="Rural"/>
    <s v="Married"/>
    <n v="159"/>
    <n v="23"/>
    <n v="8"/>
    <n v="0"/>
    <n v="6"/>
    <x v="1"/>
    <s v="Personal L2"/>
    <n v="1"/>
    <s v="Call Center"/>
    <n v="163.38999999999999"/>
    <x v="2"/>
    <s v="Large"/>
    <x v="0"/>
    <s v="Medium Value"/>
    <x v="1"/>
    <s v="No Complaints"/>
    <s v="New Customer"/>
    <n v="1.027610063"/>
    <x v="0"/>
    <n v="4"/>
    <n v="12"/>
    <x v="3"/>
    <n v="8.5634171907756809E-2"/>
    <n v="1908"/>
    <x v="0"/>
  </r>
  <r>
    <s v="GJ59592"/>
    <x v="0"/>
    <n v="7180.51"/>
    <s v="Yes"/>
    <s v="Basic"/>
    <s v="Bachelor"/>
    <n v="45303"/>
    <s v="Employed"/>
    <s v="F"/>
    <n v="33931"/>
    <s v="Suburban"/>
    <s v="Married"/>
    <n v="90"/>
    <n v="4"/>
    <n v="0"/>
    <n v="0"/>
    <n v="6"/>
    <x v="0"/>
    <s v="Corporate L2"/>
    <n v="2"/>
    <s v="Call Center"/>
    <n v="434.16"/>
    <x v="0"/>
    <s v="Small"/>
    <x v="0"/>
    <s v="Medium Value"/>
    <x v="1"/>
    <s v="No Complaints"/>
    <s v="New Customer"/>
    <n v="4.8239999999999998"/>
    <x v="0"/>
    <n v="4"/>
    <n v="12"/>
    <x v="3"/>
    <n v="0.40200000000000002"/>
    <n v="1080"/>
    <x v="1"/>
  </r>
  <r>
    <s v="EI46264"/>
    <x v="0"/>
    <n v="3426.05"/>
    <s v="No"/>
    <s v="Basic"/>
    <s v="High School or Below"/>
    <n v="45303"/>
    <s v="Employed"/>
    <s v="M"/>
    <n v="76438"/>
    <s v="Rural"/>
    <s v="Married"/>
    <n v="88"/>
    <n v="36"/>
    <n v="49"/>
    <n v="2"/>
    <n v="1"/>
    <x v="1"/>
    <s v="Personal L2"/>
    <n v="2"/>
    <s v="Branch"/>
    <n v="113.44"/>
    <x v="0"/>
    <s v="Medsize"/>
    <x v="0"/>
    <s v="Low Value"/>
    <x v="0"/>
    <s v="Has Complaints"/>
    <s v="Long-Term"/>
    <n v="1.289090909"/>
    <x v="0"/>
    <n v="4"/>
    <n v="12"/>
    <x v="3"/>
    <n v="0.10742424242424242"/>
    <n v="1056"/>
    <x v="0"/>
  </r>
  <r>
    <s v="QL93655"/>
    <x v="2"/>
    <n v="15489.2"/>
    <s v="No"/>
    <s v="Extended"/>
    <s v="High School or Below"/>
    <n v="45303"/>
    <s v="Employed"/>
    <s v="F"/>
    <n v="89826"/>
    <s v="Urban"/>
    <s v="Married"/>
    <n v="128"/>
    <n v="19"/>
    <n v="86"/>
    <n v="0"/>
    <n v="2"/>
    <x v="1"/>
    <s v="Personal L3"/>
    <n v="2"/>
    <s v="Agent"/>
    <n v="429.09"/>
    <x v="2"/>
    <s v="Medsize"/>
    <x v="0"/>
    <s v="High Value"/>
    <x v="0"/>
    <s v="No Complaints"/>
    <s v="Long-Term"/>
    <n v="3.3522656249999998"/>
    <x v="0"/>
    <n v="4"/>
    <n v="12"/>
    <x v="3"/>
    <n v="0.27935546875"/>
    <n v="1536"/>
    <x v="0"/>
  </r>
  <r>
    <s v="RA70851"/>
    <x v="2"/>
    <n v="10040.89"/>
    <s v="No"/>
    <s v="Extended"/>
    <s v="High School or Below"/>
    <n v="45303"/>
    <s v="Employed"/>
    <s v="M"/>
    <n v="117265"/>
    <s v="Suburban"/>
    <s v="Married"/>
    <n v="124"/>
    <n v="36"/>
    <n v="35"/>
    <n v="0"/>
    <n v="3"/>
    <x v="1"/>
    <s v="Personal L3"/>
    <n v="2"/>
    <s v="Branch"/>
    <n v="596.16"/>
    <x v="0"/>
    <s v="Medsize"/>
    <x v="1"/>
    <s v="Medium Value"/>
    <x v="2"/>
    <s v="No Complaints"/>
    <s v="Mid-Term"/>
    <n v="4.8077419350000001"/>
    <x v="0"/>
    <n v="4"/>
    <n v="12"/>
    <x v="3"/>
    <n v="0.40064516129032257"/>
    <n v="1488"/>
    <x v="1"/>
  </r>
  <r>
    <s v="GB33195"/>
    <x v="1"/>
    <n v="3071.74"/>
    <s v="No"/>
    <s v="Basic"/>
    <s v="High School or Below"/>
    <n v="45303"/>
    <s v="Unemployed"/>
    <s v="M"/>
    <n v="0"/>
    <s v="Suburban"/>
    <s v="Single"/>
    <n v="86"/>
    <n v="15"/>
    <n v="115"/>
    <n v="0"/>
    <n v="1"/>
    <x v="1"/>
    <s v="Personal L3"/>
    <n v="4"/>
    <s v="Branch"/>
    <n v="894.64"/>
    <x v="0"/>
    <s v="Medsize"/>
    <x v="1"/>
    <s v="Low Value"/>
    <x v="1"/>
    <s v="No Complaints"/>
    <s v="Long-Term"/>
    <n v="10.402790700000001"/>
    <x v="0"/>
    <n v="4"/>
    <n v="12"/>
    <x v="3"/>
    <n v="0.86689922480620152"/>
    <n v="1032"/>
    <x v="2"/>
  </r>
  <r>
    <s v="ML82674"/>
    <x v="2"/>
    <n v="14821.35"/>
    <s v="No"/>
    <s v="Extended"/>
    <s v="Bachelor"/>
    <n v="45303"/>
    <s v="Employed"/>
    <s v="M"/>
    <n v="92013"/>
    <s v="Rural"/>
    <s v="Married"/>
    <n v="188"/>
    <n v="38"/>
    <n v="117"/>
    <n v="1"/>
    <n v="4"/>
    <x v="1"/>
    <s v="Personal L2"/>
    <n v="1"/>
    <s v="Call Center"/>
    <n v="341.8"/>
    <x v="1"/>
    <s v="Medsize"/>
    <x v="0"/>
    <s v="Medium Value"/>
    <x v="0"/>
    <s v="Has Complaints"/>
    <s v="Long-Term"/>
    <n v="1.8180851060000001"/>
    <x v="0"/>
    <n v="4"/>
    <n v="12"/>
    <x v="3"/>
    <n v="0.15150709219858158"/>
    <n v="2256"/>
    <x v="0"/>
  </r>
  <r>
    <s v="QR15857"/>
    <x v="0"/>
    <n v="5846.58"/>
    <s v="No"/>
    <s v="Basic"/>
    <s v="College"/>
    <n v="45303"/>
    <s v="Unemployed"/>
    <s v="F"/>
    <n v="0"/>
    <s v="Suburban"/>
    <s v="Single"/>
    <n v="82"/>
    <n v="41"/>
    <n v="47"/>
    <n v="0"/>
    <n v="3"/>
    <x v="1"/>
    <s v="Personal L3"/>
    <n v="3"/>
    <s v="Agent"/>
    <n v="395.28"/>
    <x v="2"/>
    <s v="Medsize"/>
    <x v="0"/>
    <s v="Medium Value"/>
    <x v="1"/>
    <s v="No Complaints"/>
    <s v="Mid-Term"/>
    <n v="4.820487805"/>
    <x v="0"/>
    <n v="4"/>
    <n v="12"/>
    <x v="3"/>
    <n v="0.4017073170731707"/>
    <n v="984"/>
    <x v="1"/>
  </r>
  <r>
    <s v="LK74984"/>
    <x v="1"/>
    <n v="3319.88"/>
    <s v="No"/>
    <s v="Basic"/>
    <s v="High School or Below"/>
    <n v="45303"/>
    <s v="Employed"/>
    <s v="M"/>
    <n v="28607"/>
    <s v="Suburban"/>
    <s v="Married"/>
    <n v="88"/>
    <n v="32"/>
    <n v="92"/>
    <n v="2"/>
    <n v="1"/>
    <x v="1"/>
    <s v="Personal L3"/>
    <n v="2"/>
    <s v="Call Center"/>
    <n v="421.2"/>
    <x v="0"/>
    <s v="Medsize"/>
    <x v="0"/>
    <s v="Low Value"/>
    <x v="1"/>
    <s v="Has Complaints"/>
    <s v="Long-Term"/>
    <n v="4.7863636359999999"/>
    <x v="0"/>
    <n v="4"/>
    <n v="12"/>
    <x v="3"/>
    <n v="0.39886363636363636"/>
    <n v="1056"/>
    <x v="0"/>
  </r>
  <r>
    <s v="AL96740"/>
    <x v="0"/>
    <n v="3920.32"/>
    <s v="No"/>
    <s v="Basic"/>
    <s v="College"/>
    <n v="45303"/>
    <s v="Employed"/>
    <s v="F"/>
    <n v="91480"/>
    <s v="Rural"/>
    <s v="Married"/>
    <n v="99"/>
    <n v="23"/>
    <n v="93"/>
    <n v="1"/>
    <n v="1"/>
    <x v="1"/>
    <s v="Personal L3"/>
    <n v="1"/>
    <s v="Agent"/>
    <n v="80.81"/>
    <x v="0"/>
    <s v="Medsize"/>
    <x v="0"/>
    <s v="Low Value"/>
    <x v="0"/>
    <s v="Has Complaints"/>
    <s v="Long-Term"/>
    <n v="0.81626262599999999"/>
    <x v="0"/>
    <n v="4"/>
    <n v="12"/>
    <x v="3"/>
    <n v="6.8021885521885525E-2"/>
    <n v="1188"/>
    <x v="0"/>
  </r>
  <r>
    <s v="XP11075"/>
    <x v="3"/>
    <n v="19665.810000000001"/>
    <s v="No"/>
    <s v="Premium"/>
    <s v="Bachelor"/>
    <n v="45303"/>
    <s v="Unemployed"/>
    <s v="M"/>
    <n v="0"/>
    <s v="Suburban"/>
    <s v="Single"/>
    <n v="200"/>
    <n v="11"/>
    <n v="24"/>
    <n v="0"/>
    <n v="2"/>
    <x v="1"/>
    <s v="Personal L2"/>
    <n v="1"/>
    <s v="Agent"/>
    <n v="959.04"/>
    <x v="1"/>
    <s v="Medsize"/>
    <x v="1"/>
    <s v="High Value"/>
    <x v="1"/>
    <s v="No Complaints"/>
    <s v="Mid-Term"/>
    <n v="4.7952000000000004"/>
    <x v="0"/>
    <n v="4"/>
    <n v="12"/>
    <x v="3"/>
    <n v="0.39960000000000001"/>
    <n v="2400"/>
    <x v="0"/>
  </r>
  <r>
    <s v="EX46492"/>
    <x v="3"/>
    <n v="10349.799999999999"/>
    <s v="No"/>
    <s v="Extended"/>
    <s v="Master"/>
    <n v="45303"/>
    <s v="Employed"/>
    <s v="F"/>
    <n v="118616"/>
    <s v="Urban"/>
    <s v="Married"/>
    <n v="127"/>
    <n v="26"/>
    <n v="57"/>
    <n v="0"/>
    <n v="8"/>
    <x v="1"/>
    <s v="Personal L3"/>
    <n v="2"/>
    <s v="Agent"/>
    <n v="568.97"/>
    <x v="2"/>
    <s v="Medsize"/>
    <x v="1"/>
    <s v="Medium Value"/>
    <x v="2"/>
    <s v="No Complaints"/>
    <s v="Long-Term"/>
    <n v="4.4800787399999997"/>
    <x v="0"/>
    <n v="4"/>
    <n v="12"/>
    <x v="3"/>
    <n v="0.37333989501312337"/>
    <n v="1524"/>
    <x v="0"/>
  </r>
  <r>
    <s v="WO94087"/>
    <x v="3"/>
    <n v="8588.64"/>
    <s v="No"/>
    <s v="Extended"/>
    <s v="Bachelor"/>
    <n v="45303"/>
    <s v="Unemployed"/>
    <s v="F"/>
    <n v="0"/>
    <s v="Suburban"/>
    <s v="Married"/>
    <n v="117"/>
    <n v="23"/>
    <n v="45"/>
    <n v="0"/>
    <n v="3"/>
    <x v="0"/>
    <s v="Corporate L1"/>
    <n v="4"/>
    <s v="Agent"/>
    <n v="563.76"/>
    <x v="0"/>
    <s v="Medsize"/>
    <x v="1"/>
    <s v="Medium Value"/>
    <x v="1"/>
    <s v="No Complaints"/>
    <s v="Mid-Term"/>
    <n v="4.8184615380000002"/>
    <x v="0"/>
    <n v="4"/>
    <n v="12"/>
    <x v="3"/>
    <n v="0.40153846153846151"/>
    <n v="1404"/>
    <x v="1"/>
  </r>
  <r>
    <s v="NM42917"/>
    <x v="3"/>
    <n v="13402.63"/>
    <s v="No"/>
    <s v="Extended"/>
    <s v="College"/>
    <n v="45303"/>
    <s v="Employed"/>
    <s v="F"/>
    <n v="79249"/>
    <s v="Rural"/>
    <s v="Married"/>
    <n v="171"/>
    <n v="43"/>
    <n v="35"/>
    <n v="2"/>
    <n v="6"/>
    <x v="1"/>
    <s v="Personal L3"/>
    <n v="3"/>
    <s v="Agent"/>
    <n v="307.69"/>
    <x v="1"/>
    <s v="Small"/>
    <x v="0"/>
    <s v="Medium Value"/>
    <x v="0"/>
    <s v="Has Complaints"/>
    <s v="Mid-Term"/>
    <n v="1.799356725"/>
    <x v="0"/>
    <n v="4"/>
    <n v="12"/>
    <x v="3"/>
    <n v="0.14994639376218324"/>
    <n v="2052"/>
    <x v="0"/>
  </r>
  <r>
    <s v="WW87934"/>
    <x v="3"/>
    <n v="11147.85"/>
    <s v="Yes"/>
    <s v="Basic"/>
    <s v="Bachelor"/>
    <n v="45303"/>
    <s v="Disabled"/>
    <s v="F"/>
    <n v="32150"/>
    <s v="Suburban"/>
    <s v="Married"/>
    <n v="99"/>
    <n v="5"/>
    <n v="63"/>
    <n v="0"/>
    <n v="2"/>
    <x v="1"/>
    <s v="Personal L3"/>
    <n v="2"/>
    <s v="Call Center"/>
    <n v="572.85"/>
    <x v="0"/>
    <s v="Medsize"/>
    <x v="1"/>
    <s v="Medium Value"/>
    <x v="1"/>
    <s v="No Complaints"/>
    <s v="Long-Term"/>
    <n v="5.7863636359999999"/>
    <x v="0"/>
    <n v="4"/>
    <n v="12"/>
    <x v="3"/>
    <n v="0.48219696969696973"/>
    <n v="1188"/>
    <x v="1"/>
  </r>
  <r>
    <s v="HF75276"/>
    <x v="4"/>
    <n v="4121.05"/>
    <s v="No"/>
    <s v="Extended"/>
    <s v="High School or Below"/>
    <n v="45303"/>
    <s v="Unemployed"/>
    <s v="F"/>
    <n v="0"/>
    <s v="Suburban"/>
    <s v="Divorced"/>
    <n v="126"/>
    <n v="20"/>
    <n v="42"/>
    <n v="3"/>
    <n v="1"/>
    <x v="1"/>
    <s v="Personal L3"/>
    <n v="1"/>
    <s v="Branch"/>
    <n v="602.64"/>
    <x v="0"/>
    <s v="Large"/>
    <x v="1"/>
    <s v="Low Value"/>
    <x v="1"/>
    <s v="Has Complaints"/>
    <s v="Mid-Term"/>
    <n v="4.7828571430000002"/>
    <x v="0"/>
    <n v="4"/>
    <n v="12"/>
    <x v="3"/>
    <n v="0.39857142857142858"/>
    <n v="1512"/>
    <x v="0"/>
  </r>
  <r>
    <s v="KG81168"/>
    <x v="3"/>
    <n v="3815.52"/>
    <s v="No"/>
    <s v="Basic"/>
    <s v="Bachelor"/>
    <n v="45303"/>
    <s v="Employed"/>
    <s v="M"/>
    <n v="87872"/>
    <s v="Rural"/>
    <s v="Married"/>
    <n v="96"/>
    <n v="38"/>
    <n v="4"/>
    <n v="0"/>
    <n v="1"/>
    <x v="1"/>
    <s v="Personal L3"/>
    <n v="3"/>
    <s v="Agent"/>
    <n v="99.89"/>
    <x v="0"/>
    <s v="Medsize"/>
    <x v="0"/>
    <s v="Low Value"/>
    <x v="0"/>
    <s v="No Complaints"/>
    <s v="New Customer"/>
    <n v="1.040520833"/>
    <x v="0"/>
    <n v="4"/>
    <n v="12"/>
    <x v="3"/>
    <n v="8.671006944444444E-2"/>
    <n v="1152"/>
    <x v="0"/>
  </r>
  <r>
    <s v="UD47050"/>
    <x v="2"/>
    <n v="8107.04"/>
    <s v="Yes"/>
    <s v="Extended"/>
    <s v="High School or Below"/>
    <n v="45303"/>
    <s v="Employed"/>
    <s v="M"/>
    <n v="36283"/>
    <s v="Suburban"/>
    <s v="Single"/>
    <n v="103"/>
    <n v="23"/>
    <n v="97"/>
    <n v="0"/>
    <n v="8"/>
    <x v="0"/>
    <s v="Corporate L2"/>
    <n v="1"/>
    <s v="Agent"/>
    <n v="492.48"/>
    <x v="0"/>
    <s v="Medsize"/>
    <x v="0"/>
    <s v="Medium Value"/>
    <x v="1"/>
    <s v="No Complaints"/>
    <s v="Long-Term"/>
    <n v="4.7813592229999999"/>
    <x v="0"/>
    <n v="4"/>
    <n v="12"/>
    <x v="3"/>
    <n v="0.39844660194174758"/>
    <n v="1236"/>
    <x v="0"/>
  </r>
  <r>
    <s v="XS22323"/>
    <x v="3"/>
    <n v="8107.04"/>
    <s v="Yes"/>
    <s v="Extended"/>
    <s v="High School or Below"/>
    <n v="45303"/>
    <s v="Employed"/>
    <s v="M"/>
    <n v="36283"/>
    <s v="Suburban"/>
    <s v="Single"/>
    <n v="103"/>
    <n v="23"/>
    <n v="97"/>
    <n v="0"/>
    <n v="8"/>
    <x v="1"/>
    <s v="Personal L3"/>
    <n v="1"/>
    <s v="Agent"/>
    <n v="492.48"/>
    <x v="0"/>
    <s v="Medsize"/>
    <x v="0"/>
    <s v="Medium Value"/>
    <x v="1"/>
    <s v="No Complaints"/>
    <s v="Long-Term"/>
    <n v="4.7813592229999999"/>
    <x v="0"/>
    <n v="4"/>
    <n v="12"/>
    <x v="3"/>
    <n v="0.39844660194174758"/>
    <n v="1236"/>
    <x v="0"/>
  </r>
  <r>
    <s v="HZ56678"/>
    <x v="2"/>
    <n v="3753.27"/>
    <s v="No"/>
    <s v="Basic"/>
    <s v="High School or Below"/>
    <n v="45303"/>
    <s v="Disabled"/>
    <s v="F"/>
    <n v="27352"/>
    <s v="Suburban"/>
    <s v="Divorced"/>
    <n v="97"/>
    <n v="5"/>
    <n v="74"/>
    <n v="0"/>
    <n v="1"/>
    <x v="1"/>
    <s v="Personal L2"/>
    <n v="4"/>
    <s v="Web"/>
    <n v="466.56"/>
    <x v="0"/>
    <s v="Large"/>
    <x v="0"/>
    <s v="Low Value"/>
    <x v="1"/>
    <s v="No Complaints"/>
    <s v="Long-Term"/>
    <n v="4.8098969069999997"/>
    <x v="0"/>
    <n v="4"/>
    <n v="12"/>
    <x v="3"/>
    <n v="0.40082474226804121"/>
    <n v="1164"/>
    <x v="1"/>
  </r>
  <r>
    <s v="IV74747"/>
    <x v="0"/>
    <n v="23665.55"/>
    <s v="No"/>
    <s v="Extended"/>
    <s v="Doctor"/>
    <n v="45303"/>
    <s v="Unemployed"/>
    <s v="M"/>
    <n v="0"/>
    <s v="Suburban"/>
    <s v="Divorced"/>
    <n v="131"/>
    <n v="36"/>
    <n v="130"/>
    <n v="0"/>
    <n v="2"/>
    <x v="0"/>
    <s v="Corporate L2"/>
    <n v="4"/>
    <s v="Web"/>
    <n v="633.46"/>
    <x v="0"/>
    <s v="Medsize"/>
    <x v="1"/>
    <s v="High Value"/>
    <x v="1"/>
    <s v="No Complaints"/>
    <s v="Long-Term"/>
    <n v="4.8355725190000003"/>
    <x v="0"/>
    <n v="4"/>
    <n v="12"/>
    <x v="3"/>
    <n v="0.4029643765903308"/>
    <n v="1572"/>
    <x v="1"/>
  </r>
  <r>
    <s v="QK18099"/>
    <x v="1"/>
    <n v="7257.39"/>
    <s v="No"/>
    <s v="Basic"/>
    <s v="College"/>
    <n v="45303"/>
    <s v="Employed"/>
    <s v="F"/>
    <n v="93218"/>
    <s v="Suburban"/>
    <s v="Married"/>
    <n v="90"/>
    <n v="23"/>
    <n v="51"/>
    <n v="0"/>
    <n v="3"/>
    <x v="1"/>
    <s v="Personal L2"/>
    <n v="3"/>
    <s v="Web"/>
    <n v="452.1"/>
    <x v="0"/>
    <s v="Large"/>
    <x v="0"/>
    <s v="Medium Value"/>
    <x v="0"/>
    <s v="No Complaints"/>
    <s v="Long-Term"/>
    <n v="5.0233333330000001"/>
    <x v="0"/>
    <n v="4"/>
    <n v="12"/>
    <x v="3"/>
    <n v="0.41861111111111116"/>
    <n v="1080"/>
    <x v="1"/>
  </r>
  <r>
    <s v="XX29952"/>
    <x v="3"/>
    <n v="16435.7"/>
    <s v="No"/>
    <s v="Premium"/>
    <s v="College"/>
    <n v="45303"/>
    <s v="Employed"/>
    <s v="M"/>
    <n v="119048"/>
    <s v="Rural"/>
    <s v="Married"/>
    <n v="140"/>
    <n v="7"/>
    <n v="131"/>
    <n v="3"/>
    <n v="2"/>
    <x v="1"/>
    <s v="Personal L3"/>
    <n v="1"/>
    <s v="Agent"/>
    <n v="324.24"/>
    <x v="0"/>
    <s v="Medsize"/>
    <x v="0"/>
    <s v="High Value"/>
    <x v="2"/>
    <s v="Has Complaints"/>
    <s v="Long-Term"/>
    <n v="2.3159999999999998"/>
    <x v="0"/>
    <n v="4"/>
    <n v="12"/>
    <x v="3"/>
    <n v="0.193"/>
    <n v="1680"/>
    <x v="0"/>
  </r>
  <r>
    <s v="TG68823"/>
    <x v="3"/>
    <n v="7180.51"/>
    <s v="Yes"/>
    <s v="Basic"/>
    <s v="Bachelor"/>
    <n v="45303"/>
    <s v="Employed"/>
    <s v="F"/>
    <n v="33931"/>
    <s v="Suburban"/>
    <s v="Married"/>
    <n v="90"/>
    <n v="4"/>
    <n v="0"/>
    <n v="0"/>
    <n v="6"/>
    <x v="1"/>
    <s v="Personal L3"/>
    <n v="2"/>
    <s v="Call Center"/>
    <n v="434.16"/>
    <x v="0"/>
    <s v="Small"/>
    <x v="0"/>
    <s v="Medium Value"/>
    <x v="1"/>
    <s v="No Complaints"/>
    <s v="New Customer"/>
    <n v="4.8239999999999998"/>
    <x v="0"/>
    <n v="4"/>
    <n v="12"/>
    <x v="3"/>
    <n v="0.40200000000000002"/>
    <n v="1080"/>
    <x v="1"/>
  </r>
  <r>
    <s v="SF29724"/>
    <x v="0"/>
    <n v="3663.05"/>
    <s v="No"/>
    <s v="Basic"/>
    <s v="Bachelor"/>
    <n v="45303"/>
    <s v="Employed"/>
    <s v="F"/>
    <n v="42572"/>
    <s v="Rural"/>
    <s v="Single"/>
    <n v="95"/>
    <n v="36"/>
    <n v="62"/>
    <n v="0"/>
    <n v="1"/>
    <x v="1"/>
    <s v="Personal L2"/>
    <n v="4"/>
    <s v="Branch"/>
    <n v="122.21"/>
    <x v="0"/>
    <s v="Medsize"/>
    <x v="0"/>
    <s v="Low Value"/>
    <x v="1"/>
    <s v="No Complaints"/>
    <s v="Long-Term"/>
    <n v="1.286421053"/>
    <x v="0"/>
    <n v="4"/>
    <n v="12"/>
    <x v="3"/>
    <n v="0.10720175438596491"/>
    <n v="1140"/>
    <x v="0"/>
  </r>
  <r>
    <s v="ZY33234"/>
    <x v="4"/>
    <n v="5801.21"/>
    <s v="No"/>
    <s v="Premium"/>
    <s v="High School or Below"/>
    <n v="45303"/>
    <s v="Employed"/>
    <s v="F"/>
    <n v="89547"/>
    <s v="Suburban"/>
    <s v="Single"/>
    <n v="144"/>
    <n v="0"/>
    <n v="100"/>
    <n v="0"/>
    <n v="1"/>
    <x v="1"/>
    <s v="Personal L3"/>
    <n v="4"/>
    <s v="Branch"/>
    <n v="693.36"/>
    <x v="2"/>
    <s v="Large"/>
    <x v="1"/>
    <s v="Medium Value"/>
    <x v="0"/>
    <s v="No Complaints"/>
    <s v="Long-Term"/>
    <n v="4.8150000000000004"/>
    <x v="0"/>
    <n v="4"/>
    <n v="12"/>
    <x v="3"/>
    <n v="0.40125"/>
    <n v="1728"/>
    <x v="1"/>
  </r>
  <r>
    <s v="DG90902"/>
    <x v="0"/>
    <n v="23593.47"/>
    <s v="No"/>
    <s v="Basic"/>
    <s v="College"/>
    <n v="45303"/>
    <s v="Employed"/>
    <s v="F"/>
    <n v="60893"/>
    <s v="Suburban"/>
    <s v="Married"/>
    <n v="99"/>
    <n v="30"/>
    <n v="28"/>
    <n v="0"/>
    <n v="2"/>
    <x v="1"/>
    <s v="Personal L2"/>
    <n v="2"/>
    <s v="Agent"/>
    <n v="473.04"/>
    <x v="0"/>
    <s v="Medsize"/>
    <x v="0"/>
    <s v="High Value"/>
    <x v="0"/>
    <s v="No Complaints"/>
    <s v="Mid-Term"/>
    <n v="4.7781818180000002"/>
    <x v="0"/>
    <n v="4"/>
    <n v="12"/>
    <x v="3"/>
    <n v="0.39818181818181819"/>
    <n v="1188"/>
    <x v="0"/>
  </r>
  <r>
    <s v="MO33279"/>
    <x v="0"/>
    <n v="7549.81"/>
    <s v="No"/>
    <s v="Basic"/>
    <s v="College"/>
    <n v="45303"/>
    <s v="Employed"/>
    <s v="F"/>
    <n v="84009"/>
    <s v="Suburban"/>
    <s v="Divorced"/>
    <n v="95"/>
    <n v="18"/>
    <n v="35"/>
    <n v="0"/>
    <n v="5"/>
    <x v="1"/>
    <s v="Personal L2"/>
    <n v="3"/>
    <s v="Agent"/>
    <n v="453.6"/>
    <x v="2"/>
    <s v="Medsize"/>
    <x v="0"/>
    <s v="Medium Value"/>
    <x v="0"/>
    <s v="No Complaints"/>
    <s v="Mid-Term"/>
    <n v="4.7747368420000003"/>
    <x v="0"/>
    <n v="4"/>
    <n v="12"/>
    <x v="3"/>
    <n v="0.3978947368421053"/>
    <n v="1140"/>
    <x v="0"/>
  </r>
  <r>
    <s v="KJ50265"/>
    <x v="1"/>
    <n v="14064.72"/>
    <s v="No"/>
    <s v="Extended"/>
    <s v="High School or Below"/>
    <n v="45303"/>
    <s v="Disabled"/>
    <s v="M"/>
    <n v="37734"/>
    <s v="Suburban"/>
    <s v="Married"/>
    <n v="123"/>
    <n v="43"/>
    <n v="5"/>
    <n v="0"/>
    <n v="2"/>
    <x v="1"/>
    <s v="Personal L3"/>
    <n v="1"/>
    <s v="Branch"/>
    <n v="589.67999999999995"/>
    <x v="0"/>
    <s v="Medsize"/>
    <x v="1"/>
    <s v="Medium Value"/>
    <x v="1"/>
    <s v="No Complaints"/>
    <s v="New Customer"/>
    <n v="4.7941463410000003"/>
    <x v="0"/>
    <n v="4"/>
    <n v="12"/>
    <x v="3"/>
    <n v="0.39951219512195119"/>
    <n v="1476"/>
    <x v="0"/>
  </r>
  <r>
    <s v="YK43172"/>
    <x v="3"/>
    <n v="4481.49"/>
    <s v="No"/>
    <s v="Extended"/>
    <s v="Bachelor"/>
    <n v="45303"/>
    <s v="Employed"/>
    <s v="M"/>
    <n v="93355"/>
    <s v="Rural"/>
    <s v="Single"/>
    <n v="120"/>
    <n v="11"/>
    <n v="112"/>
    <n v="4"/>
    <n v="1"/>
    <x v="1"/>
    <s v="Personal L3"/>
    <n v="3"/>
    <s v="Web"/>
    <n v="298.83999999999997"/>
    <x v="0"/>
    <s v="Large"/>
    <x v="0"/>
    <s v="Low Value"/>
    <x v="0"/>
    <s v="Has Complaints"/>
    <s v="Long-Term"/>
    <n v="2.4903333330000001"/>
    <x v="0"/>
    <n v="4"/>
    <n v="12"/>
    <x v="3"/>
    <n v="0.20752777777777776"/>
    <n v="1440"/>
    <x v="0"/>
  </r>
  <r>
    <s v="RK53289"/>
    <x v="0"/>
    <n v="7622.54"/>
    <s v="No"/>
    <s v="Basic"/>
    <s v="Bachelor"/>
    <n v="45303"/>
    <s v="Employed"/>
    <s v="F"/>
    <n v="53785"/>
    <s v="Suburban"/>
    <s v="Single"/>
    <n v="97"/>
    <n v="12"/>
    <n v="54"/>
    <n v="0"/>
    <n v="5"/>
    <x v="1"/>
    <s v="Personal L3"/>
    <n v="1"/>
    <s v="Agent"/>
    <n v="594.16999999999996"/>
    <x v="2"/>
    <s v="Small"/>
    <x v="1"/>
    <s v="Medium Value"/>
    <x v="0"/>
    <s v="No Complaints"/>
    <s v="Long-Term"/>
    <n v="6.1254639180000003"/>
    <x v="0"/>
    <n v="4"/>
    <n v="12"/>
    <x v="3"/>
    <n v="0.51045532646048108"/>
    <n v="1164"/>
    <x v="1"/>
  </r>
  <r>
    <s v="WM19967"/>
    <x v="0"/>
    <n v="26844.639999999999"/>
    <s v="No"/>
    <s v="Basic"/>
    <s v="College"/>
    <n v="45303"/>
    <s v="Employed"/>
    <s v="F"/>
    <n v="86069"/>
    <s v="Urban"/>
    <s v="Married"/>
    <n v="84"/>
    <n v="38"/>
    <n v="54"/>
    <n v="0"/>
    <n v="2"/>
    <x v="1"/>
    <s v="Personal L2"/>
    <n v="2"/>
    <s v="Web"/>
    <n v="394.01"/>
    <x v="2"/>
    <s v="Medsize"/>
    <x v="0"/>
    <s v="High Value"/>
    <x v="0"/>
    <s v="No Complaints"/>
    <s v="Long-Term"/>
    <n v="4.6905952380000002"/>
    <x v="0"/>
    <n v="4"/>
    <n v="12"/>
    <x v="3"/>
    <n v="0.39088293650793648"/>
    <n v="1008"/>
    <x v="0"/>
  </r>
  <r>
    <s v="SI60881"/>
    <x v="2"/>
    <n v="12444.27"/>
    <s v="No"/>
    <s v="Basic"/>
    <s v="Bachelor"/>
    <n v="45303"/>
    <s v="Employed"/>
    <s v="F"/>
    <n v="35574"/>
    <s v="Suburban"/>
    <s v="Divorced"/>
    <n v="161"/>
    <n v="19"/>
    <n v="117"/>
    <n v="0"/>
    <n v="7"/>
    <x v="1"/>
    <s v="Personal L2"/>
    <n v="3"/>
    <s v="Branch"/>
    <n v="771.12"/>
    <x v="1"/>
    <s v="Medsize"/>
    <x v="1"/>
    <s v="Medium Value"/>
    <x v="1"/>
    <s v="No Complaints"/>
    <s v="Long-Term"/>
    <n v="4.7895652169999998"/>
    <x v="0"/>
    <n v="4"/>
    <n v="12"/>
    <x v="3"/>
    <n v="0.39913043478260868"/>
    <n v="1932"/>
    <x v="0"/>
  </r>
  <r>
    <s v="TW53467"/>
    <x v="0"/>
    <n v="6164.61"/>
    <s v="No"/>
    <s v="Basic"/>
    <s v="Bachelor"/>
    <n v="45303"/>
    <s v="Unemployed"/>
    <s v="M"/>
    <n v="0"/>
    <s v="Suburban"/>
    <s v="Single"/>
    <n v="89"/>
    <n v="36"/>
    <n v="38"/>
    <n v="0"/>
    <n v="3"/>
    <x v="1"/>
    <s v="Personal L1"/>
    <n v="3"/>
    <s v="Agent"/>
    <n v="641.52"/>
    <x v="0"/>
    <s v="Small"/>
    <x v="1"/>
    <s v="Medium Value"/>
    <x v="1"/>
    <s v="No Complaints"/>
    <s v="Mid-Term"/>
    <n v="7.2080898879999999"/>
    <x v="0"/>
    <n v="4"/>
    <n v="12"/>
    <x v="3"/>
    <n v="0.60067415730337081"/>
    <n v="1068"/>
    <x v="2"/>
  </r>
  <r>
    <s v="AV25133"/>
    <x v="2"/>
    <n v="4179.2"/>
    <s v="No"/>
    <s v="Extended"/>
    <s v="College"/>
    <n v="45303"/>
    <s v="Unemployed"/>
    <s v="F"/>
    <n v="0"/>
    <s v="Suburban"/>
    <s v="Single"/>
    <n v="124"/>
    <n v="42"/>
    <n v="32"/>
    <n v="1"/>
    <n v="1"/>
    <x v="1"/>
    <s v="Personal L3"/>
    <n v="3"/>
    <s v="Web"/>
    <n v="1046.0999999999999"/>
    <x v="2"/>
    <s v="Small"/>
    <x v="1"/>
    <s v="Low Value"/>
    <x v="1"/>
    <s v="Has Complaints"/>
    <s v="Mid-Term"/>
    <n v="8.4362903229999997"/>
    <x v="0"/>
    <n v="4"/>
    <n v="12"/>
    <x v="3"/>
    <n v="0.70302419354838708"/>
    <n v="1488"/>
    <x v="2"/>
  </r>
  <r>
    <s v="CZ35936"/>
    <x v="0"/>
    <n v="11868.45"/>
    <s v="No"/>
    <s v="Basic"/>
    <s v="High School or Below"/>
    <n v="45303"/>
    <s v="Employed"/>
    <s v="F"/>
    <n v="73027"/>
    <s v="Urban"/>
    <s v="Single"/>
    <n v="151"/>
    <n v="12"/>
    <n v="69"/>
    <n v="0"/>
    <n v="4"/>
    <x v="0"/>
    <s v="Corporate L2"/>
    <n v="1"/>
    <s v="Agent"/>
    <n v="679.04"/>
    <x v="1"/>
    <s v="Medsize"/>
    <x v="1"/>
    <s v="Medium Value"/>
    <x v="0"/>
    <s v="No Complaints"/>
    <s v="Long-Term"/>
    <n v="4.4969536420000003"/>
    <x v="0"/>
    <n v="4"/>
    <n v="12"/>
    <x v="3"/>
    <n v="0.37474613686534214"/>
    <n v="1812"/>
    <x v="0"/>
  </r>
  <r>
    <s v="CC85895"/>
    <x v="4"/>
    <n v="11487.18"/>
    <s v="No"/>
    <s v="Basic"/>
    <s v="Bachelor"/>
    <n v="45303"/>
    <s v="Employed"/>
    <s v="F"/>
    <n v="76249"/>
    <s v="Urban"/>
    <s v="Married"/>
    <n v="143"/>
    <n v="9"/>
    <n v="23"/>
    <n v="0"/>
    <n v="3"/>
    <x v="1"/>
    <s v="Personal L1"/>
    <n v="1"/>
    <s v="Branch"/>
    <n v="368.89"/>
    <x v="1"/>
    <s v="Medsize"/>
    <x v="0"/>
    <s v="Medium Value"/>
    <x v="0"/>
    <s v="No Complaints"/>
    <s v="Mid-Term"/>
    <n v="2.5796503500000001"/>
    <x v="0"/>
    <n v="4"/>
    <n v="12"/>
    <x v="3"/>
    <n v="0.21497086247086247"/>
    <n v="1716"/>
    <x v="0"/>
  </r>
  <r>
    <s v="ZG12619"/>
    <x v="1"/>
    <n v="11147.85"/>
    <s v="Yes"/>
    <s v="Basic"/>
    <s v="Bachelor"/>
    <n v="45303"/>
    <s v="Disabled"/>
    <s v="F"/>
    <n v="32150"/>
    <s v="Suburban"/>
    <s v="Married"/>
    <n v="99"/>
    <n v="5"/>
    <n v="63"/>
    <n v="0"/>
    <n v="2"/>
    <x v="1"/>
    <s v="Personal L1"/>
    <n v="2"/>
    <s v="Call Center"/>
    <n v="572.85"/>
    <x v="0"/>
    <s v="Medsize"/>
    <x v="1"/>
    <s v="Medium Value"/>
    <x v="1"/>
    <s v="No Complaints"/>
    <s v="Long-Term"/>
    <n v="5.7863636359999999"/>
    <x v="0"/>
    <n v="4"/>
    <n v="12"/>
    <x v="3"/>
    <n v="0.48219696969696973"/>
    <n v="1188"/>
    <x v="1"/>
  </r>
  <r>
    <s v="ZF82387"/>
    <x v="2"/>
    <n v="13959.62"/>
    <s v="No"/>
    <s v="Extended"/>
    <s v="High School or Below"/>
    <n v="45303"/>
    <s v="Employed"/>
    <s v="M"/>
    <n v="55191"/>
    <s v="Urban"/>
    <s v="Divorced"/>
    <n v="120"/>
    <n v="8"/>
    <n v="23"/>
    <n v="0"/>
    <n v="2"/>
    <x v="0"/>
    <s v="Corporate L3"/>
    <n v="2"/>
    <s v="Branch"/>
    <n v="531.41"/>
    <x v="2"/>
    <s v="Large"/>
    <x v="1"/>
    <s v="Medium Value"/>
    <x v="0"/>
    <s v="No Complaints"/>
    <s v="Mid-Term"/>
    <n v="4.4284166669999996"/>
    <x v="0"/>
    <n v="4"/>
    <n v="12"/>
    <x v="3"/>
    <n v="0.36903472222222222"/>
    <n v="1440"/>
    <x v="0"/>
  </r>
  <r>
    <s v="LK51056"/>
    <x v="3"/>
    <n v="6251.87"/>
    <s v="No"/>
    <s v="Basic"/>
    <s v="Bachelor"/>
    <n v="45303"/>
    <s v="Employed"/>
    <s v="M"/>
    <n v="105505"/>
    <s v="Suburban"/>
    <s v="Married"/>
    <n v="154"/>
    <n v="24"/>
    <n v="47"/>
    <n v="0"/>
    <n v="1"/>
    <x v="0"/>
    <s v="Corporate L3"/>
    <n v="4"/>
    <s v="Branch"/>
    <n v="738.72"/>
    <x v="1"/>
    <s v="Medsize"/>
    <x v="1"/>
    <s v="Medium Value"/>
    <x v="2"/>
    <s v="No Complaints"/>
    <s v="Mid-Term"/>
    <n v="4.7968831170000001"/>
    <x v="0"/>
    <n v="4"/>
    <n v="12"/>
    <x v="3"/>
    <n v="0.39974025974025973"/>
    <n v="1848"/>
    <x v="0"/>
  </r>
  <r>
    <s v="WQ75856"/>
    <x v="2"/>
    <n v="26518.78"/>
    <s v="No"/>
    <s v="Basic"/>
    <s v="Bachelor"/>
    <n v="45303"/>
    <s v="Employed"/>
    <s v="F"/>
    <n v="114059"/>
    <s v="Urban"/>
    <s v="Married"/>
    <n v="82"/>
    <n v="45"/>
    <n v="96"/>
    <n v="0"/>
    <n v="2"/>
    <x v="1"/>
    <s v="Personal L1"/>
    <n v="1"/>
    <s v="Agent"/>
    <n v="282"/>
    <x v="0"/>
    <s v="Medsize"/>
    <x v="0"/>
    <s v="High Value"/>
    <x v="2"/>
    <s v="No Complaints"/>
    <s v="Long-Term"/>
    <n v="3.4390243900000002"/>
    <x v="0"/>
    <n v="4"/>
    <n v="12"/>
    <x v="3"/>
    <n v="0.28658536585365851"/>
    <n v="984"/>
    <x v="0"/>
  </r>
  <r>
    <s v="EZ60033"/>
    <x v="0"/>
    <n v="4321.07"/>
    <s v="No"/>
    <s v="Extended"/>
    <s v="Bachelor"/>
    <n v="45303"/>
    <s v="Unemployed"/>
    <s v="F"/>
    <n v="0"/>
    <s v="Suburban"/>
    <s v="Married"/>
    <n v="116"/>
    <n v="11"/>
    <n v="50"/>
    <n v="0"/>
    <n v="1"/>
    <x v="0"/>
    <s v="Corporate L2"/>
    <n v="1"/>
    <s v="Branch"/>
    <n v="557.28"/>
    <x v="0"/>
    <s v="Small"/>
    <x v="1"/>
    <s v="Low Value"/>
    <x v="1"/>
    <s v="No Complaints"/>
    <s v="Long-Term"/>
    <n v="4.8041379309999996"/>
    <x v="0"/>
    <n v="4"/>
    <n v="12"/>
    <x v="3"/>
    <n v="0.40034482758620688"/>
    <n v="1392"/>
    <x v="1"/>
  </r>
  <r>
    <s v="EG94409"/>
    <x v="4"/>
    <n v="6341.16"/>
    <s v="No"/>
    <s v="Basic"/>
    <s v="High School or Below"/>
    <n v="45303"/>
    <s v="Unemployed"/>
    <s v="F"/>
    <n v="0"/>
    <s v="Suburban"/>
    <s v="Single"/>
    <n v="90"/>
    <n v="14"/>
    <n v="101"/>
    <n v="0"/>
    <n v="7"/>
    <x v="2"/>
    <s v="Special L2"/>
    <n v="2"/>
    <s v="Branch"/>
    <n v="651.24"/>
    <x v="0"/>
    <s v="Medsize"/>
    <x v="1"/>
    <s v="Medium Value"/>
    <x v="1"/>
    <s v="No Complaints"/>
    <s v="Long-Term"/>
    <n v="7.2359999999999998"/>
    <x v="0"/>
    <n v="4"/>
    <n v="12"/>
    <x v="3"/>
    <n v="0.60299999999999998"/>
    <n v="1080"/>
    <x v="2"/>
  </r>
  <r>
    <s v="DA28072"/>
    <x v="3"/>
    <n v="9963.1200000000008"/>
    <s v="No"/>
    <s v="Extended"/>
    <s v="Master"/>
    <n v="45303"/>
    <s v="Employed"/>
    <s v="F"/>
    <n v="29485"/>
    <s v="Suburban"/>
    <s v="Married"/>
    <n v="123"/>
    <n v="45"/>
    <n v="63"/>
    <n v="0"/>
    <n v="7"/>
    <x v="0"/>
    <s v="Corporate L3"/>
    <n v="2"/>
    <s v="Call Center"/>
    <n v="589.67999999999995"/>
    <x v="0"/>
    <s v="Medsize"/>
    <x v="1"/>
    <s v="Medium Value"/>
    <x v="1"/>
    <s v="No Complaints"/>
    <s v="Long-Term"/>
    <n v="4.7941463410000003"/>
    <x v="0"/>
    <n v="4"/>
    <n v="12"/>
    <x v="3"/>
    <n v="0.39951219512195119"/>
    <n v="1476"/>
    <x v="0"/>
  </r>
  <r>
    <s v="FO82261"/>
    <x v="2"/>
    <n v="6215.37"/>
    <s v="No"/>
    <s v="Basic"/>
    <s v="College"/>
    <n v="45303"/>
    <s v="Employed"/>
    <s v="M"/>
    <n v="89317"/>
    <s v="Urban"/>
    <s v="Single"/>
    <n v="159"/>
    <n v="26"/>
    <n v="116"/>
    <n v="0"/>
    <n v="1"/>
    <x v="1"/>
    <s v="Personal L3"/>
    <n v="2"/>
    <s v="Branch"/>
    <n v="617.75"/>
    <x v="1"/>
    <s v="Medsize"/>
    <x v="1"/>
    <s v="Medium Value"/>
    <x v="0"/>
    <s v="No Complaints"/>
    <s v="Long-Term"/>
    <n v="3.8852201260000001"/>
    <x v="0"/>
    <n v="4"/>
    <n v="12"/>
    <x v="3"/>
    <n v="0.32376834381551362"/>
    <n v="1908"/>
    <x v="0"/>
  </r>
  <r>
    <s v="DR27120"/>
    <x v="1"/>
    <n v="3967.28"/>
    <s v="No"/>
    <s v="Extended"/>
    <s v="Bachelor"/>
    <n v="45303"/>
    <s v="Unemployed"/>
    <s v="F"/>
    <n v="0"/>
    <s v="Suburban"/>
    <s v="Married"/>
    <n v="108"/>
    <n v="3"/>
    <n v="66"/>
    <n v="1"/>
    <n v="1"/>
    <x v="0"/>
    <s v="Corporate L3"/>
    <n v="3"/>
    <s v="Web"/>
    <n v="518.4"/>
    <x v="2"/>
    <s v="Medsize"/>
    <x v="1"/>
    <s v="Low Value"/>
    <x v="1"/>
    <s v="Has Complaints"/>
    <s v="Long-Term"/>
    <n v="4.8"/>
    <x v="0"/>
    <n v="4"/>
    <n v="12"/>
    <x v="3"/>
    <n v="0.39999999999999997"/>
    <n v="1296"/>
    <x v="0"/>
  </r>
  <r>
    <s v="MJ95558"/>
    <x v="0"/>
    <n v="22369.62"/>
    <s v="No"/>
    <s v="Extended"/>
    <s v="Bachelor"/>
    <n v="45303"/>
    <s v="Employed"/>
    <s v="M"/>
    <n v="31845"/>
    <s v="Suburban"/>
    <s v="Married"/>
    <n v="285"/>
    <n v="41"/>
    <n v="18"/>
    <n v="0"/>
    <n v="6"/>
    <x v="2"/>
    <s v="Special L2"/>
    <n v="2"/>
    <s v="Agent"/>
    <n v="1367.28"/>
    <x v="5"/>
    <s v="Small"/>
    <x v="1"/>
    <s v="High Value"/>
    <x v="1"/>
    <s v="No Complaints"/>
    <s v="Mid-Term"/>
    <n v="4.7974736839999998"/>
    <x v="0"/>
    <n v="4"/>
    <n v="12"/>
    <x v="3"/>
    <n v="0.39978947368421053"/>
    <n v="3420"/>
    <x v="0"/>
  </r>
  <r>
    <s v="HA40978"/>
    <x v="0"/>
    <n v="11445.68"/>
    <s v="No"/>
    <s v="Premium"/>
    <s v="College"/>
    <n v="45303"/>
    <s v="Employed"/>
    <s v="M"/>
    <n v="71866"/>
    <s v="Suburban"/>
    <s v="Single"/>
    <n v="147"/>
    <n v="36"/>
    <n v="50"/>
    <n v="0"/>
    <n v="7"/>
    <x v="1"/>
    <s v="Personal L1"/>
    <n v="1"/>
    <s v="Call Center"/>
    <n v="1637.53"/>
    <x v="0"/>
    <s v="Small"/>
    <x v="2"/>
    <s v="Medium Value"/>
    <x v="0"/>
    <s v="No Complaints"/>
    <s v="Long-Term"/>
    <n v="11.13965986"/>
    <x v="0"/>
    <n v="4"/>
    <n v="12"/>
    <x v="3"/>
    <n v="0.92830498866213151"/>
    <n v="1764"/>
    <x v="2"/>
  </r>
  <r>
    <s v="AP63665"/>
    <x v="2"/>
    <n v="9674.56"/>
    <s v="No"/>
    <s v="Extended"/>
    <s v="Bachelor"/>
    <n v="45303"/>
    <s v="Employed"/>
    <s v="F"/>
    <n v="79992"/>
    <s v="Rural"/>
    <s v="Divorced"/>
    <n v="120"/>
    <n v="23"/>
    <n v="95"/>
    <n v="0"/>
    <n v="3"/>
    <x v="1"/>
    <s v="Personal L1"/>
    <n v="2"/>
    <s v="Agent"/>
    <n v="91.53"/>
    <x v="0"/>
    <s v="Medsize"/>
    <x v="0"/>
    <s v="Medium Value"/>
    <x v="0"/>
    <s v="No Complaints"/>
    <s v="Long-Term"/>
    <n v="0.76275000000000004"/>
    <x v="0"/>
    <n v="4"/>
    <n v="12"/>
    <x v="3"/>
    <n v="6.3562499999999994E-2"/>
    <n v="1440"/>
    <x v="0"/>
  </r>
  <r>
    <s v="KR25511"/>
    <x v="1"/>
    <n v="8107.04"/>
    <s v="Yes"/>
    <s v="Extended"/>
    <s v="High School or Below"/>
    <n v="45303"/>
    <s v="Employed"/>
    <s v="M"/>
    <n v="36283"/>
    <s v="Suburban"/>
    <s v="Single"/>
    <n v="103"/>
    <n v="23"/>
    <n v="97"/>
    <n v="0"/>
    <n v="8"/>
    <x v="0"/>
    <s v="Corporate L2"/>
    <n v="1"/>
    <s v="Agent"/>
    <n v="492.48"/>
    <x v="0"/>
    <s v="Medsize"/>
    <x v="0"/>
    <s v="Medium Value"/>
    <x v="1"/>
    <s v="No Complaints"/>
    <s v="Long-Term"/>
    <n v="4.7813592229999999"/>
    <x v="0"/>
    <n v="4"/>
    <n v="12"/>
    <x v="3"/>
    <n v="0.39844660194174758"/>
    <n v="1236"/>
    <x v="0"/>
  </r>
  <r>
    <s v="ZJ15114"/>
    <x v="0"/>
    <n v="7197.85"/>
    <s v="No"/>
    <s v="Basic"/>
    <s v="High School or Below"/>
    <n v="45303"/>
    <s v="Employed"/>
    <s v="M"/>
    <n v="82331"/>
    <s v="Suburban"/>
    <s v="Married"/>
    <n v="90"/>
    <n v="41"/>
    <n v="43"/>
    <n v="0"/>
    <n v="5"/>
    <x v="0"/>
    <s v="Corporate L3"/>
    <n v="4"/>
    <s v="Branch"/>
    <n v="564.01"/>
    <x v="0"/>
    <s v="Medsize"/>
    <x v="1"/>
    <s v="Medium Value"/>
    <x v="0"/>
    <s v="No Complaints"/>
    <s v="Mid-Term"/>
    <n v="6.2667777779999998"/>
    <x v="0"/>
    <n v="4"/>
    <n v="12"/>
    <x v="3"/>
    <n v="0.52223148148148146"/>
    <n v="1080"/>
    <x v="1"/>
  </r>
  <r>
    <s v="NA45983"/>
    <x v="3"/>
    <n v="3885.05"/>
    <s v="No"/>
    <s v="Basic"/>
    <s v="College"/>
    <n v="45303"/>
    <s v="Employed"/>
    <s v="M"/>
    <n v="52475"/>
    <s v="Rural"/>
    <s v="Divorced"/>
    <n v="100"/>
    <n v="4"/>
    <n v="120"/>
    <n v="0"/>
    <n v="1"/>
    <x v="2"/>
    <s v="Special L1"/>
    <n v="1"/>
    <s v="Agent"/>
    <n v="196.24"/>
    <x v="0"/>
    <s v="Small"/>
    <x v="0"/>
    <s v="Low Value"/>
    <x v="0"/>
    <s v="No Complaints"/>
    <s v="Long-Term"/>
    <n v="1.9623999999999999"/>
    <x v="0"/>
    <n v="4"/>
    <n v="12"/>
    <x v="3"/>
    <n v="0.16353333333333334"/>
    <n v="1200"/>
    <x v="0"/>
  </r>
  <r>
    <s v="ZM33786"/>
    <x v="3"/>
    <n v="50153.62"/>
    <s v="No"/>
    <s v="Basic"/>
    <s v="High School or Below"/>
    <n v="45303"/>
    <s v="Disabled"/>
    <s v="F"/>
    <n v="23995"/>
    <s v="Rural"/>
    <s v="Married"/>
    <n v="146"/>
    <n v="0"/>
    <n v="86"/>
    <n v="0"/>
    <n v="2"/>
    <x v="1"/>
    <s v="Personal L2"/>
    <n v="3"/>
    <s v="Call Center"/>
    <n v="156.94999999999999"/>
    <x v="1"/>
    <s v="Medsize"/>
    <x v="0"/>
    <s v="High Value"/>
    <x v="1"/>
    <s v="No Complaints"/>
    <s v="Long-Term"/>
    <n v="1.075"/>
    <x v="0"/>
    <n v="4"/>
    <n v="12"/>
    <x v="3"/>
    <n v="8.958333333333332E-2"/>
    <n v="1752"/>
    <x v="0"/>
  </r>
  <r>
    <s v="GP13187"/>
    <x v="0"/>
    <n v="20138.400000000001"/>
    <s v="No"/>
    <s v="Basic"/>
    <s v="Master"/>
    <n v="45303"/>
    <s v="Unemployed"/>
    <s v="F"/>
    <n v="0"/>
    <s v="Suburban"/>
    <s v="Married"/>
    <n v="257"/>
    <n v="1"/>
    <n v="49"/>
    <n v="0"/>
    <n v="3"/>
    <x v="1"/>
    <s v="Personal L3"/>
    <n v="1"/>
    <s v="Branch"/>
    <n v="1846.8"/>
    <x v="4"/>
    <s v="Medsize"/>
    <x v="2"/>
    <s v="High Value"/>
    <x v="1"/>
    <s v="No Complaints"/>
    <s v="Long-Term"/>
    <n v="7.185992218"/>
    <x v="0"/>
    <n v="4"/>
    <n v="12"/>
    <x v="3"/>
    <n v="0.59883268482490271"/>
    <n v="3084"/>
    <x v="1"/>
  </r>
  <r>
    <s v="BU72276"/>
    <x v="0"/>
    <n v="7180.51"/>
    <s v="Yes"/>
    <s v="Basic"/>
    <s v="Bachelor"/>
    <n v="45303"/>
    <s v="Employed"/>
    <s v="F"/>
    <n v="33931"/>
    <s v="Suburban"/>
    <s v="Married"/>
    <n v="90"/>
    <n v="4"/>
    <n v="0"/>
    <n v="0"/>
    <n v="6"/>
    <x v="1"/>
    <s v="Personal L3"/>
    <n v="2"/>
    <s v="Call Center"/>
    <n v="434.16"/>
    <x v="0"/>
    <s v="Small"/>
    <x v="0"/>
    <s v="Medium Value"/>
    <x v="1"/>
    <s v="No Complaints"/>
    <s v="New Customer"/>
    <n v="4.8239999999999998"/>
    <x v="0"/>
    <n v="4"/>
    <n v="12"/>
    <x v="3"/>
    <n v="0.40200000000000002"/>
    <n v="1080"/>
    <x v="1"/>
  </r>
  <r>
    <s v="YN75239"/>
    <x v="2"/>
    <n v="10679.67"/>
    <s v="No"/>
    <s v="Basic"/>
    <s v="College"/>
    <n v="45303"/>
    <s v="Employed"/>
    <s v="M"/>
    <n v="104729"/>
    <s v="Rural"/>
    <s v="Married"/>
    <n v="269"/>
    <n v="19"/>
    <n v="50"/>
    <n v="1"/>
    <n v="1"/>
    <x v="1"/>
    <s v="Personal L3"/>
    <n v="3"/>
    <s v="Agent"/>
    <n v="48.29"/>
    <x v="5"/>
    <s v="Small"/>
    <x v="0"/>
    <s v="Medium Value"/>
    <x v="2"/>
    <s v="Has Complaints"/>
    <s v="Long-Term"/>
    <n v="0.17951672900000001"/>
    <x v="0"/>
    <n v="4"/>
    <n v="12"/>
    <x v="3"/>
    <n v="1.4959727385377942E-2"/>
    <n v="3228"/>
    <x v="0"/>
  </r>
  <r>
    <s v="XF83901"/>
    <x v="3"/>
    <n v="4984.99"/>
    <s v="No"/>
    <s v="Premium"/>
    <s v="College"/>
    <n v="45303"/>
    <s v="Unemployed"/>
    <s v="F"/>
    <n v="0"/>
    <s v="Suburban"/>
    <s v="Single"/>
    <n v="142"/>
    <n v="38"/>
    <n v="93"/>
    <n v="0"/>
    <n v="1"/>
    <x v="1"/>
    <s v="Personal L2"/>
    <n v="1"/>
    <s v="Branch"/>
    <n v="1020.6"/>
    <x v="0"/>
    <s v="Large"/>
    <x v="1"/>
    <s v="Low Value"/>
    <x v="1"/>
    <s v="No Complaints"/>
    <s v="Long-Term"/>
    <n v="7.1873239440000001"/>
    <x v="0"/>
    <n v="4"/>
    <n v="12"/>
    <x v="3"/>
    <n v="0.59894366197183102"/>
    <n v="1704"/>
    <x v="1"/>
  </r>
  <r>
    <s v="NR99710"/>
    <x v="3"/>
    <n v="6470.29"/>
    <s v="No"/>
    <s v="Basic"/>
    <s v="High School or Below"/>
    <n v="45303"/>
    <s v="Disabled"/>
    <s v="F"/>
    <n v="32933"/>
    <s v="Suburban"/>
    <s v="Married"/>
    <n v="84"/>
    <n v="47"/>
    <n v="134"/>
    <n v="0"/>
    <n v="3"/>
    <x v="1"/>
    <s v="Personal L2"/>
    <n v="1"/>
    <s v="Branch"/>
    <n v="482.1"/>
    <x v="2"/>
    <s v="Medsize"/>
    <x v="0"/>
    <s v="Medium Value"/>
    <x v="1"/>
    <s v="No Complaints"/>
    <s v="Long-Term"/>
    <n v="5.7392857140000002"/>
    <x v="0"/>
    <n v="4"/>
    <n v="12"/>
    <x v="3"/>
    <n v="0.47827380952380955"/>
    <n v="1008"/>
    <x v="1"/>
  </r>
  <r>
    <s v="UM39817"/>
    <x v="2"/>
    <n v="11147.85"/>
    <s v="Yes"/>
    <s v="Basic"/>
    <s v="Bachelor"/>
    <n v="45303"/>
    <s v="Disabled"/>
    <s v="F"/>
    <n v="32150"/>
    <s v="Suburban"/>
    <s v="Married"/>
    <n v="99"/>
    <n v="5"/>
    <n v="63"/>
    <n v="0"/>
    <n v="2"/>
    <x v="1"/>
    <s v="Personal L3"/>
    <n v="2"/>
    <s v="Call Center"/>
    <n v="572.85"/>
    <x v="0"/>
    <s v="Medsize"/>
    <x v="1"/>
    <s v="Medium Value"/>
    <x v="1"/>
    <s v="No Complaints"/>
    <s v="Long-Term"/>
    <n v="5.7863636359999999"/>
    <x v="0"/>
    <n v="4"/>
    <n v="12"/>
    <x v="3"/>
    <n v="0.48219696969696973"/>
    <n v="1188"/>
    <x v="1"/>
  </r>
  <r>
    <s v="ST31207"/>
    <x v="0"/>
    <n v="7180.51"/>
    <s v="Yes"/>
    <s v="Basic"/>
    <s v="Bachelor"/>
    <n v="45303"/>
    <s v="Employed"/>
    <s v="F"/>
    <n v="33931"/>
    <s v="Suburban"/>
    <s v="Married"/>
    <n v="90"/>
    <n v="4"/>
    <n v="0"/>
    <n v="0"/>
    <n v="6"/>
    <x v="1"/>
    <s v="Personal L1"/>
    <n v="2"/>
    <s v="Call Center"/>
    <n v="434.16"/>
    <x v="0"/>
    <s v="Small"/>
    <x v="0"/>
    <s v="Medium Value"/>
    <x v="1"/>
    <s v="No Complaints"/>
    <s v="New Customer"/>
    <n v="4.8239999999999998"/>
    <x v="0"/>
    <n v="4"/>
    <n v="12"/>
    <x v="3"/>
    <n v="0.40200000000000002"/>
    <n v="1080"/>
    <x v="1"/>
  </r>
  <r>
    <s v="WF44706"/>
    <x v="2"/>
    <n v="8107.04"/>
    <s v="Yes"/>
    <s v="Extended"/>
    <s v="High School or Below"/>
    <n v="45303"/>
    <s v="Employed"/>
    <s v="M"/>
    <n v="36283"/>
    <s v="Suburban"/>
    <s v="Single"/>
    <n v="103"/>
    <n v="23"/>
    <n v="97"/>
    <n v="0"/>
    <n v="8"/>
    <x v="1"/>
    <s v="Personal L3"/>
    <n v="1"/>
    <s v="Agent"/>
    <n v="492.48"/>
    <x v="0"/>
    <s v="Medsize"/>
    <x v="0"/>
    <s v="Medium Value"/>
    <x v="1"/>
    <s v="No Complaints"/>
    <s v="Long-Term"/>
    <n v="4.7813592229999999"/>
    <x v="0"/>
    <n v="4"/>
    <n v="12"/>
    <x v="3"/>
    <n v="0.39844660194174758"/>
    <n v="1236"/>
    <x v="0"/>
  </r>
  <r>
    <s v="TK65222"/>
    <x v="0"/>
    <n v="22150.35"/>
    <s v="No"/>
    <s v="Premium"/>
    <s v="Bachelor"/>
    <n v="45303"/>
    <s v="Employed"/>
    <s v="M"/>
    <n v="29839"/>
    <s v="Rural"/>
    <s v="Single"/>
    <n v="147"/>
    <n v="22"/>
    <n v="42"/>
    <n v="0"/>
    <n v="2"/>
    <x v="1"/>
    <s v="Personal L2"/>
    <n v="1"/>
    <s v="Agent"/>
    <n v="216.46"/>
    <x v="0"/>
    <s v="Large"/>
    <x v="0"/>
    <s v="High Value"/>
    <x v="1"/>
    <s v="No Complaints"/>
    <s v="Mid-Term"/>
    <n v="1.472517007"/>
    <x v="0"/>
    <n v="4"/>
    <n v="12"/>
    <x v="3"/>
    <n v="0.12270975056689343"/>
    <n v="1764"/>
    <x v="0"/>
  </r>
  <r>
    <s v="TL51969"/>
    <x v="1"/>
    <n v="9902.14"/>
    <s v="No"/>
    <s v="Basic"/>
    <s v="Bachelor"/>
    <n v="45303"/>
    <s v="Employed"/>
    <s v="M"/>
    <n v="41808"/>
    <s v="Suburban"/>
    <s v="Divorced"/>
    <n v="85"/>
    <n v="35"/>
    <n v="107"/>
    <n v="1"/>
    <n v="2"/>
    <x v="1"/>
    <s v="Personal L3"/>
    <n v="1"/>
    <s v="Call Center"/>
    <n v="483.6"/>
    <x v="2"/>
    <s v="Small"/>
    <x v="0"/>
    <s v="Medium Value"/>
    <x v="1"/>
    <s v="Has Complaints"/>
    <s v="Long-Term"/>
    <n v="5.689411765"/>
    <x v="0"/>
    <n v="4"/>
    <n v="12"/>
    <x v="3"/>
    <n v="0.47411764705882353"/>
    <n v="1020"/>
    <x v="1"/>
  </r>
  <r>
    <s v="UC29668"/>
    <x v="2"/>
    <n v="3511.82"/>
    <s v="No"/>
    <s v="Basic"/>
    <s v="Master"/>
    <n v="45303"/>
    <s v="Unemployed"/>
    <s v="F"/>
    <n v="0"/>
    <s v="Rural"/>
    <s v="Divorced"/>
    <n v="96"/>
    <n v="5"/>
    <n v="24"/>
    <n v="0"/>
    <n v="1"/>
    <x v="0"/>
    <s v="Corporate L3"/>
    <n v="2"/>
    <s v="Branch"/>
    <n v="22.99"/>
    <x v="2"/>
    <s v="Medsize"/>
    <x v="0"/>
    <s v="Low Value"/>
    <x v="1"/>
    <s v="No Complaints"/>
    <s v="Mid-Term"/>
    <n v="0.23947916699999999"/>
    <x v="0"/>
    <n v="4"/>
    <n v="12"/>
    <x v="3"/>
    <n v="1.9956597222222219E-2"/>
    <n v="1152"/>
    <x v="0"/>
  </r>
  <r>
    <s v="IC94434"/>
    <x v="0"/>
    <n v="11147.85"/>
    <s v="Yes"/>
    <s v="Basic"/>
    <s v="Bachelor"/>
    <n v="45303"/>
    <s v="Disabled"/>
    <s v="F"/>
    <n v="32150"/>
    <s v="Suburban"/>
    <s v="Married"/>
    <n v="99"/>
    <n v="5"/>
    <n v="63"/>
    <n v="0"/>
    <n v="2"/>
    <x v="0"/>
    <s v="Corporate L1"/>
    <n v="2"/>
    <s v="Call Center"/>
    <n v="572.85"/>
    <x v="0"/>
    <s v="Medsize"/>
    <x v="1"/>
    <s v="Medium Value"/>
    <x v="1"/>
    <s v="No Complaints"/>
    <s v="Long-Term"/>
    <n v="5.7863636359999999"/>
    <x v="0"/>
    <n v="4"/>
    <n v="12"/>
    <x v="3"/>
    <n v="0.48219696969696973"/>
    <n v="1188"/>
    <x v="1"/>
  </r>
  <r>
    <s v="WA67245"/>
    <x v="2"/>
    <n v="29826.38"/>
    <s v="No"/>
    <s v="Premium"/>
    <s v="High School or Below"/>
    <n v="45303"/>
    <s v="Employed"/>
    <s v="F"/>
    <n v="32661"/>
    <s v="Urban"/>
    <s v="Married"/>
    <n v="250"/>
    <n v="35"/>
    <n v="107"/>
    <n v="0"/>
    <n v="2"/>
    <x v="1"/>
    <s v="Personal L3"/>
    <n v="1"/>
    <s v="Branch"/>
    <n v="1060.25"/>
    <x v="3"/>
    <s v="Medsize"/>
    <x v="1"/>
    <s v="High Value"/>
    <x v="1"/>
    <s v="No Complaints"/>
    <s v="Long-Term"/>
    <n v="4.2409999999999997"/>
    <x v="0"/>
    <n v="4"/>
    <n v="12"/>
    <x v="3"/>
    <n v="0.35341666666666666"/>
    <n v="3000"/>
    <x v="0"/>
  </r>
  <r>
    <s v="CB95310"/>
    <x v="3"/>
    <n v="3709.03"/>
    <s v="No"/>
    <s v="Basic"/>
    <s v="Doctor"/>
    <n v="45303"/>
    <s v="Employed"/>
    <s v="F"/>
    <n v="112728"/>
    <s v="Suburban"/>
    <s v="Married"/>
    <n v="92"/>
    <n v="34"/>
    <n v="49"/>
    <n v="0"/>
    <n v="1"/>
    <x v="1"/>
    <s v="Personal L3"/>
    <n v="2"/>
    <s v="Branch"/>
    <n v="498.1"/>
    <x v="0"/>
    <s v="Medsize"/>
    <x v="0"/>
    <s v="Low Value"/>
    <x v="2"/>
    <s v="No Complaints"/>
    <s v="Long-Term"/>
    <n v="5.4141304349999997"/>
    <x v="0"/>
    <n v="4"/>
    <n v="12"/>
    <x v="3"/>
    <n v="0.45117753623188406"/>
    <n v="1104"/>
    <x v="1"/>
  </r>
  <r>
    <s v="OB66874"/>
    <x v="2"/>
    <n v="3490.03"/>
    <s v="No"/>
    <s v="Basic"/>
    <s v="College"/>
    <n v="45303"/>
    <s v="Employed"/>
    <s v="F"/>
    <n v="37985"/>
    <s v="Suburban"/>
    <s v="Married"/>
    <n v="88"/>
    <n v="31"/>
    <n v="3"/>
    <n v="0"/>
    <n v="1"/>
    <x v="1"/>
    <s v="Personal L1"/>
    <n v="3"/>
    <s v="Web"/>
    <n v="421.2"/>
    <x v="2"/>
    <s v="Large"/>
    <x v="0"/>
    <s v="Low Value"/>
    <x v="1"/>
    <s v="No Complaints"/>
    <s v="New Customer"/>
    <n v="4.7863636359999999"/>
    <x v="0"/>
    <n v="4"/>
    <n v="12"/>
    <x v="3"/>
    <n v="0.39886363636363636"/>
    <n v="1056"/>
    <x v="0"/>
  </r>
  <r>
    <s v="PL88841"/>
    <x v="3"/>
    <n v="5708.79"/>
    <s v="No"/>
    <s v="Basic"/>
    <s v="Bachelor"/>
    <n v="45303"/>
    <s v="Unemployed"/>
    <s v="M"/>
    <n v="0"/>
    <s v="Suburban"/>
    <s v="Married"/>
    <n v="85"/>
    <n v="3"/>
    <n v="111"/>
    <n v="2"/>
    <n v="8"/>
    <x v="0"/>
    <s v="Corporate L2"/>
    <n v="2"/>
    <s v="Agent"/>
    <n v="408.24"/>
    <x v="2"/>
    <s v="Small"/>
    <x v="0"/>
    <s v="Medium Value"/>
    <x v="1"/>
    <s v="Has Complaints"/>
    <s v="Long-Term"/>
    <n v="4.8028235290000003"/>
    <x v="0"/>
    <n v="4"/>
    <n v="12"/>
    <x v="3"/>
    <n v="0.40023529411764708"/>
    <n v="1020"/>
    <x v="1"/>
  </r>
  <r>
    <s v="NE13752"/>
    <x v="3"/>
    <n v="11114.23"/>
    <s v="No"/>
    <s v="Basic"/>
    <s v="Bachelor"/>
    <n v="45303"/>
    <s v="Employed"/>
    <s v="M"/>
    <n v="75628"/>
    <s v="Urban"/>
    <s v="Married"/>
    <n v="93"/>
    <n v="27"/>
    <n v="51"/>
    <n v="0"/>
    <n v="2"/>
    <x v="1"/>
    <s v="Personal L3"/>
    <n v="1"/>
    <s v="Agent"/>
    <n v="377.34"/>
    <x v="0"/>
    <s v="Medsize"/>
    <x v="0"/>
    <s v="Medium Value"/>
    <x v="0"/>
    <s v="No Complaints"/>
    <s v="Long-Term"/>
    <n v="4.0574193550000004"/>
    <x v="0"/>
    <n v="4"/>
    <n v="12"/>
    <x v="3"/>
    <n v="0.33811827956989243"/>
    <n v="1116"/>
    <x v="0"/>
  </r>
  <r>
    <s v="VU72280"/>
    <x v="0"/>
    <n v="7180.51"/>
    <s v="Yes"/>
    <s v="Basic"/>
    <s v="Bachelor"/>
    <n v="45303"/>
    <s v="Employed"/>
    <s v="F"/>
    <n v="33931"/>
    <s v="Suburban"/>
    <s v="Married"/>
    <n v="90"/>
    <n v="4"/>
    <n v="0"/>
    <n v="0"/>
    <n v="6"/>
    <x v="0"/>
    <s v="Corporate L2"/>
    <n v="2"/>
    <s v="Call Center"/>
    <n v="434.16"/>
    <x v="0"/>
    <s v="Small"/>
    <x v="0"/>
    <s v="Medium Value"/>
    <x v="1"/>
    <s v="No Complaints"/>
    <s v="New Customer"/>
    <n v="4.8239999999999998"/>
    <x v="0"/>
    <n v="4"/>
    <n v="12"/>
    <x v="3"/>
    <n v="0.40200000000000002"/>
    <n v="1080"/>
    <x v="1"/>
  </r>
  <r>
    <s v="TG29325"/>
    <x v="4"/>
    <n v="3588.59"/>
    <s v="No"/>
    <s v="Basic"/>
    <s v="College"/>
    <n v="45303"/>
    <s v="Employed"/>
    <s v="F"/>
    <n v="30677"/>
    <s v="Rural"/>
    <s v="Single"/>
    <n v="93"/>
    <n v="28"/>
    <n v="53"/>
    <n v="0"/>
    <n v="1"/>
    <x v="1"/>
    <s v="Personal L1"/>
    <n v="3"/>
    <s v="Agent"/>
    <n v="12.72"/>
    <x v="0"/>
    <s v="Medsize"/>
    <x v="0"/>
    <s v="Low Value"/>
    <x v="1"/>
    <s v="No Complaints"/>
    <s v="Long-Term"/>
    <n v="0.13677419399999999"/>
    <x v="0"/>
    <n v="4"/>
    <n v="12"/>
    <x v="3"/>
    <n v="1.1397849462365592E-2"/>
    <n v="1116"/>
    <x v="0"/>
  </r>
  <r>
    <s v="RF35142"/>
    <x v="4"/>
    <n v="11147.85"/>
    <s v="Yes"/>
    <s v="Basic"/>
    <s v="Bachelor"/>
    <n v="45303"/>
    <s v="Disabled"/>
    <s v="F"/>
    <n v="32150"/>
    <s v="Suburban"/>
    <s v="Married"/>
    <n v="99"/>
    <n v="5"/>
    <n v="63"/>
    <n v="0"/>
    <n v="2"/>
    <x v="1"/>
    <s v="Personal L1"/>
    <n v="2"/>
    <s v="Call Center"/>
    <n v="572.85"/>
    <x v="0"/>
    <s v="Medsize"/>
    <x v="1"/>
    <s v="Medium Value"/>
    <x v="1"/>
    <s v="No Complaints"/>
    <s v="Long-Term"/>
    <n v="5.7863636359999999"/>
    <x v="0"/>
    <n v="4"/>
    <n v="12"/>
    <x v="3"/>
    <n v="0.48219696969696973"/>
    <n v="1188"/>
    <x v="1"/>
  </r>
  <r>
    <s v="SS77718"/>
    <x v="0"/>
    <n v="13439.91"/>
    <s v="No"/>
    <s v="Extended"/>
    <s v="Bachelor"/>
    <n v="45303"/>
    <s v="Unemployed"/>
    <s v="M"/>
    <n v="0"/>
    <s v="Suburban"/>
    <s v="Single"/>
    <n v="130"/>
    <n v="1"/>
    <n v="107"/>
    <n v="0"/>
    <n v="2"/>
    <x v="1"/>
    <s v="Personal L3"/>
    <n v="2"/>
    <s v="Call Center"/>
    <n v="622.08000000000004"/>
    <x v="0"/>
    <s v="Large"/>
    <x v="1"/>
    <s v="Medium Value"/>
    <x v="1"/>
    <s v="No Complaints"/>
    <s v="Long-Term"/>
    <n v="4.785230769"/>
    <x v="0"/>
    <n v="4"/>
    <n v="12"/>
    <x v="3"/>
    <n v="0.39876923076923082"/>
    <n v="1560"/>
    <x v="0"/>
  </r>
  <r>
    <s v="TQ89058"/>
    <x v="4"/>
    <n v="3749.66"/>
    <s v="No"/>
    <s v="Basic"/>
    <s v="Master"/>
    <n v="45303"/>
    <s v="Employed"/>
    <s v="F"/>
    <n v="79817"/>
    <s v="Rural"/>
    <s v="Married"/>
    <n v="95"/>
    <n v="24"/>
    <n v="42"/>
    <n v="2"/>
    <n v="1"/>
    <x v="1"/>
    <s v="Personal L1"/>
    <n v="4"/>
    <s v="Call Center"/>
    <n v="234.13"/>
    <x v="0"/>
    <s v="Small"/>
    <x v="0"/>
    <s v="Low Value"/>
    <x v="0"/>
    <s v="Has Complaints"/>
    <s v="Mid-Term"/>
    <n v="2.4645263160000002"/>
    <x v="0"/>
    <n v="4"/>
    <n v="12"/>
    <x v="3"/>
    <n v="0.20537719298245613"/>
    <n v="1140"/>
    <x v="0"/>
  </r>
  <r>
    <s v="RY43586"/>
    <x v="2"/>
    <n v="11303.35"/>
    <s v="No"/>
    <s v="Basic"/>
    <s v="Master"/>
    <n v="45303"/>
    <s v="Disabled"/>
    <s v="F"/>
    <n v="16997"/>
    <s v="Rural"/>
    <s v="Married"/>
    <n v="99"/>
    <n v="30"/>
    <n v="1"/>
    <n v="0"/>
    <n v="2"/>
    <x v="1"/>
    <s v="Personal L3"/>
    <n v="1"/>
    <s v="Agent"/>
    <n v="178.88"/>
    <x v="2"/>
    <s v="Medsize"/>
    <x v="0"/>
    <s v="Medium Value"/>
    <x v="1"/>
    <s v="No Complaints"/>
    <s v="New Customer"/>
    <n v="1.8068686869999999"/>
    <x v="0"/>
    <n v="4"/>
    <n v="12"/>
    <x v="3"/>
    <n v="0.15057239057239058"/>
    <n v="1188"/>
    <x v="0"/>
  </r>
  <r>
    <s v="LW75453"/>
    <x v="0"/>
    <n v="7228.73"/>
    <s v="No"/>
    <s v="Basic"/>
    <s v="Bachelor"/>
    <n v="45303"/>
    <s v="Employed"/>
    <s v="M"/>
    <n v="39751"/>
    <s v="Suburban"/>
    <s v="Married"/>
    <n v="92"/>
    <n v="0"/>
    <n v="42"/>
    <n v="0"/>
    <n v="9"/>
    <x v="1"/>
    <s v="Personal L3"/>
    <n v="3"/>
    <s v="Call Center"/>
    <n v="450.92"/>
    <x v="0"/>
    <s v="Medsize"/>
    <x v="0"/>
    <s v="Medium Value"/>
    <x v="1"/>
    <s v="No Complaints"/>
    <s v="Mid-Term"/>
    <n v="4.901304348"/>
    <x v="0"/>
    <n v="4"/>
    <n v="12"/>
    <x v="3"/>
    <n v="0.40844202898550724"/>
    <n v="1104"/>
    <x v="1"/>
  </r>
  <r>
    <s v="IW70308"/>
    <x v="2"/>
    <n v="11147.85"/>
    <s v="Yes"/>
    <s v="Basic"/>
    <s v="Bachelor"/>
    <n v="45303"/>
    <s v="Disabled"/>
    <s v="F"/>
    <n v="32150"/>
    <s v="Suburban"/>
    <s v="Married"/>
    <n v="99"/>
    <n v="5"/>
    <n v="63"/>
    <n v="0"/>
    <n v="2"/>
    <x v="1"/>
    <s v="Personal L3"/>
    <n v="2"/>
    <s v="Call Center"/>
    <n v="572.85"/>
    <x v="0"/>
    <s v="Medsize"/>
    <x v="1"/>
    <s v="Medium Value"/>
    <x v="1"/>
    <s v="No Complaints"/>
    <s v="Long-Term"/>
    <n v="5.7863636359999999"/>
    <x v="0"/>
    <n v="4"/>
    <n v="12"/>
    <x v="3"/>
    <n v="0.48219696969696973"/>
    <n v="1188"/>
    <x v="1"/>
  </r>
  <r>
    <s v="CV86445"/>
    <x v="3"/>
    <n v="10988.36"/>
    <s v="No"/>
    <s v="Basic"/>
    <s v="High School or Below"/>
    <n v="45303"/>
    <s v="Employed"/>
    <s v="M"/>
    <n v="117283"/>
    <s v="Rural"/>
    <s v="Married"/>
    <n v="92"/>
    <n v="12"/>
    <n v="4"/>
    <n v="0"/>
    <n v="2"/>
    <x v="1"/>
    <s v="Personal L3"/>
    <n v="4"/>
    <s v="Call Center"/>
    <n v="160.38999999999999"/>
    <x v="0"/>
    <s v="Medsize"/>
    <x v="0"/>
    <s v="Medium Value"/>
    <x v="2"/>
    <s v="No Complaints"/>
    <s v="New Customer"/>
    <n v="1.7433695650000001"/>
    <x v="0"/>
    <n v="4"/>
    <n v="12"/>
    <x v="3"/>
    <n v="0.14528079710144925"/>
    <n v="1104"/>
    <x v="0"/>
  </r>
  <r>
    <s v="MF83904"/>
    <x v="2"/>
    <n v="7361.04"/>
    <s v="No"/>
    <s v="Basic"/>
    <s v="Bachelor"/>
    <n v="45303"/>
    <s v="Disabled"/>
    <s v="F"/>
    <n v="23926"/>
    <s v="Suburban"/>
    <s v="Married"/>
    <n v="97"/>
    <n v="4"/>
    <n v="54"/>
    <n v="0"/>
    <n v="3"/>
    <x v="1"/>
    <s v="Personal L3"/>
    <n v="1"/>
    <s v="Agent"/>
    <n v="466.56"/>
    <x v="2"/>
    <s v="Medsize"/>
    <x v="0"/>
    <s v="Medium Value"/>
    <x v="1"/>
    <s v="No Complaints"/>
    <s v="Long-Term"/>
    <n v="4.8098969069999997"/>
    <x v="0"/>
    <n v="4"/>
    <n v="12"/>
    <x v="3"/>
    <n v="0.40082474226804121"/>
    <n v="1164"/>
    <x v="1"/>
  </r>
  <r>
    <s v="BB41401"/>
    <x v="3"/>
    <n v="8107.04"/>
    <s v="Yes"/>
    <s v="Extended"/>
    <s v="High School or Below"/>
    <n v="45303"/>
    <s v="Employed"/>
    <s v="M"/>
    <n v="36283"/>
    <s v="Suburban"/>
    <s v="Single"/>
    <n v="103"/>
    <n v="23"/>
    <n v="97"/>
    <n v="0"/>
    <n v="8"/>
    <x v="1"/>
    <s v="Personal L3"/>
    <n v="1"/>
    <s v="Agent"/>
    <n v="492.48"/>
    <x v="0"/>
    <s v="Medsize"/>
    <x v="0"/>
    <s v="Medium Value"/>
    <x v="1"/>
    <s v="No Complaints"/>
    <s v="Long-Term"/>
    <n v="4.7813592229999999"/>
    <x v="0"/>
    <n v="4"/>
    <n v="12"/>
    <x v="3"/>
    <n v="0.39844660194174758"/>
    <n v="1236"/>
    <x v="0"/>
  </r>
  <r>
    <s v="OB11898"/>
    <x v="4"/>
    <n v="2919.26"/>
    <s v="No"/>
    <s v="Basic"/>
    <s v="College"/>
    <n v="45303"/>
    <s v="Unemployed"/>
    <s v="F"/>
    <n v="0"/>
    <s v="Suburban"/>
    <s v="Single"/>
    <n v="89"/>
    <n v="24"/>
    <n v="128"/>
    <n v="2"/>
    <n v="1"/>
    <x v="1"/>
    <s v="Personal L3"/>
    <n v="1"/>
    <s v="Branch"/>
    <n v="427.68"/>
    <x v="2"/>
    <s v="Medsize"/>
    <x v="0"/>
    <s v="Low Value"/>
    <x v="1"/>
    <s v="Has Complaints"/>
    <s v="Long-Term"/>
    <n v="4.8053932579999996"/>
    <x v="0"/>
    <n v="4"/>
    <n v="12"/>
    <x v="3"/>
    <n v="0.40044943820224721"/>
    <n v="1068"/>
    <x v="1"/>
  </r>
  <r>
    <s v="QY70905"/>
    <x v="3"/>
    <n v="3602.69"/>
    <s v="No"/>
    <s v="Basic"/>
    <s v="College"/>
    <n v="45303"/>
    <s v="Employed"/>
    <s v="M"/>
    <n v="41469"/>
    <s v="Suburban"/>
    <s v="Married"/>
    <n v="90"/>
    <n v="35"/>
    <n v="66"/>
    <n v="1"/>
    <n v="1"/>
    <x v="1"/>
    <s v="Personal L3"/>
    <n v="1"/>
    <s v="Call Center"/>
    <n v="434.16"/>
    <x v="2"/>
    <s v="Medsize"/>
    <x v="0"/>
    <s v="Low Value"/>
    <x v="1"/>
    <s v="Has Complaints"/>
    <s v="Long-Term"/>
    <n v="4.8239999999999998"/>
    <x v="0"/>
    <n v="4"/>
    <n v="12"/>
    <x v="3"/>
    <n v="0.40200000000000002"/>
    <n v="1080"/>
    <x v="1"/>
  </r>
  <r>
    <s v="GJ79432"/>
    <x v="4"/>
    <n v="8107.04"/>
    <s v="Yes"/>
    <s v="Extended"/>
    <s v="High School or Below"/>
    <n v="45303"/>
    <s v="Employed"/>
    <s v="M"/>
    <n v="36283"/>
    <s v="Suburban"/>
    <s v="Single"/>
    <n v="103"/>
    <n v="23"/>
    <n v="97"/>
    <n v="0"/>
    <n v="8"/>
    <x v="1"/>
    <s v="Personal L3"/>
    <n v="1"/>
    <s v="Agent"/>
    <n v="492.48"/>
    <x v="0"/>
    <s v="Medsize"/>
    <x v="0"/>
    <s v="Medium Value"/>
    <x v="1"/>
    <s v="No Complaints"/>
    <s v="Long-Term"/>
    <n v="4.7813592229999999"/>
    <x v="0"/>
    <n v="4"/>
    <n v="12"/>
    <x v="3"/>
    <n v="0.39844660194174758"/>
    <n v="1236"/>
    <x v="0"/>
  </r>
  <r>
    <s v="CE78778"/>
    <x v="2"/>
    <n v="5078.42"/>
    <s v="No"/>
    <s v="Premium"/>
    <s v="College"/>
    <n v="45303"/>
    <s v="Unemployed"/>
    <s v="F"/>
    <n v="0"/>
    <s v="Suburban"/>
    <s v="Single"/>
    <n v="143"/>
    <n v="34"/>
    <n v="63"/>
    <n v="1"/>
    <n v="1"/>
    <x v="1"/>
    <s v="Personal L3"/>
    <n v="1"/>
    <s v="Web"/>
    <n v="1507.87"/>
    <x v="0"/>
    <s v="Small"/>
    <x v="2"/>
    <s v="Medium Value"/>
    <x v="1"/>
    <s v="Has Complaints"/>
    <s v="Long-Term"/>
    <n v="10.544545449999999"/>
    <x v="0"/>
    <n v="4"/>
    <n v="12"/>
    <x v="3"/>
    <n v="0.87871212121212117"/>
    <n v="1716"/>
    <x v="2"/>
  </r>
  <r>
    <s v="PV26437"/>
    <x v="0"/>
    <n v="9881.43"/>
    <s v="No"/>
    <s v="Basic"/>
    <s v="Bachelor"/>
    <n v="45303"/>
    <s v="Employed"/>
    <s v="F"/>
    <n v="77999"/>
    <s v="Urban"/>
    <s v="Married"/>
    <n v="82"/>
    <n v="28"/>
    <n v="15"/>
    <n v="1"/>
    <n v="2"/>
    <x v="0"/>
    <s v="Corporate L3"/>
    <n v="1"/>
    <s v="Agent"/>
    <n v="369.74"/>
    <x v="0"/>
    <s v="Medsize"/>
    <x v="0"/>
    <s v="Medium Value"/>
    <x v="0"/>
    <s v="Has Complaints"/>
    <s v="Mid-Term"/>
    <n v="4.5090243900000004"/>
    <x v="0"/>
    <n v="4"/>
    <n v="12"/>
    <x v="3"/>
    <n v="0.37575203252032519"/>
    <n v="984"/>
    <x v="0"/>
  </r>
  <r>
    <s v="DQ54144"/>
    <x v="3"/>
    <n v="11936.39"/>
    <s v="No"/>
    <s v="Basic"/>
    <s v="High School or Below"/>
    <n v="45303"/>
    <s v="Unemployed"/>
    <s v="F"/>
    <n v="0"/>
    <s v="Suburban"/>
    <s v="Married"/>
    <n v="159"/>
    <n v="16"/>
    <n v="61"/>
    <n v="0"/>
    <n v="3"/>
    <x v="1"/>
    <s v="Personal L2"/>
    <n v="1"/>
    <s v="Agent"/>
    <n v="764.64"/>
    <x v="1"/>
    <s v="Small"/>
    <x v="1"/>
    <s v="Medium Value"/>
    <x v="1"/>
    <s v="No Complaints"/>
    <s v="Long-Term"/>
    <n v="4.8090566040000002"/>
    <x v="0"/>
    <n v="4"/>
    <n v="12"/>
    <x v="3"/>
    <n v="0.40075471698113208"/>
    <n v="1908"/>
    <x v="1"/>
  </r>
  <r>
    <s v="IO73222"/>
    <x v="1"/>
    <n v="7300.46"/>
    <s v="No"/>
    <s v="Basic"/>
    <s v="Bachelor"/>
    <n v="45303"/>
    <s v="Disabled"/>
    <s v="F"/>
    <n v="30449"/>
    <s v="Suburban"/>
    <s v="Married"/>
    <n v="95"/>
    <n v="1"/>
    <n v="84"/>
    <n v="0"/>
    <n v="3"/>
    <x v="1"/>
    <s v="Personal L1"/>
    <n v="1"/>
    <s v="Agent"/>
    <n v="453.6"/>
    <x v="2"/>
    <s v="Medsize"/>
    <x v="0"/>
    <s v="Medium Value"/>
    <x v="1"/>
    <s v="No Complaints"/>
    <s v="Long-Term"/>
    <n v="4.7747368420000003"/>
    <x v="0"/>
    <n v="4"/>
    <n v="12"/>
    <x v="3"/>
    <n v="0.3978947368421053"/>
    <n v="1140"/>
    <x v="0"/>
  </r>
  <r>
    <s v="ZF95586"/>
    <x v="3"/>
    <n v="3342.66"/>
    <s v="No"/>
    <s v="Basic"/>
    <s v="Master"/>
    <n v="45303"/>
    <s v="Employed"/>
    <s v="F"/>
    <n v="74022"/>
    <s v="Rural"/>
    <s v="Married"/>
    <n v="82"/>
    <n v="9"/>
    <n v="61"/>
    <n v="0"/>
    <n v="1"/>
    <x v="1"/>
    <s v="Personal L3"/>
    <n v="3"/>
    <s v="Agent"/>
    <n v="183.89"/>
    <x v="0"/>
    <s v="Medsize"/>
    <x v="0"/>
    <s v="Low Value"/>
    <x v="0"/>
    <s v="No Complaints"/>
    <s v="Long-Term"/>
    <n v="2.242560976"/>
    <x v="0"/>
    <n v="4"/>
    <n v="12"/>
    <x v="3"/>
    <n v="0.18688008130081299"/>
    <n v="984"/>
    <x v="0"/>
  </r>
  <r>
    <s v="JG81480"/>
    <x v="2"/>
    <n v="14340.4"/>
    <s v="No"/>
    <s v="Basic"/>
    <s v="Bachelor"/>
    <n v="45303"/>
    <s v="Employed"/>
    <s v="F"/>
    <n v="34606"/>
    <s v="Rural"/>
    <s v="Married"/>
    <n v="90"/>
    <n v="16"/>
    <n v="72"/>
    <n v="0"/>
    <n v="2"/>
    <x v="1"/>
    <s v="Personal L2"/>
    <n v="4"/>
    <s v="Call Center"/>
    <n v="195.38"/>
    <x v="0"/>
    <s v="Medsize"/>
    <x v="0"/>
    <s v="Medium Value"/>
    <x v="1"/>
    <s v="No Complaints"/>
    <s v="Long-Term"/>
    <n v="2.170888889"/>
    <x v="0"/>
    <n v="4"/>
    <n v="12"/>
    <x v="3"/>
    <n v="0.18090740740740741"/>
    <n v="1080"/>
    <x v="0"/>
  </r>
  <r>
    <s v="QI60335"/>
    <x v="4"/>
    <n v="15266.44"/>
    <s v="No"/>
    <s v="Basic"/>
    <s v="College"/>
    <n v="45303"/>
    <s v="Unemployed"/>
    <s v="F"/>
    <n v="0"/>
    <s v="Suburban"/>
    <s v="Single"/>
    <n v="89"/>
    <n v="5"/>
    <n v="112"/>
    <n v="0"/>
    <n v="2"/>
    <x v="1"/>
    <s v="Personal L1"/>
    <n v="3"/>
    <s v="Branch"/>
    <n v="427.68"/>
    <x v="0"/>
    <s v="Medsize"/>
    <x v="0"/>
    <s v="High Value"/>
    <x v="1"/>
    <s v="No Complaints"/>
    <s v="Long-Term"/>
    <n v="4.8053932579999996"/>
    <x v="0"/>
    <n v="4"/>
    <n v="12"/>
    <x v="3"/>
    <n v="0.40044943820224721"/>
    <n v="1068"/>
    <x v="1"/>
  </r>
  <r>
    <s v="DW88734"/>
    <x v="0"/>
    <n v="3622.72"/>
    <s v="No"/>
    <s v="Basic"/>
    <s v="Bachelor"/>
    <n v="45303"/>
    <s v="Employed"/>
    <s v="M"/>
    <n v="114608"/>
    <s v="Suburban"/>
    <s v="Married"/>
    <n v="90"/>
    <n v="32"/>
    <n v="26"/>
    <n v="0"/>
    <n v="1"/>
    <x v="0"/>
    <s v="Corporate L2"/>
    <n v="2"/>
    <s v="Call Center"/>
    <n v="434.16"/>
    <x v="2"/>
    <s v="Small"/>
    <x v="0"/>
    <s v="Low Value"/>
    <x v="2"/>
    <s v="No Complaints"/>
    <s v="Mid-Term"/>
    <n v="4.8239999999999998"/>
    <x v="0"/>
    <n v="4"/>
    <n v="12"/>
    <x v="3"/>
    <n v="0.40200000000000002"/>
    <n v="1080"/>
    <x v="1"/>
  </r>
  <r>
    <s v="VZ18907"/>
    <x v="2"/>
    <n v="29688.68"/>
    <s v="No"/>
    <s v="Basic"/>
    <s v="College"/>
    <n v="45303"/>
    <s v="Employed"/>
    <s v="F"/>
    <n v="109089"/>
    <s v="Rural"/>
    <s v="Married"/>
    <n v="147"/>
    <n v="1"/>
    <n v="99"/>
    <n v="0"/>
    <n v="2"/>
    <x v="1"/>
    <s v="Personal L3"/>
    <n v="2"/>
    <s v="Branch"/>
    <n v="178.39"/>
    <x v="1"/>
    <s v="Large"/>
    <x v="0"/>
    <s v="High Value"/>
    <x v="2"/>
    <s v="No Complaints"/>
    <s v="Long-Term"/>
    <n v="1.213537415"/>
    <x v="0"/>
    <n v="4"/>
    <n v="12"/>
    <x v="3"/>
    <n v="0.10112811791383219"/>
    <n v="1764"/>
    <x v="0"/>
  </r>
  <r>
    <s v="RO82935"/>
    <x v="4"/>
    <n v="9489.07"/>
    <s v="No"/>
    <s v="Basic"/>
    <s v="High School or Below"/>
    <n v="45303"/>
    <s v="Medical Leave"/>
    <s v="F"/>
    <n v="24462"/>
    <s v="Suburban"/>
    <s v="Married"/>
    <n v="85"/>
    <n v="46"/>
    <n v="122"/>
    <n v="4"/>
    <n v="2"/>
    <x v="1"/>
    <s v="Personal L3"/>
    <n v="1"/>
    <s v="Web"/>
    <n v="408.24"/>
    <x v="2"/>
    <s v="Small"/>
    <x v="0"/>
    <s v="Medium Value"/>
    <x v="1"/>
    <s v="Has Complaints"/>
    <s v="Long-Term"/>
    <n v="4.8028235290000003"/>
    <x v="0"/>
    <n v="4"/>
    <n v="12"/>
    <x v="3"/>
    <n v="0.40023529411764708"/>
    <n v="1020"/>
    <x v="1"/>
  </r>
  <r>
    <s v="FH61723"/>
    <x v="0"/>
    <n v="10098.959999999999"/>
    <s v="No"/>
    <s v="Basic"/>
    <s v="Bachelor"/>
    <n v="45303"/>
    <s v="Employed"/>
    <s v="F"/>
    <n v="70893"/>
    <s v="Rural"/>
    <s v="Married"/>
    <n v="88"/>
    <n v="0"/>
    <n v="103"/>
    <n v="3"/>
    <n v="2"/>
    <x v="1"/>
    <s v="Personal L3"/>
    <n v="3"/>
    <s v="Web"/>
    <n v="123.18"/>
    <x v="2"/>
    <s v="Medsize"/>
    <x v="0"/>
    <s v="Medium Value"/>
    <x v="0"/>
    <s v="Has Complaints"/>
    <s v="Long-Term"/>
    <n v="1.399772727"/>
    <x v="0"/>
    <n v="4"/>
    <n v="12"/>
    <x v="3"/>
    <n v="0.11664772727272728"/>
    <n v="1056"/>
    <x v="0"/>
  </r>
  <r>
    <s v="AO20938"/>
    <x v="3"/>
    <n v="43228.9"/>
    <s v="No"/>
    <s v="Basic"/>
    <s v="High School or Below"/>
    <n v="45303"/>
    <s v="Employed"/>
    <s v="F"/>
    <n v="42435"/>
    <s v="Suburban"/>
    <s v="Married"/>
    <n v="135"/>
    <n v="7"/>
    <n v="31"/>
    <n v="0"/>
    <n v="2"/>
    <x v="1"/>
    <s v="Personal L1"/>
    <n v="2"/>
    <s v="Call Center"/>
    <n v="857.28"/>
    <x v="1"/>
    <s v="Small"/>
    <x v="1"/>
    <s v="High Value"/>
    <x v="1"/>
    <s v="No Complaints"/>
    <s v="Mid-Term"/>
    <n v="6.3502222220000002"/>
    <x v="0"/>
    <n v="4"/>
    <n v="12"/>
    <x v="3"/>
    <n v="0.5291851851851852"/>
    <n v="1620"/>
    <x v="1"/>
  </r>
  <r>
    <s v="DH85144"/>
    <x v="2"/>
    <n v="2908"/>
    <s v="No"/>
    <s v="Basic"/>
    <s v="College"/>
    <n v="45303"/>
    <s v="Unemployed"/>
    <s v="M"/>
    <n v="0"/>
    <s v="Suburban"/>
    <s v="Single"/>
    <n v="88"/>
    <n v="15"/>
    <n v="70"/>
    <n v="0"/>
    <n v="1"/>
    <x v="1"/>
    <s v="Personal L3"/>
    <n v="2"/>
    <s v="Branch"/>
    <n v="421.2"/>
    <x v="0"/>
    <s v="Medsize"/>
    <x v="0"/>
    <s v="Low Value"/>
    <x v="1"/>
    <s v="No Complaints"/>
    <s v="Long-Term"/>
    <n v="4.7863636359999999"/>
    <x v="0"/>
    <n v="4"/>
    <n v="12"/>
    <x v="3"/>
    <n v="0.39886363636363636"/>
    <n v="1056"/>
    <x v="0"/>
  </r>
  <r>
    <s v="YJ14330"/>
    <x v="0"/>
    <n v="44179.15"/>
    <s v="No"/>
    <s v="Extended"/>
    <s v="Master"/>
    <n v="45303"/>
    <s v="Employed"/>
    <s v="F"/>
    <n v="53857"/>
    <s v="Urban"/>
    <s v="Married"/>
    <n v="181"/>
    <n v="31"/>
    <n v="117"/>
    <n v="0"/>
    <n v="2"/>
    <x v="0"/>
    <s v="Corporate L1"/>
    <n v="3"/>
    <s v="Branch"/>
    <n v="554.95000000000005"/>
    <x v="1"/>
    <s v="Medsize"/>
    <x v="1"/>
    <s v="High Value"/>
    <x v="0"/>
    <s v="No Complaints"/>
    <s v="Long-Term"/>
    <n v="3.066022099"/>
    <x v="0"/>
    <n v="4"/>
    <n v="12"/>
    <x v="3"/>
    <n v="0.25550184162062617"/>
    <n v="2172"/>
    <x v="0"/>
  </r>
  <r>
    <s v="GZ64473"/>
    <x v="4"/>
    <n v="3722.47"/>
    <s v="No"/>
    <s v="Basic"/>
    <s v="College"/>
    <n v="45303"/>
    <s v="Employed"/>
    <s v="M"/>
    <n v="68059"/>
    <s v="Suburban"/>
    <s v="Married"/>
    <n v="93"/>
    <n v="34"/>
    <n v="46"/>
    <n v="0"/>
    <n v="1"/>
    <x v="1"/>
    <s v="Personal L3"/>
    <n v="1"/>
    <s v="Agent"/>
    <n v="447.12"/>
    <x v="0"/>
    <s v="Medsize"/>
    <x v="0"/>
    <s v="Low Value"/>
    <x v="0"/>
    <s v="No Complaints"/>
    <s v="Mid-Term"/>
    <n v="4.8077419350000001"/>
    <x v="0"/>
    <n v="4"/>
    <n v="12"/>
    <x v="3"/>
    <n v="0.40064516129032257"/>
    <n v="1116"/>
    <x v="1"/>
  </r>
  <r>
    <s v="WE64939"/>
    <x v="0"/>
    <n v="3918.54"/>
    <s v="No"/>
    <s v="Basic"/>
    <s v="College"/>
    <n v="45303"/>
    <s v="Employed"/>
    <s v="F"/>
    <n v="32256"/>
    <s v="Urban"/>
    <s v="Married"/>
    <n v="99"/>
    <n v="26"/>
    <n v="28"/>
    <n v="0"/>
    <n v="1"/>
    <x v="1"/>
    <s v="Personal L1"/>
    <n v="2"/>
    <s v="Agent"/>
    <n v="251.49"/>
    <x v="0"/>
    <s v="Medsize"/>
    <x v="0"/>
    <s v="Low Value"/>
    <x v="1"/>
    <s v="No Complaints"/>
    <s v="Mid-Term"/>
    <n v="2.54030303"/>
    <x v="0"/>
    <n v="4"/>
    <n v="12"/>
    <x v="3"/>
    <n v="0.21169191919191921"/>
    <n v="1188"/>
    <x v="0"/>
  </r>
  <r>
    <s v="KT91115"/>
    <x v="2"/>
    <n v="6332.57"/>
    <s v="No"/>
    <s v="Premium"/>
    <s v="Bachelor"/>
    <n v="45303"/>
    <s v="Employed"/>
    <s v="M"/>
    <n v="58545"/>
    <s v="Suburban"/>
    <s v="Divorced"/>
    <n v="159"/>
    <n v="8"/>
    <n v="27"/>
    <n v="0"/>
    <n v="1"/>
    <x v="1"/>
    <s v="Personal L1"/>
    <n v="2"/>
    <s v="Branch"/>
    <n v="1386.1"/>
    <x v="0"/>
    <s v="Medsize"/>
    <x v="1"/>
    <s v="Medium Value"/>
    <x v="0"/>
    <s v="No Complaints"/>
    <s v="Mid-Term"/>
    <n v="8.7176100630000004"/>
    <x v="0"/>
    <n v="4"/>
    <n v="12"/>
    <x v="3"/>
    <n v="0.72646750524109005"/>
    <n v="1908"/>
    <x v="2"/>
  </r>
  <r>
    <s v="SX89429"/>
    <x v="3"/>
    <n v="3012.91"/>
    <s v="No"/>
    <s v="Basic"/>
    <s v="High School or Below"/>
    <n v="45303"/>
    <s v="Unemployed"/>
    <s v="F"/>
    <n v="0"/>
    <s v="Suburban"/>
    <s v="Married"/>
    <n v="82"/>
    <n v="35"/>
    <n v="107"/>
    <n v="1"/>
    <n v="1"/>
    <x v="1"/>
    <s v="Personal L3"/>
    <n v="1"/>
    <s v="Agent"/>
    <n v="420.4"/>
    <x v="0"/>
    <s v="Small"/>
    <x v="0"/>
    <s v="Low Value"/>
    <x v="1"/>
    <s v="Has Complaints"/>
    <s v="Long-Term"/>
    <n v="5.1268292679999998"/>
    <x v="0"/>
    <n v="4"/>
    <n v="12"/>
    <x v="3"/>
    <n v="0.42723577235772353"/>
    <n v="984"/>
    <x v="1"/>
  </r>
  <r>
    <s v="YP19985"/>
    <x v="0"/>
    <n v="7704.39"/>
    <s v="No"/>
    <s v="Basic"/>
    <s v="Bachelor"/>
    <n v="45303"/>
    <s v="Employed"/>
    <s v="M"/>
    <n v="112149"/>
    <s v="Rural"/>
    <s v="Married"/>
    <n v="96"/>
    <n v="20"/>
    <n v="62"/>
    <n v="0"/>
    <n v="3"/>
    <x v="0"/>
    <s v="Corporate L3"/>
    <n v="3"/>
    <s v="Call Center"/>
    <n v="14.07"/>
    <x v="2"/>
    <s v="Medsize"/>
    <x v="0"/>
    <s v="Medium Value"/>
    <x v="2"/>
    <s v="No Complaints"/>
    <s v="Long-Term"/>
    <n v="0.14656250000000001"/>
    <x v="0"/>
    <n v="4"/>
    <n v="12"/>
    <x v="3"/>
    <n v="1.2213541666666668E-2"/>
    <n v="1152"/>
    <x v="0"/>
  </r>
  <r>
    <s v="YV63603"/>
    <x v="3"/>
    <n v="9016.51"/>
    <s v="No"/>
    <s v="Extended"/>
    <s v="Bachelor"/>
    <n v="45303"/>
    <s v="Employed"/>
    <s v="F"/>
    <n v="63635"/>
    <s v="Rural"/>
    <s v="Married"/>
    <n v="113"/>
    <n v="7"/>
    <n v="15"/>
    <n v="0"/>
    <n v="5"/>
    <x v="1"/>
    <s v="Personal L1"/>
    <n v="4"/>
    <s v="Agent"/>
    <n v="218.21"/>
    <x v="0"/>
    <s v="Medsize"/>
    <x v="0"/>
    <s v="Medium Value"/>
    <x v="0"/>
    <s v="No Complaints"/>
    <s v="Mid-Term"/>
    <n v="1.9310619469999999"/>
    <x v="0"/>
    <n v="4"/>
    <n v="12"/>
    <x v="3"/>
    <n v="0.16092182890855458"/>
    <n v="1356"/>
    <x v="0"/>
  </r>
  <r>
    <s v="IH91478"/>
    <x v="2"/>
    <n v="6492.09"/>
    <s v="No"/>
    <s v="Basic"/>
    <s v="Bachelor"/>
    <n v="45303"/>
    <s v="Medical Leave"/>
    <s v="F"/>
    <n v="31798"/>
    <s v="Rural"/>
    <s v="Married"/>
    <n v="82"/>
    <n v="16"/>
    <n v="23"/>
    <n v="0"/>
    <n v="6"/>
    <x v="1"/>
    <s v="Personal L2"/>
    <n v="1"/>
    <s v="Agent"/>
    <n v="192.32"/>
    <x v="2"/>
    <s v="Medsize"/>
    <x v="0"/>
    <s v="Medium Value"/>
    <x v="1"/>
    <s v="No Complaints"/>
    <s v="Mid-Term"/>
    <n v="2.3453658540000002"/>
    <x v="0"/>
    <n v="4"/>
    <n v="12"/>
    <x v="3"/>
    <n v="0.1954471544715447"/>
    <n v="984"/>
    <x v="0"/>
  </r>
  <r>
    <s v="AP59947"/>
    <x v="0"/>
    <n v="10381.719999999999"/>
    <s v="No"/>
    <s v="Basic"/>
    <s v="Bachelor"/>
    <n v="45303"/>
    <s v="Employed"/>
    <s v="F"/>
    <n v="75388"/>
    <s v="Suburban"/>
    <s v="Married"/>
    <n v="86"/>
    <n v="4"/>
    <n v="108"/>
    <n v="0"/>
    <n v="2"/>
    <x v="0"/>
    <s v="Corporate L3"/>
    <n v="1"/>
    <s v="Call Center"/>
    <n v="414.72"/>
    <x v="2"/>
    <s v="Medsize"/>
    <x v="0"/>
    <s v="Medium Value"/>
    <x v="0"/>
    <s v="No Complaints"/>
    <s v="Long-Term"/>
    <n v="4.8223255810000003"/>
    <x v="0"/>
    <n v="4"/>
    <n v="12"/>
    <x v="3"/>
    <n v="0.4018604651162791"/>
    <n v="1032"/>
    <x v="1"/>
  </r>
  <r>
    <s v="EW73206"/>
    <x v="0"/>
    <n v="10860.09"/>
    <s v="No"/>
    <s v="Basic"/>
    <s v="Bachelor"/>
    <n v="45303"/>
    <s v="Employed"/>
    <s v="F"/>
    <n v="92946"/>
    <s v="Urban"/>
    <s v="Married"/>
    <n v="90"/>
    <n v="12"/>
    <n v="90"/>
    <n v="0"/>
    <n v="2"/>
    <x v="0"/>
    <s v="Corporate L1"/>
    <n v="2"/>
    <s v="Call Center"/>
    <n v="341.14"/>
    <x v="2"/>
    <s v="Medsize"/>
    <x v="0"/>
    <s v="Medium Value"/>
    <x v="0"/>
    <s v="No Complaints"/>
    <s v="Long-Term"/>
    <n v="3.7904444439999998"/>
    <x v="0"/>
    <n v="4"/>
    <n v="12"/>
    <x v="3"/>
    <n v="0.31587037037037036"/>
    <n v="1080"/>
    <x v="0"/>
  </r>
  <r>
    <s v="BF54215"/>
    <x v="0"/>
    <n v="15354.88"/>
    <s v="No"/>
    <s v="Extended"/>
    <s v="Master"/>
    <n v="45303"/>
    <s v="Employed"/>
    <s v="F"/>
    <n v="118544"/>
    <s v="Rural"/>
    <s v="Married"/>
    <n v="127"/>
    <n v="20"/>
    <n v="35"/>
    <n v="3"/>
    <n v="2"/>
    <x v="1"/>
    <s v="Personal L1"/>
    <n v="3"/>
    <s v="Agent"/>
    <n v="304.62"/>
    <x v="0"/>
    <s v="Medsize"/>
    <x v="0"/>
    <s v="High Value"/>
    <x v="2"/>
    <s v="Has Complaints"/>
    <s v="Mid-Term"/>
    <n v="2.3985826769999998"/>
    <x v="0"/>
    <n v="4"/>
    <n v="12"/>
    <x v="3"/>
    <n v="0.19988188976377952"/>
    <n v="1524"/>
    <x v="0"/>
  </r>
  <r>
    <s v="VD87432"/>
    <x v="1"/>
    <n v="21694.44"/>
    <s v="No"/>
    <s v="Extended"/>
    <s v="Bachelor"/>
    <n v="45303"/>
    <s v="Employed"/>
    <s v="M"/>
    <n v="81992"/>
    <s v="Urban"/>
    <s v="Married"/>
    <n v="182"/>
    <n v="15"/>
    <n v="80"/>
    <n v="0"/>
    <n v="2"/>
    <x v="1"/>
    <s v="Personal L3"/>
    <n v="3"/>
    <s v="Branch"/>
    <n v="771.79"/>
    <x v="1"/>
    <s v="Medsize"/>
    <x v="1"/>
    <s v="High Value"/>
    <x v="0"/>
    <s v="No Complaints"/>
    <s v="Long-Term"/>
    <n v="4.2406043960000002"/>
    <x v="0"/>
    <n v="4"/>
    <n v="12"/>
    <x v="3"/>
    <n v="0.35338369963369964"/>
    <n v="2184"/>
    <x v="0"/>
  </r>
  <r>
    <s v="IZ17303"/>
    <x v="0"/>
    <n v="22952.73"/>
    <s v="No"/>
    <s v="Extended"/>
    <s v="Bachelor"/>
    <n v="45303"/>
    <s v="Employed"/>
    <s v="M"/>
    <n v="131312"/>
    <s v="Rural"/>
    <s v="Married"/>
    <n v="115"/>
    <n v="31"/>
    <n v="119"/>
    <n v="0"/>
    <n v="2"/>
    <x v="1"/>
    <s v="Personal L3"/>
    <n v="1"/>
    <s v="Agent"/>
    <n v="47.63"/>
    <x v="0"/>
    <s v="Medsize"/>
    <x v="0"/>
    <s v="High Value"/>
    <x v="2"/>
    <s v="No Complaints"/>
    <s v="Long-Term"/>
    <n v="0.414173913"/>
    <x v="0"/>
    <n v="4"/>
    <n v="12"/>
    <x v="3"/>
    <n v="3.4514492753623192E-2"/>
    <n v="1380"/>
    <x v="0"/>
  </r>
  <r>
    <s v="GP67583"/>
    <x v="3"/>
    <n v="11080.5"/>
    <s v="No"/>
    <s v="Premium"/>
    <s v="College"/>
    <n v="45303"/>
    <s v="Employed"/>
    <s v="M"/>
    <n v="47721"/>
    <s v="Suburban"/>
    <s v="Married"/>
    <n v="138"/>
    <n v="9"/>
    <n v="3"/>
    <n v="0"/>
    <n v="4"/>
    <x v="1"/>
    <s v="Personal L3"/>
    <n v="1"/>
    <s v="Web"/>
    <n v="660.96"/>
    <x v="0"/>
    <s v="Medsize"/>
    <x v="1"/>
    <s v="Medium Value"/>
    <x v="1"/>
    <s v="No Complaints"/>
    <s v="New Customer"/>
    <n v="4.7895652169999998"/>
    <x v="0"/>
    <n v="4"/>
    <n v="12"/>
    <x v="3"/>
    <n v="0.39913043478260873"/>
    <n v="1656"/>
    <x v="0"/>
  </r>
  <r>
    <s v="FB95495"/>
    <x v="0"/>
    <n v="7664.82"/>
    <s v="No"/>
    <s v="Basic"/>
    <s v="College"/>
    <n v="45303"/>
    <s v="Employed"/>
    <s v="M"/>
    <n v="71655"/>
    <s v="Suburban"/>
    <s v="Single"/>
    <n v="99"/>
    <n v="1"/>
    <n v="14"/>
    <n v="0"/>
    <n v="5"/>
    <x v="1"/>
    <s v="Personal L3"/>
    <n v="1"/>
    <s v="Branch"/>
    <n v="1031.7"/>
    <x v="0"/>
    <s v="Medsize"/>
    <x v="1"/>
    <s v="Medium Value"/>
    <x v="0"/>
    <s v="No Complaints"/>
    <s v="Mid-Term"/>
    <n v="10.42121212"/>
    <x v="0"/>
    <n v="4"/>
    <n v="12"/>
    <x v="3"/>
    <n v="0.86843434343434345"/>
    <n v="1188"/>
    <x v="2"/>
  </r>
  <r>
    <s v="LP69867"/>
    <x v="2"/>
    <n v="3849.72"/>
    <s v="No"/>
    <s v="Extended"/>
    <s v="High School or Below"/>
    <n v="45303"/>
    <s v="Unemployed"/>
    <s v="M"/>
    <n v="0"/>
    <s v="Suburban"/>
    <s v="Single"/>
    <n v="111"/>
    <n v="20"/>
    <n v="111"/>
    <n v="0"/>
    <n v="1"/>
    <x v="1"/>
    <s v="Personal L3"/>
    <n v="1"/>
    <s v="Agent"/>
    <n v="797.04"/>
    <x v="0"/>
    <s v="Medsize"/>
    <x v="1"/>
    <s v="Low Value"/>
    <x v="1"/>
    <s v="No Complaints"/>
    <s v="Long-Term"/>
    <n v="7.1805405410000001"/>
    <x v="0"/>
    <n v="4"/>
    <n v="12"/>
    <x v="3"/>
    <n v="0.59837837837837837"/>
    <n v="1332"/>
    <x v="1"/>
  </r>
  <r>
    <s v="JF32940"/>
    <x v="2"/>
    <n v="21145.94"/>
    <s v="No"/>
    <s v="Extended"/>
    <s v="Bachelor"/>
    <n v="45303"/>
    <s v="Employed"/>
    <s v="F"/>
    <n v="42915"/>
    <s v="Rural"/>
    <s v="Married"/>
    <n v="176"/>
    <n v="15"/>
    <n v="88"/>
    <n v="0"/>
    <n v="2"/>
    <x v="1"/>
    <s v="Personal L2"/>
    <n v="2"/>
    <s v="Agent"/>
    <n v="427.17"/>
    <x v="1"/>
    <s v="Small"/>
    <x v="0"/>
    <s v="High Value"/>
    <x v="1"/>
    <s v="No Complaints"/>
    <s v="Long-Term"/>
    <n v="2.427102273"/>
    <x v="0"/>
    <n v="4"/>
    <n v="12"/>
    <x v="3"/>
    <n v="0.20225852272727274"/>
    <n v="2112"/>
    <x v="0"/>
  </r>
  <r>
    <s v="DF49110"/>
    <x v="2"/>
    <n v="10935.33"/>
    <s v="No"/>
    <s v="Basic"/>
    <s v="Doctor"/>
    <n v="45303"/>
    <s v="Employed"/>
    <s v="M"/>
    <n v="120717"/>
    <s v="Urban"/>
    <s v="Married"/>
    <n v="90"/>
    <n v="4"/>
    <n v="112"/>
    <n v="0"/>
    <n v="2"/>
    <x v="1"/>
    <s v="Personal L1"/>
    <n v="2"/>
    <s v="Call Center"/>
    <n v="286.81"/>
    <x v="0"/>
    <s v="Medsize"/>
    <x v="0"/>
    <s v="Medium Value"/>
    <x v="2"/>
    <s v="No Complaints"/>
    <s v="Long-Term"/>
    <n v="3.1867777780000002"/>
    <x v="0"/>
    <n v="4"/>
    <n v="12"/>
    <x v="3"/>
    <n v="0.26556481481481481"/>
    <n v="1080"/>
    <x v="0"/>
  </r>
  <r>
    <s v="DS31990"/>
    <x v="2"/>
    <n v="6876.2"/>
    <s v="No"/>
    <s v="Basic"/>
    <s v="High School or Below"/>
    <n v="45303"/>
    <s v="Unemployed"/>
    <s v="M"/>
    <n v="0"/>
    <s v="Rural"/>
    <s v="Married"/>
    <n v="96"/>
    <n v="16"/>
    <n v="74"/>
    <n v="0"/>
    <n v="3"/>
    <x v="1"/>
    <s v="Personal L3"/>
    <n v="2"/>
    <s v="Call Center"/>
    <n v="203.69"/>
    <x v="2"/>
    <s v="Large"/>
    <x v="0"/>
    <s v="Medium Value"/>
    <x v="1"/>
    <s v="No Complaints"/>
    <s v="Long-Term"/>
    <n v="2.1217708329999998"/>
    <x v="0"/>
    <n v="4"/>
    <n v="12"/>
    <x v="3"/>
    <n v="0.17681423611111111"/>
    <n v="1152"/>
    <x v="0"/>
  </r>
  <r>
    <s v="QT27514"/>
    <x v="0"/>
    <n v="7180.51"/>
    <s v="Yes"/>
    <s v="Basic"/>
    <s v="Bachelor"/>
    <n v="45303"/>
    <s v="Employed"/>
    <s v="F"/>
    <n v="33931"/>
    <s v="Suburban"/>
    <s v="Married"/>
    <n v="90"/>
    <n v="4"/>
    <n v="0"/>
    <n v="0"/>
    <n v="6"/>
    <x v="1"/>
    <s v="Personal L3"/>
    <n v="2"/>
    <s v="Call Center"/>
    <n v="434.16"/>
    <x v="0"/>
    <s v="Small"/>
    <x v="0"/>
    <s v="Medium Value"/>
    <x v="1"/>
    <s v="No Complaints"/>
    <s v="New Customer"/>
    <n v="4.8239999999999998"/>
    <x v="0"/>
    <n v="4"/>
    <n v="12"/>
    <x v="3"/>
    <n v="0.40200000000000002"/>
    <n v="1080"/>
    <x v="1"/>
  </r>
  <r>
    <s v="TO84268"/>
    <x v="0"/>
    <n v="12219.81"/>
    <s v="No"/>
    <s v="Premium"/>
    <s v="Master"/>
    <n v="45303"/>
    <s v="Employed"/>
    <s v="M"/>
    <n v="82301"/>
    <s v="Urban"/>
    <s v="Married"/>
    <n v="153"/>
    <n v="28"/>
    <n v="22"/>
    <n v="0"/>
    <n v="4"/>
    <x v="1"/>
    <s v="Personal L2"/>
    <n v="3"/>
    <s v="Agent"/>
    <n v="442.43"/>
    <x v="0"/>
    <s v="Medsize"/>
    <x v="0"/>
    <s v="Medium Value"/>
    <x v="0"/>
    <s v="No Complaints"/>
    <s v="Mid-Term"/>
    <n v="2.8916993459999998"/>
    <x v="0"/>
    <n v="4"/>
    <n v="12"/>
    <x v="3"/>
    <n v="0.24097494553376908"/>
    <n v="1836"/>
    <x v="0"/>
  </r>
  <r>
    <s v="NF78904"/>
    <x v="0"/>
    <n v="9950.33"/>
    <s v="No"/>
    <s v="Basic"/>
    <s v="Bachelor"/>
    <n v="45303"/>
    <s v="Employed"/>
    <s v="F"/>
    <n v="91626"/>
    <s v="Rural"/>
    <s v="Married"/>
    <n v="82"/>
    <n v="1"/>
    <n v="28"/>
    <n v="0"/>
    <n v="2"/>
    <x v="0"/>
    <s v="Corporate L2"/>
    <n v="1"/>
    <s v="Branch"/>
    <n v="14.14"/>
    <x v="0"/>
    <s v="Medsize"/>
    <x v="0"/>
    <s v="Medium Value"/>
    <x v="0"/>
    <s v="No Complaints"/>
    <s v="Mid-Term"/>
    <n v="0.172439024"/>
    <x v="0"/>
    <n v="4"/>
    <n v="12"/>
    <x v="3"/>
    <n v="1.4369918699186992E-2"/>
    <n v="984"/>
    <x v="0"/>
  </r>
  <r>
    <s v="HN89408"/>
    <x v="0"/>
    <n v="4931.72"/>
    <s v="No"/>
    <s v="Premium"/>
    <s v="College"/>
    <n v="45303"/>
    <s v="Unemployed"/>
    <s v="M"/>
    <n v="0"/>
    <s v="Suburban"/>
    <s v="Single"/>
    <n v="144"/>
    <n v="43"/>
    <n v="58"/>
    <n v="0"/>
    <n v="1"/>
    <x v="0"/>
    <s v="Corporate L3"/>
    <n v="1"/>
    <s v="Branch"/>
    <n v="1040.04"/>
    <x v="0"/>
    <s v="Medsize"/>
    <x v="1"/>
    <s v="Low Value"/>
    <x v="1"/>
    <s v="No Complaints"/>
    <s v="Long-Term"/>
    <n v="7.2225000000000001"/>
    <x v="0"/>
    <n v="4"/>
    <n v="12"/>
    <x v="3"/>
    <n v="0.60187499999999994"/>
    <n v="1728"/>
    <x v="2"/>
  </r>
  <r>
    <s v="QW59726"/>
    <x v="0"/>
    <n v="3975.45"/>
    <s v="No"/>
    <s v="Basic"/>
    <s v="Master"/>
    <n v="45303"/>
    <s v="Employed"/>
    <s v="F"/>
    <n v="117820"/>
    <s v="Suburban"/>
    <s v="Married"/>
    <n v="99"/>
    <n v="3"/>
    <n v="41"/>
    <n v="1"/>
    <n v="1"/>
    <x v="1"/>
    <s v="Personal L2"/>
    <n v="2"/>
    <s v="Agent"/>
    <n v="473.04"/>
    <x v="0"/>
    <s v="Medsize"/>
    <x v="0"/>
    <s v="Low Value"/>
    <x v="2"/>
    <s v="Has Complaints"/>
    <s v="Mid-Term"/>
    <n v="4.7781818180000002"/>
    <x v="0"/>
    <n v="4"/>
    <n v="12"/>
    <x v="3"/>
    <n v="0.39818181818181819"/>
    <n v="1188"/>
    <x v="0"/>
  </r>
  <r>
    <s v="LZ57827"/>
    <x v="0"/>
    <n v="18807.32"/>
    <s v="No"/>
    <s v="Basic"/>
    <s v="Bachelor"/>
    <n v="45303"/>
    <s v="Employed"/>
    <s v="M"/>
    <n v="50888"/>
    <s v="Urban"/>
    <s v="Married"/>
    <n v="159"/>
    <n v="15"/>
    <n v="84"/>
    <n v="0"/>
    <n v="2"/>
    <x v="1"/>
    <s v="Personal L2"/>
    <n v="1"/>
    <s v="Branch"/>
    <n v="475.62"/>
    <x v="1"/>
    <s v="Medsize"/>
    <x v="0"/>
    <s v="High Value"/>
    <x v="0"/>
    <s v="No Complaints"/>
    <s v="Long-Term"/>
    <n v="2.9913207549999998"/>
    <x v="0"/>
    <n v="4"/>
    <n v="12"/>
    <x v="3"/>
    <n v="0.24927672955974842"/>
    <n v="1908"/>
    <x v="0"/>
  </r>
  <r>
    <s v="TO55166"/>
    <x v="0"/>
    <n v="3510"/>
    <s v="No"/>
    <s v="Basic"/>
    <s v="Bachelor"/>
    <n v="45303"/>
    <s v="Employed"/>
    <s v="M"/>
    <n v="98234"/>
    <s v="Rural"/>
    <s v="Married"/>
    <n v="88"/>
    <n v="31"/>
    <n v="126"/>
    <n v="0"/>
    <n v="1"/>
    <x v="1"/>
    <s v="Personal L2"/>
    <n v="3"/>
    <s v="Branch"/>
    <n v="123.48"/>
    <x v="2"/>
    <s v="Medsize"/>
    <x v="0"/>
    <s v="Low Value"/>
    <x v="0"/>
    <s v="No Complaints"/>
    <s v="Long-Term"/>
    <n v="1.403181818"/>
    <x v="0"/>
    <n v="4"/>
    <n v="12"/>
    <x v="3"/>
    <n v="0.11693181818181819"/>
    <n v="1056"/>
    <x v="0"/>
  </r>
  <r>
    <s v="SJ86522"/>
    <x v="0"/>
    <n v="9216.51"/>
    <s v="No"/>
    <s v="Basic"/>
    <s v="High School or Below"/>
    <n v="45303"/>
    <s v="Unemployed"/>
    <s v="M"/>
    <n v="0"/>
    <s v="Suburban"/>
    <s v="Single"/>
    <n v="138"/>
    <n v="7"/>
    <n v="35"/>
    <n v="0"/>
    <n v="9"/>
    <x v="0"/>
    <s v="Corporate L3"/>
    <n v="2"/>
    <s v="Agent"/>
    <n v="1291.53"/>
    <x v="1"/>
    <s v="Medsize"/>
    <x v="1"/>
    <s v="Medium Value"/>
    <x v="1"/>
    <s v="No Complaints"/>
    <s v="Mid-Term"/>
    <n v="9.3589130429999994"/>
    <x v="0"/>
    <n v="4"/>
    <n v="12"/>
    <x v="3"/>
    <n v="0.7799094202898551"/>
    <n v="1656"/>
    <x v="2"/>
  </r>
  <r>
    <s v="HO30839"/>
    <x v="1"/>
    <n v="7218.34"/>
    <s v="No"/>
    <s v="Extended"/>
    <s v="Master"/>
    <n v="45334"/>
    <s v="Disabled"/>
    <s v="F"/>
    <n v="14190"/>
    <s v="Urban"/>
    <s v="Married"/>
    <n v="188"/>
    <n v="45"/>
    <n v="86"/>
    <n v="0"/>
    <n v="1"/>
    <x v="0"/>
    <s v="Corporate L1"/>
    <n v="1"/>
    <s v="Branch"/>
    <n v="696.92"/>
    <x v="1"/>
    <s v="Medsize"/>
    <x v="1"/>
    <s v="Medium Value"/>
    <x v="1"/>
    <s v="No Complaints"/>
    <s v="Long-Term"/>
    <n v="3.7070212769999999"/>
    <x v="0"/>
    <n v="4"/>
    <n v="12"/>
    <x v="3"/>
    <n v="0.30891843971631205"/>
    <n v="2256"/>
    <x v="0"/>
  </r>
  <r>
    <s v="HW87852"/>
    <x v="2"/>
    <n v="3309.87"/>
    <s v="No"/>
    <s v="Basic"/>
    <s v="Master"/>
    <n v="45334"/>
    <s v="Medical Leave"/>
    <s v="M"/>
    <n v="36234"/>
    <s v="Suburban"/>
    <s v="Married"/>
    <n v="86"/>
    <n v="1"/>
    <n v="63"/>
    <n v="2"/>
    <n v="1"/>
    <x v="1"/>
    <s v="Personal L1"/>
    <n v="1"/>
    <s v="Agent"/>
    <n v="414.72"/>
    <x v="0"/>
    <s v="Medsize"/>
    <x v="0"/>
    <s v="Low Value"/>
    <x v="1"/>
    <s v="Has Complaints"/>
    <s v="Long-Term"/>
    <n v="4.8223255810000003"/>
    <x v="0"/>
    <n v="4"/>
    <n v="12"/>
    <x v="3"/>
    <n v="0.4018604651162791"/>
    <n v="1032"/>
    <x v="1"/>
  </r>
  <r>
    <s v="YQ74870"/>
    <x v="1"/>
    <n v="10200.92"/>
    <s v="No"/>
    <s v="Extended"/>
    <s v="High School or Below"/>
    <n v="45334"/>
    <s v="Employed"/>
    <s v="M"/>
    <n v="47597"/>
    <s v="Suburban"/>
    <s v="Divorced"/>
    <n v="132"/>
    <n v="22"/>
    <n v="3"/>
    <n v="1"/>
    <n v="8"/>
    <x v="0"/>
    <s v="Corporate L2"/>
    <n v="2"/>
    <s v="Web"/>
    <n v="635.04"/>
    <x v="0"/>
    <s v="Small"/>
    <x v="1"/>
    <s v="Medium Value"/>
    <x v="1"/>
    <s v="Has Complaints"/>
    <s v="New Customer"/>
    <n v="4.8109090910000001"/>
    <x v="0"/>
    <n v="4"/>
    <n v="12"/>
    <x v="3"/>
    <n v="0.40090909090909088"/>
    <n v="1584"/>
    <x v="1"/>
  </r>
  <r>
    <s v="PD27940"/>
    <x v="3"/>
    <n v="6594.97"/>
    <s v="No"/>
    <s v="Extended"/>
    <s v="High School or Below"/>
    <n v="45334"/>
    <s v="Disabled"/>
    <s v="M"/>
    <n v="35602"/>
    <s v="Suburban"/>
    <s v="Married"/>
    <n v="170"/>
    <n v="15"/>
    <n v="9"/>
    <n v="0"/>
    <n v="1"/>
    <x v="1"/>
    <s v="Personal L3"/>
    <n v="4"/>
    <s v="Agent"/>
    <n v="816.48"/>
    <x v="1"/>
    <s v="Medsize"/>
    <x v="1"/>
    <s v="Medium Value"/>
    <x v="1"/>
    <s v="No Complaints"/>
    <s v="New Customer"/>
    <n v="4.8028235290000003"/>
    <x v="0"/>
    <n v="4"/>
    <n v="12"/>
    <x v="3"/>
    <n v="0.40023529411764708"/>
    <n v="2040"/>
    <x v="1"/>
  </r>
  <r>
    <s v="JQ59145"/>
    <x v="0"/>
    <n v="10926.1"/>
    <s v="No"/>
    <s v="Basic"/>
    <s v="High School or Below"/>
    <n v="45334"/>
    <s v="Unemployed"/>
    <s v="M"/>
    <n v="0"/>
    <s v="Suburban"/>
    <s v="Married"/>
    <n v="154"/>
    <n v="12"/>
    <n v="97"/>
    <n v="1"/>
    <n v="5"/>
    <x v="1"/>
    <s v="Personal L1"/>
    <n v="1"/>
    <s v="Agent"/>
    <n v="974.73"/>
    <x v="3"/>
    <s v="Medsize"/>
    <x v="1"/>
    <s v="Medium Value"/>
    <x v="1"/>
    <s v="Has Complaints"/>
    <s v="Long-Term"/>
    <n v="6.3294155840000004"/>
    <x v="0"/>
    <n v="4"/>
    <n v="12"/>
    <x v="3"/>
    <n v="0.5274512987012987"/>
    <n v="1848"/>
    <x v="1"/>
  </r>
  <r>
    <s v="RM10880"/>
    <x v="0"/>
    <n v="4180.29"/>
    <s v="Yes"/>
    <s v="Extended"/>
    <s v="College"/>
    <n v="45334"/>
    <s v="Employed"/>
    <s v="F"/>
    <n v="29165"/>
    <s v="Suburban"/>
    <s v="Divorced"/>
    <n v="107"/>
    <n v="19"/>
    <n v="38"/>
    <n v="0"/>
    <n v="1"/>
    <x v="0"/>
    <s v="Corporate L3"/>
    <n v="1"/>
    <s v="Branch"/>
    <n v="511.92"/>
    <x v="0"/>
    <s v="Medsize"/>
    <x v="1"/>
    <s v="Low Value"/>
    <x v="1"/>
    <s v="No Complaints"/>
    <s v="Mid-Term"/>
    <n v="4.7842990649999999"/>
    <x v="0"/>
    <n v="4"/>
    <n v="12"/>
    <x v="3"/>
    <n v="0.39869158878504674"/>
    <n v="1284"/>
    <x v="0"/>
  </r>
  <r>
    <s v="TC78849"/>
    <x v="2"/>
    <n v="3371.56"/>
    <s v="No"/>
    <s v="Basic"/>
    <s v="Bachelor"/>
    <n v="45334"/>
    <s v="Employed"/>
    <s v="M"/>
    <n v="33514"/>
    <s v="Rural"/>
    <s v="Married"/>
    <n v="86"/>
    <n v="46"/>
    <n v="59"/>
    <n v="0"/>
    <n v="1"/>
    <x v="1"/>
    <s v="Personal L3"/>
    <n v="2"/>
    <s v="Branch"/>
    <n v="210.52"/>
    <x v="2"/>
    <s v="Medsize"/>
    <x v="0"/>
    <s v="Low Value"/>
    <x v="1"/>
    <s v="No Complaints"/>
    <s v="Long-Term"/>
    <n v="2.4479069770000002"/>
    <x v="0"/>
    <n v="4"/>
    <n v="12"/>
    <x v="3"/>
    <n v="0.20399224806201552"/>
    <n v="1032"/>
    <x v="0"/>
  </r>
  <r>
    <s v="BG15419"/>
    <x v="4"/>
    <n v="19163.740000000002"/>
    <s v="No"/>
    <s v="Basic"/>
    <s v="Bachelor"/>
    <n v="45334"/>
    <s v="Employed"/>
    <s v="F"/>
    <n v="116579"/>
    <s v="Rural"/>
    <s v="Married"/>
    <n v="159"/>
    <n v="36"/>
    <n v="116"/>
    <n v="0"/>
    <n v="2"/>
    <x v="1"/>
    <s v="Personal L3"/>
    <n v="1"/>
    <s v="Agent"/>
    <n v="385.31"/>
    <x v="3"/>
    <s v="Large"/>
    <x v="0"/>
    <s v="High Value"/>
    <x v="2"/>
    <s v="No Complaints"/>
    <s v="Long-Term"/>
    <n v="2.423333333"/>
    <x v="0"/>
    <n v="4"/>
    <n v="12"/>
    <x v="3"/>
    <n v="0.20194444444444445"/>
    <n v="1908"/>
    <x v="0"/>
  </r>
  <r>
    <s v="PU41872"/>
    <x v="3"/>
    <n v="9503"/>
    <s v="No"/>
    <s v="Extended"/>
    <s v="High School or Below"/>
    <n v="45334"/>
    <s v="Employed"/>
    <s v="F"/>
    <n v="32723"/>
    <s v="Rural"/>
    <s v="Married"/>
    <n v="119"/>
    <n v="34"/>
    <n v="7"/>
    <n v="0"/>
    <n v="8"/>
    <x v="1"/>
    <s v="Personal L1"/>
    <n v="4"/>
    <s v="Call Center"/>
    <n v="65.27"/>
    <x v="0"/>
    <s v="Medsize"/>
    <x v="0"/>
    <s v="Medium Value"/>
    <x v="1"/>
    <s v="No Complaints"/>
    <s v="New Customer"/>
    <n v="0.54848739499999999"/>
    <x v="0"/>
    <n v="4"/>
    <n v="12"/>
    <x v="3"/>
    <n v="4.5707282913165261E-2"/>
    <n v="1428"/>
    <x v="0"/>
  </r>
  <r>
    <s v="KQ65521"/>
    <x v="3"/>
    <n v="24663.51"/>
    <s v="No"/>
    <s v="Basic"/>
    <s v="College"/>
    <n v="45334"/>
    <s v="Employed"/>
    <s v="F"/>
    <n v="75277"/>
    <s v="Rural"/>
    <s v="Divorced"/>
    <n v="155"/>
    <n v="30"/>
    <n v="99"/>
    <n v="0"/>
    <n v="2"/>
    <x v="1"/>
    <s v="Personal L3"/>
    <n v="1"/>
    <s v="Branch"/>
    <n v="116.47"/>
    <x v="3"/>
    <s v="Medsize"/>
    <x v="0"/>
    <s v="High Value"/>
    <x v="0"/>
    <s v="No Complaints"/>
    <s v="Long-Term"/>
    <n v="0.75141935500000001"/>
    <x v="0"/>
    <n v="4"/>
    <n v="12"/>
    <x v="3"/>
    <n v="6.2618279569892479E-2"/>
    <n v="1860"/>
    <x v="0"/>
  </r>
  <r>
    <s v="XO36233"/>
    <x v="1"/>
    <n v="11666.07"/>
    <s v="No"/>
    <s v="Basic"/>
    <s v="Bachelor"/>
    <n v="45334"/>
    <s v="Employed"/>
    <s v="M"/>
    <n v="106520"/>
    <s v="Rural"/>
    <s v="Divorced"/>
    <n v="147"/>
    <n v="14"/>
    <n v="51"/>
    <n v="0"/>
    <n v="9"/>
    <x v="1"/>
    <s v="Personal L3"/>
    <n v="4"/>
    <s v="Branch"/>
    <n v="337.5"/>
    <x v="1"/>
    <s v="Large"/>
    <x v="0"/>
    <s v="Medium Value"/>
    <x v="2"/>
    <s v="No Complaints"/>
    <s v="Long-Term"/>
    <n v="2.2959183670000001"/>
    <x v="0"/>
    <n v="4"/>
    <n v="12"/>
    <x v="3"/>
    <n v="0.19132653061224489"/>
    <n v="1764"/>
    <x v="0"/>
  </r>
  <r>
    <s v="AB31813"/>
    <x v="1"/>
    <n v="60441.25"/>
    <s v="No"/>
    <s v="Extended"/>
    <s v="High School or Below"/>
    <n v="45334"/>
    <s v="Unemployed"/>
    <s v="M"/>
    <n v="0"/>
    <s v="Suburban"/>
    <s v="Married"/>
    <n v="177"/>
    <n v="27"/>
    <n v="80"/>
    <n v="0"/>
    <n v="2"/>
    <x v="1"/>
    <s v="Personal L3"/>
    <n v="3"/>
    <s v="Agent"/>
    <n v="1137.23"/>
    <x v="1"/>
    <s v="Medsize"/>
    <x v="1"/>
    <s v="High Value"/>
    <x v="1"/>
    <s v="No Complaints"/>
    <s v="Long-Term"/>
    <n v="6.4250282490000004"/>
    <x v="0"/>
    <n v="4"/>
    <n v="12"/>
    <x v="3"/>
    <n v="0.53541902071563086"/>
    <n v="2124"/>
    <x v="1"/>
  </r>
  <r>
    <s v="PU85769"/>
    <x v="0"/>
    <n v="6960.7"/>
    <s v="No"/>
    <s v="Basic"/>
    <s v="High School or Below"/>
    <n v="45334"/>
    <s v="Unemployed"/>
    <s v="M"/>
    <n v="0"/>
    <s v="Suburban"/>
    <s v="Single"/>
    <n v="99"/>
    <n v="7"/>
    <n v="97"/>
    <n v="0"/>
    <n v="7"/>
    <x v="1"/>
    <s v="Personal L2"/>
    <n v="1"/>
    <s v="Branch"/>
    <n v="1090.73"/>
    <x v="0"/>
    <s v="Small"/>
    <x v="1"/>
    <s v="Medium Value"/>
    <x v="1"/>
    <s v="No Complaints"/>
    <s v="Long-Term"/>
    <n v="11.01747475"/>
    <x v="0"/>
    <n v="4"/>
    <n v="12"/>
    <x v="3"/>
    <n v="0.91812289562289562"/>
    <n v="1188"/>
    <x v="2"/>
  </r>
  <r>
    <s v="YG44474"/>
    <x v="2"/>
    <n v="18919.87"/>
    <s v="No"/>
    <s v="Basic"/>
    <s v="College"/>
    <n v="45334"/>
    <s v="Employed"/>
    <s v="M"/>
    <n v="73161"/>
    <s v="Suburban"/>
    <s v="Married"/>
    <n v="158"/>
    <n v="3"/>
    <n v="112"/>
    <n v="0"/>
    <n v="2"/>
    <x v="0"/>
    <s v="Corporate L2"/>
    <n v="1"/>
    <s v="Call Center"/>
    <n v="973.02"/>
    <x v="1"/>
    <s v="Medsize"/>
    <x v="1"/>
    <s v="High Value"/>
    <x v="0"/>
    <s v="No Complaints"/>
    <s v="Long-Term"/>
    <n v="6.1583544300000002"/>
    <x v="0"/>
    <n v="4"/>
    <n v="12"/>
    <x v="3"/>
    <n v="0.51319620253164555"/>
    <n v="1896"/>
    <x v="1"/>
  </r>
  <r>
    <s v="YX15941"/>
    <x v="2"/>
    <n v="21910.03"/>
    <s v="No"/>
    <s v="Extended"/>
    <s v="College"/>
    <n v="45334"/>
    <s v="Employed"/>
    <s v="M"/>
    <n v="35141"/>
    <s v="Suburban"/>
    <s v="Married"/>
    <n v="188"/>
    <n v="34"/>
    <n v="39"/>
    <n v="1"/>
    <n v="2"/>
    <x v="0"/>
    <s v="Corporate L3"/>
    <n v="2"/>
    <s v="Call Center"/>
    <n v="900.72"/>
    <x v="3"/>
    <s v="Medsize"/>
    <x v="1"/>
    <s v="High Value"/>
    <x v="1"/>
    <s v="Has Complaints"/>
    <s v="Mid-Term"/>
    <n v="4.7910638299999997"/>
    <x v="0"/>
    <n v="4"/>
    <n v="12"/>
    <x v="3"/>
    <n v="0.39925531914893619"/>
    <n v="2256"/>
    <x v="0"/>
  </r>
  <r>
    <s v="PH77560"/>
    <x v="4"/>
    <n v="6532.48"/>
    <s v="No"/>
    <s v="Basic"/>
    <s v="High School or Below"/>
    <n v="45334"/>
    <s v="Unemployed"/>
    <s v="F"/>
    <n v="0"/>
    <s v="Suburban"/>
    <s v="Single"/>
    <n v="89"/>
    <n v="3"/>
    <n v="61"/>
    <n v="0"/>
    <n v="5"/>
    <x v="1"/>
    <s v="Personal L3"/>
    <n v="2"/>
    <s v="Branch"/>
    <n v="945.45"/>
    <x v="0"/>
    <s v="Small"/>
    <x v="1"/>
    <s v="Medium Value"/>
    <x v="1"/>
    <s v="No Complaints"/>
    <s v="Long-Term"/>
    <n v="10.62303371"/>
    <x v="0"/>
    <n v="4"/>
    <n v="12"/>
    <x v="3"/>
    <n v="0.88525280898876413"/>
    <n v="1068"/>
    <x v="2"/>
  </r>
  <r>
    <s v="MU79385"/>
    <x v="3"/>
    <n v="13608.5"/>
    <s v="No"/>
    <s v="Extended"/>
    <s v="College"/>
    <n v="45334"/>
    <s v="Employed"/>
    <s v="M"/>
    <n v="82274"/>
    <s v="Urban"/>
    <s v="Married"/>
    <n v="176"/>
    <n v="14"/>
    <n v="51"/>
    <n v="2"/>
    <n v="4"/>
    <x v="1"/>
    <s v="Personal L3"/>
    <n v="2"/>
    <s v="Web"/>
    <n v="841.73"/>
    <x v="1"/>
    <s v="Medsize"/>
    <x v="1"/>
    <s v="Medium Value"/>
    <x v="0"/>
    <s v="Has Complaints"/>
    <s v="Long-Term"/>
    <n v="4.7825568179999998"/>
    <x v="0"/>
    <n v="4"/>
    <n v="12"/>
    <x v="3"/>
    <n v="0.39854640151515153"/>
    <n v="2112"/>
    <x v="0"/>
  </r>
  <r>
    <s v="TA75663"/>
    <x v="0"/>
    <n v="10833.74"/>
    <s v="No"/>
    <s v="Basic"/>
    <s v="Master"/>
    <n v="45334"/>
    <s v="Employed"/>
    <s v="F"/>
    <n v="52248"/>
    <s v="Rural"/>
    <s v="Married"/>
    <n v="136"/>
    <n v="9"/>
    <n v="43"/>
    <n v="3"/>
    <n v="3"/>
    <x v="1"/>
    <s v="Personal L3"/>
    <n v="1"/>
    <s v="Web"/>
    <n v="342.04"/>
    <x v="1"/>
    <s v="Large"/>
    <x v="0"/>
    <s v="Medium Value"/>
    <x v="0"/>
    <s v="Has Complaints"/>
    <s v="Mid-Term"/>
    <n v="2.5150000000000001"/>
    <x v="0"/>
    <n v="4"/>
    <n v="12"/>
    <x v="3"/>
    <n v="0.20958333333333334"/>
    <n v="1632"/>
    <x v="0"/>
  </r>
  <r>
    <s v="VO87785"/>
    <x v="3"/>
    <n v="6558.88"/>
    <s v="No"/>
    <s v="Basic"/>
    <s v="College"/>
    <n v="45334"/>
    <s v="Employed"/>
    <s v="F"/>
    <n v="35748"/>
    <s v="Suburban"/>
    <s v="Divorced"/>
    <n v="85"/>
    <n v="18"/>
    <n v="23"/>
    <n v="0"/>
    <n v="3"/>
    <x v="1"/>
    <s v="Personal L1"/>
    <n v="2"/>
    <s v="Call Center"/>
    <n v="511.24"/>
    <x v="2"/>
    <s v="Medsize"/>
    <x v="1"/>
    <s v="Medium Value"/>
    <x v="1"/>
    <s v="No Complaints"/>
    <s v="Mid-Term"/>
    <n v="6.0145882349999997"/>
    <x v="0"/>
    <n v="4"/>
    <n v="12"/>
    <x v="3"/>
    <n v="0.50121568627450985"/>
    <n v="1020"/>
    <x v="1"/>
  </r>
  <r>
    <s v="MZ24175"/>
    <x v="3"/>
    <n v="4180.29"/>
    <s v="Yes"/>
    <s v="Extended"/>
    <s v="College"/>
    <n v="45334"/>
    <s v="Employed"/>
    <s v="F"/>
    <n v="29165"/>
    <s v="Suburban"/>
    <s v="Divorced"/>
    <n v="107"/>
    <n v="19"/>
    <n v="38"/>
    <n v="0"/>
    <n v="1"/>
    <x v="1"/>
    <s v="Personal L3"/>
    <n v="1"/>
    <s v="Branch"/>
    <n v="511.92"/>
    <x v="0"/>
    <s v="Medsize"/>
    <x v="1"/>
    <s v="Low Value"/>
    <x v="1"/>
    <s v="No Complaints"/>
    <s v="Mid-Term"/>
    <n v="4.7842990649999999"/>
    <x v="0"/>
    <n v="4"/>
    <n v="12"/>
    <x v="3"/>
    <n v="0.39869158878504674"/>
    <n v="1284"/>
    <x v="0"/>
  </r>
  <r>
    <s v="PO90615"/>
    <x v="3"/>
    <n v="3363.2"/>
    <s v="Yes"/>
    <s v="Basic"/>
    <s v="High School or Below"/>
    <n v="45334"/>
    <s v="Medical Leave"/>
    <s v="F"/>
    <n v="35053"/>
    <s v="Suburban"/>
    <s v="Divorced"/>
    <n v="88"/>
    <n v="31"/>
    <n v="36"/>
    <n v="0"/>
    <n v="1"/>
    <x v="1"/>
    <s v="Personal L2"/>
    <n v="1"/>
    <s v="Agent"/>
    <n v="444.43"/>
    <x v="0"/>
    <s v="Medsize"/>
    <x v="0"/>
    <s v="Low Value"/>
    <x v="1"/>
    <s v="No Complaints"/>
    <s v="Mid-Term"/>
    <n v="5.050340909"/>
    <x v="0"/>
    <n v="4"/>
    <n v="12"/>
    <x v="3"/>
    <n v="0.42086174242424246"/>
    <n v="1056"/>
    <x v="1"/>
  </r>
  <r>
    <s v="BM69818"/>
    <x v="2"/>
    <n v="7886.06"/>
    <s v="No"/>
    <s v="Extended"/>
    <s v="Bachelor"/>
    <n v="45334"/>
    <s v="Unemployed"/>
    <s v="M"/>
    <n v="0"/>
    <s v="Suburban"/>
    <s v="Divorced"/>
    <n v="107"/>
    <n v="23"/>
    <n v="5"/>
    <n v="0"/>
    <n v="3"/>
    <x v="1"/>
    <s v="Personal L1"/>
    <n v="1"/>
    <s v="Call Center"/>
    <n v="511.92"/>
    <x v="0"/>
    <s v="Large"/>
    <x v="1"/>
    <s v="Medium Value"/>
    <x v="1"/>
    <s v="No Complaints"/>
    <s v="New Customer"/>
    <n v="4.7842990649999999"/>
    <x v="0"/>
    <n v="4"/>
    <n v="12"/>
    <x v="3"/>
    <n v="0.39869158878504674"/>
    <n v="1284"/>
    <x v="0"/>
  </r>
  <r>
    <s v="QN15356"/>
    <x v="3"/>
    <n v="10178.459999999999"/>
    <s v="No"/>
    <s v="Basic"/>
    <s v="College"/>
    <n v="45334"/>
    <s v="Unemployed"/>
    <s v="M"/>
    <n v="0"/>
    <s v="Suburban"/>
    <s v="Single"/>
    <n v="100"/>
    <n v="31"/>
    <n v="86"/>
    <n v="0"/>
    <n v="2"/>
    <x v="1"/>
    <s v="Personal L3"/>
    <n v="1"/>
    <s v="Branch"/>
    <n v="719.28"/>
    <x v="0"/>
    <s v="Large"/>
    <x v="1"/>
    <s v="Medium Value"/>
    <x v="1"/>
    <s v="No Complaints"/>
    <s v="Long-Term"/>
    <n v="7.1928000000000001"/>
    <x v="0"/>
    <n v="4"/>
    <n v="12"/>
    <x v="3"/>
    <n v="0.59939999999999993"/>
    <n v="1200"/>
    <x v="1"/>
  </r>
  <r>
    <s v="IA52178"/>
    <x v="3"/>
    <n v="21310.15"/>
    <s v="No"/>
    <s v="Premium"/>
    <s v="College"/>
    <n v="45334"/>
    <s v="Employed"/>
    <s v="F"/>
    <n v="109511"/>
    <s v="Suburban"/>
    <s v="Married"/>
    <n v="265"/>
    <n v="4"/>
    <n v="90"/>
    <n v="0"/>
    <n v="3"/>
    <x v="0"/>
    <s v="Corporate L3"/>
    <n v="4"/>
    <s v="Web"/>
    <n v="1270.08"/>
    <x v="1"/>
    <s v="Medsize"/>
    <x v="1"/>
    <s v="High Value"/>
    <x v="2"/>
    <s v="No Complaints"/>
    <s v="Long-Term"/>
    <n v="4.7927547170000002"/>
    <x v="0"/>
    <n v="4"/>
    <n v="12"/>
    <x v="3"/>
    <n v="0.39939622641509431"/>
    <n v="3180"/>
    <x v="0"/>
  </r>
  <r>
    <s v="PA48777"/>
    <x v="1"/>
    <n v="3363.2"/>
    <s v="Yes"/>
    <s v="Basic"/>
    <s v="High School or Below"/>
    <n v="45334"/>
    <s v="Medical Leave"/>
    <s v="F"/>
    <n v="35053"/>
    <s v="Suburban"/>
    <s v="Divorced"/>
    <n v="88"/>
    <n v="31"/>
    <n v="36"/>
    <n v="0"/>
    <n v="1"/>
    <x v="1"/>
    <s v="Personal L3"/>
    <n v="1"/>
    <s v="Agent"/>
    <n v="444.43"/>
    <x v="0"/>
    <s v="Medsize"/>
    <x v="0"/>
    <s v="Low Value"/>
    <x v="1"/>
    <s v="No Complaints"/>
    <s v="Mid-Term"/>
    <n v="5.050340909"/>
    <x v="0"/>
    <n v="4"/>
    <n v="12"/>
    <x v="3"/>
    <n v="0.42086174242424246"/>
    <n v="1056"/>
    <x v="1"/>
  </r>
  <r>
    <s v="KZ22690"/>
    <x v="0"/>
    <n v="17587.02"/>
    <s v="No"/>
    <s v="Extended"/>
    <s v="College"/>
    <n v="45334"/>
    <s v="Employed"/>
    <s v="F"/>
    <n v="103216"/>
    <s v="Rural"/>
    <s v="Single"/>
    <n v="112"/>
    <n v="36"/>
    <n v="46"/>
    <n v="1"/>
    <n v="2"/>
    <x v="1"/>
    <s v="Personal L3"/>
    <n v="4"/>
    <s v="Web"/>
    <n v="57.64"/>
    <x v="0"/>
    <s v="Medsize"/>
    <x v="0"/>
    <s v="High Value"/>
    <x v="2"/>
    <s v="Has Complaints"/>
    <s v="Mid-Term"/>
    <n v="0.51464285700000001"/>
    <x v="0"/>
    <n v="4"/>
    <n v="12"/>
    <x v="3"/>
    <n v="4.2886904761904765E-2"/>
    <n v="1344"/>
    <x v="0"/>
  </r>
  <r>
    <s v="WH82416"/>
    <x v="2"/>
    <n v="13184.39"/>
    <s v="No"/>
    <s v="Extended"/>
    <s v="Bachelor"/>
    <n v="45334"/>
    <s v="Employed"/>
    <s v="M"/>
    <n v="102129"/>
    <s v="Urban"/>
    <s v="Married"/>
    <n v="109"/>
    <n v="31"/>
    <n v="81"/>
    <n v="0"/>
    <n v="2"/>
    <x v="1"/>
    <s v="Personal L2"/>
    <n v="2"/>
    <s v="Agent"/>
    <n v="506.4"/>
    <x v="0"/>
    <s v="Large"/>
    <x v="1"/>
    <s v="Medium Value"/>
    <x v="2"/>
    <s v="No Complaints"/>
    <s v="Long-Term"/>
    <n v="4.6458715599999998"/>
    <x v="0"/>
    <n v="4"/>
    <n v="12"/>
    <x v="3"/>
    <n v="0.38715596330275226"/>
    <n v="1308"/>
    <x v="0"/>
  </r>
  <r>
    <s v="IB41597"/>
    <x v="0"/>
    <n v="14869.12"/>
    <s v="No"/>
    <s v="Extended"/>
    <s v="College"/>
    <n v="45334"/>
    <s v="Employed"/>
    <s v="F"/>
    <n v="91226"/>
    <s v="Urban"/>
    <s v="Married"/>
    <n v="123"/>
    <n v="36"/>
    <n v="115"/>
    <n v="0"/>
    <n v="2"/>
    <x v="1"/>
    <s v="Personal L3"/>
    <n v="1"/>
    <s v="Agent"/>
    <n v="542.16999999999996"/>
    <x v="0"/>
    <s v="Medsize"/>
    <x v="1"/>
    <s v="Medium Value"/>
    <x v="0"/>
    <s v="No Complaints"/>
    <s v="Long-Term"/>
    <n v="4.4078861790000001"/>
    <x v="0"/>
    <n v="4"/>
    <n v="12"/>
    <x v="3"/>
    <n v="0.36732384823848235"/>
    <n v="1476"/>
    <x v="0"/>
  </r>
  <r>
    <s v="KG83280"/>
    <x v="0"/>
    <n v="4180.29"/>
    <s v="Yes"/>
    <s v="Extended"/>
    <s v="College"/>
    <n v="45334"/>
    <s v="Employed"/>
    <s v="F"/>
    <n v="29165"/>
    <s v="Suburban"/>
    <s v="Divorced"/>
    <n v="107"/>
    <n v="19"/>
    <n v="38"/>
    <n v="0"/>
    <n v="1"/>
    <x v="1"/>
    <s v="Personal L1"/>
    <n v="1"/>
    <s v="Branch"/>
    <n v="511.92"/>
    <x v="0"/>
    <s v="Medsize"/>
    <x v="1"/>
    <s v="Low Value"/>
    <x v="1"/>
    <s v="No Complaints"/>
    <s v="Mid-Term"/>
    <n v="4.7842990649999999"/>
    <x v="0"/>
    <n v="4"/>
    <n v="12"/>
    <x v="3"/>
    <n v="0.39869158878504674"/>
    <n v="1284"/>
    <x v="0"/>
  </r>
  <r>
    <s v="MK73855"/>
    <x v="1"/>
    <n v="10947.64"/>
    <s v="No"/>
    <s v="Basic"/>
    <s v="High School or Below"/>
    <n v="45334"/>
    <s v="Employed"/>
    <s v="F"/>
    <n v="43624"/>
    <s v="Suburban"/>
    <s v="Married"/>
    <n v="92"/>
    <n v="23"/>
    <n v="104"/>
    <n v="0"/>
    <n v="2"/>
    <x v="1"/>
    <s v="Personal L2"/>
    <n v="1"/>
    <s v="Agent"/>
    <n v="440.64"/>
    <x v="0"/>
    <s v="Medsize"/>
    <x v="0"/>
    <s v="Medium Value"/>
    <x v="1"/>
    <s v="No Complaints"/>
    <s v="Long-Term"/>
    <n v="4.7895652169999998"/>
    <x v="0"/>
    <n v="4"/>
    <n v="12"/>
    <x v="3"/>
    <n v="0.39913043478260868"/>
    <n v="1104"/>
    <x v="0"/>
  </r>
  <r>
    <s v="LS51818"/>
    <x v="0"/>
    <n v="29994.26"/>
    <s v="No"/>
    <s v="Basic"/>
    <s v="College"/>
    <n v="45334"/>
    <s v="Employed"/>
    <s v="F"/>
    <n v="50697"/>
    <s v="Suburban"/>
    <s v="Single"/>
    <n v="252"/>
    <n v="46"/>
    <n v="9"/>
    <n v="0"/>
    <n v="2"/>
    <x v="1"/>
    <s v="Personal L3"/>
    <n v="3"/>
    <s v="Agent"/>
    <n v="1211.76"/>
    <x v="4"/>
    <s v="Small"/>
    <x v="1"/>
    <s v="High Value"/>
    <x v="0"/>
    <s v="No Complaints"/>
    <s v="New Customer"/>
    <n v="4.8085714289999997"/>
    <x v="0"/>
    <n v="4"/>
    <n v="12"/>
    <x v="3"/>
    <n v="0.40071428571428569"/>
    <n v="3024"/>
    <x v="1"/>
  </r>
  <r>
    <s v="HW65139"/>
    <x v="0"/>
    <n v="36085.58"/>
    <s v="No"/>
    <s v="Extended"/>
    <s v="Doctor"/>
    <n v="45334"/>
    <s v="Medical Leave"/>
    <s v="M"/>
    <n v="28721"/>
    <s v="Suburban"/>
    <s v="Divorced"/>
    <n v="324"/>
    <n v="4"/>
    <n v="78"/>
    <n v="0"/>
    <n v="2"/>
    <x v="1"/>
    <s v="Personal L1"/>
    <n v="3"/>
    <s v="Agent"/>
    <n v="1555.2"/>
    <x v="5"/>
    <s v="Medsize"/>
    <x v="2"/>
    <s v="High Value"/>
    <x v="1"/>
    <s v="No Complaints"/>
    <s v="Long-Term"/>
    <n v="4.8"/>
    <x v="0"/>
    <n v="4"/>
    <n v="12"/>
    <x v="3"/>
    <n v="0.4"/>
    <n v="3888"/>
    <x v="1"/>
  </r>
  <r>
    <s v="KF70569"/>
    <x v="4"/>
    <n v="5252.68"/>
    <s v="No"/>
    <s v="Extended"/>
    <s v="High School or Below"/>
    <n v="45334"/>
    <s v="Employed"/>
    <s v="M"/>
    <n v="123096"/>
    <s v="Urban"/>
    <s v="Married"/>
    <n v="130"/>
    <n v="11"/>
    <n v="122"/>
    <n v="0"/>
    <n v="1"/>
    <x v="1"/>
    <s v="Personal L1"/>
    <n v="2"/>
    <s v="Agent"/>
    <n v="336.34"/>
    <x v="0"/>
    <s v="Medsize"/>
    <x v="0"/>
    <s v="Medium Value"/>
    <x v="2"/>
    <s v="No Complaints"/>
    <s v="Long-Term"/>
    <n v="2.587230769"/>
    <x v="0"/>
    <n v="4"/>
    <n v="12"/>
    <x v="3"/>
    <n v="0.21560256410256409"/>
    <n v="1560"/>
    <x v="0"/>
  </r>
  <r>
    <s v="WE13528"/>
    <x v="0"/>
    <n v="27290.78"/>
    <s v="No"/>
    <s v="Basic"/>
    <s v="High School or Below"/>
    <n v="45334"/>
    <s v="Employed"/>
    <s v="F"/>
    <n v="104028"/>
    <s v="Rural"/>
    <s v="Divorced"/>
    <n v="85"/>
    <n v="22"/>
    <n v="57"/>
    <n v="0"/>
    <n v="2"/>
    <x v="1"/>
    <s v="Personal L1"/>
    <n v="2"/>
    <s v="Branch"/>
    <n v="161.1"/>
    <x v="0"/>
    <s v="Medsize"/>
    <x v="0"/>
    <s v="High Value"/>
    <x v="2"/>
    <s v="No Complaints"/>
    <s v="Long-Term"/>
    <n v="1.895294118"/>
    <x v="0"/>
    <n v="4"/>
    <n v="12"/>
    <x v="3"/>
    <n v="0.15794117647058822"/>
    <n v="1020"/>
    <x v="0"/>
  </r>
  <r>
    <s v="BT78503"/>
    <x v="2"/>
    <n v="3388.57"/>
    <s v="No"/>
    <s v="Basic"/>
    <s v="High School or Below"/>
    <n v="45334"/>
    <s v="Unemployed"/>
    <s v="M"/>
    <n v="0"/>
    <s v="Suburban"/>
    <s v="Single"/>
    <n v="99"/>
    <n v="39"/>
    <n v="51"/>
    <n v="0"/>
    <n v="1"/>
    <x v="0"/>
    <s v="Corporate L1"/>
    <n v="2"/>
    <s v="Agent"/>
    <n v="709.56"/>
    <x v="0"/>
    <s v="Medsize"/>
    <x v="1"/>
    <s v="Low Value"/>
    <x v="1"/>
    <s v="No Complaints"/>
    <s v="Long-Term"/>
    <n v="7.1672727270000003"/>
    <x v="0"/>
    <n v="4"/>
    <n v="12"/>
    <x v="3"/>
    <n v="0.59727272727272718"/>
    <n v="1188"/>
    <x v="1"/>
  </r>
  <r>
    <s v="AU75025"/>
    <x v="2"/>
    <n v="6326.73"/>
    <s v="Yes"/>
    <s v="Basic"/>
    <s v="College"/>
    <n v="45334"/>
    <s v="Employed"/>
    <s v="M"/>
    <n v="78420"/>
    <s v="Suburban"/>
    <s v="Married"/>
    <n v="159"/>
    <n v="42"/>
    <n v="112"/>
    <n v="0"/>
    <n v="1"/>
    <x v="1"/>
    <s v="Personal L3"/>
    <n v="1"/>
    <s v="Agent"/>
    <n v="764.64"/>
    <x v="1"/>
    <s v="Medsize"/>
    <x v="1"/>
    <s v="Medium Value"/>
    <x v="0"/>
    <s v="No Complaints"/>
    <s v="Long-Term"/>
    <n v="4.8090566040000002"/>
    <x v="0"/>
    <n v="4"/>
    <n v="12"/>
    <x v="3"/>
    <n v="0.40075471698113208"/>
    <n v="1908"/>
    <x v="1"/>
  </r>
  <r>
    <s v="ZD44648"/>
    <x v="3"/>
    <n v="13035.89"/>
    <s v="No"/>
    <s v="Extended"/>
    <s v="College"/>
    <n v="45334"/>
    <s v="Employed"/>
    <s v="M"/>
    <n v="39830"/>
    <s v="Suburban"/>
    <s v="Single"/>
    <n v="169"/>
    <n v="22"/>
    <n v="39"/>
    <n v="0"/>
    <n v="9"/>
    <x v="1"/>
    <s v="Personal L3"/>
    <n v="4"/>
    <s v="Web"/>
    <n v="1653.16"/>
    <x v="1"/>
    <s v="Medsize"/>
    <x v="2"/>
    <s v="Medium Value"/>
    <x v="1"/>
    <s v="No Complaints"/>
    <s v="Mid-Term"/>
    <n v="9.7820118340000004"/>
    <x v="0"/>
    <n v="4"/>
    <n v="12"/>
    <x v="3"/>
    <n v="0.81516765285996062"/>
    <n v="2028"/>
    <x v="2"/>
  </r>
  <r>
    <s v="WV74449"/>
    <x v="1"/>
    <n v="11693.77"/>
    <s v="No"/>
    <s v="Basic"/>
    <s v="College"/>
    <n v="45334"/>
    <s v="Unemployed"/>
    <s v="F"/>
    <n v="0"/>
    <s v="Urban"/>
    <s v="Married"/>
    <n v="158"/>
    <n v="0"/>
    <n v="88"/>
    <n v="0"/>
    <n v="4"/>
    <x v="1"/>
    <s v="Personal L3"/>
    <n v="3"/>
    <s v="Call Center"/>
    <n v="690.42"/>
    <x v="1"/>
    <s v="Medsize"/>
    <x v="1"/>
    <s v="Medium Value"/>
    <x v="1"/>
    <s v="No Complaints"/>
    <s v="Long-Term"/>
    <n v="4.3697468349999999"/>
    <x v="0"/>
    <n v="4"/>
    <n v="12"/>
    <x v="3"/>
    <n v="0.36414556962025313"/>
    <n v="1896"/>
    <x v="0"/>
  </r>
  <r>
    <s v="GK94889"/>
    <x v="0"/>
    <n v="7126.82"/>
    <s v="No"/>
    <s v="Basic"/>
    <s v="College"/>
    <n v="45334"/>
    <s v="Employed"/>
    <s v="M"/>
    <n v="30078"/>
    <s v="Rural"/>
    <s v="Married"/>
    <n v="92"/>
    <n v="14"/>
    <n v="65"/>
    <n v="0"/>
    <n v="3"/>
    <x v="1"/>
    <s v="Personal L3"/>
    <n v="3"/>
    <s v="Web"/>
    <n v="228.71"/>
    <x v="0"/>
    <s v="Large"/>
    <x v="0"/>
    <s v="Medium Value"/>
    <x v="1"/>
    <s v="No Complaints"/>
    <s v="Long-Term"/>
    <n v="2.4859782610000001"/>
    <x v="0"/>
    <n v="4"/>
    <n v="12"/>
    <x v="3"/>
    <n v="0.20716485507246377"/>
    <n v="1104"/>
    <x v="0"/>
  </r>
  <r>
    <s v="XA28126"/>
    <x v="0"/>
    <n v="39419.74"/>
    <s v="No"/>
    <s v="Premium"/>
    <s v="Bachelor"/>
    <n v="45334"/>
    <s v="Employed"/>
    <s v="M"/>
    <n v="91448"/>
    <s v="Rural"/>
    <s v="Divorced"/>
    <n v="201"/>
    <n v="5"/>
    <n v="103"/>
    <n v="0"/>
    <n v="2"/>
    <x v="1"/>
    <s v="Personal L3"/>
    <n v="1"/>
    <s v="Agent"/>
    <n v="365"/>
    <x v="1"/>
    <s v="Medsize"/>
    <x v="0"/>
    <s v="High Value"/>
    <x v="0"/>
    <s v="No Complaints"/>
    <s v="Long-Term"/>
    <n v="1.815920398"/>
    <x v="0"/>
    <n v="4"/>
    <n v="12"/>
    <x v="3"/>
    <n v="0.15132669983416253"/>
    <n v="2412"/>
    <x v="0"/>
  </r>
  <r>
    <s v="RE97741"/>
    <x v="0"/>
    <n v="7892.66"/>
    <s v="No"/>
    <s v="Extended"/>
    <s v="High School or Below"/>
    <n v="45334"/>
    <s v="Unemployed"/>
    <s v="M"/>
    <n v="0"/>
    <s v="Suburban"/>
    <s v="Single"/>
    <n v="122"/>
    <n v="22"/>
    <n v="89"/>
    <n v="2"/>
    <n v="6"/>
    <x v="1"/>
    <s v="Personal L1"/>
    <n v="2"/>
    <s v="Agent"/>
    <n v="874.8"/>
    <x v="0"/>
    <s v="Medsize"/>
    <x v="1"/>
    <s v="Medium Value"/>
    <x v="1"/>
    <s v="Has Complaints"/>
    <s v="Long-Term"/>
    <n v="7.170491803"/>
    <x v="0"/>
    <n v="4"/>
    <n v="12"/>
    <x v="3"/>
    <n v="0.59754098360655739"/>
    <n v="1464"/>
    <x v="1"/>
  </r>
  <r>
    <s v="IL67915"/>
    <x v="3"/>
    <n v="11531.99"/>
    <s v="No"/>
    <s v="Premium"/>
    <s v="College"/>
    <n v="45334"/>
    <s v="Employed"/>
    <s v="F"/>
    <n v="67658"/>
    <s v="Urban"/>
    <s v="Single"/>
    <n v="144"/>
    <n v="18"/>
    <n v="132"/>
    <n v="0"/>
    <n v="4"/>
    <x v="0"/>
    <s v="Corporate L2"/>
    <n v="1"/>
    <s v="Branch"/>
    <n v="624.58000000000004"/>
    <x v="0"/>
    <s v="Medsize"/>
    <x v="1"/>
    <s v="Medium Value"/>
    <x v="0"/>
    <s v="No Complaints"/>
    <s v="Long-Term"/>
    <n v="4.3373611109999999"/>
    <x v="0"/>
    <n v="4"/>
    <n v="12"/>
    <x v="3"/>
    <n v="0.36144675925925929"/>
    <n v="1728"/>
    <x v="0"/>
  </r>
  <r>
    <s v="GU45597"/>
    <x v="2"/>
    <n v="22901.18"/>
    <s v="No"/>
    <s v="Basic"/>
    <s v="Bachelor"/>
    <n v="45334"/>
    <s v="Unemployed"/>
    <s v="F"/>
    <n v="0"/>
    <s v="Suburban"/>
    <s v="Divorced"/>
    <n v="158"/>
    <n v="35"/>
    <n v="45"/>
    <n v="0"/>
    <n v="2"/>
    <x v="0"/>
    <s v="Corporate L2"/>
    <n v="1"/>
    <s v="Call Center"/>
    <n v="758.16"/>
    <x v="1"/>
    <s v="Medsize"/>
    <x v="1"/>
    <s v="High Value"/>
    <x v="1"/>
    <s v="No Complaints"/>
    <s v="Mid-Term"/>
    <n v="4.798481013"/>
    <x v="0"/>
    <n v="4"/>
    <n v="12"/>
    <x v="3"/>
    <n v="0.39987341772151896"/>
    <n v="1896"/>
    <x v="0"/>
  </r>
  <r>
    <s v="RT29777"/>
    <x v="2"/>
    <n v="5993.87"/>
    <s v="No"/>
    <s v="Basic"/>
    <s v="Bachelor"/>
    <n v="45334"/>
    <s v="Employed"/>
    <s v="F"/>
    <n v="119628"/>
    <s v="Urban"/>
    <s v="Divorced"/>
    <n v="150"/>
    <n v="7"/>
    <n v="80"/>
    <n v="0"/>
    <n v="1"/>
    <x v="1"/>
    <s v="Personal L3"/>
    <n v="1"/>
    <s v="Branch"/>
    <n v="485.15"/>
    <x v="1"/>
    <s v="Small"/>
    <x v="0"/>
    <s v="Medium Value"/>
    <x v="2"/>
    <s v="No Complaints"/>
    <s v="Long-Term"/>
    <n v="3.2343333329999999"/>
    <x v="0"/>
    <n v="4"/>
    <n v="12"/>
    <x v="3"/>
    <n v="0.26952777777777776"/>
    <n v="1800"/>
    <x v="0"/>
  </r>
  <r>
    <s v="KH16079"/>
    <x v="1"/>
    <n v="6357.85"/>
    <s v="No"/>
    <s v="Basic"/>
    <s v="High School or Below"/>
    <n v="45334"/>
    <s v="Unemployed"/>
    <s v="F"/>
    <n v="0"/>
    <s v="Suburban"/>
    <s v="Single"/>
    <n v="89"/>
    <n v="23"/>
    <n v="39"/>
    <n v="0"/>
    <n v="3"/>
    <x v="1"/>
    <s v="Personal L1"/>
    <n v="1"/>
    <s v="Agent"/>
    <n v="635.28"/>
    <x v="0"/>
    <s v="Small"/>
    <x v="1"/>
    <s v="Medium Value"/>
    <x v="1"/>
    <s v="No Complaints"/>
    <s v="Mid-Term"/>
    <n v="7.1379775280000004"/>
    <x v="0"/>
    <n v="4"/>
    <n v="12"/>
    <x v="3"/>
    <n v="0.59483146067415726"/>
    <n v="1068"/>
    <x v="1"/>
  </r>
  <r>
    <s v="GJ63345"/>
    <x v="3"/>
    <n v="3077.66"/>
    <s v="No"/>
    <s v="Basic"/>
    <s v="Bachelor"/>
    <n v="45334"/>
    <s v="Unemployed"/>
    <s v="F"/>
    <n v="0"/>
    <s v="Suburban"/>
    <s v="Single"/>
    <n v="86"/>
    <n v="12"/>
    <n v="128"/>
    <n v="0"/>
    <n v="1"/>
    <x v="1"/>
    <s v="Personal L2"/>
    <n v="1"/>
    <s v="Call Center"/>
    <n v="622.08000000000004"/>
    <x v="0"/>
    <s v="Medsize"/>
    <x v="1"/>
    <s v="Low Value"/>
    <x v="1"/>
    <s v="No Complaints"/>
    <s v="Long-Term"/>
    <n v="7.2334883720000001"/>
    <x v="0"/>
    <n v="4"/>
    <n v="12"/>
    <x v="3"/>
    <n v="0.60279069767441862"/>
    <n v="1032"/>
    <x v="2"/>
  </r>
  <r>
    <s v="EC94366"/>
    <x v="2"/>
    <n v="5098.03"/>
    <s v="No"/>
    <s v="Extended"/>
    <s v="Doctor"/>
    <n v="45334"/>
    <s v="Medical Leave"/>
    <s v="M"/>
    <n v="27136"/>
    <s v="Urban"/>
    <s v="Married"/>
    <n v="130"/>
    <n v="38"/>
    <n v="59"/>
    <n v="0"/>
    <n v="1"/>
    <x v="0"/>
    <s v="Corporate L2"/>
    <n v="2"/>
    <s v="Agent"/>
    <n v="393.57"/>
    <x v="0"/>
    <s v="Medsize"/>
    <x v="0"/>
    <s v="Medium Value"/>
    <x v="1"/>
    <s v="No Complaints"/>
    <s v="Long-Term"/>
    <n v="3.0274615379999998"/>
    <x v="0"/>
    <n v="4"/>
    <n v="12"/>
    <x v="3"/>
    <n v="0.25228846153846152"/>
    <n v="1560"/>
    <x v="0"/>
  </r>
  <r>
    <s v="SP80065"/>
    <x v="0"/>
    <n v="10663.94"/>
    <s v="No"/>
    <s v="Extended"/>
    <s v="High School or Below"/>
    <n v="45334"/>
    <s v="Employed"/>
    <s v="F"/>
    <n v="54043"/>
    <s v="Suburban"/>
    <s v="Married"/>
    <n v="134"/>
    <n v="24"/>
    <n v="47"/>
    <n v="0"/>
    <n v="8"/>
    <x v="2"/>
    <s v="Special L3"/>
    <n v="2"/>
    <s v="Agent"/>
    <n v="641.52"/>
    <x v="0"/>
    <s v="Medsize"/>
    <x v="1"/>
    <s v="Medium Value"/>
    <x v="0"/>
    <s v="No Complaints"/>
    <s v="Mid-Term"/>
    <n v="4.7874626869999997"/>
    <x v="0"/>
    <n v="4"/>
    <n v="12"/>
    <x v="3"/>
    <n v="0.39895522388059701"/>
    <n v="1608"/>
    <x v="0"/>
  </r>
  <r>
    <s v="RS59102"/>
    <x v="0"/>
    <n v="17395.810000000001"/>
    <s v="No"/>
    <s v="Basic"/>
    <s v="College"/>
    <n v="45334"/>
    <s v="Employed"/>
    <s v="M"/>
    <n v="50018"/>
    <s v="Suburban"/>
    <s v="Married"/>
    <n v="149"/>
    <n v="5"/>
    <n v="101"/>
    <n v="1"/>
    <n v="2"/>
    <x v="1"/>
    <s v="Personal L3"/>
    <n v="1"/>
    <s v="Agent"/>
    <n v="712.8"/>
    <x v="3"/>
    <s v="Medsize"/>
    <x v="1"/>
    <s v="High Value"/>
    <x v="0"/>
    <s v="Has Complaints"/>
    <s v="Long-Term"/>
    <n v="4.7838926170000002"/>
    <x v="0"/>
    <n v="4"/>
    <n v="12"/>
    <x v="3"/>
    <n v="0.39865771812080536"/>
    <n v="1788"/>
    <x v="0"/>
  </r>
  <r>
    <s v="EU81458"/>
    <x v="2"/>
    <n v="3703.8"/>
    <s v="No"/>
    <s v="Basic"/>
    <s v="Doctor"/>
    <n v="45334"/>
    <s v="Employed"/>
    <s v="F"/>
    <n v="129306"/>
    <s v="Urban"/>
    <s v="Married"/>
    <n v="92"/>
    <n v="8"/>
    <n v="30"/>
    <n v="1"/>
    <n v="1"/>
    <x v="1"/>
    <s v="Personal L3"/>
    <n v="3"/>
    <s v="Call Center"/>
    <n v="334.59"/>
    <x v="0"/>
    <s v="Medsize"/>
    <x v="0"/>
    <s v="Low Value"/>
    <x v="2"/>
    <s v="Has Complaints"/>
    <s v="Mid-Term"/>
    <n v="3.6368478259999999"/>
    <x v="0"/>
    <n v="4"/>
    <n v="12"/>
    <x v="3"/>
    <n v="0.30307065217391305"/>
    <n v="1104"/>
    <x v="0"/>
  </r>
  <r>
    <s v="BD53342"/>
    <x v="1"/>
    <n v="4180.29"/>
    <s v="Yes"/>
    <s v="Extended"/>
    <s v="College"/>
    <n v="45334"/>
    <s v="Employed"/>
    <s v="F"/>
    <n v="29165"/>
    <s v="Suburban"/>
    <s v="Divorced"/>
    <n v="107"/>
    <n v="19"/>
    <n v="38"/>
    <n v="0"/>
    <n v="1"/>
    <x v="1"/>
    <s v="Personal L2"/>
    <n v="1"/>
    <s v="Branch"/>
    <n v="511.92"/>
    <x v="0"/>
    <s v="Medsize"/>
    <x v="1"/>
    <s v="Low Value"/>
    <x v="1"/>
    <s v="No Complaints"/>
    <s v="Mid-Term"/>
    <n v="4.7842990649999999"/>
    <x v="0"/>
    <n v="4"/>
    <n v="12"/>
    <x v="3"/>
    <n v="0.39869158878504674"/>
    <n v="1284"/>
    <x v="0"/>
  </r>
  <r>
    <s v="MM45897"/>
    <x v="4"/>
    <n v="3664.78"/>
    <s v="No"/>
    <s v="Basic"/>
    <s v="Bachelor"/>
    <n v="45334"/>
    <s v="Employed"/>
    <s v="M"/>
    <n v="119536"/>
    <s v="Suburban"/>
    <s v="Married"/>
    <n v="92"/>
    <n v="34"/>
    <n v="45"/>
    <n v="0"/>
    <n v="1"/>
    <x v="1"/>
    <s v="Personal L3"/>
    <n v="3"/>
    <s v="Call Center"/>
    <n v="505.05"/>
    <x v="0"/>
    <s v="Large"/>
    <x v="1"/>
    <s v="Low Value"/>
    <x v="2"/>
    <s v="No Complaints"/>
    <s v="Mid-Term"/>
    <n v="5.4896739129999998"/>
    <x v="0"/>
    <n v="4"/>
    <n v="12"/>
    <x v="3"/>
    <n v="0.45747282608695655"/>
    <n v="1104"/>
    <x v="1"/>
  </r>
  <r>
    <s v="CI38330"/>
    <x v="1"/>
    <n v="3442.21"/>
    <s v="No"/>
    <s v="Basic"/>
    <s v="Bachelor"/>
    <n v="45334"/>
    <s v="Employed"/>
    <s v="M"/>
    <n v="97493"/>
    <s v="Rural"/>
    <s v="Married"/>
    <n v="86"/>
    <n v="18"/>
    <n v="20"/>
    <n v="0"/>
    <n v="1"/>
    <x v="1"/>
    <s v="Personal L2"/>
    <n v="2"/>
    <s v="Branch"/>
    <n v="123.05"/>
    <x v="0"/>
    <s v="Medsize"/>
    <x v="0"/>
    <s v="Low Value"/>
    <x v="0"/>
    <s v="No Complaints"/>
    <s v="Mid-Term"/>
    <n v="1.4308139529999999"/>
    <x v="0"/>
    <n v="4"/>
    <n v="12"/>
    <x v="3"/>
    <n v="0.119234496124031"/>
    <n v="1032"/>
    <x v="0"/>
  </r>
  <r>
    <s v="ET90029"/>
    <x v="3"/>
    <n v="34596.050000000003"/>
    <s v="No"/>
    <s v="Extended"/>
    <s v="Doctor"/>
    <n v="45334"/>
    <s v="Medical Leave"/>
    <s v="F"/>
    <n v="19275"/>
    <s v="Urban"/>
    <s v="Married"/>
    <n v="181"/>
    <n v="8"/>
    <n v="12"/>
    <n v="0"/>
    <n v="2"/>
    <x v="1"/>
    <s v="Personal L2"/>
    <n v="2"/>
    <s v="Web"/>
    <n v="467.53"/>
    <x v="3"/>
    <s v="Small"/>
    <x v="0"/>
    <s v="High Value"/>
    <x v="1"/>
    <s v="No Complaints"/>
    <s v="Mid-Term"/>
    <n v="2.583038674"/>
    <x v="0"/>
    <n v="4"/>
    <n v="12"/>
    <x v="3"/>
    <n v="0.21525322283609574"/>
    <n v="2172"/>
    <x v="0"/>
  </r>
  <r>
    <s v="ME11422"/>
    <x v="0"/>
    <n v="6864.78"/>
    <s v="No"/>
    <s v="Basic"/>
    <s v="College"/>
    <n v="45334"/>
    <s v="Unemployed"/>
    <s v="M"/>
    <n v="0"/>
    <s v="Suburban"/>
    <s v="Married"/>
    <n v="97"/>
    <n v="20"/>
    <n v="24"/>
    <n v="1"/>
    <n v="3"/>
    <x v="1"/>
    <s v="Personal L3"/>
    <n v="3"/>
    <s v="Agent"/>
    <n v="771.57"/>
    <x v="0"/>
    <s v="Small"/>
    <x v="1"/>
    <s v="Medium Value"/>
    <x v="1"/>
    <s v="Has Complaints"/>
    <s v="Mid-Term"/>
    <n v="7.954329897"/>
    <x v="0"/>
    <n v="4"/>
    <n v="12"/>
    <x v="3"/>
    <n v="0.66286082474226804"/>
    <n v="1164"/>
    <x v="2"/>
  </r>
  <r>
    <s v="DH61947"/>
    <x v="2"/>
    <n v="3865.11"/>
    <s v="No"/>
    <s v="Extended"/>
    <s v="Bachelor"/>
    <n v="45334"/>
    <s v="Unemployed"/>
    <s v="M"/>
    <n v="0"/>
    <s v="Rural"/>
    <s v="Married"/>
    <n v="107"/>
    <n v="0"/>
    <n v="59"/>
    <n v="0"/>
    <n v="1"/>
    <x v="1"/>
    <s v="Personal L2"/>
    <n v="4"/>
    <s v="Call Center"/>
    <n v="228"/>
    <x v="2"/>
    <s v="Medsize"/>
    <x v="0"/>
    <s v="Low Value"/>
    <x v="1"/>
    <s v="No Complaints"/>
    <s v="Long-Term"/>
    <n v="2.130841121"/>
    <x v="0"/>
    <n v="4"/>
    <n v="12"/>
    <x v="3"/>
    <n v="0.17757009345794392"/>
    <n v="1284"/>
    <x v="0"/>
  </r>
  <r>
    <s v="XQ39498"/>
    <x v="2"/>
    <n v="41727.449999999997"/>
    <s v="No"/>
    <s v="Premium"/>
    <s v="High School or Below"/>
    <n v="45334"/>
    <s v="Employed"/>
    <s v="M"/>
    <n v="77840"/>
    <s v="Suburban"/>
    <s v="Divorced"/>
    <n v="150"/>
    <n v="32"/>
    <n v="42"/>
    <n v="0"/>
    <n v="2"/>
    <x v="1"/>
    <s v="Personal L1"/>
    <n v="1"/>
    <s v="Agent"/>
    <n v="1021.1"/>
    <x v="0"/>
    <s v="Medsize"/>
    <x v="1"/>
    <s v="High Value"/>
    <x v="0"/>
    <s v="No Complaints"/>
    <s v="Mid-Term"/>
    <n v="6.8073333329999999"/>
    <x v="0"/>
    <n v="4"/>
    <n v="12"/>
    <x v="3"/>
    <n v="0.56727777777777777"/>
    <n v="1800"/>
    <x v="1"/>
  </r>
  <r>
    <s v="KF46546"/>
    <x v="3"/>
    <n v="7815.63"/>
    <s v="No"/>
    <s v="Basic"/>
    <s v="Bachelor"/>
    <n v="45334"/>
    <s v="Employed"/>
    <s v="F"/>
    <n v="102391"/>
    <s v="Rural"/>
    <s v="Married"/>
    <n v="97"/>
    <n v="3"/>
    <n v="96"/>
    <n v="0"/>
    <n v="6"/>
    <x v="1"/>
    <s v="Personal L2"/>
    <n v="1"/>
    <s v="Agent"/>
    <n v="99.7"/>
    <x v="0"/>
    <s v="Medsize"/>
    <x v="0"/>
    <s v="Medium Value"/>
    <x v="2"/>
    <s v="No Complaints"/>
    <s v="Long-Term"/>
    <n v="1.0278350519999999"/>
    <x v="0"/>
    <n v="4"/>
    <n v="12"/>
    <x v="3"/>
    <n v="8.5652920962199314E-2"/>
    <n v="1164"/>
    <x v="0"/>
  </r>
  <r>
    <s v="AS99827"/>
    <x v="2"/>
    <n v="6025.87"/>
    <s v="No"/>
    <s v="Basic"/>
    <s v="Bachelor"/>
    <n v="45334"/>
    <s v="Unemployed"/>
    <s v="F"/>
    <n v="0"/>
    <s v="Suburban"/>
    <s v="Single"/>
    <n v="84"/>
    <n v="20"/>
    <n v="128"/>
    <n v="0"/>
    <n v="6"/>
    <x v="1"/>
    <s v="Personal L1"/>
    <n v="1"/>
    <s v="Branch"/>
    <n v="765.91"/>
    <x v="0"/>
    <s v="Medsize"/>
    <x v="1"/>
    <s v="Medium Value"/>
    <x v="1"/>
    <s v="No Complaints"/>
    <s v="Long-Term"/>
    <n v="9.1179761900000003"/>
    <x v="0"/>
    <n v="4"/>
    <n v="12"/>
    <x v="3"/>
    <n v="0.7598313492063492"/>
    <n v="1008"/>
    <x v="2"/>
  </r>
  <r>
    <s v="JL93248"/>
    <x v="2"/>
    <n v="9850.32"/>
    <s v="No"/>
    <s v="Basic"/>
    <s v="High School or Below"/>
    <n v="45334"/>
    <s v="Disabled"/>
    <s v="F"/>
    <n v="25493"/>
    <s v="Suburban"/>
    <s v="Divorced"/>
    <n v="86"/>
    <n v="28"/>
    <n v="122"/>
    <n v="0"/>
    <n v="2"/>
    <x v="1"/>
    <s v="Personal L3"/>
    <n v="1"/>
    <s v="Branch"/>
    <n v="414.72"/>
    <x v="0"/>
    <s v="Small"/>
    <x v="0"/>
    <s v="Medium Value"/>
    <x v="1"/>
    <s v="No Complaints"/>
    <s v="Long-Term"/>
    <n v="4.8223255810000003"/>
    <x v="0"/>
    <n v="4"/>
    <n v="12"/>
    <x v="3"/>
    <n v="0.4018604651162791"/>
    <n v="1032"/>
    <x v="1"/>
  </r>
  <r>
    <s v="QU55718"/>
    <x v="0"/>
    <n v="14821.36"/>
    <s v="No"/>
    <s v="Extended"/>
    <s v="Bachelor"/>
    <n v="45334"/>
    <s v="Employed"/>
    <s v="F"/>
    <n v="125434"/>
    <s v="Suburban"/>
    <s v="Married"/>
    <n v="184"/>
    <n v="32"/>
    <n v="74"/>
    <n v="0"/>
    <n v="8"/>
    <x v="1"/>
    <s v="Personal L1"/>
    <n v="1"/>
    <s v="Agent"/>
    <n v="1321.92"/>
    <x v="3"/>
    <s v="Large"/>
    <x v="1"/>
    <s v="Medium Value"/>
    <x v="2"/>
    <s v="No Complaints"/>
    <s v="Long-Term"/>
    <n v="7.1843478259999998"/>
    <x v="0"/>
    <n v="4"/>
    <n v="12"/>
    <x v="3"/>
    <n v="0.59869565217391307"/>
    <n v="2208"/>
    <x v="1"/>
  </r>
  <r>
    <s v="XH53960"/>
    <x v="3"/>
    <n v="2925.9"/>
    <s v="No"/>
    <s v="Basic"/>
    <s v="Bachelor"/>
    <n v="45334"/>
    <s v="Unemployed"/>
    <s v="F"/>
    <n v="0"/>
    <s v="Suburban"/>
    <s v="Single"/>
    <n v="82"/>
    <n v="22"/>
    <n v="62"/>
    <n v="0"/>
    <n v="1"/>
    <x v="1"/>
    <s v="Personal L3"/>
    <n v="3"/>
    <s v="Agent"/>
    <n v="592.91999999999996"/>
    <x v="0"/>
    <s v="Small"/>
    <x v="1"/>
    <s v="Low Value"/>
    <x v="1"/>
    <s v="No Complaints"/>
    <s v="Long-Term"/>
    <n v="7.2307317070000003"/>
    <x v="0"/>
    <n v="4"/>
    <n v="12"/>
    <x v="3"/>
    <n v="0.60256097560975608"/>
    <n v="984"/>
    <x v="2"/>
  </r>
  <r>
    <s v="IU32539"/>
    <x v="0"/>
    <n v="9831"/>
    <s v="No"/>
    <s v="Extended"/>
    <s v="Bachelor"/>
    <n v="45334"/>
    <s v="Employed"/>
    <s v="F"/>
    <n v="68696"/>
    <s v="Suburban"/>
    <s v="Single"/>
    <n v="128"/>
    <n v="34"/>
    <n v="12"/>
    <n v="1"/>
    <n v="9"/>
    <x v="1"/>
    <s v="Personal L1"/>
    <n v="4"/>
    <s v="Branch"/>
    <n v="837.14"/>
    <x v="2"/>
    <s v="Medsize"/>
    <x v="1"/>
    <s v="Medium Value"/>
    <x v="0"/>
    <s v="Has Complaints"/>
    <s v="Mid-Term"/>
    <n v="6.5401562499999999"/>
    <x v="0"/>
    <n v="4"/>
    <n v="12"/>
    <x v="3"/>
    <n v="0.54501302083333336"/>
    <n v="1536"/>
    <x v="1"/>
  </r>
  <r>
    <s v="UQ24268"/>
    <x v="2"/>
    <n v="20199.2"/>
    <s v="No"/>
    <s v="Extended"/>
    <s v="High School or Below"/>
    <n v="45334"/>
    <s v="Unemployed"/>
    <s v="F"/>
    <n v="0"/>
    <s v="Suburban"/>
    <s v="Married"/>
    <n v="111"/>
    <n v="12"/>
    <n v="78"/>
    <n v="0"/>
    <n v="2"/>
    <x v="1"/>
    <s v="Personal L1"/>
    <n v="4"/>
    <s v="Agent"/>
    <n v="531.36"/>
    <x v="0"/>
    <s v="Medsize"/>
    <x v="1"/>
    <s v="High Value"/>
    <x v="1"/>
    <s v="No Complaints"/>
    <s v="Long-Term"/>
    <n v="4.7870270269999997"/>
    <x v="0"/>
    <n v="4"/>
    <n v="12"/>
    <x v="3"/>
    <n v="0.39891891891891895"/>
    <n v="1332"/>
    <x v="0"/>
  </r>
  <r>
    <s v="CR41258"/>
    <x v="4"/>
    <n v="3496.93"/>
    <s v="No"/>
    <s v="Basic"/>
    <s v="College"/>
    <n v="45334"/>
    <s v="Employed"/>
    <s v="M"/>
    <n v="71960"/>
    <s v="Rural"/>
    <s v="Married"/>
    <n v="88"/>
    <n v="19"/>
    <n v="111"/>
    <n v="0"/>
    <n v="1"/>
    <x v="1"/>
    <s v="Personal L3"/>
    <n v="3"/>
    <s v="Branch"/>
    <n v="157.04"/>
    <x v="0"/>
    <s v="Medsize"/>
    <x v="0"/>
    <s v="Low Value"/>
    <x v="0"/>
    <s v="No Complaints"/>
    <s v="Long-Term"/>
    <n v="1.7845454549999999"/>
    <x v="0"/>
    <n v="4"/>
    <n v="12"/>
    <x v="3"/>
    <n v="0.14871212121212121"/>
    <n v="1056"/>
    <x v="0"/>
  </r>
  <r>
    <s v="GQ92754"/>
    <x v="4"/>
    <n v="21681.09"/>
    <s v="No"/>
    <s v="Extended"/>
    <s v="College"/>
    <n v="45334"/>
    <s v="Unemployed"/>
    <s v="M"/>
    <n v="0"/>
    <s v="Suburban"/>
    <s v="Married"/>
    <n v="117"/>
    <n v="1"/>
    <n v="95"/>
    <n v="0"/>
    <n v="2"/>
    <x v="1"/>
    <s v="Personal L3"/>
    <n v="1"/>
    <s v="Call Center"/>
    <n v="563.76"/>
    <x v="0"/>
    <s v="Medsize"/>
    <x v="1"/>
    <s v="High Value"/>
    <x v="1"/>
    <s v="No Complaints"/>
    <s v="Long-Term"/>
    <n v="4.8184615380000002"/>
    <x v="0"/>
    <n v="4"/>
    <n v="12"/>
    <x v="3"/>
    <n v="0.40153846153846151"/>
    <n v="1404"/>
    <x v="1"/>
  </r>
  <r>
    <s v="IF80474"/>
    <x v="1"/>
    <n v="18040.759999999998"/>
    <s v="No"/>
    <s v="Premium"/>
    <s v="College"/>
    <n v="45334"/>
    <s v="Employed"/>
    <s v="M"/>
    <n v="116982"/>
    <s v="Rural"/>
    <s v="Married"/>
    <n v="150"/>
    <n v="19"/>
    <n v="7"/>
    <n v="0"/>
    <n v="2"/>
    <x v="1"/>
    <s v="Personal L3"/>
    <n v="2"/>
    <s v="Call Center"/>
    <n v="374.22"/>
    <x v="0"/>
    <s v="Medsize"/>
    <x v="0"/>
    <s v="High Value"/>
    <x v="2"/>
    <s v="No Complaints"/>
    <s v="New Customer"/>
    <n v="2.4948000000000001"/>
    <x v="0"/>
    <n v="4"/>
    <n v="12"/>
    <x v="3"/>
    <n v="0.2079"/>
    <n v="1800"/>
    <x v="0"/>
  </r>
  <r>
    <s v="VC64410"/>
    <x v="3"/>
    <n v="3363.2"/>
    <s v="Yes"/>
    <s v="Basic"/>
    <s v="High School or Below"/>
    <n v="45334"/>
    <s v="Medical Leave"/>
    <s v="F"/>
    <n v="35053"/>
    <s v="Suburban"/>
    <s v="Divorced"/>
    <n v="88"/>
    <n v="31"/>
    <n v="36"/>
    <n v="0"/>
    <n v="1"/>
    <x v="1"/>
    <s v="Personal L2"/>
    <n v="1"/>
    <s v="Agent"/>
    <n v="444.43"/>
    <x v="0"/>
    <s v="Medsize"/>
    <x v="0"/>
    <s v="Low Value"/>
    <x v="1"/>
    <s v="No Complaints"/>
    <s v="Mid-Term"/>
    <n v="5.050340909"/>
    <x v="0"/>
    <n v="4"/>
    <n v="12"/>
    <x v="3"/>
    <n v="0.42086174242424246"/>
    <n v="1056"/>
    <x v="1"/>
  </r>
  <r>
    <s v="GB44176"/>
    <x v="3"/>
    <n v="11310.78"/>
    <s v="No"/>
    <s v="Premium"/>
    <s v="College"/>
    <n v="45334"/>
    <s v="Employed"/>
    <s v="M"/>
    <n v="55342"/>
    <s v="Rural"/>
    <s v="Married"/>
    <n v="143"/>
    <n v="11"/>
    <n v="127"/>
    <n v="0"/>
    <n v="8"/>
    <x v="1"/>
    <s v="Personal L2"/>
    <n v="2"/>
    <s v="Agent"/>
    <n v="81.31"/>
    <x v="0"/>
    <s v="Medsize"/>
    <x v="0"/>
    <s v="Medium Value"/>
    <x v="0"/>
    <s v="No Complaints"/>
    <s v="Long-Term"/>
    <n v="0.56860139899999995"/>
    <x v="0"/>
    <n v="4"/>
    <n v="12"/>
    <x v="3"/>
    <n v="4.7383449883449884E-2"/>
    <n v="1716"/>
    <x v="0"/>
  </r>
  <r>
    <s v="KT46283"/>
    <x v="0"/>
    <n v="6326.73"/>
    <s v="Yes"/>
    <s v="Basic"/>
    <s v="College"/>
    <n v="45334"/>
    <s v="Employed"/>
    <s v="M"/>
    <n v="78420"/>
    <s v="Suburban"/>
    <s v="Married"/>
    <n v="159"/>
    <n v="42"/>
    <n v="112"/>
    <n v="0"/>
    <n v="1"/>
    <x v="0"/>
    <s v="Corporate L1"/>
    <n v="1"/>
    <s v="Agent"/>
    <n v="764.64"/>
    <x v="1"/>
    <s v="Medsize"/>
    <x v="1"/>
    <s v="Medium Value"/>
    <x v="0"/>
    <s v="No Complaints"/>
    <s v="Long-Term"/>
    <n v="4.8090566040000002"/>
    <x v="0"/>
    <n v="4"/>
    <n v="12"/>
    <x v="3"/>
    <n v="0.40075471698113208"/>
    <n v="1908"/>
    <x v="1"/>
  </r>
  <r>
    <s v="ZD59913"/>
    <x v="2"/>
    <n v="3363.2"/>
    <s v="Yes"/>
    <s v="Basic"/>
    <s v="High School or Below"/>
    <n v="45334"/>
    <s v="Medical Leave"/>
    <s v="F"/>
    <n v="35053"/>
    <s v="Suburban"/>
    <s v="Divorced"/>
    <n v="88"/>
    <n v="31"/>
    <n v="36"/>
    <n v="0"/>
    <n v="1"/>
    <x v="0"/>
    <s v="Corporate L3"/>
    <n v="1"/>
    <s v="Agent"/>
    <n v="444.43"/>
    <x v="0"/>
    <s v="Medsize"/>
    <x v="0"/>
    <s v="Low Value"/>
    <x v="1"/>
    <s v="No Complaints"/>
    <s v="Mid-Term"/>
    <n v="5.050340909"/>
    <x v="0"/>
    <n v="4"/>
    <n v="12"/>
    <x v="3"/>
    <n v="0.42086174242424246"/>
    <n v="1056"/>
    <x v="1"/>
  </r>
  <r>
    <s v="VP48253"/>
    <x v="3"/>
    <n v="6886"/>
    <s v="No"/>
    <s v="Basic"/>
    <s v="High School or Below"/>
    <n v="45334"/>
    <s v="Employed"/>
    <s v="M"/>
    <n v="55601"/>
    <s v="Urban"/>
    <s v="Single"/>
    <n v="95"/>
    <n v="20"/>
    <n v="39"/>
    <n v="4"/>
    <n v="3"/>
    <x v="1"/>
    <s v="Personal L3"/>
    <n v="1"/>
    <s v="Agent"/>
    <n v="327.13"/>
    <x v="0"/>
    <s v="Medsize"/>
    <x v="0"/>
    <s v="Medium Value"/>
    <x v="0"/>
    <s v="Has Complaints"/>
    <s v="Mid-Term"/>
    <n v="3.4434736840000002"/>
    <x v="0"/>
    <n v="4"/>
    <n v="12"/>
    <x v="3"/>
    <n v="0.28695614035087719"/>
    <n v="1140"/>
    <x v="0"/>
  </r>
  <r>
    <s v="XS30210"/>
    <x v="3"/>
    <n v="13984.68"/>
    <s v="No"/>
    <s v="Basic"/>
    <s v="College"/>
    <n v="45334"/>
    <s v="Employed"/>
    <s v="M"/>
    <n v="114187"/>
    <s v="Urban"/>
    <s v="Married"/>
    <n v="88"/>
    <n v="8"/>
    <n v="68"/>
    <n v="0"/>
    <n v="2"/>
    <x v="0"/>
    <s v="Corporate L1"/>
    <n v="2"/>
    <s v="Branch"/>
    <n v="322.47000000000003"/>
    <x v="0"/>
    <s v="Small"/>
    <x v="0"/>
    <s v="Medium Value"/>
    <x v="2"/>
    <s v="No Complaints"/>
    <s v="Long-Term"/>
    <n v="3.6644318180000002"/>
    <x v="0"/>
    <n v="4"/>
    <n v="12"/>
    <x v="3"/>
    <n v="0.30536931818181823"/>
    <n v="1056"/>
    <x v="0"/>
  </r>
  <r>
    <s v="JM47657"/>
    <x v="2"/>
    <n v="3363.2"/>
    <s v="Yes"/>
    <s v="Basic"/>
    <s v="High School or Below"/>
    <n v="45334"/>
    <s v="Medical Leave"/>
    <s v="F"/>
    <n v="35053"/>
    <s v="Suburban"/>
    <s v="Divorced"/>
    <n v="88"/>
    <n v="31"/>
    <n v="36"/>
    <n v="0"/>
    <n v="1"/>
    <x v="1"/>
    <s v="Personal L3"/>
    <n v="1"/>
    <s v="Agent"/>
    <n v="444.43"/>
    <x v="0"/>
    <s v="Medsize"/>
    <x v="0"/>
    <s v="Low Value"/>
    <x v="1"/>
    <s v="No Complaints"/>
    <s v="Mid-Term"/>
    <n v="5.050340909"/>
    <x v="0"/>
    <n v="4"/>
    <n v="12"/>
    <x v="3"/>
    <n v="0.42086174242424246"/>
    <n v="1056"/>
    <x v="1"/>
  </r>
  <r>
    <s v="MK87221"/>
    <x v="3"/>
    <n v="4608.3900000000003"/>
    <s v="No"/>
    <s v="Extended"/>
    <s v="High School or Below"/>
    <n v="45334"/>
    <s v="Medical Leave"/>
    <s v="F"/>
    <n v="24527"/>
    <s v="Suburban"/>
    <s v="Married"/>
    <n v="117"/>
    <n v="34"/>
    <n v="68"/>
    <n v="0"/>
    <n v="1"/>
    <x v="1"/>
    <s v="Personal L2"/>
    <n v="2"/>
    <s v="Agent"/>
    <n v="563.76"/>
    <x v="2"/>
    <s v="Medsize"/>
    <x v="1"/>
    <s v="Low Value"/>
    <x v="1"/>
    <s v="No Complaints"/>
    <s v="Long-Term"/>
    <n v="4.8184615380000002"/>
    <x v="0"/>
    <n v="4"/>
    <n v="12"/>
    <x v="3"/>
    <n v="0.40153846153846151"/>
    <n v="1404"/>
    <x v="1"/>
  </r>
  <r>
    <s v="JH73645"/>
    <x v="0"/>
    <n v="20507.38"/>
    <s v="No"/>
    <s v="Basic"/>
    <s v="High School or Below"/>
    <n v="45334"/>
    <s v="Unemployed"/>
    <s v="M"/>
    <n v="0"/>
    <s v="Suburban"/>
    <s v="Single"/>
    <n v="96"/>
    <n v="5"/>
    <n v="86"/>
    <n v="4"/>
    <n v="2"/>
    <x v="1"/>
    <s v="Personal L3"/>
    <n v="2"/>
    <s v="Call Center"/>
    <n v="1133.45"/>
    <x v="0"/>
    <s v="Small"/>
    <x v="1"/>
    <s v="High Value"/>
    <x v="1"/>
    <s v="Has Complaints"/>
    <s v="Long-Term"/>
    <n v="11.80677083"/>
    <x v="0"/>
    <n v="4"/>
    <n v="12"/>
    <x v="3"/>
    <n v="0.98389756944444451"/>
    <n v="1152"/>
    <x v="3"/>
  </r>
  <r>
    <s v="NW67881"/>
    <x v="2"/>
    <n v="16605.009999999998"/>
    <s v="No"/>
    <s v="Basic"/>
    <s v="Bachelor"/>
    <n v="45334"/>
    <s v="Employed"/>
    <s v="M"/>
    <n v="100691"/>
    <s v="Suburban"/>
    <s v="Married"/>
    <n v="139"/>
    <n v="19"/>
    <n v="26"/>
    <n v="0"/>
    <n v="2"/>
    <x v="1"/>
    <s v="Personal L3"/>
    <n v="2"/>
    <s v="Call Center"/>
    <n v="667.44"/>
    <x v="1"/>
    <s v="Medsize"/>
    <x v="1"/>
    <s v="High Value"/>
    <x v="2"/>
    <s v="No Complaints"/>
    <s v="Mid-Term"/>
    <n v="4.8017266190000001"/>
    <x v="0"/>
    <n v="4"/>
    <n v="12"/>
    <x v="3"/>
    <n v="0.40014388489208635"/>
    <n v="1668"/>
    <x v="1"/>
  </r>
  <r>
    <s v="EZ70847"/>
    <x v="1"/>
    <n v="26520.43"/>
    <s v="No"/>
    <s v="Basic"/>
    <s v="College"/>
    <n v="45334"/>
    <s v="Employed"/>
    <s v="F"/>
    <n v="90890"/>
    <s v="Suburban"/>
    <s v="Married"/>
    <n v="93"/>
    <n v="23"/>
    <n v="43"/>
    <n v="0"/>
    <n v="2"/>
    <x v="0"/>
    <s v="Corporate L1"/>
    <n v="1"/>
    <s v="Agent"/>
    <n v="447.12"/>
    <x v="0"/>
    <s v="Medsize"/>
    <x v="0"/>
    <s v="High Value"/>
    <x v="0"/>
    <s v="No Complaints"/>
    <s v="Mid-Term"/>
    <n v="4.8077419350000001"/>
    <x v="0"/>
    <n v="4"/>
    <n v="12"/>
    <x v="3"/>
    <n v="0.40064516129032257"/>
    <n v="1116"/>
    <x v="1"/>
  </r>
  <r>
    <s v="QI51950"/>
    <x v="4"/>
    <n v="5809.91"/>
    <s v="No"/>
    <s v="Basic"/>
    <s v="High School or Below"/>
    <n v="45334"/>
    <s v="Employed"/>
    <s v="F"/>
    <n v="99977"/>
    <s v="Suburban"/>
    <s v="Single"/>
    <n v="147"/>
    <n v="36"/>
    <n v="32"/>
    <n v="0"/>
    <n v="1"/>
    <x v="1"/>
    <s v="Personal L2"/>
    <n v="2"/>
    <s v="Branch"/>
    <n v="706.32"/>
    <x v="1"/>
    <s v="Medsize"/>
    <x v="1"/>
    <s v="Medium Value"/>
    <x v="0"/>
    <s v="No Complaints"/>
    <s v="Mid-Term"/>
    <n v="4.8048979589999998"/>
    <x v="0"/>
    <n v="4"/>
    <n v="12"/>
    <x v="3"/>
    <n v="0.40040816326530615"/>
    <n v="1764"/>
    <x v="1"/>
  </r>
  <r>
    <s v="XG55762"/>
    <x v="4"/>
    <n v="27251.57"/>
    <s v="No"/>
    <s v="Extended"/>
    <s v="Bachelor"/>
    <n v="45334"/>
    <s v="Unemployed"/>
    <s v="F"/>
    <n v="0"/>
    <s v="Suburban"/>
    <s v="Single"/>
    <n v="107"/>
    <n v="19"/>
    <n v="30"/>
    <n v="0"/>
    <n v="2"/>
    <x v="0"/>
    <s v="Corporate L3"/>
    <n v="1"/>
    <s v="Branch"/>
    <n v="511.92"/>
    <x v="0"/>
    <s v="Medsize"/>
    <x v="1"/>
    <s v="High Value"/>
    <x v="1"/>
    <s v="No Complaints"/>
    <s v="Mid-Term"/>
    <n v="4.7842990649999999"/>
    <x v="0"/>
    <n v="4"/>
    <n v="12"/>
    <x v="3"/>
    <n v="0.39869158878504674"/>
    <n v="1284"/>
    <x v="0"/>
  </r>
  <r>
    <s v="No93155"/>
    <x v="3"/>
    <n v="9720.76"/>
    <s v="No"/>
    <s v="Basic"/>
    <s v="Master"/>
    <n v="45334"/>
    <s v="Disabled"/>
    <s v="M"/>
    <n v="38131"/>
    <s v="Suburban"/>
    <s v="Married"/>
    <n v="84"/>
    <n v="0"/>
    <n v="22"/>
    <n v="0"/>
    <n v="2"/>
    <x v="1"/>
    <s v="Personal L3"/>
    <n v="1"/>
    <s v="Agent"/>
    <n v="401.76"/>
    <x v="2"/>
    <s v="Medsize"/>
    <x v="0"/>
    <s v="Medium Value"/>
    <x v="1"/>
    <s v="No Complaints"/>
    <s v="Mid-Term"/>
    <n v="4.7828571430000002"/>
    <x v="0"/>
    <n v="4"/>
    <n v="12"/>
    <x v="3"/>
    <n v="0.39857142857142858"/>
    <n v="1008"/>
    <x v="0"/>
  </r>
  <r>
    <s v="RV97631"/>
    <x v="2"/>
    <n v="20693.419999999998"/>
    <s v="No"/>
    <s v="Extended"/>
    <s v="College"/>
    <n v="45334"/>
    <s v="Unemployed"/>
    <s v="F"/>
    <n v="0"/>
    <s v="Suburban"/>
    <s v="Married"/>
    <n v="186"/>
    <n v="1"/>
    <n v="46"/>
    <n v="0"/>
    <n v="2"/>
    <x v="0"/>
    <s v="Corporate L2"/>
    <n v="1"/>
    <s v="Agent"/>
    <n v="929.92"/>
    <x v="1"/>
    <s v="Small"/>
    <x v="1"/>
    <s v="High Value"/>
    <x v="1"/>
    <s v="No Complaints"/>
    <s v="Mid-Term"/>
    <n v="4.9995698920000002"/>
    <x v="0"/>
    <n v="4"/>
    <n v="12"/>
    <x v="3"/>
    <n v="0.41663082437275983"/>
    <n v="2232"/>
    <x v="1"/>
  </r>
  <r>
    <s v="YX54093"/>
    <x v="3"/>
    <n v="2993.85"/>
    <s v="No"/>
    <s v="Basic"/>
    <s v="College"/>
    <n v="45334"/>
    <s v="Unemployed"/>
    <s v="M"/>
    <n v="0"/>
    <s v="Rural"/>
    <s v="Divorced"/>
    <n v="88"/>
    <n v="15"/>
    <n v="93"/>
    <n v="0"/>
    <n v="1"/>
    <x v="1"/>
    <s v="Personal L2"/>
    <n v="4"/>
    <s v="Branch"/>
    <n v="151.03"/>
    <x v="0"/>
    <s v="Medsize"/>
    <x v="0"/>
    <s v="Low Value"/>
    <x v="1"/>
    <s v="No Complaints"/>
    <s v="Long-Term"/>
    <n v="1.7162500000000001"/>
    <x v="0"/>
    <n v="4"/>
    <n v="12"/>
    <x v="3"/>
    <n v="0.14302083333333335"/>
    <n v="1056"/>
    <x v="0"/>
  </r>
  <r>
    <s v="RL28880"/>
    <x v="4"/>
    <n v="10196.85"/>
    <s v="No"/>
    <s v="Basic"/>
    <s v="Bachelor"/>
    <n v="45334"/>
    <s v="Employed"/>
    <s v="F"/>
    <n v="94445"/>
    <s v="Suburban"/>
    <s v="Divorced"/>
    <n v="85"/>
    <n v="12"/>
    <n v="4"/>
    <n v="0"/>
    <n v="2"/>
    <x v="1"/>
    <s v="Personal L3"/>
    <n v="1"/>
    <s v="Branch"/>
    <n v="542.48"/>
    <x v="2"/>
    <s v="Medsize"/>
    <x v="1"/>
    <s v="Medium Value"/>
    <x v="0"/>
    <s v="No Complaints"/>
    <s v="New Customer"/>
    <n v="6.3821176470000003"/>
    <x v="0"/>
    <n v="4"/>
    <n v="12"/>
    <x v="3"/>
    <n v="0.53184313725490195"/>
    <n v="1020"/>
    <x v="1"/>
  </r>
  <r>
    <s v="QD17769"/>
    <x v="2"/>
    <n v="3445.25"/>
    <s v="No"/>
    <s v="Basic"/>
    <s v="High School or Below"/>
    <n v="45334"/>
    <s v="Employed"/>
    <s v="M"/>
    <n v="102249"/>
    <s v="Rural"/>
    <s v="Married"/>
    <n v="86"/>
    <n v="18"/>
    <n v="15"/>
    <n v="0"/>
    <n v="1"/>
    <x v="0"/>
    <s v="Corporate L3"/>
    <n v="3"/>
    <s v="Agent"/>
    <n v="173.5"/>
    <x v="2"/>
    <s v="Medsize"/>
    <x v="0"/>
    <s v="Low Value"/>
    <x v="2"/>
    <s v="No Complaints"/>
    <s v="Mid-Term"/>
    <n v="2.0174418599999999"/>
    <x v="0"/>
    <n v="4"/>
    <n v="12"/>
    <x v="3"/>
    <n v="0.16812015503875968"/>
    <n v="1032"/>
    <x v="0"/>
  </r>
  <r>
    <s v="DZ64604"/>
    <x v="0"/>
    <n v="16563.72"/>
    <s v="No"/>
    <s v="Premium"/>
    <s v="High School or Below"/>
    <n v="45334"/>
    <s v="Employed"/>
    <s v="M"/>
    <n v="82045"/>
    <s v="Suburban"/>
    <s v="Married"/>
    <n v="208"/>
    <n v="18"/>
    <n v="9"/>
    <n v="0"/>
    <n v="5"/>
    <x v="1"/>
    <s v="Personal L3"/>
    <n v="2"/>
    <s v="Branch"/>
    <n v="997.92"/>
    <x v="1"/>
    <s v="Small"/>
    <x v="1"/>
    <s v="High Value"/>
    <x v="0"/>
    <s v="No Complaints"/>
    <s v="New Customer"/>
    <n v="4.7976923080000002"/>
    <x v="0"/>
    <n v="4"/>
    <n v="12"/>
    <x v="3"/>
    <n v="0.39980769230769231"/>
    <n v="2496"/>
    <x v="0"/>
  </r>
  <r>
    <s v="XM14899"/>
    <x v="2"/>
    <n v="11746.84"/>
    <s v="No"/>
    <s v="Extended"/>
    <s v="College"/>
    <n v="45334"/>
    <s v="Unemployed"/>
    <s v="M"/>
    <n v="0"/>
    <s v="Suburban"/>
    <s v="Married"/>
    <n v="165"/>
    <n v="11"/>
    <n v="43"/>
    <n v="0"/>
    <n v="6"/>
    <x v="1"/>
    <s v="Personal L3"/>
    <n v="4"/>
    <s v="Agent"/>
    <n v="924.55"/>
    <x v="1"/>
    <s v="Medsize"/>
    <x v="1"/>
    <s v="Medium Value"/>
    <x v="1"/>
    <s v="No Complaints"/>
    <s v="Mid-Term"/>
    <n v="5.6033333330000001"/>
    <x v="0"/>
    <n v="4"/>
    <n v="12"/>
    <x v="3"/>
    <n v="0.46694444444444444"/>
    <n v="1980"/>
    <x v="1"/>
  </r>
  <r>
    <s v="RO89767"/>
    <x v="3"/>
    <n v="36971.300000000003"/>
    <s v="No"/>
    <s v="Basic"/>
    <s v="Master"/>
    <n v="45334"/>
    <s v="Unemployed"/>
    <s v="M"/>
    <n v="0"/>
    <s v="Urban"/>
    <s v="Married"/>
    <n v="142"/>
    <n v="0"/>
    <n v="63"/>
    <n v="0"/>
    <n v="2"/>
    <x v="1"/>
    <s v="Personal L1"/>
    <n v="3"/>
    <s v="Agent"/>
    <n v="609.04"/>
    <x v="3"/>
    <s v="Medsize"/>
    <x v="1"/>
    <s v="High Value"/>
    <x v="1"/>
    <s v="No Complaints"/>
    <s v="Long-Term"/>
    <n v="4.2890140849999998"/>
    <x v="0"/>
    <n v="4"/>
    <n v="12"/>
    <x v="3"/>
    <n v="0.35741784037558683"/>
    <n v="1704"/>
    <x v="0"/>
  </r>
  <r>
    <s v="LQ23049"/>
    <x v="0"/>
    <n v="3363.2"/>
    <s v="Yes"/>
    <s v="Basic"/>
    <s v="High School or Below"/>
    <n v="45334"/>
    <s v="Medical Leave"/>
    <s v="F"/>
    <n v="35053"/>
    <s v="Suburban"/>
    <s v="Divorced"/>
    <n v="88"/>
    <n v="31"/>
    <n v="36"/>
    <n v="0"/>
    <n v="1"/>
    <x v="1"/>
    <s v="Personal L3"/>
    <n v="1"/>
    <s v="Agent"/>
    <n v="444.43"/>
    <x v="0"/>
    <s v="Medsize"/>
    <x v="0"/>
    <s v="Low Value"/>
    <x v="1"/>
    <s v="No Complaints"/>
    <s v="Mid-Term"/>
    <n v="5.050340909"/>
    <x v="0"/>
    <n v="4"/>
    <n v="12"/>
    <x v="3"/>
    <n v="0.42086174242424246"/>
    <n v="1056"/>
    <x v="1"/>
  </r>
  <r>
    <s v="ZJ86769"/>
    <x v="4"/>
    <n v="6326.73"/>
    <s v="Yes"/>
    <s v="Basic"/>
    <s v="College"/>
    <n v="45334"/>
    <s v="Employed"/>
    <s v="M"/>
    <n v="78420"/>
    <s v="Suburban"/>
    <s v="Married"/>
    <n v="159"/>
    <n v="42"/>
    <n v="112"/>
    <n v="0"/>
    <n v="1"/>
    <x v="1"/>
    <s v="Personal L3"/>
    <n v="1"/>
    <s v="Agent"/>
    <n v="764.64"/>
    <x v="1"/>
    <s v="Medsize"/>
    <x v="1"/>
    <s v="Medium Value"/>
    <x v="0"/>
    <s v="No Complaints"/>
    <s v="Long-Term"/>
    <n v="4.8090566040000002"/>
    <x v="0"/>
    <n v="4"/>
    <n v="12"/>
    <x v="3"/>
    <n v="0.40075471698113208"/>
    <n v="1908"/>
    <x v="1"/>
  </r>
  <r>
    <s v="VJ34494"/>
    <x v="1"/>
    <n v="3296.99"/>
    <s v="No"/>
    <s v="Basic"/>
    <s v="College"/>
    <n v="45334"/>
    <s v="Unemployed"/>
    <s v="F"/>
    <n v="0"/>
    <s v="Suburban"/>
    <s v="Single"/>
    <n v="93"/>
    <n v="9"/>
    <n v="14"/>
    <n v="0"/>
    <n v="1"/>
    <x v="0"/>
    <s v="Corporate L1"/>
    <n v="1"/>
    <s v="Branch"/>
    <n v="447.12"/>
    <x v="0"/>
    <s v="Large"/>
    <x v="0"/>
    <s v="Low Value"/>
    <x v="1"/>
    <s v="No Complaints"/>
    <s v="Mid-Term"/>
    <n v="4.8077419350000001"/>
    <x v="0"/>
    <n v="4"/>
    <n v="12"/>
    <x v="3"/>
    <n v="0.40064516129032257"/>
    <n v="1116"/>
    <x v="1"/>
  </r>
  <r>
    <s v="PJ84431"/>
    <x v="0"/>
    <n v="10324.06"/>
    <s v="No"/>
    <s v="Basic"/>
    <s v="High School or Below"/>
    <n v="45334"/>
    <s v="Employed"/>
    <s v="M"/>
    <n v="123541"/>
    <s v="Suburban"/>
    <s v="Married"/>
    <n v="255"/>
    <n v="8"/>
    <n v="116"/>
    <n v="0"/>
    <n v="1"/>
    <x v="1"/>
    <s v="Personal L3"/>
    <n v="3"/>
    <s v="Branch"/>
    <n v="1224.72"/>
    <x v="4"/>
    <s v="Medsize"/>
    <x v="1"/>
    <s v="Medium Value"/>
    <x v="2"/>
    <s v="No Complaints"/>
    <s v="Long-Term"/>
    <n v="4.8028235290000003"/>
    <x v="0"/>
    <n v="4"/>
    <n v="12"/>
    <x v="3"/>
    <n v="0.40023529411764708"/>
    <n v="3060"/>
    <x v="1"/>
  </r>
  <r>
    <s v="FU65756"/>
    <x v="3"/>
    <n v="11039.02"/>
    <s v="No"/>
    <s v="Basic"/>
    <s v="College"/>
    <n v="45334"/>
    <s v="Employed"/>
    <s v="F"/>
    <n v="73838"/>
    <s v="Suburban"/>
    <s v="Married"/>
    <n v="139"/>
    <n v="8"/>
    <n v="127"/>
    <n v="0"/>
    <n v="5"/>
    <x v="1"/>
    <s v="Personal L3"/>
    <n v="1"/>
    <s v="Branch"/>
    <n v="667.44"/>
    <x v="1"/>
    <s v="Medsize"/>
    <x v="1"/>
    <s v="Medium Value"/>
    <x v="0"/>
    <s v="No Complaints"/>
    <s v="Long-Term"/>
    <n v="4.8017266190000001"/>
    <x v="0"/>
    <n v="4"/>
    <n v="12"/>
    <x v="3"/>
    <n v="0.40014388489208635"/>
    <n v="1668"/>
    <x v="1"/>
  </r>
  <r>
    <s v="BI33231"/>
    <x v="0"/>
    <n v="6912.83"/>
    <s v="No"/>
    <s v="Extended"/>
    <s v="High School or Below"/>
    <n v="45334"/>
    <s v="Unemployed"/>
    <s v="F"/>
    <n v="0"/>
    <s v="Urban"/>
    <s v="Married"/>
    <n v="103"/>
    <n v="15"/>
    <n v="19"/>
    <n v="4"/>
    <n v="3"/>
    <x v="1"/>
    <s v="Personal L3"/>
    <n v="2"/>
    <s v="Agent"/>
    <n v="374.25"/>
    <x v="0"/>
    <s v="Medsize"/>
    <x v="0"/>
    <s v="Medium Value"/>
    <x v="1"/>
    <s v="Has Complaints"/>
    <s v="Mid-Term"/>
    <n v="3.633495146"/>
    <x v="0"/>
    <n v="4"/>
    <n v="12"/>
    <x v="3"/>
    <n v="0.30279126213592233"/>
    <n v="1236"/>
    <x v="0"/>
  </r>
  <r>
    <s v="GD89605"/>
    <x v="2"/>
    <n v="7269.12"/>
    <s v="No"/>
    <s v="Basic"/>
    <s v="Master"/>
    <n v="45334"/>
    <s v="Employed"/>
    <s v="F"/>
    <n v="80141"/>
    <s v="Suburban"/>
    <s v="Married"/>
    <n v="90"/>
    <n v="34"/>
    <n v="76"/>
    <n v="0"/>
    <n v="5"/>
    <x v="0"/>
    <s v="Corporate L1"/>
    <n v="4"/>
    <s v="Agent"/>
    <n v="434.16"/>
    <x v="0"/>
    <s v="Small"/>
    <x v="0"/>
    <s v="Medium Value"/>
    <x v="0"/>
    <s v="No Complaints"/>
    <s v="Long-Term"/>
    <n v="4.8239999999999998"/>
    <x v="0"/>
    <n v="4"/>
    <n v="12"/>
    <x v="3"/>
    <n v="0.40200000000000002"/>
    <n v="1080"/>
    <x v="1"/>
  </r>
  <r>
    <s v="TO19482"/>
    <x v="2"/>
    <n v="6580.8"/>
    <s v="No"/>
    <s v="Basic"/>
    <s v="High School or Below"/>
    <n v="45334"/>
    <s v="Employed"/>
    <s v="M"/>
    <n v="91080"/>
    <s v="Suburban"/>
    <s v="Married"/>
    <n v="82"/>
    <n v="5"/>
    <n v="30"/>
    <n v="0"/>
    <n v="9"/>
    <x v="1"/>
    <s v="Personal L2"/>
    <n v="4"/>
    <s v="Branch"/>
    <n v="493.94"/>
    <x v="2"/>
    <s v="Medsize"/>
    <x v="0"/>
    <s v="Medium Value"/>
    <x v="0"/>
    <s v="No Complaints"/>
    <s v="Mid-Term"/>
    <n v="6.0236585370000002"/>
    <x v="0"/>
    <n v="4"/>
    <n v="12"/>
    <x v="3"/>
    <n v="0.50197154471544714"/>
    <n v="984"/>
    <x v="1"/>
  </r>
  <r>
    <s v="XZ45224"/>
    <x v="2"/>
    <n v="3292.02"/>
    <s v="No"/>
    <s v="Basic"/>
    <s v="College"/>
    <n v="45334"/>
    <s v="Employed"/>
    <s v="F"/>
    <n v="52597"/>
    <s v="Suburban"/>
    <s v="Divorced"/>
    <n v="84"/>
    <n v="7"/>
    <n v="26"/>
    <n v="0"/>
    <n v="1"/>
    <x v="0"/>
    <s v="Corporate L3"/>
    <n v="1"/>
    <s v="Agent"/>
    <n v="401.76"/>
    <x v="2"/>
    <s v="Medsize"/>
    <x v="0"/>
    <s v="Low Value"/>
    <x v="0"/>
    <s v="No Complaints"/>
    <s v="Mid-Term"/>
    <n v="4.7828571430000002"/>
    <x v="0"/>
    <n v="4"/>
    <n v="12"/>
    <x v="3"/>
    <n v="0.39857142857142858"/>
    <n v="1008"/>
    <x v="0"/>
  </r>
  <r>
    <s v="GP19791"/>
    <x v="0"/>
    <n v="22289.81"/>
    <s v="No"/>
    <s v="Basic"/>
    <s v="College"/>
    <n v="45334"/>
    <s v="Employed"/>
    <s v="F"/>
    <n v="42331"/>
    <s v="Suburban"/>
    <s v="Married"/>
    <n v="92"/>
    <n v="34"/>
    <n v="18"/>
    <n v="0"/>
    <n v="2"/>
    <x v="1"/>
    <s v="Personal L3"/>
    <n v="2"/>
    <s v="Agent"/>
    <n v="440.64"/>
    <x v="2"/>
    <s v="Small"/>
    <x v="0"/>
    <s v="High Value"/>
    <x v="1"/>
    <s v="No Complaints"/>
    <s v="Mid-Term"/>
    <n v="4.7895652169999998"/>
    <x v="0"/>
    <n v="4"/>
    <n v="12"/>
    <x v="3"/>
    <n v="0.39913043478260868"/>
    <n v="1104"/>
    <x v="0"/>
  </r>
  <r>
    <s v="PD52748"/>
    <x v="2"/>
    <n v="13549.32"/>
    <s v="No"/>
    <s v="Extended"/>
    <s v="High School or Below"/>
    <n v="45334"/>
    <s v="Unemployed"/>
    <s v="F"/>
    <n v="0"/>
    <s v="Suburban"/>
    <s v="Single"/>
    <n v="181"/>
    <n v="20"/>
    <n v="124"/>
    <n v="1"/>
    <n v="8"/>
    <x v="1"/>
    <s v="Personal L3"/>
    <n v="1"/>
    <s v="Call Center"/>
    <n v="1826.94"/>
    <x v="1"/>
    <s v="Medsize"/>
    <x v="2"/>
    <s v="Medium Value"/>
    <x v="1"/>
    <s v="Has Complaints"/>
    <s v="Long-Term"/>
    <n v="10.093591160000001"/>
    <x v="0"/>
    <n v="4"/>
    <n v="12"/>
    <x v="3"/>
    <n v="0.84113259668508289"/>
    <n v="2172"/>
    <x v="2"/>
  </r>
  <r>
    <s v="YE87442"/>
    <x v="3"/>
    <n v="13412.47"/>
    <s v="No"/>
    <s v="Extended"/>
    <s v="High School or Below"/>
    <n v="45334"/>
    <s v="Employed"/>
    <s v="F"/>
    <n v="47022"/>
    <s v="Suburban"/>
    <s v="Married"/>
    <n v="167"/>
    <n v="5"/>
    <n v="46"/>
    <n v="0"/>
    <n v="3"/>
    <x v="1"/>
    <s v="Personal L1"/>
    <n v="1"/>
    <s v="Branch"/>
    <n v="803.52"/>
    <x v="1"/>
    <s v="Medsize"/>
    <x v="1"/>
    <s v="Medium Value"/>
    <x v="1"/>
    <s v="No Complaints"/>
    <s v="Mid-Term"/>
    <n v="4.8114970059999997"/>
    <x v="0"/>
    <n v="4"/>
    <n v="12"/>
    <x v="3"/>
    <n v="0.40095808383233533"/>
    <n v="2004"/>
    <x v="1"/>
  </r>
  <r>
    <s v="XY78443"/>
    <x v="3"/>
    <n v="2899.34"/>
    <s v="No"/>
    <s v="Basic"/>
    <s v="College"/>
    <n v="45334"/>
    <s v="Unemployed"/>
    <s v="F"/>
    <n v="0"/>
    <s v="Suburban"/>
    <s v="Single"/>
    <n v="84"/>
    <n v="43"/>
    <n v="61"/>
    <n v="0"/>
    <n v="1"/>
    <x v="1"/>
    <s v="Personal L3"/>
    <n v="4"/>
    <s v="Agent"/>
    <n v="401.76"/>
    <x v="2"/>
    <s v="Medsize"/>
    <x v="0"/>
    <s v="Low Value"/>
    <x v="1"/>
    <s v="No Complaints"/>
    <s v="Long-Term"/>
    <n v="4.7828571430000002"/>
    <x v="0"/>
    <n v="4"/>
    <n v="12"/>
    <x v="3"/>
    <n v="0.39857142857142858"/>
    <n v="1008"/>
    <x v="0"/>
  </r>
  <r>
    <s v="BV53716"/>
    <x v="2"/>
    <n v="7109.67"/>
    <s v="No"/>
    <s v="Basic"/>
    <s v="High School or Below"/>
    <n v="45334"/>
    <s v="Employed"/>
    <s v="F"/>
    <n v="126020"/>
    <s v="Rural"/>
    <s v="Married"/>
    <n v="88"/>
    <n v="31"/>
    <n v="68"/>
    <n v="0"/>
    <n v="8"/>
    <x v="1"/>
    <s v="Personal L3"/>
    <n v="2"/>
    <s v="Call Center"/>
    <n v="146.57"/>
    <x v="0"/>
    <s v="Medsize"/>
    <x v="0"/>
    <s v="Medium Value"/>
    <x v="2"/>
    <s v="No Complaints"/>
    <s v="Long-Term"/>
    <n v="1.6655681819999999"/>
    <x v="0"/>
    <n v="4"/>
    <n v="12"/>
    <x v="3"/>
    <n v="0.13879734848484848"/>
    <n v="1056"/>
    <x v="0"/>
  </r>
  <r>
    <s v="XF94560"/>
    <x v="1"/>
    <n v="3112.07"/>
    <s v="No"/>
    <s v="Basic"/>
    <s v="High School or Below"/>
    <n v="45334"/>
    <s v="Unemployed"/>
    <s v="F"/>
    <n v="0"/>
    <s v="Suburban"/>
    <s v="Married"/>
    <n v="84"/>
    <n v="19"/>
    <n v="109"/>
    <n v="0"/>
    <n v="1"/>
    <x v="0"/>
    <s v="Corporate L3"/>
    <n v="1"/>
    <s v="Call Center"/>
    <n v="401.76"/>
    <x v="0"/>
    <s v="Medsize"/>
    <x v="0"/>
    <s v="Low Value"/>
    <x v="1"/>
    <s v="No Complaints"/>
    <s v="Long-Term"/>
    <n v="4.7828571430000002"/>
    <x v="0"/>
    <n v="4"/>
    <n v="12"/>
    <x v="3"/>
    <n v="0.39857142857142858"/>
    <n v="1008"/>
    <x v="0"/>
  </r>
  <r>
    <s v="FT79229"/>
    <x v="1"/>
    <n v="12015.57"/>
    <s v="No"/>
    <s v="Basic"/>
    <s v="Bachelor"/>
    <n v="45334"/>
    <s v="Employed"/>
    <s v="F"/>
    <n v="113077"/>
    <s v="Suburban"/>
    <s v="Divorced"/>
    <n v="150"/>
    <n v="1"/>
    <n v="46"/>
    <n v="0"/>
    <n v="5"/>
    <x v="1"/>
    <s v="Personal L2"/>
    <n v="1"/>
    <s v="Agent"/>
    <n v="719.28"/>
    <x v="1"/>
    <s v="Medsize"/>
    <x v="1"/>
    <s v="Medium Value"/>
    <x v="2"/>
    <s v="No Complaints"/>
    <s v="Mid-Term"/>
    <n v="4.7952000000000004"/>
    <x v="0"/>
    <n v="4"/>
    <n v="12"/>
    <x v="3"/>
    <n v="0.39960000000000001"/>
    <n v="1800"/>
    <x v="0"/>
  </r>
  <r>
    <s v="XP69351"/>
    <x v="0"/>
    <n v="3299.3"/>
    <s v="No"/>
    <s v="Basic"/>
    <s v="College"/>
    <n v="45334"/>
    <s v="Unemployed"/>
    <s v="M"/>
    <n v="0"/>
    <s v="Rural"/>
    <s v="Married"/>
    <n v="93"/>
    <n v="3"/>
    <n v="74"/>
    <n v="0"/>
    <n v="1"/>
    <x v="1"/>
    <s v="Personal L2"/>
    <n v="2"/>
    <s v="Branch"/>
    <n v="167.64"/>
    <x v="0"/>
    <s v="Medsize"/>
    <x v="0"/>
    <s v="Low Value"/>
    <x v="1"/>
    <s v="No Complaints"/>
    <s v="Long-Term"/>
    <n v="1.8025806449999999"/>
    <x v="0"/>
    <n v="4"/>
    <n v="12"/>
    <x v="3"/>
    <n v="0.15021505376344085"/>
    <n v="1116"/>
    <x v="0"/>
  </r>
  <r>
    <s v="JC16991"/>
    <x v="3"/>
    <n v="10022.26"/>
    <s v="No"/>
    <s v="Basic"/>
    <s v="Master"/>
    <n v="45334"/>
    <s v="Employed"/>
    <s v="F"/>
    <n v="49463"/>
    <s v="Suburban"/>
    <s v="Divorced"/>
    <n v="84"/>
    <n v="22"/>
    <n v="46"/>
    <n v="0"/>
    <n v="2"/>
    <x v="1"/>
    <s v="Personal L2"/>
    <n v="1"/>
    <s v="Call Center"/>
    <n v="401.76"/>
    <x v="0"/>
    <s v="Small"/>
    <x v="0"/>
    <s v="Medium Value"/>
    <x v="1"/>
    <s v="No Complaints"/>
    <s v="Mid-Term"/>
    <n v="4.7828571430000002"/>
    <x v="0"/>
    <n v="4"/>
    <n v="12"/>
    <x v="3"/>
    <n v="0.39857142857142858"/>
    <n v="1008"/>
    <x v="0"/>
  </r>
  <r>
    <s v="DX91931"/>
    <x v="1"/>
    <n v="13827.25"/>
    <s v="No"/>
    <s v="Premium"/>
    <s v="College"/>
    <n v="45334"/>
    <s v="Unemployed"/>
    <s v="M"/>
    <n v="0"/>
    <s v="Suburban"/>
    <s v="Single"/>
    <n v="203"/>
    <n v="43"/>
    <n v="27"/>
    <n v="0"/>
    <n v="8"/>
    <x v="1"/>
    <s v="Personal L1"/>
    <n v="1"/>
    <s v="Branch"/>
    <n v="1458"/>
    <x v="1"/>
    <s v="Small"/>
    <x v="1"/>
    <s v="Medium Value"/>
    <x v="1"/>
    <s v="No Complaints"/>
    <s v="Mid-Term"/>
    <n v="7.1822660100000002"/>
    <x v="0"/>
    <n v="4"/>
    <n v="12"/>
    <x v="3"/>
    <n v="0.59852216748768472"/>
    <n v="2436"/>
    <x v="1"/>
  </r>
  <r>
    <s v="VL59942"/>
    <x v="3"/>
    <n v="14271.58"/>
    <s v="No"/>
    <s v="Basic"/>
    <s v="Bachelor"/>
    <n v="45334"/>
    <s v="Employed"/>
    <s v="F"/>
    <n v="127085"/>
    <s v="Rural"/>
    <s v="Married"/>
    <n v="88"/>
    <n v="22"/>
    <n v="36"/>
    <n v="0"/>
    <n v="2"/>
    <x v="1"/>
    <s v="Personal L2"/>
    <n v="2"/>
    <s v="Web"/>
    <n v="58.83"/>
    <x v="0"/>
    <s v="Medsize"/>
    <x v="0"/>
    <s v="Medium Value"/>
    <x v="2"/>
    <s v="No Complaints"/>
    <s v="Mid-Term"/>
    <n v="0.66852272700000004"/>
    <x v="0"/>
    <n v="4"/>
    <n v="12"/>
    <x v="3"/>
    <n v="5.5710227272727272E-2"/>
    <n v="1056"/>
    <x v="0"/>
  </r>
  <r>
    <s v="EI29901"/>
    <x v="3"/>
    <n v="9848.83"/>
    <s v="No"/>
    <s v="Basic"/>
    <s v="Bachelor"/>
    <n v="45334"/>
    <s v="Employed"/>
    <s v="M"/>
    <n v="36246"/>
    <s v="Rural"/>
    <s v="Married"/>
    <n v="84"/>
    <n v="7"/>
    <n v="0"/>
    <n v="0"/>
    <n v="2"/>
    <x v="1"/>
    <s v="Personal L3"/>
    <n v="4"/>
    <s v="Agent"/>
    <n v="51.72"/>
    <x v="0"/>
    <s v="Medsize"/>
    <x v="0"/>
    <s v="Medium Value"/>
    <x v="1"/>
    <s v="No Complaints"/>
    <s v="New Customer"/>
    <n v="0.615714286"/>
    <x v="0"/>
    <n v="4"/>
    <n v="12"/>
    <x v="3"/>
    <n v="5.1309523809523812E-2"/>
    <n v="1008"/>
    <x v="0"/>
  </r>
  <r>
    <s v="TO39943"/>
    <x v="1"/>
    <n v="6612.27"/>
    <s v="No"/>
    <s v="Basic"/>
    <s v="High School or Below"/>
    <n v="45334"/>
    <s v="Employed"/>
    <s v="F"/>
    <n v="41179"/>
    <s v="Urban"/>
    <s v="Married"/>
    <n v="85"/>
    <n v="43"/>
    <n v="77"/>
    <n v="3"/>
    <n v="5"/>
    <x v="0"/>
    <s v="Corporate L3"/>
    <n v="1"/>
    <s v="Call Center"/>
    <n v="348.2"/>
    <x v="2"/>
    <s v="Medsize"/>
    <x v="0"/>
    <s v="Medium Value"/>
    <x v="1"/>
    <s v="Has Complaints"/>
    <s v="Long-Term"/>
    <n v="4.0964705879999999"/>
    <x v="0"/>
    <n v="4"/>
    <n v="12"/>
    <x v="3"/>
    <n v="0.34137254901960784"/>
    <n v="1020"/>
    <x v="0"/>
  </r>
  <r>
    <s v="DY69629"/>
    <x v="2"/>
    <n v="4180.29"/>
    <s v="Yes"/>
    <s v="Extended"/>
    <s v="College"/>
    <n v="45334"/>
    <s v="Employed"/>
    <s v="F"/>
    <n v="29165"/>
    <s v="Suburban"/>
    <s v="Divorced"/>
    <n v="107"/>
    <n v="19"/>
    <n v="38"/>
    <n v="0"/>
    <n v="1"/>
    <x v="0"/>
    <s v="Corporate L2"/>
    <n v="1"/>
    <s v="Branch"/>
    <n v="511.92"/>
    <x v="0"/>
    <s v="Medsize"/>
    <x v="1"/>
    <s v="Low Value"/>
    <x v="1"/>
    <s v="No Complaints"/>
    <s v="Mid-Term"/>
    <n v="4.7842990649999999"/>
    <x v="0"/>
    <n v="4"/>
    <n v="12"/>
    <x v="3"/>
    <n v="0.39869158878504674"/>
    <n v="1284"/>
    <x v="0"/>
  </r>
  <r>
    <s v="LU18867"/>
    <x v="2"/>
    <n v="8937.6"/>
    <s v="No"/>
    <s v="Extended"/>
    <s v="High School or Below"/>
    <n v="45334"/>
    <s v="Employed"/>
    <s v="M"/>
    <n v="33851"/>
    <s v="Suburban"/>
    <s v="Single"/>
    <n v="116"/>
    <n v="0"/>
    <n v="34"/>
    <n v="0"/>
    <n v="3"/>
    <x v="1"/>
    <s v="Personal L3"/>
    <n v="4"/>
    <s v="Agent"/>
    <n v="557.28"/>
    <x v="0"/>
    <s v="Medsize"/>
    <x v="1"/>
    <s v="Medium Value"/>
    <x v="1"/>
    <s v="No Complaints"/>
    <s v="Mid-Term"/>
    <n v="4.8041379309999996"/>
    <x v="0"/>
    <n v="4"/>
    <n v="12"/>
    <x v="3"/>
    <n v="0.40034482758620688"/>
    <n v="1392"/>
    <x v="1"/>
  </r>
  <r>
    <s v="EX73249"/>
    <x v="3"/>
    <n v="10404.39"/>
    <s v="No"/>
    <s v="Basic"/>
    <s v="College"/>
    <n v="45334"/>
    <s v="Unemployed"/>
    <s v="F"/>
    <n v="0"/>
    <s v="Suburban"/>
    <s v="Single"/>
    <n v="99"/>
    <n v="4"/>
    <n v="45"/>
    <n v="0"/>
    <n v="2"/>
    <x v="1"/>
    <s v="Personal L1"/>
    <n v="1"/>
    <s v="Branch"/>
    <n v="473.04"/>
    <x v="0"/>
    <s v="Medsize"/>
    <x v="0"/>
    <s v="Medium Value"/>
    <x v="1"/>
    <s v="No Complaints"/>
    <s v="Mid-Term"/>
    <n v="4.7781818180000002"/>
    <x v="0"/>
    <n v="4"/>
    <n v="12"/>
    <x v="3"/>
    <n v="0.39818181818181819"/>
    <n v="1188"/>
    <x v="0"/>
  </r>
  <r>
    <s v="IW99237"/>
    <x v="2"/>
    <n v="6064.9"/>
    <s v="No"/>
    <s v="Basic"/>
    <s v="Bachelor"/>
    <n v="45334"/>
    <s v="Unemployed"/>
    <s v="M"/>
    <n v="0"/>
    <s v="Suburban"/>
    <s v="Single"/>
    <n v="88"/>
    <n v="11"/>
    <n v="109"/>
    <n v="0"/>
    <n v="3"/>
    <x v="1"/>
    <s v="Personal L2"/>
    <n v="1"/>
    <s v="Branch"/>
    <n v="421.2"/>
    <x v="2"/>
    <s v="Medsize"/>
    <x v="0"/>
    <s v="Medium Value"/>
    <x v="1"/>
    <s v="No Complaints"/>
    <s v="Long-Term"/>
    <n v="4.7863636359999999"/>
    <x v="0"/>
    <n v="4"/>
    <n v="12"/>
    <x v="3"/>
    <n v="0.39886363636363636"/>
    <n v="1056"/>
    <x v="0"/>
  </r>
  <r>
    <s v="YT96284"/>
    <x v="2"/>
    <n v="5033.9799999999996"/>
    <s v="No"/>
    <s v="Extended"/>
    <s v="Master"/>
    <n v="45334"/>
    <s v="Employed"/>
    <s v="M"/>
    <n v="112903"/>
    <s v="Rural"/>
    <s v="Married"/>
    <n v="127"/>
    <n v="9"/>
    <n v="116"/>
    <n v="4"/>
    <n v="1"/>
    <x v="1"/>
    <s v="Personal L2"/>
    <n v="3"/>
    <s v="Agent"/>
    <n v="292.73"/>
    <x v="0"/>
    <s v="Medsize"/>
    <x v="0"/>
    <s v="Medium Value"/>
    <x v="2"/>
    <s v="Has Complaints"/>
    <s v="Long-Term"/>
    <n v="2.3049606300000001"/>
    <x v="0"/>
    <n v="4"/>
    <n v="12"/>
    <x v="3"/>
    <n v="0.19208005249343832"/>
    <n v="1524"/>
    <x v="0"/>
  </r>
  <r>
    <s v="IW21434"/>
    <x v="2"/>
    <n v="3470.08"/>
    <s v="No"/>
    <s v="Basic"/>
    <s v="Bachelor"/>
    <n v="45334"/>
    <s v="Employed"/>
    <s v="F"/>
    <n v="60669"/>
    <s v="Urban"/>
    <s v="Single"/>
    <n v="88"/>
    <n v="1"/>
    <n v="90"/>
    <n v="0"/>
    <n v="1"/>
    <x v="0"/>
    <s v="Corporate L3"/>
    <n v="1"/>
    <s v="Agent"/>
    <n v="384.06"/>
    <x v="0"/>
    <s v="Medsize"/>
    <x v="0"/>
    <s v="Low Value"/>
    <x v="0"/>
    <s v="No Complaints"/>
    <s v="Long-Term"/>
    <n v="4.3643181819999999"/>
    <x v="0"/>
    <n v="4"/>
    <n v="12"/>
    <x v="3"/>
    <n v="0.36369318181818183"/>
    <n v="1056"/>
    <x v="0"/>
  </r>
  <r>
    <s v="GJ47397"/>
    <x v="2"/>
    <n v="51374.53"/>
    <s v="No"/>
    <s v="Basic"/>
    <s v="High School or Below"/>
    <n v="45334"/>
    <s v="Unemployed"/>
    <s v="M"/>
    <n v="0"/>
    <s v="Suburban"/>
    <s v="Married"/>
    <n v="155"/>
    <n v="28"/>
    <n v="105"/>
    <n v="0"/>
    <n v="2"/>
    <x v="2"/>
    <s v="Special L2"/>
    <n v="2"/>
    <s v="Agent"/>
    <n v="745.2"/>
    <x v="1"/>
    <s v="Medsize"/>
    <x v="1"/>
    <s v="High Value"/>
    <x v="1"/>
    <s v="No Complaints"/>
    <s v="Long-Term"/>
    <n v="4.8077419350000001"/>
    <x v="0"/>
    <n v="4"/>
    <n v="12"/>
    <x v="3"/>
    <n v="0.40064516129032263"/>
    <n v="1860"/>
    <x v="1"/>
  </r>
  <r>
    <s v="FX78218"/>
    <x v="0"/>
    <n v="3368.07"/>
    <s v="No"/>
    <s v="Basic"/>
    <s v="Doctor"/>
    <n v="45334"/>
    <s v="Employed"/>
    <s v="M"/>
    <n v="61904"/>
    <s v="Rural"/>
    <s v="Married"/>
    <n v="84"/>
    <n v="0"/>
    <n v="35"/>
    <n v="1"/>
    <n v="1"/>
    <x v="1"/>
    <s v="Personal L3"/>
    <n v="3"/>
    <s v="Web"/>
    <n v="1.2"/>
    <x v="0"/>
    <s v="Large"/>
    <x v="0"/>
    <s v="Low Value"/>
    <x v="0"/>
    <s v="Has Complaints"/>
    <s v="Mid-Term"/>
    <n v="1.4285714E-2"/>
    <x v="0"/>
    <n v="4"/>
    <n v="12"/>
    <x v="3"/>
    <n v="1.1904761904761904E-3"/>
    <n v="1008"/>
    <x v="0"/>
  </r>
  <r>
    <s v="ET44462"/>
    <x v="3"/>
    <n v="6767.73"/>
    <s v="No"/>
    <s v="Extended"/>
    <s v="High School or Below"/>
    <n v="45334"/>
    <s v="Employed"/>
    <s v="M"/>
    <n v="87973"/>
    <s v="Suburban"/>
    <s v="Married"/>
    <n v="170"/>
    <n v="19"/>
    <n v="24"/>
    <n v="1"/>
    <n v="1"/>
    <x v="1"/>
    <s v="Personal L1"/>
    <n v="2"/>
    <s v="Web"/>
    <n v="816.48"/>
    <x v="1"/>
    <s v="Medsize"/>
    <x v="1"/>
    <s v="Medium Value"/>
    <x v="0"/>
    <s v="Has Complaints"/>
    <s v="Mid-Term"/>
    <n v="4.8028235290000003"/>
    <x v="0"/>
    <n v="4"/>
    <n v="12"/>
    <x v="3"/>
    <n v="0.40023529411764708"/>
    <n v="2040"/>
    <x v="1"/>
  </r>
  <r>
    <s v="MT91532"/>
    <x v="0"/>
    <n v="9890.84"/>
    <s v="No"/>
    <s v="Extended"/>
    <s v="Bachelor"/>
    <n v="45334"/>
    <s v="Employed"/>
    <s v="M"/>
    <n v="84156"/>
    <s v="Rural"/>
    <s v="Married"/>
    <n v="124"/>
    <n v="12"/>
    <n v="82"/>
    <n v="0"/>
    <n v="4"/>
    <x v="0"/>
    <s v="Corporate L1"/>
    <n v="1"/>
    <s v="Agent"/>
    <n v="5.69"/>
    <x v="0"/>
    <s v="Medsize"/>
    <x v="0"/>
    <s v="Medium Value"/>
    <x v="0"/>
    <s v="No Complaints"/>
    <s v="Long-Term"/>
    <n v="4.5887097000000002E-2"/>
    <x v="0"/>
    <n v="4"/>
    <n v="12"/>
    <x v="3"/>
    <n v="3.823924731182796E-3"/>
    <n v="1488"/>
    <x v="0"/>
  </r>
  <r>
    <s v="AP47670"/>
    <x v="0"/>
    <n v="3372.18"/>
    <s v="No"/>
    <s v="Basic"/>
    <s v="High School or Below"/>
    <n v="45334"/>
    <s v="Employed"/>
    <s v="M"/>
    <n v="39778"/>
    <s v="Suburban"/>
    <s v="Married"/>
    <n v="85"/>
    <n v="8"/>
    <n v="12"/>
    <n v="0"/>
    <n v="1"/>
    <x v="1"/>
    <s v="Personal L2"/>
    <n v="2"/>
    <s v="Call Center"/>
    <n v="408.24"/>
    <x v="0"/>
    <s v="Medsize"/>
    <x v="0"/>
    <s v="Low Value"/>
    <x v="1"/>
    <s v="No Complaints"/>
    <s v="Mid-Term"/>
    <n v="4.8028235290000003"/>
    <x v="0"/>
    <n v="4"/>
    <n v="12"/>
    <x v="3"/>
    <n v="0.40023529411764708"/>
    <n v="1020"/>
    <x v="1"/>
  </r>
  <r>
    <s v="RD96782"/>
    <x v="0"/>
    <n v="6884.34"/>
    <s v="No"/>
    <s v="Basic"/>
    <s v="Bachelor"/>
    <n v="45334"/>
    <s v="Unemployed"/>
    <s v="F"/>
    <n v="0"/>
    <s v="Suburban"/>
    <s v="Married"/>
    <n v="95"/>
    <n v="38"/>
    <n v="104"/>
    <n v="1"/>
    <n v="3"/>
    <x v="1"/>
    <s v="Personal L1"/>
    <n v="1"/>
    <s v="Branch"/>
    <n v="453.6"/>
    <x v="2"/>
    <s v="Small"/>
    <x v="0"/>
    <s v="Medium Value"/>
    <x v="1"/>
    <s v="Has Complaints"/>
    <s v="Long-Term"/>
    <n v="4.7747368420000003"/>
    <x v="0"/>
    <n v="4"/>
    <n v="12"/>
    <x v="3"/>
    <n v="0.3978947368421053"/>
    <n v="1140"/>
    <x v="0"/>
  </r>
  <r>
    <s v="CD14267"/>
    <x v="4"/>
    <n v="5717.5"/>
    <s v="No"/>
    <s v="Premium"/>
    <s v="College"/>
    <n v="45334"/>
    <s v="Employed"/>
    <s v="M"/>
    <n v="81451"/>
    <s v="Rural"/>
    <s v="Married"/>
    <n v="143"/>
    <n v="7"/>
    <n v="90"/>
    <n v="0"/>
    <n v="1"/>
    <x v="0"/>
    <s v="Corporate L3"/>
    <n v="2"/>
    <s v="Web"/>
    <n v="150.07"/>
    <x v="0"/>
    <s v="Large"/>
    <x v="0"/>
    <s v="Medium Value"/>
    <x v="0"/>
    <s v="No Complaints"/>
    <s v="Long-Term"/>
    <n v="1.049440559"/>
    <x v="0"/>
    <n v="4"/>
    <n v="12"/>
    <x v="3"/>
    <n v="8.7453379953379956E-2"/>
    <n v="1716"/>
    <x v="0"/>
  </r>
  <r>
    <s v="GV75215"/>
    <x v="2"/>
    <n v="17776.27"/>
    <s v="No"/>
    <s v="Basic"/>
    <s v="Bachelor"/>
    <n v="45334"/>
    <s v="Employed"/>
    <s v="F"/>
    <n v="73823"/>
    <s v="Urban"/>
    <s v="Married"/>
    <n v="150"/>
    <n v="18"/>
    <n v="20"/>
    <n v="3"/>
    <n v="2"/>
    <x v="0"/>
    <s v="Corporate L3"/>
    <n v="2"/>
    <s v="Agent"/>
    <n v="407.89"/>
    <x v="3"/>
    <s v="Medsize"/>
    <x v="0"/>
    <s v="High Value"/>
    <x v="0"/>
    <s v="Has Complaints"/>
    <s v="Mid-Term"/>
    <n v="2.7192666669999999"/>
    <x v="0"/>
    <n v="4"/>
    <n v="12"/>
    <x v="3"/>
    <n v="0.22660555555555556"/>
    <n v="1800"/>
    <x v="0"/>
  </r>
  <r>
    <s v="IR50609"/>
    <x v="3"/>
    <n v="5380.49"/>
    <s v="No"/>
    <s v="Premium"/>
    <s v="Bachelor"/>
    <n v="45334"/>
    <s v="Employed"/>
    <s v="M"/>
    <n v="101259"/>
    <s v="Suburban"/>
    <s v="Divorced"/>
    <n v="136"/>
    <n v="1"/>
    <n v="26"/>
    <n v="0"/>
    <n v="1"/>
    <x v="1"/>
    <s v="Personal L1"/>
    <n v="2"/>
    <s v="Agent"/>
    <n v="902.84"/>
    <x v="0"/>
    <s v="Medsize"/>
    <x v="1"/>
    <s v="Medium Value"/>
    <x v="2"/>
    <s v="No Complaints"/>
    <s v="Mid-Term"/>
    <n v="6.6385294119999996"/>
    <x v="0"/>
    <n v="4"/>
    <n v="12"/>
    <x v="3"/>
    <n v="0.5532107843137255"/>
    <n v="1632"/>
    <x v="1"/>
  </r>
  <r>
    <s v="DL17162"/>
    <x v="3"/>
    <n v="35712.81"/>
    <s v="No"/>
    <s v="Extended"/>
    <s v="College"/>
    <n v="45334"/>
    <s v="Employed"/>
    <s v="M"/>
    <n v="57997"/>
    <s v="Suburban"/>
    <s v="Married"/>
    <n v="112"/>
    <n v="32"/>
    <n v="22"/>
    <n v="0"/>
    <n v="2"/>
    <x v="1"/>
    <s v="Personal L2"/>
    <n v="2"/>
    <s v="Web"/>
    <n v="537.84"/>
    <x v="0"/>
    <s v="Medsize"/>
    <x v="1"/>
    <s v="High Value"/>
    <x v="0"/>
    <s v="No Complaints"/>
    <s v="Mid-Term"/>
    <n v="4.8021428569999998"/>
    <x v="0"/>
    <n v="4"/>
    <n v="12"/>
    <x v="3"/>
    <n v="0.40017857142857144"/>
    <n v="1344"/>
    <x v="1"/>
  </r>
  <r>
    <s v="TK49887"/>
    <x v="0"/>
    <n v="3912"/>
    <s v="No"/>
    <s v="Extended"/>
    <s v="College"/>
    <n v="45334"/>
    <s v="Unemployed"/>
    <s v="F"/>
    <n v="0"/>
    <s v="Suburban"/>
    <s v="Single"/>
    <n v="115"/>
    <n v="5"/>
    <n v="61"/>
    <n v="0"/>
    <n v="1"/>
    <x v="1"/>
    <s v="Personal L3"/>
    <n v="2"/>
    <s v="Branch"/>
    <n v="826.2"/>
    <x v="2"/>
    <s v="Medsize"/>
    <x v="1"/>
    <s v="Low Value"/>
    <x v="1"/>
    <s v="No Complaints"/>
    <s v="Long-Term"/>
    <n v="7.1843478259999998"/>
    <x v="0"/>
    <n v="4"/>
    <n v="12"/>
    <x v="3"/>
    <n v="0.59869565217391307"/>
    <n v="1380"/>
    <x v="1"/>
  </r>
  <r>
    <s v="BR77413"/>
    <x v="3"/>
    <n v="6326.73"/>
    <s v="Yes"/>
    <s v="Basic"/>
    <s v="College"/>
    <n v="45334"/>
    <s v="Employed"/>
    <s v="M"/>
    <n v="78420"/>
    <s v="Suburban"/>
    <s v="Married"/>
    <n v="159"/>
    <n v="42"/>
    <n v="112"/>
    <n v="0"/>
    <n v="1"/>
    <x v="1"/>
    <s v="Personal L3"/>
    <n v="1"/>
    <s v="Agent"/>
    <n v="764.64"/>
    <x v="1"/>
    <s v="Medsize"/>
    <x v="1"/>
    <s v="Medium Value"/>
    <x v="0"/>
    <s v="No Complaints"/>
    <s v="Long-Term"/>
    <n v="4.8090566040000002"/>
    <x v="0"/>
    <n v="4"/>
    <n v="12"/>
    <x v="3"/>
    <n v="0.40075471698113208"/>
    <n v="1908"/>
    <x v="1"/>
  </r>
  <r>
    <s v="NI88122"/>
    <x v="0"/>
    <n v="9726.7800000000007"/>
    <s v="No"/>
    <s v="Basic"/>
    <s v="College"/>
    <n v="45334"/>
    <s v="Unemployed"/>
    <s v="F"/>
    <n v="0"/>
    <s v="Suburban"/>
    <s v="Single"/>
    <n v="86"/>
    <n v="36"/>
    <n v="84"/>
    <n v="0"/>
    <n v="2"/>
    <x v="0"/>
    <s v="Corporate L1"/>
    <n v="1"/>
    <s v="Web"/>
    <n v="683.07"/>
    <x v="0"/>
    <s v="Small"/>
    <x v="1"/>
    <s v="Medium Value"/>
    <x v="1"/>
    <s v="No Complaints"/>
    <s v="Long-Term"/>
    <n v="7.9426744190000003"/>
    <x v="0"/>
    <n v="4"/>
    <n v="12"/>
    <x v="3"/>
    <n v="0.66188953488372093"/>
    <n v="1032"/>
    <x v="2"/>
  </r>
  <r>
    <s v="AX71238"/>
    <x v="0"/>
    <n v="5350.59"/>
    <s v="No"/>
    <s v="Extended"/>
    <s v="High School or Below"/>
    <n v="45334"/>
    <s v="Employed"/>
    <s v="M"/>
    <n v="51430"/>
    <s v="Suburban"/>
    <s v="Divorced"/>
    <n v="134"/>
    <n v="4"/>
    <n v="38"/>
    <n v="0"/>
    <n v="1"/>
    <x v="1"/>
    <s v="Personal L1"/>
    <n v="1"/>
    <s v="Agent"/>
    <n v="641.52"/>
    <x v="2"/>
    <s v="Medsize"/>
    <x v="1"/>
    <s v="Medium Value"/>
    <x v="0"/>
    <s v="No Complaints"/>
    <s v="Mid-Term"/>
    <n v="4.7874626869999997"/>
    <x v="0"/>
    <n v="4"/>
    <n v="12"/>
    <x v="3"/>
    <n v="0.39895522388059701"/>
    <n v="1608"/>
    <x v="0"/>
  </r>
  <r>
    <s v="KC79907"/>
    <x v="3"/>
    <n v="10045.36"/>
    <s v="No"/>
    <s v="Basic"/>
    <s v="College"/>
    <n v="45334"/>
    <s v="Employed"/>
    <s v="F"/>
    <n v="124085"/>
    <s v="Rural"/>
    <s v="Divorced"/>
    <n v="251"/>
    <n v="0"/>
    <n v="123"/>
    <n v="0"/>
    <n v="1"/>
    <x v="1"/>
    <s v="Personal L3"/>
    <n v="1"/>
    <s v="Call Center"/>
    <n v="126.32"/>
    <x v="4"/>
    <s v="Medsize"/>
    <x v="0"/>
    <s v="Medium Value"/>
    <x v="2"/>
    <s v="No Complaints"/>
    <s v="Long-Term"/>
    <n v="0.50326693199999994"/>
    <x v="0"/>
    <n v="4"/>
    <n v="12"/>
    <x v="3"/>
    <n v="4.193891102257636E-2"/>
    <n v="3012"/>
    <x v="0"/>
  </r>
  <r>
    <s v="RI76930"/>
    <x v="0"/>
    <n v="5620.11"/>
    <s v="No"/>
    <s v="Basic"/>
    <s v="College"/>
    <n v="45334"/>
    <s v="Employed"/>
    <s v="F"/>
    <n v="58423"/>
    <s v="Suburban"/>
    <s v="Married"/>
    <n v="140"/>
    <n v="22"/>
    <n v="15"/>
    <n v="0"/>
    <n v="1"/>
    <x v="1"/>
    <s v="Personal L3"/>
    <n v="2"/>
    <s v="Call Center"/>
    <n v="673.92"/>
    <x v="1"/>
    <s v="Large"/>
    <x v="1"/>
    <s v="Medium Value"/>
    <x v="0"/>
    <s v="No Complaints"/>
    <s v="Mid-Term"/>
    <n v="4.8137142859999997"/>
    <x v="0"/>
    <n v="4"/>
    <n v="12"/>
    <x v="3"/>
    <n v="0.40114285714285713"/>
    <n v="1680"/>
    <x v="1"/>
  </r>
  <r>
    <s v="KA49711"/>
    <x v="4"/>
    <n v="7182.46"/>
    <s v="No"/>
    <s v="Basic"/>
    <s v="Bachelor"/>
    <n v="45334"/>
    <s v="Employed"/>
    <s v="M"/>
    <n v="104657"/>
    <s v="Rural"/>
    <s v="Married"/>
    <n v="92"/>
    <n v="16"/>
    <n v="128"/>
    <n v="3"/>
    <n v="6"/>
    <x v="0"/>
    <s v="Corporate L2"/>
    <n v="3"/>
    <s v="Call Center"/>
    <n v="87.48"/>
    <x v="0"/>
    <s v="Small"/>
    <x v="0"/>
    <s v="Medium Value"/>
    <x v="2"/>
    <s v="Has Complaints"/>
    <s v="Long-Term"/>
    <n v="0.95086956499999997"/>
    <x v="0"/>
    <n v="4"/>
    <n v="12"/>
    <x v="3"/>
    <n v="7.9239130434782618E-2"/>
    <n v="1104"/>
    <x v="0"/>
  </r>
  <r>
    <s v="YI68606"/>
    <x v="2"/>
    <n v="3296.97"/>
    <s v="No"/>
    <s v="Basic"/>
    <s v="High School or Below"/>
    <n v="45334"/>
    <s v="Employed"/>
    <s v="F"/>
    <n v="101856"/>
    <s v="Rural"/>
    <s v="Divorced"/>
    <n v="82"/>
    <n v="4"/>
    <n v="42"/>
    <n v="0"/>
    <n v="1"/>
    <x v="0"/>
    <s v="Corporate L3"/>
    <n v="3"/>
    <s v="Agent"/>
    <n v="176.55"/>
    <x v="2"/>
    <s v="Medsize"/>
    <x v="0"/>
    <s v="Low Value"/>
    <x v="2"/>
    <s v="No Complaints"/>
    <s v="Mid-Term"/>
    <n v="2.1530487800000002"/>
    <x v="0"/>
    <n v="4"/>
    <n v="12"/>
    <x v="3"/>
    <n v="0.17942073170731709"/>
    <n v="984"/>
    <x v="0"/>
  </r>
  <r>
    <s v="OG67387"/>
    <x v="0"/>
    <n v="5957.89"/>
    <s v="No"/>
    <s v="Basic"/>
    <s v="College"/>
    <n v="45334"/>
    <s v="Unemployed"/>
    <s v="M"/>
    <n v="0"/>
    <s v="Suburban"/>
    <s v="Single"/>
    <n v="88"/>
    <n v="26"/>
    <n v="45"/>
    <n v="0"/>
    <n v="3"/>
    <x v="1"/>
    <s v="Personal L3"/>
    <n v="2"/>
    <s v="Call Center"/>
    <n v="421.2"/>
    <x v="0"/>
    <s v="Medsize"/>
    <x v="0"/>
    <s v="Medium Value"/>
    <x v="1"/>
    <s v="No Complaints"/>
    <s v="Mid-Term"/>
    <n v="4.7863636359999999"/>
    <x v="0"/>
    <n v="4"/>
    <n v="12"/>
    <x v="3"/>
    <n v="0.39886363636363636"/>
    <n v="1056"/>
    <x v="0"/>
  </r>
  <r>
    <s v="GP85044"/>
    <x v="3"/>
    <n v="6120.54"/>
    <s v="No"/>
    <s v="Basic"/>
    <s v="Bachelor"/>
    <n v="45334"/>
    <s v="Employed"/>
    <s v="M"/>
    <n v="124155"/>
    <s v="Rural"/>
    <s v="Married"/>
    <n v="153"/>
    <n v="5"/>
    <n v="100"/>
    <n v="0"/>
    <n v="1"/>
    <x v="2"/>
    <s v="Special L1"/>
    <n v="1"/>
    <s v="Agent"/>
    <n v="211.59"/>
    <x v="1"/>
    <s v="Medsize"/>
    <x v="0"/>
    <s v="Medium Value"/>
    <x v="2"/>
    <s v="No Complaints"/>
    <s v="Long-Term"/>
    <n v="1.3829411760000001"/>
    <x v="0"/>
    <n v="4"/>
    <n v="12"/>
    <x v="3"/>
    <n v="0.11524509803921569"/>
    <n v="1836"/>
    <x v="0"/>
  </r>
  <r>
    <s v="EV39637"/>
    <x v="2"/>
    <n v="7193.23"/>
    <s v="No"/>
    <s v="Basic"/>
    <s v="High School or Below"/>
    <n v="45334"/>
    <s v="Unemployed"/>
    <s v="F"/>
    <n v="0"/>
    <s v="Suburban"/>
    <s v="Single"/>
    <n v="99"/>
    <n v="16"/>
    <n v="57"/>
    <n v="0"/>
    <n v="7"/>
    <x v="1"/>
    <s v="Personal L1"/>
    <n v="1"/>
    <s v="Branch"/>
    <n v="1072.5"/>
    <x v="0"/>
    <s v="Medsize"/>
    <x v="1"/>
    <s v="Medium Value"/>
    <x v="1"/>
    <s v="No Complaints"/>
    <s v="Long-Term"/>
    <n v="10.83333333"/>
    <x v="0"/>
    <n v="4"/>
    <n v="12"/>
    <x v="3"/>
    <n v="0.90277777777777779"/>
    <n v="1188"/>
    <x v="2"/>
  </r>
  <r>
    <s v="LU40443"/>
    <x v="2"/>
    <n v="7484.13"/>
    <s v="No"/>
    <s v="Basic"/>
    <s v="Master"/>
    <n v="45334"/>
    <s v="Employed"/>
    <s v="M"/>
    <n v="86744"/>
    <s v="Urban"/>
    <s v="Single"/>
    <n v="95"/>
    <n v="9"/>
    <n v="49"/>
    <n v="0"/>
    <n v="8"/>
    <x v="1"/>
    <s v="Personal L2"/>
    <n v="2"/>
    <s v="Web"/>
    <n v="261.72000000000003"/>
    <x v="0"/>
    <s v="Medsize"/>
    <x v="0"/>
    <s v="Medium Value"/>
    <x v="0"/>
    <s v="No Complaints"/>
    <s v="Long-Term"/>
    <n v="2.7549473679999998"/>
    <x v="0"/>
    <n v="4"/>
    <n v="12"/>
    <x v="3"/>
    <n v="0.22957894736842108"/>
    <n v="1140"/>
    <x v="0"/>
  </r>
  <r>
    <s v="SO54368"/>
    <x v="2"/>
    <n v="6326.73"/>
    <s v="Yes"/>
    <s v="Basic"/>
    <s v="College"/>
    <n v="45334"/>
    <s v="Employed"/>
    <s v="M"/>
    <n v="78420"/>
    <s v="Suburban"/>
    <s v="Married"/>
    <n v="159"/>
    <n v="42"/>
    <n v="112"/>
    <n v="0"/>
    <n v="1"/>
    <x v="1"/>
    <s v="Personal L2"/>
    <n v="1"/>
    <s v="Agent"/>
    <n v="764.64"/>
    <x v="1"/>
    <s v="Medsize"/>
    <x v="1"/>
    <s v="Medium Value"/>
    <x v="0"/>
    <s v="No Complaints"/>
    <s v="Long-Term"/>
    <n v="4.8090566040000002"/>
    <x v="0"/>
    <n v="4"/>
    <n v="12"/>
    <x v="3"/>
    <n v="0.40075471698113208"/>
    <n v="1908"/>
    <x v="1"/>
  </r>
  <r>
    <s v="JB23570"/>
    <x v="0"/>
    <n v="14301.35"/>
    <s v="No"/>
    <s v="Extended"/>
    <s v="College"/>
    <n v="45334"/>
    <s v="Employed"/>
    <s v="M"/>
    <n v="126957"/>
    <s v="Suburban"/>
    <s v="Married"/>
    <n v="178"/>
    <n v="18"/>
    <n v="90"/>
    <n v="0"/>
    <n v="9"/>
    <x v="0"/>
    <s v="Corporate L2"/>
    <n v="4"/>
    <s v="Branch"/>
    <n v="855.36"/>
    <x v="1"/>
    <s v="Medsize"/>
    <x v="1"/>
    <s v="Medium Value"/>
    <x v="2"/>
    <s v="No Complaints"/>
    <s v="Long-Term"/>
    <n v="4.8053932579999996"/>
    <x v="0"/>
    <n v="4"/>
    <n v="12"/>
    <x v="3"/>
    <n v="0.40044943820224721"/>
    <n v="2136"/>
    <x v="1"/>
  </r>
  <r>
    <s v="EB55390"/>
    <x v="2"/>
    <n v="3440.49"/>
    <s v="No"/>
    <s v="Basic"/>
    <s v="Master"/>
    <n v="45334"/>
    <s v="Employed"/>
    <s v="F"/>
    <n v="59037"/>
    <s v="Urban"/>
    <s v="Married"/>
    <n v="86"/>
    <n v="47"/>
    <n v="16"/>
    <n v="2"/>
    <n v="1"/>
    <x v="2"/>
    <s v="Special L3"/>
    <n v="3"/>
    <s v="Web"/>
    <n v="219.32"/>
    <x v="0"/>
    <s v="Medsize"/>
    <x v="0"/>
    <s v="Low Value"/>
    <x v="0"/>
    <s v="Has Complaints"/>
    <s v="Mid-Term"/>
    <n v="2.5502325579999998"/>
    <x v="0"/>
    <n v="4"/>
    <n v="12"/>
    <x v="3"/>
    <n v="0.21251937984496122"/>
    <n v="1032"/>
    <x v="0"/>
  </r>
  <r>
    <s v="EO17010"/>
    <x v="0"/>
    <n v="6414.23"/>
    <s v="No"/>
    <s v="Basic"/>
    <s v="Master"/>
    <n v="45334"/>
    <s v="Employed"/>
    <s v="M"/>
    <n v="41697"/>
    <s v="Urban"/>
    <s v="Married"/>
    <n v="161"/>
    <n v="20"/>
    <n v="24"/>
    <n v="0"/>
    <n v="1"/>
    <x v="1"/>
    <s v="Personal L3"/>
    <n v="3"/>
    <s v="Agent"/>
    <n v="599.63"/>
    <x v="1"/>
    <s v="Large"/>
    <x v="1"/>
    <s v="Medium Value"/>
    <x v="1"/>
    <s v="No Complaints"/>
    <s v="Mid-Term"/>
    <n v="3.724409938"/>
    <x v="0"/>
    <n v="4"/>
    <n v="12"/>
    <x v="3"/>
    <n v="0.31036749482401654"/>
    <n v="1932"/>
    <x v="0"/>
  </r>
  <r>
    <s v="UN63889"/>
    <x v="0"/>
    <n v="3570.73"/>
    <s v="No"/>
    <s v="Basic"/>
    <s v="Bachelor"/>
    <n v="45334"/>
    <s v="Employed"/>
    <s v="M"/>
    <n v="122098"/>
    <s v="Urban"/>
    <s v="Divorced"/>
    <n v="89"/>
    <n v="15"/>
    <n v="20"/>
    <n v="0"/>
    <n v="1"/>
    <x v="1"/>
    <s v="Personal L3"/>
    <n v="3"/>
    <s v="Call Center"/>
    <n v="317.49"/>
    <x v="2"/>
    <s v="Medsize"/>
    <x v="0"/>
    <s v="Low Value"/>
    <x v="2"/>
    <s v="No Complaints"/>
    <s v="Mid-Term"/>
    <n v="3.5673033709999999"/>
    <x v="0"/>
    <n v="4"/>
    <n v="12"/>
    <x v="3"/>
    <n v="0.29727528089887639"/>
    <n v="1068"/>
    <x v="0"/>
  </r>
  <r>
    <s v="JN10602"/>
    <x v="0"/>
    <n v="11071.8"/>
    <s v="No"/>
    <s v="Basic"/>
    <s v="Master"/>
    <n v="45334"/>
    <s v="Employed"/>
    <s v="F"/>
    <n v="110410"/>
    <s v="Suburban"/>
    <s v="Divorced"/>
    <n v="90"/>
    <n v="16"/>
    <n v="59"/>
    <n v="0"/>
    <n v="2"/>
    <x v="1"/>
    <s v="Personal L2"/>
    <n v="1"/>
    <s v="Agent"/>
    <n v="434.16"/>
    <x v="0"/>
    <s v="Large"/>
    <x v="0"/>
    <s v="Medium Value"/>
    <x v="2"/>
    <s v="No Complaints"/>
    <s v="Long-Term"/>
    <n v="4.8239999999999998"/>
    <x v="0"/>
    <n v="4"/>
    <n v="12"/>
    <x v="3"/>
    <n v="0.40200000000000002"/>
    <n v="1080"/>
    <x v="1"/>
  </r>
  <r>
    <s v="PS68884"/>
    <x v="0"/>
    <n v="6326.73"/>
    <s v="Yes"/>
    <s v="Basic"/>
    <s v="College"/>
    <n v="45334"/>
    <s v="Employed"/>
    <s v="M"/>
    <n v="78420"/>
    <s v="Suburban"/>
    <s v="Married"/>
    <n v="159"/>
    <n v="42"/>
    <n v="112"/>
    <n v="0"/>
    <n v="1"/>
    <x v="0"/>
    <s v="Corporate L3"/>
    <n v="1"/>
    <s v="Agent"/>
    <n v="764.64"/>
    <x v="1"/>
    <s v="Medsize"/>
    <x v="1"/>
    <s v="Medium Value"/>
    <x v="0"/>
    <s v="No Complaints"/>
    <s v="Long-Term"/>
    <n v="4.8090566040000002"/>
    <x v="0"/>
    <n v="4"/>
    <n v="12"/>
    <x v="3"/>
    <n v="0.40075471698113208"/>
    <n v="1908"/>
    <x v="1"/>
  </r>
  <r>
    <s v="TV37646"/>
    <x v="0"/>
    <n v="6472.06"/>
    <s v="No"/>
    <s v="Basic"/>
    <s v="College"/>
    <n v="45334"/>
    <s v="Employed"/>
    <s v="F"/>
    <n v="94516"/>
    <s v="Suburban"/>
    <s v="Married"/>
    <n v="161"/>
    <n v="30"/>
    <n v="45"/>
    <n v="0"/>
    <n v="1"/>
    <x v="1"/>
    <s v="Personal L3"/>
    <n v="4"/>
    <s v="Agent"/>
    <n v="1019.52"/>
    <x v="1"/>
    <s v="Small"/>
    <x v="1"/>
    <s v="Medium Value"/>
    <x v="0"/>
    <s v="No Complaints"/>
    <s v="Mid-Term"/>
    <n v="6.3324223599999998"/>
    <x v="0"/>
    <n v="4"/>
    <n v="12"/>
    <x v="3"/>
    <n v="0.52770186335403724"/>
    <n v="1932"/>
    <x v="1"/>
  </r>
  <r>
    <s v="ZN98560"/>
    <x v="0"/>
    <n v="10660.55"/>
    <s v="No"/>
    <s v="Basic"/>
    <s v="College"/>
    <n v="45334"/>
    <s v="Unemployed"/>
    <s v="M"/>
    <n v="0"/>
    <s v="Rural"/>
    <s v="Married"/>
    <n v="150"/>
    <n v="30"/>
    <n v="28"/>
    <n v="0"/>
    <n v="8"/>
    <x v="0"/>
    <s v="Corporate L1"/>
    <n v="1"/>
    <s v="Branch"/>
    <n v="256.66000000000003"/>
    <x v="1"/>
    <s v="Medsize"/>
    <x v="0"/>
    <s v="Medium Value"/>
    <x v="1"/>
    <s v="No Complaints"/>
    <s v="Mid-Term"/>
    <n v="1.7110666670000001"/>
    <x v="0"/>
    <n v="4"/>
    <n v="12"/>
    <x v="3"/>
    <n v="0.1425888888888889"/>
    <n v="1800"/>
    <x v="0"/>
  </r>
  <r>
    <s v="VJ49806"/>
    <x v="0"/>
    <n v="17562.39"/>
    <s v="No"/>
    <s v="Basic"/>
    <s v="College"/>
    <n v="45334"/>
    <s v="Unemployed"/>
    <s v="M"/>
    <n v="0"/>
    <s v="Suburban"/>
    <s v="Single"/>
    <n v="82"/>
    <n v="3"/>
    <n v="109"/>
    <n v="0"/>
    <n v="2"/>
    <x v="1"/>
    <s v="Personal L2"/>
    <n v="1"/>
    <s v="Agent"/>
    <n v="513.09"/>
    <x v="2"/>
    <s v="Medsize"/>
    <x v="1"/>
    <s v="High Value"/>
    <x v="1"/>
    <s v="No Complaints"/>
    <s v="Long-Term"/>
    <n v="6.2571951219999997"/>
    <x v="0"/>
    <n v="4"/>
    <n v="12"/>
    <x v="3"/>
    <n v="0.52143292682926834"/>
    <n v="984"/>
    <x v="1"/>
  </r>
  <r>
    <s v="OK96130"/>
    <x v="0"/>
    <n v="7181.07"/>
    <s v="No"/>
    <s v="Extended"/>
    <s v="High School or Below"/>
    <n v="45334"/>
    <s v="Employed"/>
    <s v="M"/>
    <n v="50397"/>
    <s v="Suburban"/>
    <s v="Married"/>
    <n v="181"/>
    <n v="35"/>
    <n v="9"/>
    <n v="0"/>
    <n v="1"/>
    <x v="1"/>
    <s v="Personal L2"/>
    <n v="2"/>
    <s v="Agent"/>
    <n v="1213.53"/>
    <x v="1"/>
    <s v="Medsize"/>
    <x v="1"/>
    <s v="Medium Value"/>
    <x v="0"/>
    <s v="No Complaints"/>
    <s v="New Customer"/>
    <n v="6.7045856349999999"/>
    <x v="0"/>
    <n v="4"/>
    <n v="12"/>
    <x v="3"/>
    <n v="0.55871546961325969"/>
    <n v="2172"/>
    <x v="1"/>
  </r>
  <r>
    <s v="CK15380"/>
    <x v="0"/>
    <n v="3759.63"/>
    <s v="No"/>
    <s v="Basic"/>
    <s v="High School or Below"/>
    <n v="45334"/>
    <s v="Disabled"/>
    <s v="F"/>
    <n v="28099"/>
    <s v="Urban"/>
    <s v="Married"/>
    <n v="97"/>
    <n v="22"/>
    <n v="77"/>
    <n v="0"/>
    <n v="1"/>
    <x v="1"/>
    <s v="Personal L2"/>
    <n v="3"/>
    <s v="Call Center"/>
    <n v="389.6"/>
    <x v="0"/>
    <s v="Medsize"/>
    <x v="0"/>
    <s v="Low Value"/>
    <x v="1"/>
    <s v="No Complaints"/>
    <s v="Long-Term"/>
    <n v="4.0164948450000004"/>
    <x v="0"/>
    <n v="4"/>
    <n v="12"/>
    <x v="3"/>
    <n v="0.33470790378006876"/>
    <n v="1164"/>
    <x v="0"/>
  </r>
  <r>
    <s v="HA93483"/>
    <x v="0"/>
    <n v="5830.85"/>
    <s v="No"/>
    <s v="Basic"/>
    <s v="Bachelor"/>
    <n v="45334"/>
    <s v="Disabled"/>
    <s v="F"/>
    <n v="15945"/>
    <s v="Suburban"/>
    <s v="Married"/>
    <n v="149"/>
    <n v="27"/>
    <n v="27"/>
    <n v="0"/>
    <n v="1"/>
    <x v="1"/>
    <s v="Personal L2"/>
    <n v="2"/>
    <s v="Branch"/>
    <n v="1091.6300000000001"/>
    <x v="3"/>
    <s v="Small"/>
    <x v="1"/>
    <s v="Medium Value"/>
    <x v="1"/>
    <s v="No Complaints"/>
    <s v="Mid-Term"/>
    <n v="7.3263758389999998"/>
    <x v="0"/>
    <n v="4"/>
    <n v="12"/>
    <x v="3"/>
    <n v="0.61053131991051457"/>
    <n v="1788"/>
    <x v="2"/>
  </r>
  <r>
    <s v="KN50049"/>
    <x v="0"/>
    <n v="25491.56"/>
    <s v="No"/>
    <s v="Premium"/>
    <s v="College"/>
    <n v="45334"/>
    <s v="Medical Leave"/>
    <s v="M"/>
    <n v="32473"/>
    <s v="Suburban"/>
    <s v="Single"/>
    <n v="238"/>
    <n v="19"/>
    <n v="82"/>
    <n v="0"/>
    <n v="2"/>
    <x v="1"/>
    <s v="Personal L1"/>
    <n v="1"/>
    <s v="Branch"/>
    <n v="1530.63"/>
    <x v="1"/>
    <s v="Medsize"/>
    <x v="2"/>
    <s v="High Value"/>
    <x v="1"/>
    <s v="No Complaints"/>
    <s v="Long-Term"/>
    <n v="6.4312184869999998"/>
    <x v="0"/>
    <n v="4"/>
    <n v="12"/>
    <x v="3"/>
    <n v="0.53593487394957984"/>
    <n v="2856"/>
    <x v="1"/>
  </r>
  <r>
    <s v="UK45178"/>
    <x v="0"/>
    <n v="3003.15"/>
    <s v="No"/>
    <s v="Basic"/>
    <s v="Bachelor"/>
    <n v="45334"/>
    <s v="Unemployed"/>
    <s v="F"/>
    <n v="0"/>
    <s v="Suburban"/>
    <s v="Single"/>
    <n v="90"/>
    <n v="1"/>
    <n v="104"/>
    <n v="1"/>
    <n v="1"/>
    <x v="1"/>
    <s v="Personal L1"/>
    <n v="1"/>
    <s v="Agent"/>
    <n v="651.24"/>
    <x v="2"/>
    <s v="Small"/>
    <x v="1"/>
    <s v="Low Value"/>
    <x v="1"/>
    <s v="Has Complaints"/>
    <s v="Long-Term"/>
    <n v="7.2359999999999998"/>
    <x v="0"/>
    <n v="4"/>
    <n v="12"/>
    <x v="3"/>
    <n v="0.60299999999999998"/>
    <n v="1080"/>
    <x v="2"/>
  </r>
  <r>
    <s v="ZP86347"/>
    <x v="0"/>
    <n v="7425.78"/>
    <s v="No"/>
    <s v="Extended"/>
    <s v="College"/>
    <n v="45334"/>
    <s v="Employed"/>
    <s v="F"/>
    <n v="59426"/>
    <s v="Rural"/>
    <s v="Married"/>
    <n v="186"/>
    <n v="27"/>
    <n v="81"/>
    <n v="0"/>
    <n v="1"/>
    <x v="1"/>
    <s v="Personal L3"/>
    <n v="3"/>
    <s v="Agent"/>
    <n v="223.4"/>
    <x v="1"/>
    <s v="Medsize"/>
    <x v="0"/>
    <s v="Medium Value"/>
    <x v="0"/>
    <s v="No Complaints"/>
    <s v="Long-Term"/>
    <n v="1.2010752689999999"/>
    <x v="0"/>
    <n v="4"/>
    <n v="12"/>
    <x v="3"/>
    <n v="0.10008960573476702"/>
    <n v="2232"/>
    <x v="0"/>
  </r>
  <r>
    <s v="TF56202"/>
    <x v="0"/>
    <n v="6793.42"/>
    <s v="No"/>
    <s v="Basic"/>
    <s v="College"/>
    <n v="45334"/>
    <s v="Employed"/>
    <s v="M"/>
    <n v="89595"/>
    <s v="Suburban"/>
    <s v="Divorced"/>
    <n v="86"/>
    <n v="8"/>
    <n v="65"/>
    <n v="0"/>
    <n v="3"/>
    <x v="1"/>
    <s v="Personal L3"/>
    <n v="2"/>
    <s v="Call Center"/>
    <n v="414.72"/>
    <x v="2"/>
    <s v="Small"/>
    <x v="0"/>
    <s v="Medium Value"/>
    <x v="0"/>
    <s v="No Complaints"/>
    <s v="Long-Term"/>
    <n v="4.8223255810000003"/>
    <x v="0"/>
    <n v="4"/>
    <n v="12"/>
    <x v="3"/>
    <n v="0.4018604651162791"/>
    <n v="1032"/>
    <x v="1"/>
  </r>
  <r>
    <s v="PK87824"/>
    <x v="0"/>
    <n v="4180.29"/>
    <s v="Yes"/>
    <s v="Extended"/>
    <s v="College"/>
    <n v="45334"/>
    <s v="Employed"/>
    <s v="F"/>
    <n v="29165"/>
    <s v="Suburban"/>
    <s v="Divorced"/>
    <n v="107"/>
    <n v="19"/>
    <n v="38"/>
    <n v="0"/>
    <n v="1"/>
    <x v="0"/>
    <s v="Corporate L3"/>
    <n v="1"/>
    <s v="Branch"/>
    <n v="511.92"/>
    <x v="0"/>
    <s v="Medsize"/>
    <x v="1"/>
    <s v="Low Value"/>
    <x v="1"/>
    <s v="No Complaints"/>
    <s v="Mid-Term"/>
    <n v="4.7842990649999999"/>
    <x v="0"/>
    <n v="4"/>
    <n v="12"/>
    <x v="3"/>
    <n v="0.39869158878504674"/>
    <n v="1284"/>
    <x v="0"/>
  </r>
  <r>
    <s v="XM45289"/>
    <x v="2"/>
    <n v="7444.36"/>
    <s v="No"/>
    <s v="Basic"/>
    <s v="High School or Below"/>
    <n v="45293"/>
    <s v="Employed"/>
    <s v="F"/>
    <n v="31344"/>
    <s v="Suburban"/>
    <s v="Single"/>
    <n v="96"/>
    <n v="9"/>
    <n v="14"/>
    <n v="0"/>
    <n v="4"/>
    <x v="1"/>
    <s v="Personal L2"/>
    <n v="4"/>
    <s v="Agent"/>
    <n v="604.52"/>
    <x v="2"/>
    <s v="Medsize"/>
    <x v="1"/>
    <s v="Medium Value"/>
    <x v="1"/>
    <s v="No Complaints"/>
    <s v="Mid-Term"/>
    <n v="6.2970833329999998"/>
    <x v="0"/>
    <n v="1"/>
    <n v="2"/>
    <x v="4"/>
    <n v="0.52475694444444443"/>
    <n v="1152"/>
    <x v="1"/>
  </r>
  <r>
    <s v="CD86811"/>
    <x v="3"/>
    <n v="6018.45"/>
    <s v="Yes"/>
    <s v="Basic"/>
    <s v="Bachelor"/>
    <n v="45293"/>
    <s v="Retired"/>
    <s v="M"/>
    <n v="23790"/>
    <s v="Suburban"/>
    <s v="Divorced"/>
    <n v="88"/>
    <n v="1"/>
    <n v="49"/>
    <n v="1"/>
    <n v="3"/>
    <x v="1"/>
    <s v="Personal L1"/>
    <n v="1"/>
    <s v="Agent"/>
    <n v="421.2"/>
    <x v="0"/>
    <s v="Medsize"/>
    <x v="0"/>
    <s v="Medium Value"/>
    <x v="1"/>
    <s v="Has Complaints"/>
    <s v="Long-Term"/>
    <n v="4.7863636359999999"/>
    <x v="0"/>
    <n v="1"/>
    <n v="2"/>
    <x v="4"/>
    <n v="0.39886363636363636"/>
    <n v="1056"/>
    <x v="0"/>
  </r>
  <r>
    <s v="TQ13499"/>
    <x v="3"/>
    <n v="6387.86"/>
    <s v="No"/>
    <s v="Premium"/>
    <s v="College"/>
    <n v="45293"/>
    <s v="Employed"/>
    <s v="M"/>
    <n v="94275"/>
    <s v="Suburban"/>
    <s v="Married"/>
    <n v="159"/>
    <n v="43"/>
    <n v="134"/>
    <n v="0"/>
    <n v="1"/>
    <x v="1"/>
    <s v="Personal L3"/>
    <n v="1"/>
    <s v="Agent"/>
    <n v="1118.69"/>
    <x v="0"/>
    <s v="Small"/>
    <x v="1"/>
    <s v="Medium Value"/>
    <x v="0"/>
    <s v="No Complaints"/>
    <s v="Long-Term"/>
    <n v="7.0357861640000001"/>
    <x v="0"/>
    <n v="1"/>
    <n v="2"/>
    <x v="4"/>
    <n v="0.58631551362683443"/>
    <n v="1908"/>
    <x v="1"/>
  </r>
  <r>
    <s v="TS11219"/>
    <x v="0"/>
    <n v="16291.07"/>
    <s v="No"/>
    <s v="Basic"/>
    <s v="College"/>
    <n v="45293"/>
    <s v="Unemployed"/>
    <s v="M"/>
    <n v="0"/>
    <s v="Suburban"/>
    <s v="Single"/>
    <n v="157"/>
    <n v="19"/>
    <n v="47"/>
    <n v="0"/>
    <n v="2"/>
    <x v="1"/>
    <s v="Personal L2"/>
    <n v="1"/>
    <s v="Agent"/>
    <n v="1733.53"/>
    <x v="1"/>
    <s v="Medsize"/>
    <x v="2"/>
    <s v="High Value"/>
    <x v="1"/>
    <s v="No Complaints"/>
    <s v="Mid-Term"/>
    <n v="11.041592359999999"/>
    <x v="0"/>
    <n v="1"/>
    <n v="2"/>
    <x v="4"/>
    <n v="0.9201326963906582"/>
    <n v="1884"/>
    <x v="2"/>
  </r>
  <r>
    <s v="KY33386"/>
    <x v="1"/>
    <n v="10809.99"/>
    <s v="Yes"/>
    <s v="Basic"/>
    <s v="High School or Below"/>
    <n v="45293"/>
    <s v="Unemployed"/>
    <s v="F"/>
    <n v="0"/>
    <s v="Suburban"/>
    <s v="Divorced"/>
    <n v="151"/>
    <n v="16"/>
    <n v="126"/>
    <n v="0"/>
    <n v="3"/>
    <x v="1"/>
    <s v="Personal L3"/>
    <n v="1"/>
    <s v="Web"/>
    <n v="725.76"/>
    <x v="3"/>
    <s v="Medsize"/>
    <x v="1"/>
    <s v="Medium Value"/>
    <x v="1"/>
    <s v="No Complaints"/>
    <s v="Long-Term"/>
    <n v="4.8063576159999997"/>
    <x v="0"/>
    <n v="1"/>
    <n v="2"/>
    <x v="4"/>
    <n v="0.40052980132450333"/>
    <n v="1812"/>
    <x v="1"/>
  </r>
  <r>
    <s v="CO44221"/>
    <x v="0"/>
    <n v="3955.39"/>
    <s v="No"/>
    <s v="Basic"/>
    <s v="College"/>
    <n v="45293"/>
    <s v="Employed"/>
    <s v="M"/>
    <n v="132939"/>
    <s v="Suburban"/>
    <s v="Married"/>
    <n v="97"/>
    <n v="26"/>
    <n v="93"/>
    <n v="0"/>
    <n v="1"/>
    <x v="1"/>
    <s v="Personal L1"/>
    <n v="2"/>
    <s v="Branch"/>
    <n v="466.56"/>
    <x v="0"/>
    <s v="Medsize"/>
    <x v="0"/>
    <s v="Low Value"/>
    <x v="2"/>
    <s v="No Complaints"/>
    <s v="Long-Term"/>
    <n v="4.8098969069999997"/>
    <x v="0"/>
    <n v="1"/>
    <n v="2"/>
    <x v="4"/>
    <n v="0.40082474226804121"/>
    <n v="1164"/>
    <x v="1"/>
  </r>
  <r>
    <s v="UA84837"/>
    <x v="3"/>
    <n v="11650.57"/>
    <s v="No"/>
    <s v="Premium"/>
    <s v="College"/>
    <n v="45293"/>
    <s v="Employed"/>
    <s v="M"/>
    <n v="32488"/>
    <s v="Suburban"/>
    <s v="Divorced"/>
    <n v="150"/>
    <n v="41"/>
    <n v="1"/>
    <n v="0"/>
    <n v="5"/>
    <x v="0"/>
    <s v="Corporate L2"/>
    <n v="1"/>
    <s v="Branch"/>
    <n v="719.28"/>
    <x v="0"/>
    <s v="Medsize"/>
    <x v="1"/>
    <s v="Medium Value"/>
    <x v="1"/>
    <s v="No Complaints"/>
    <s v="New Customer"/>
    <n v="4.7952000000000004"/>
    <x v="0"/>
    <n v="1"/>
    <n v="2"/>
    <x v="4"/>
    <n v="0.39960000000000001"/>
    <n v="1800"/>
    <x v="0"/>
  </r>
  <r>
    <s v="VQ38776"/>
    <x v="2"/>
    <n v="7160.08"/>
    <s v="No"/>
    <s v="Extended"/>
    <s v="College"/>
    <n v="45293"/>
    <s v="Unemployed"/>
    <s v="F"/>
    <n v="0"/>
    <s v="Suburban"/>
    <s v="Single"/>
    <n v="103"/>
    <n v="24"/>
    <n v="85"/>
    <n v="0"/>
    <n v="3"/>
    <x v="1"/>
    <s v="Personal L3"/>
    <n v="2"/>
    <s v="Agent"/>
    <n v="533.71"/>
    <x v="0"/>
    <s v="Large"/>
    <x v="1"/>
    <s v="Medium Value"/>
    <x v="1"/>
    <s v="No Complaints"/>
    <s v="Long-Term"/>
    <n v="5.1816504849999996"/>
    <x v="0"/>
    <n v="1"/>
    <n v="2"/>
    <x v="4"/>
    <n v="0.43180420711974116"/>
    <n v="1236"/>
    <x v="1"/>
  </r>
  <r>
    <s v="QG45324"/>
    <x v="2"/>
    <n v="11076.57"/>
    <s v="No"/>
    <s v="Basic"/>
    <s v="High School or Below"/>
    <n v="45293"/>
    <s v="Unemployed"/>
    <s v="F"/>
    <n v="0"/>
    <s v="Suburban"/>
    <s v="Married"/>
    <n v="99"/>
    <n v="12"/>
    <n v="19"/>
    <n v="0"/>
    <n v="2"/>
    <x v="1"/>
    <s v="Personal L2"/>
    <n v="1"/>
    <s v="Agent"/>
    <n v="473.04"/>
    <x v="0"/>
    <s v="Medsize"/>
    <x v="0"/>
    <s v="Medium Value"/>
    <x v="1"/>
    <s v="No Complaints"/>
    <s v="Mid-Term"/>
    <n v="4.7781818180000002"/>
    <x v="0"/>
    <n v="1"/>
    <n v="2"/>
    <x v="4"/>
    <n v="0.39818181818181819"/>
    <n v="1188"/>
    <x v="0"/>
  </r>
  <r>
    <s v="YH61661"/>
    <x v="0"/>
    <n v="11151.86"/>
    <s v="No"/>
    <s v="Basic"/>
    <s v="High School or Below"/>
    <n v="45293"/>
    <s v="Employed"/>
    <s v="M"/>
    <n v="44983"/>
    <s v="Suburban"/>
    <s v="Married"/>
    <n v="142"/>
    <n v="8"/>
    <n v="3"/>
    <n v="0"/>
    <n v="3"/>
    <x v="2"/>
    <s v="Special L1"/>
    <n v="2"/>
    <s v="Branch"/>
    <n v="680.4"/>
    <x v="1"/>
    <s v="Medsize"/>
    <x v="1"/>
    <s v="Medium Value"/>
    <x v="1"/>
    <s v="No Complaints"/>
    <s v="New Customer"/>
    <n v="4.7915492960000003"/>
    <x v="0"/>
    <n v="1"/>
    <n v="2"/>
    <x v="4"/>
    <n v="0.39929577464788729"/>
    <n v="1704"/>
    <x v="0"/>
  </r>
  <r>
    <s v="TN79487"/>
    <x v="0"/>
    <n v="6018.45"/>
    <s v="Yes"/>
    <s v="Basic"/>
    <s v="Bachelor"/>
    <n v="45293"/>
    <s v="Retired"/>
    <s v="M"/>
    <n v="23790"/>
    <s v="Suburban"/>
    <s v="Divorced"/>
    <n v="88"/>
    <n v="1"/>
    <n v="49"/>
    <n v="1"/>
    <n v="3"/>
    <x v="1"/>
    <s v="Personal L3"/>
    <n v="1"/>
    <s v="Agent"/>
    <n v="421.2"/>
    <x v="0"/>
    <s v="Medsize"/>
    <x v="0"/>
    <s v="Medium Value"/>
    <x v="1"/>
    <s v="Has Complaints"/>
    <s v="Long-Term"/>
    <n v="4.7863636359999999"/>
    <x v="0"/>
    <n v="1"/>
    <n v="2"/>
    <x v="4"/>
    <n v="0.39886363636363636"/>
    <n v="1056"/>
    <x v="0"/>
  </r>
  <r>
    <s v="EU68825"/>
    <x v="2"/>
    <n v="10800.74"/>
    <s v="No"/>
    <s v="Basic"/>
    <s v="Master"/>
    <n v="45293"/>
    <s v="Employed"/>
    <s v="F"/>
    <n v="86176"/>
    <s v="Rural"/>
    <s v="Married"/>
    <n v="135"/>
    <n v="31"/>
    <n v="26"/>
    <n v="1"/>
    <n v="3"/>
    <x v="1"/>
    <s v="Personal L3"/>
    <n v="4"/>
    <s v="Agent"/>
    <n v="290.56"/>
    <x v="3"/>
    <s v="Small"/>
    <x v="0"/>
    <s v="Medium Value"/>
    <x v="0"/>
    <s v="Has Complaints"/>
    <s v="Mid-Term"/>
    <n v="2.1522962959999998"/>
    <x v="0"/>
    <n v="1"/>
    <n v="2"/>
    <x v="4"/>
    <n v="0.17935802469135803"/>
    <n v="1620"/>
    <x v="0"/>
  </r>
  <r>
    <s v="LN26837"/>
    <x v="0"/>
    <n v="3499.79"/>
    <s v="Yes"/>
    <s v="Basic"/>
    <s v="High School or Below"/>
    <n v="45293"/>
    <s v="Employed"/>
    <s v="M"/>
    <n v="97768"/>
    <s v="Suburban"/>
    <s v="Married"/>
    <n v="88"/>
    <n v="11"/>
    <n v="31"/>
    <n v="0"/>
    <n v="1"/>
    <x v="1"/>
    <s v="Personal L2"/>
    <n v="2"/>
    <s v="Call Center"/>
    <n v="421.2"/>
    <x v="0"/>
    <s v="Small"/>
    <x v="0"/>
    <s v="Low Value"/>
    <x v="0"/>
    <s v="No Complaints"/>
    <s v="Mid-Term"/>
    <n v="4.7863636359999999"/>
    <x v="0"/>
    <n v="1"/>
    <n v="2"/>
    <x v="4"/>
    <n v="0.39886363636363636"/>
    <n v="1056"/>
    <x v="0"/>
  </r>
  <r>
    <s v="SS59521"/>
    <x v="2"/>
    <n v="6439.85"/>
    <s v="No"/>
    <s v="Basic"/>
    <s v="College"/>
    <n v="45293"/>
    <s v="Unemployed"/>
    <s v="F"/>
    <n v="0"/>
    <s v="Suburban"/>
    <s v="Married"/>
    <n v="92"/>
    <n v="3"/>
    <n v="38"/>
    <n v="1"/>
    <n v="4"/>
    <x v="1"/>
    <s v="Personal L3"/>
    <n v="3"/>
    <s v="Agent"/>
    <n v="440.64"/>
    <x v="2"/>
    <s v="Medsize"/>
    <x v="0"/>
    <s v="Medium Value"/>
    <x v="1"/>
    <s v="Has Complaints"/>
    <s v="Mid-Term"/>
    <n v="4.7895652169999998"/>
    <x v="0"/>
    <n v="1"/>
    <n v="2"/>
    <x v="4"/>
    <n v="0.39913043478260868"/>
    <n v="1104"/>
    <x v="0"/>
  </r>
  <r>
    <s v="CP98451"/>
    <x v="2"/>
    <n v="12228.21"/>
    <s v="No"/>
    <s v="Basic"/>
    <s v="College"/>
    <n v="45293"/>
    <s v="Employed"/>
    <s v="F"/>
    <n v="122884"/>
    <s v="Urban"/>
    <s v="Married"/>
    <n v="151"/>
    <n v="35"/>
    <n v="50"/>
    <n v="0"/>
    <n v="9"/>
    <x v="1"/>
    <s v="Personal L3"/>
    <n v="1"/>
    <s v="Agent"/>
    <n v="442.37"/>
    <x v="1"/>
    <s v="Medsize"/>
    <x v="0"/>
    <s v="Medium Value"/>
    <x v="2"/>
    <s v="No Complaints"/>
    <s v="Long-Term"/>
    <n v="2.929602649"/>
    <x v="0"/>
    <n v="1"/>
    <n v="2"/>
    <x v="4"/>
    <n v="0.24413355408388521"/>
    <n v="1812"/>
    <x v="0"/>
  </r>
  <r>
    <s v="NX52648"/>
    <x v="0"/>
    <n v="5132.3599999999997"/>
    <s v="No"/>
    <s v="Extended"/>
    <s v="High School or Below"/>
    <n v="45293"/>
    <s v="Employed"/>
    <s v="F"/>
    <n v="44608"/>
    <s v="Suburban"/>
    <s v="Married"/>
    <n v="128"/>
    <n v="20"/>
    <n v="122"/>
    <n v="0"/>
    <n v="1"/>
    <x v="1"/>
    <s v="Personal L3"/>
    <n v="1"/>
    <s v="Branch"/>
    <n v="615.6"/>
    <x v="2"/>
    <s v="Medsize"/>
    <x v="1"/>
    <s v="Medium Value"/>
    <x v="1"/>
    <s v="No Complaints"/>
    <s v="Long-Term"/>
    <n v="4.8093750000000002"/>
    <x v="0"/>
    <n v="1"/>
    <n v="2"/>
    <x v="4"/>
    <n v="0.40078125000000003"/>
    <n v="1536"/>
    <x v="1"/>
  </r>
  <r>
    <s v="GI82355"/>
    <x v="3"/>
    <n v="6956.31"/>
    <s v="No"/>
    <s v="Basic"/>
    <s v="Bachelor"/>
    <n v="45293"/>
    <s v="Unemployed"/>
    <s v="M"/>
    <n v="0"/>
    <s v="Suburban"/>
    <s v="Married"/>
    <n v="92"/>
    <n v="9"/>
    <n v="42"/>
    <n v="0"/>
    <n v="7"/>
    <x v="0"/>
    <s v="Corporate L1"/>
    <n v="2"/>
    <s v="Web"/>
    <n v="440.64"/>
    <x v="0"/>
    <s v="Medsize"/>
    <x v="0"/>
    <s v="Medium Value"/>
    <x v="1"/>
    <s v="No Complaints"/>
    <s v="Mid-Term"/>
    <n v="4.7895652169999998"/>
    <x v="0"/>
    <n v="1"/>
    <n v="2"/>
    <x v="4"/>
    <n v="0.39913043478260868"/>
    <n v="1104"/>
    <x v="0"/>
  </r>
  <r>
    <s v="VO26340"/>
    <x v="4"/>
    <n v="8792.52"/>
    <s v="No"/>
    <s v="Extended"/>
    <s v="College"/>
    <n v="45293"/>
    <s v="Unemployed"/>
    <s v="M"/>
    <n v="0"/>
    <s v="Suburban"/>
    <s v="Single"/>
    <n v="126"/>
    <n v="41"/>
    <n v="95"/>
    <n v="0"/>
    <n v="6"/>
    <x v="1"/>
    <s v="Personal L2"/>
    <n v="3"/>
    <s v="Agent"/>
    <n v="903.96"/>
    <x v="2"/>
    <s v="Medsize"/>
    <x v="1"/>
    <s v="Medium Value"/>
    <x v="1"/>
    <s v="No Complaints"/>
    <s v="Long-Term"/>
    <n v="7.1742857139999998"/>
    <x v="0"/>
    <n v="1"/>
    <n v="2"/>
    <x v="4"/>
    <n v="0.59785714285714286"/>
    <n v="1512"/>
    <x v="1"/>
  </r>
  <r>
    <s v="BB11622"/>
    <x v="4"/>
    <n v="14245.43"/>
    <s v="No"/>
    <s v="Extended"/>
    <s v="Master"/>
    <n v="45293"/>
    <s v="Employed"/>
    <s v="M"/>
    <n v="64477"/>
    <s v="Rural"/>
    <s v="Married"/>
    <n v="177"/>
    <n v="3"/>
    <n v="73"/>
    <n v="0"/>
    <n v="6"/>
    <x v="1"/>
    <s v="Personal L3"/>
    <n v="1"/>
    <s v="Agent"/>
    <n v="314.16000000000003"/>
    <x v="1"/>
    <s v="Small"/>
    <x v="0"/>
    <s v="Medium Value"/>
    <x v="0"/>
    <s v="No Complaints"/>
    <s v="Long-Term"/>
    <n v="1.7749152539999999"/>
    <x v="0"/>
    <n v="1"/>
    <n v="2"/>
    <x v="4"/>
    <n v="0.14790960451977403"/>
    <n v="2124"/>
    <x v="0"/>
  </r>
  <r>
    <s v="EA27048"/>
    <x v="0"/>
    <n v="11672.78"/>
    <s v="Yes"/>
    <s v="Basic"/>
    <s v="High School or Below"/>
    <n v="45293"/>
    <s v="Employed"/>
    <s v="F"/>
    <n v="86569"/>
    <s v="Urban"/>
    <s v="Married"/>
    <n v="146"/>
    <n v="4"/>
    <n v="59"/>
    <n v="0"/>
    <n v="3"/>
    <x v="1"/>
    <s v="Personal L3"/>
    <n v="2"/>
    <s v="Branch"/>
    <n v="499.26"/>
    <x v="1"/>
    <s v="Large"/>
    <x v="0"/>
    <s v="Medium Value"/>
    <x v="0"/>
    <s v="No Complaints"/>
    <s v="Long-Term"/>
    <n v="3.4195890410000001"/>
    <x v="0"/>
    <n v="1"/>
    <n v="2"/>
    <x v="4"/>
    <n v="0.28496575342465752"/>
    <n v="1752"/>
    <x v="0"/>
  </r>
  <r>
    <s v="OQ90898"/>
    <x v="0"/>
    <n v="18840.02"/>
    <s v="No"/>
    <s v="Basic"/>
    <s v="Master"/>
    <n v="45293"/>
    <s v="Employed"/>
    <s v="M"/>
    <n v="121877"/>
    <s v="Urban"/>
    <s v="Divorced"/>
    <n v="155"/>
    <n v="9"/>
    <n v="86"/>
    <n v="0"/>
    <n v="2"/>
    <x v="1"/>
    <s v="Personal L1"/>
    <n v="3"/>
    <s v="Call Center"/>
    <n v="502.44"/>
    <x v="1"/>
    <s v="Medsize"/>
    <x v="1"/>
    <s v="High Value"/>
    <x v="2"/>
    <s v="No Complaints"/>
    <s v="Long-Term"/>
    <n v="3.2415483869999999"/>
    <x v="0"/>
    <n v="1"/>
    <n v="2"/>
    <x v="4"/>
    <n v="0.27012903225806451"/>
    <n v="1860"/>
    <x v="0"/>
  </r>
  <r>
    <s v="BB82067"/>
    <x v="2"/>
    <n v="13170.66"/>
    <s v="No"/>
    <s v="Extended"/>
    <s v="Doctor"/>
    <n v="45293"/>
    <s v="Employed"/>
    <s v="M"/>
    <n v="91303"/>
    <s v="Rural"/>
    <s v="Married"/>
    <n v="163"/>
    <n v="0"/>
    <n v="59"/>
    <n v="0"/>
    <n v="4"/>
    <x v="1"/>
    <s v="Personal L3"/>
    <n v="1"/>
    <s v="Branch"/>
    <n v="36.380000000000003"/>
    <x v="3"/>
    <s v="Medsize"/>
    <x v="0"/>
    <s v="Medium Value"/>
    <x v="0"/>
    <s v="No Complaints"/>
    <s v="Long-Term"/>
    <n v="0.22319018400000001"/>
    <x v="0"/>
    <n v="1"/>
    <n v="2"/>
    <x v="4"/>
    <n v="1.8599182004089981E-2"/>
    <n v="1956"/>
    <x v="0"/>
  </r>
  <r>
    <s v="IX55883"/>
    <x v="0"/>
    <n v="26298.67"/>
    <s v="No"/>
    <s v="Extended"/>
    <s v="College"/>
    <n v="45293"/>
    <s v="Employed"/>
    <s v="F"/>
    <n v="68592"/>
    <s v="Urban"/>
    <s v="Single"/>
    <n v="112"/>
    <n v="39"/>
    <n v="78"/>
    <n v="0"/>
    <n v="2"/>
    <x v="1"/>
    <s v="Personal L1"/>
    <n v="1"/>
    <s v="Branch"/>
    <n v="392.02"/>
    <x v="0"/>
    <s v="Medsize"/>
    <x v="0"/>
    <s v="High Value"/>
    <x v="0"/>
    <s v="No Complaints"/>
    <s v="Long-Term"/>
    <n v="3.5001785710000002"/>
    <x v="0"/>
    <n v="1"/>
    <n v="2"/>
    <x v="4"/>
    <n v="0.29168154761904763"/>
    <n v="1344"/>
    <x v="0"/>
  </r>
  <r>
    <s v="OB49075"/>
    <x v="3"/>
    <n v="6018.45"/>
    <s v="Yes"/>
    <s v="Basic"/>
    <s v="Bachelor"/>
    <n v="45293"/>
    <s v="Retired"/>
    <s v="M"/>
    <n v="23790"/>
    <s v="Suburban"/>
    <s v="Divorced"/>
    <n v="88"/>
    <n v="1"/>
    <n v="49"/>
    <n v="1"/>
    <n v="3"/>
    <x v="1"/>
    <s v="Personal L3"/>
    <n v="1"/>
    <s v="Agent"/>
    <n v="421.2"/>
    <x v="0"/>
    <s v="Medsize"/>
    <x v="0"/>
    <s v="Medium Value"/>
    <x v="1"/>
    <s v="Has Complaints"/>
    <s v="Long-Term"/>
    <n v="4.7863636359999999"/>
    <x v="0"/>
    <n v="1"/>
    <n v="2"/>
    <x v="4"/>
    <n v="0.39886363636363636"/>
    <n v="1056"/>
    <x v="0"/>
  </r>
  <r>
    <s v="EM27919"/>
    <x v="0"/>
    <n v="6018.45"/>
    <s v="Yes"/>
    <s v="Basic"/>
    <s v="Bachelor"/>
    <n v="45293"/>
    <s v="Retired"/>
    <s v="M"/>
    <n v="23790"/>
    <s v="Suburban"/>
    <s v="Divorced"/>
    <n v="88"/>
    <n v="1"/>
    <n v="49"/>
    <n v="1"/>
    <n v="3"/>
    <x v="1"/>
    <s v="Personal L3"/>
    <n v="1"/>
    <s v="Agent"/>
    <n v="421.2"/>
    <x v="0"/>
    <s v="Medsize"/>
    <x v="0"/>
    <s v="Medium Value"/>
    <x v="1"/>
    <s v="Has Complaints"/>
    <s v="Long-Term"/>
    <n v="4.7863636359999999"/>
    <x v="0"/>
    <n v="1"/>
    <n v="2"/>
    <x v="4"/>
    <n v="0.39886363636363636"/>
    <n v="1056"/>
    <x v="0"/>
  </r>
  <r>
    <s v="HW62747"/>
    <x v="2"/>
    <n v="3102.81"/>
    <s v="No"/>
    <s v="Basic"/>
    <s v="College"/>
    <n v="45293"/>
    <s v="Unemployed"/>
    <s v="M"/>
    <n v="0"/>
    <s v="Suburban"/>
    <s v="Married"/>
    <n v="85"/>
    <n v="26"/>
    <n v="12"/>
    <n v="0"/>
    <n v="1"/>
    <x v="0"/>
    <s v="Corporate L1"/>
    <n v="2"/>
    <s v="Branch"/>
    <n v="408.24"/>
    <x v="0"/>
    <s v="Small"/>
    <x v="0"/>
    <s v="Low Value"/>
    <x v="1"/>
    <s v="No Complaints"/>
    <s v="Mid-Term"/>
    <n v="4.8028235290000003"/>
    <x v="0"/>
    <n v="1"/>
    <n v="2"/>
    <x v="4"/>
    <n v="0.40023529411764708"/>
    <n v="1020"/>
    <x v="1"/>
  </r>
  <r>
    <s v="TJ11671"/>
    <x v="2"/>
    <n v="5420.54"/>
    <s v="No"/>
    <s v="Premium"/>
    <s v="Bachelor"/>
    <n v="45293"/>
    <s v="Unemployed"/>
    <s v="F"/>
    <n v="0"/>
    <s v="Suburban"/>
    <s v="Married"/>
    <n v="147"/>
    <n v="47"/>
    <n v="101"/>
    <n v="0"/>
    <n v="1"/>
    <x v="1"/>
    <s v="Personal L2"/>
    <n v="1"/>
    <s v="Branch"/>
    <n v="706.32"/>
    <x v="0"/>
    <s v="Small"/>
    <x v="1"/>
    <s v="Medium Value"/>
    <x v="1"/>
    <s v="No Complaints"/>
    <s v="Long-Term"/>
    <n v="4.8048979589999998"/>
    <x v="0"/>
    <n v="1"/>
    <n v="2"/>
    <x v="4"/>
    <n v="0.40040816326530615"/>
    <n v="1764"/>
    <x v="1"/>
  </r>
  <r>
    <s v="YN10988"/>
    <x v="0"/>
    <n v="8524.7099999999991"/>
    <s v="No"/>
    <s v="Extended"/>
    <s v="High School or Below"/>
    <n v="45293"/>
    <s v="Unemployed"/>
    <s v="M"/>
    <n v="0"/>
    <s v="Suburban"/>
    <s v="Married"/>
    <n v="117"/>
    <n v="20"/>
    <n v="62"/>
    <n v="0"/>
    <n v="6"/>
    <x v="1"/>
    <s v="Personal L2"/>
    <n v="2"/>
    <s v="Web"/>
    <n v="563.76"/>
    <x v="0"/>
    <s v="Medsize"/>
    <x v="1"/>
    <s v="Medium Value"/>
    <x v="1"/>
    <s v="No Complaints"/>
    <s v="Long-Term"/>
    <n v="4.8184615380000002"/>
    <x v="0"/>
    <n v="1"/>
    <n v="2"/>
    <x v="4"/>
    <n v="0.40153846153846151"/>
    <n v="1404"/>
    <x v="1"/>
  </r>
  <r>
    <s v="WE60408"/>
    <x v="3"/>
    <n v="5858.83"/>
    <s v="No"/>
    <s v="Basic"/>
    <s v="College"/>
    <n v="45293"/>
    <s v="Employed"/>
    <s v="F"/>
    <n v="123877"/>
    <s v="Suburban"/>
    <s v="Married"/>
    <n v="147"/>
    <n v="45"/>
    <n v="27"/>
    <n v="2"/>
    <n v="1"/>
    <x v="1"/>
    <s v="Personal L1"/>
    <n v="3"/>
    <s v="Branch"/>
    <n v="1051.72"/>
    <x v="1"/>
    <s v="Medsize"/>
    <x v="1"/>
    <s v="Medium Value"/>
    <x v="2"/>
    <s v="Has Complaints"/>
    <s v="Mid-Term"/>
    <n v="7.1545578230000002"/>
    <x v="0"/>
    <n v="1"/>
    <n v="2"/>
    <x v="4"/>
    <n v="0.59621315192743762"/>
    <n v="1764"/>
    <x v="1"/>
  </r>
  <r>
    <s v="IG68709"/>
    <x v="2"/>
    <n v="4723.16"/>
    <s v="No"/>
    <s v="Extended"/>
    <s v="High School or Below"/>
    <n v="45293"/>
    <s v="Employed"/>
    <s v="F"/>
    <n v="56310"/>
    <s v="Urban"/>
    <s v="Single"/>
    <n v="122"/>
    <n v="4"/>
    <n v="120"/>
    <n v="0"/>
    <n v="1"/>
    <x v="1"/>
    <s v="Personal L2"/>
    <n v="1"/>
    <s v="Agent"/>
    <n v="474.24"/>
    <x v="0"/>
    <s v="Medsize"/>
    <x v="0"/>
    <s v="Low Value"/>
    <x v="0"/>
    <s v="No Complaints"/>
    <s v="Long-Term"/>
    <n v="3.8872131150000002"/>
    <x v="0"/>
    <n v="1"/>
    <n v="2"/>
    <x v="4"/>
    <n v="0.32393442622950819"/>
    <n v="1464"/>
    <x v="0"/>
  </r>
  <r>
    <s v="JE13986"/>
    <x v="3"/>
    <n v="14004.75"/>
    <s v="No"/>
    <s v="Extended"/>
    <s v="College"/>
    <n v="45293"/>
    <s v="Employed"/>
    <s v="F"/>
    <n v="84492"/>
    <s v="Suburban"/>
    <s v="Married"/>
    <n v="116"/>
    <n v="41"/>
    <n v="63"/>
    <n v="0"/>
    <n v="2"/>
    <x v="1"/>
    <s v="Personal L1"/>
    <n v="2"/>
    <s v="Branch"/>
    <n v="557.28"/>
    <x v="0"/>
    <s v="Medsize"/>
    <x v="1"/>
    <s v="Medium Value"/>
    <x v="0"/>
    <s v="No Complaints"/>
    <s v="Long-Term"/>
    <n v="4.8041379309999996"/>
    <x v="0"/>
    <n v="1"/>
    <n v="2"/>
    <x v="4"/>
    <n v="0.40034482758620688"/>
    <n v="1392"/>
    <x v="1"/>
  </r>
  <r>
    <s v="MP76478"/>
    <x v="1"/>
    <n v="11672.78"/>
    <s v="Yes"/>
    <s v="Basic"/>
    <s v="High School or Below"/>
    <n v="45293"/>
    <s v="Employed"/>
    <s v="F"/>
    <n v="86569"/>
    <s v="Urban"/>
    <s v="Married"/>
    <n v="146"/>
    <n v="4"/>
    <n v="59"/>
    <n v="0"/>
    <n v="3"/>
    <x v="0"/>
    <s v="Corporate L3"/>
    <n v="2"/>
    <s v="Branch"/>
    <n v="499.26"/>
    <x v="1"/>
    <s v="Large"/>
    <x v="0"/>
    <s v="Medium Value"/>
    <x v="0"/>
    <s v="No Complaints"/>
    <s v="Long-Term"/>
    <n v="3.4195890410000001"/>
    <x v="0"/>
    <n v="1"/>
    <n v="2"/>
    <x v="4"/>
    <n v="0.28496575342465752"/>
    <n v="1752"/>
    <x v="0"/>
  </r>
  <r>
    <s v="YA80645"/>
    <x v="2"/>
    <n v="3914.08"/>
    <s v="No"/>
    <s v="Basic"/>
    <s v="High School or Below"/>
    <n v="45293"/>
    <s v="Employed"/>
    <s v="F"/>
    <n v="45546"/>
    <s v="Urban"/>
    <s v="Divorced"/>
    <n v="100"/>
    <n v="8"/>
    <n v="68"/>
    <n v="1"/>
    <n v="1"/>
    <x v="0"/>
    <s v="Corporate L1"/>
    <n v="2"/>
    <s v="Agent"/>
    <n v="410.93"/>
    <x v="0"/>
    <s v="Medsize"/>
    <x v="0"/>
    <s v="Low Value"/>
    <x v="1"/>
    <s v="Has Complaints"/>
    <s v="Long-Term"/>
    <n v="4.1093000000000002"/>
    <x v="0"/>
    <n v="1"/>
    <n v="2"/>
    <x v="4"/>
    <n v="0.3424416666666667"/>
    <n v="1200"/>
    <x v="0"/>
  </r>
  <r>
    <s v="EC44438"/>
    <x v="4"/>
    <n v="3331.29"/>
    <s v="No"/>
    <s v="Basic"/>
    <s v="Bachelor"/>
    <n v="45293"/>
    <s v="Medical Leave"/>
    <s v="F"/>
    <n v="26125"/>
    <s v="Suburban"/>
    <s v="Married"/>
    <n v="88"/>
    <n v="22"/>
    <n v="0"/>
    <n v="0"/>
    <n v="1"/>
    <x v="1"/>
    <s v="Personal L3"/>
    <n v="1"/>
    <s v="Branch"/>
    <n v="978.03"/>
    <x v="0"/>
    <s v="Small"/>
    <x v="1"/>
    <s v="Low Value"/>
    <x v="1"/>
    <s v="No Complaints"/>
    <s v="New Customer"/>
    <n v="11.113977269999999"/>
    <x v="0"/>
    <n v="1"/>
    <n v="2"/>
    <x v="4"/>
    <n v="0.92616477272727271"/>
    <n v="1056"/>
    <x v="2"/>
  </r>
  <r>
    <s v="PR41853"/>
    <x v="3"/>
    <n v="5884.05"/>
    <s v="No"/>
    <s v="Basic"/>
    <s v="Bachelor"/>
    <n v="45293"/>
    <s v="Unemployed"/>
    <s v="F"/>
    <n v="0"/>
    <s v="Rural"/>
    <s v="Married"/>
    <n v="159"/>
    <n v="24"/>
    <n v="123"/>
    <n v="0"/>
    <n v="1"/>
    <x v="0"/>
    <s v="Corporate L2"/>
    <n v="1"/>
    <s v="Agent"/>
    <n v="137.47"/>
    <x v="3"/>
    <s v="Medsize"/>
    <x v="0"/>
    <s v="Medium Value"/>
    <x v="1"/>
    <s v="No Complaints"/>
    <s v="Long-Term"/>
    <n v="0.86459119500000003"/>
    <x v="0"/>
    <n v="1"/>
    <n v="2"/>
    <x v="4"/>
    <n v="7.2049266247379451E-2"/>
    <n v="1908"/>
    <x v="0"/>
  </r>
  <r>
    <s v="IL83479"/>
    <x v="2"/>
    <n v="4702.8999999999996"/>
    <s v="No"/>
    <s v="Extended"/>
    <s v="College"/>
    <n v="45293"/>
    <s v="Employed"/>
    <s v="F"/>
    <n v="58027"/>
    <s v="Suburban"/>
    <s v="Married"/>
    <n v="116"/>
    <n v="38"/>
    <n v="24"/>
    <n v="0"/>
    <n v="1"/>
    <x v="1"/>
    <s v="Personal L3"/>
    <n v="3"/>
    <s v="Call Center"/>
    <n v="557.28"/>
    <x v="0"/>
    <s v="Medsize"/>
    <x v="1"/>
    <s v="Low Value"/>
    <x v="0"/>
    <s v="No Complaints"/>
    <s v="Mid-Term"/>
    <n v="4.8041379309999996"/>
    <x v="0"/>
    <n v="1"/>
    <n v="2"/>
    <x v="4"/>
    <n v="0.40034482758620688"/>
    <n v="1392"/>
    <x v="1"/>
  </r>
  <r>
    <s v="PU95227"/>
    <x v="1"/>
    <n v="4539.26"/>
    <s v="No"/>
    <s v="Extended"/>
    <s v="Bachelor"/>
    <n v="45293"/>
    <s v="Employed"/>
    <s v="M"/>
    <n v="30852"/>
    <s v="Urban"/>
    <s v="Married"/>
    <n v="117"/>
    <n v="22"/>
    <n v="120"/>
    <n v="0"/>
    <n v="1"/>
    <x v="1"/>
    <s v="Personal L1"/>
    <n v="4"/>
    <s v="Agent"/>
    <n v="427.08"/>
    <x v="0"/>
    <s v="Medsize"/>
    <x v="0"/>
    <s v="Low Value"/>
    <x v="1"/>
    <s v="No Complaints"/>
    <s v="Long-Term"/>
    <n v="3.6502564099999999"/>
    <x v="0"/>
    <n v="1"/>
    <n v="2"/>
    <x v="4"/>
    <n v="0.3041880341880342"/>
    <n v="1404"/>
    <x v="0"/>
  </r>
  <r>
    <s v="IL43607"/>
    <x v="0"/>
    <n v="3702.84"/>
    <s v="No"/>
    <s v="Basic"/>
    <s v="High School or Below"/>
    <n v="45293"/>
    <s v="Employed"/>
    <s v="F"/>
    <n v="87101"/>
    <s v="Suburban"/>
    <s v="Married"/>
    <n v="93"/>
    <n v="8"/>
    <n v="39"/>
    <n v="1"/>
    <n v="1"/>
    <x v="0"/>
    <s v="Corporate L3"/>
    <n v="3"/>
    <s v="Branch"/>
    <n v="447.12"/>
    <x v="0"/>
    <s v="Medsize"/>
    <x v="0"/>
    <s v="Low Value"/>
    <x v="0"/>
    <s v="Has Complaints"/>
    <s v="Mid-Term"/>
    <n v="4.8077419350000001"/>
    <x v="0"/>
    <n v="1"/>
    <n v="2"/>
    <x v="4"/>
    <n v="0.40064516129032257"/>
    <n v="1116"/>
    <x v="1"/>
  </r>
  <r>
    <s v="XM11175"/>
    <x v="3"/>
    <n v="8092.47"/>
    <s v="No"/>
    <s v="Extended"/>
    <s v="College"/>
    <n v="45293"/>
    <s v="Unemployed"/>
    <s v="M"/>
    <n v="0"/>
    <s v="Suburban"/>
    <s v="Single"/>
    <n v="123"/>
    <n v="35"/>
    <n v="120"/>
    <n v="0"/>
    <n v="6"/>
    <x v="1"/>
    <s v="Personal L1"/>
    <n v="1"/>
    <s v="Web"/>
    <n v="884.52"/>
    <x v="0"/>
    <s v="Small"/>
    <x v="1"/>
    <s v="Medium Value"/>
    <x v="1"/>
    <s v="No Complaints"/>
    <s v="Long-Term"/>
    <n v="7.191219512"/>
    <x v="0"/>
    <n v="1"/>
    <n v="2"/>
    <x v="4"/>
    <n v="0.59926829268292681"/>
    <n v="1476"/>
    <x v="1"/>
  </r>
  <r>
    <s v="QU20310"/>
    <x v="3"/>
    <n v="12484.08"/>
    <s v="No"/>
    <s v="Extended"/>
    <s v="High School or Below"/>
    <n v="45293"/>
    <s v="Employed"/>
    <s v="F"/>
    <n v="130991"/>
    <s v="Suburban"/>
    <s v="Married"/>
    <n v="103"/>
    <n v="19"/>
    <n v="32"/>
    <n v="0"/>
    <n v="2"/>
    <x v="0"/>
    <s v="Corporate L3"/>
    <n v="3"/>
    <s v="Call Center"/>
    <n v="562.46"/>
    <x v="0"/>
    <s v="Small"/>
    <x v="1"/>
    <s v="Medium Value"/>
    <x v="2"/>
    <s v="No Complaints"/>
    <s v="Mid-Term"/>
    <n v="5.4607766990000002"/>
    <x v="0"/>
    <n v="1"/>
    <n v="2"/>
    <x v="4"/>
    <n v="0.45506472491909389"/>
    <n v="1236"/>
    <x v="1"/>
  </r>
  <r>
    <s v="RC11491"/>
    <x v="2"/>
    <n v="14027.4"/>
    <s v="No"/>
    <s v="Extended"/>
    <s v="College"/>
    <n v="45293"/>
    <s v="Employed"/>
    <s v="F"/>
    <n v="39080"/>
    <s v="Rural"/>
    <s v="Married"/>
    <n v="177"/>
    <n v="9"/>
    <n v="77"/>
    <n v="0"/>
    <n v="3"/>
    <x v="0"/>
    <s v="Corporate L3"/>
    <n v="1"/>
    <s v="Call Center"/>
    <n v="399.37"/>
    <x v="1"/>
    <s v="Medsize"/>
    <x v="0"/>
    <s v="Medium Value"/>
    <x v="1"/>
    <s v="No Complaints"/>
    <s v="Long-Term"/>
    <n v="2.2563276839999999"/>
    <x v="0"/>
    <n v="1"/>
    <n v="2"/>
    <x v="4"/>
    <n v="0.18802730696798495"/>
    <n v="2124"/>
    <x v="0"/>
  </r>
  <r>
    <s v="WL45773"/>
    <x v="0"/>
    <n v="3791.62"/>
    <s v="No"/>
    <s v="Basic"/>
    <s v="Doctor"/>
    <n v="45293"/>
    <s v="Employed"/>
    <s v="F"/>
    <n v="112721"/>
    <s v="Urban"/>
    <s v="Married"/>
    <n v="93"/>
    <n v="38"/>
    <n v="20"/>
    <n v="0"/>
    <n v="1"/>
    <x v="2"/>
    <s v="Special L2"/>
    <n v="2"/>
    <s v="Call Center"/>
    <n v="265.31"/>
    <x v="0"/>
    <s v="Medsize"/>
    <x v="0"/>
    <s v="Low Value"/>
    <x v="2"/>
    <s v="No Complaints"/>
    <s v="Mid-Term"/>
    <n v="2.8527956990000001"/>
    <x v="0"/>
    <n v="1"/>
    <n v="2"/>
    <x v="4"/>
    <n v="0.23773297491039427"/>
    <n v="1116"/>
    <x v="0"/>
  </r>
  <r>
    <s v="SK79760"/>
    <x v="1"/>
    <n v="18569.98"/>
    <s v="No"/>
    <s v="Extended"/>
    <s v="Bachelor"/>
    <n v="45293"/>
    <s v="Medical Leave"/>
    <s v="M"/>
    <n v="20709"/>
    <s v="Suburban"/>
    <s v="Divorced"/>
    <n v="163"/>
    <n v="16"/>
    <n v="63"/>
    <n v="0"/>
    <n v="2"/>
    <x v="0"/>
    <s v="Corporate L2"/>
    <n v="1"/>
    <s v="Branch"/>
    <n v="926.78"/>
    <x v="1"/>
    <s v="Medsize"/>
    <x v="1"/>
    <s v="High Value"/>
    <x v="1"/>
    <s v="No Complaints"/>
    <s v="Long-Term"/>
    <n v="5.6857668710000002"/>
    <x v="0"/>
    <n v="1"/>
    <n v="2"/>
    <x v="4"/>
    <n v="0.47381390593047035"/>
    <n v="1956"/>
    <x v="1"/>
  </r>
  <r>
    <s v="YB70005"/>
    <x v="2"/>
    <n v="13186.71"/>
    <s v="No"/>
    <s v="Extended"/>
    <s v="College"/>
    <n v="45293"/>
    <s v="Employed"/>
    <s v="M"/>
    <n v="48904"/>
    <s v="Rural"/>
    <s v="Married"/>
    <n v="166"/>
    <n v="9"/>
    <n v="113"/>
    <n v="0"/>
    <n v="8"/>
    <x v="2"/>
    <s v="Special L2"/>
    <n v="1"/>
    <s v="Branch"/>
    <n v="298.42"/>
    <x v="1"/>
    <s v="Large"/>
    <x v="0"/>
    <s v="Medium Value"/>
    <x v="1"/>
    <s v="No Complaints"/>
    <s v="Long-Term"/>
    <n v="1.7977108429999999"/>
    <x v="0"/>
    <n v="1"/>
    <n v="2"/>
    <x v="4"/>
    <n v="0.14980923694779116"/>
    <n v="1992"/>
    <x v="0"/>
  </r>
  <r>
    <s v="PW51793"/>
    <x v="2"/>
    <n v="9889.9599999999991"/>
    <s v="No"/>
    <s v="Extended"/>
    <s v="Bachelor"/>
    <n v="45293"/>
    <s v="Employed"/>
    <s v="M"/>
    <n v="71442"/>
    <s v="Suburban"/>
    <s v="Divorced"/>
    <n v="126"/>
    <n v="24"/>
    <n v="128"/>
    <n v="0"/>
    <n v="3"/>
    <x v="1"/>
    <s v="Personal L2"/>
    <n v="1"/>
    <s v="Branch"/>
    <n v="1486.42"/>
    <x v="0"/>
    <s v="Small"/>
    <x v="1"/>
    <s v="Medium Value"/>
    <x v="0"/>
    <s v="No Complaints"/>
    <s v="Long-Term"/>
    <n v="11.79698413"/>
    <x v="0"/>
    <n v="1"/>
    <n v="2"/>
    <x v="4"/>
    <n v="0.98308201058201061"/>
    <n v="1512"/>
    <x v="3"/>
  </r>
  <r>
    <s v="HM41195"/>
    <x v="3"/>
    <n v="7757.54"/>
    <s v="No"/>
    <s v="Extended"/>
    <s v="High School or Below"/>
    <n v="45293"/>
    <s v="Medical Leave"/>
    <s v="M"/>
    <n v="30923"/>
    <s v="Suburban"/>
    <s v="Married"/>
    <n v="103"/>
    <n v="23"/>
    <n v="36"/>
    <n v="0"/>
    <n v="8"/>
    <x v="1"/>
    <s v="Personal L3"/>
    <n v="4"/>
    <s v="Branch"/>
    <n v="701.84"/>
    <x v="0"/>
    <s v="Large"/>
    <x v="1"/>
    <s v="Medium Value"/>
    <x v="1"/>
    <s v="No Complaints"/>
    <s v="Mid-Term"/>
    <n v="6.8139805830000002"/>
    <x v="0"/>
    <n v="1"/>
    <n v="2"/>
    <x v="4"/>
    <n v="0.56783171521035603"/>
    <n v="1236"/>
    <x v="1"/>
  </r>
  <r>
    <s v="BH43379"/>
    <x v="2"/>
    <n v="4249.76"/>
    <s v="No"/>
    <s v="Extended"/>
    <s v="Bachelor"/>
    <n v="45293"/>
    <s v="Employed"/>
    <s v="F"/>
    <n v="40092"/>
    <s v="Urban"/>
    <s v="Divorced"/>
    <n v="112"/>
    <n v="23"/>
    <n v="120"/>
    <n v="2"/>
    <n v="1"/>
    <x v="1"/>
    <s v="Personal L3"/>
    <n v="3"/>
    <s v="Branch"/>
    <n v="291.44"/>
    <x v="0"/>
    <s v="Large"/>
    <x v="0"/>
    <s v="Low Value"/>
    <x v="1"/>
    <s v="Has Complaints"/>
    <s v="Long-Term"/>
    <n v="2.602142857"/>
    <x v="0"/>
    <n v="1"/>
    <n v="2"/>
    <x v="4"/>
    <n v="0.21684523809523809"/>
    <n v="1344"/>
    <x v="0"/>
  </r>
  <r>
    <s v="HH55884"/>
    <x v="3"/>
    <n v="4719.45"/>
    <s v="No"/>
    <s v="Extended"/>
    <s v="College"/>
    <n v="45293"/>
    <s v="Disabled"/>
    <s v="M"/>
    <n v="13871"/>
    <s v="Suburban"/>
    <s v="Single"/>
    <n v="131"/>
    <n v="14"/>
    <n v="11"/>
    <n v="0"/>
    <n v="1"/>
    <x v="1"/>
    <s v="Personal L1"/>
    <n v="1"/>
    <s v="Agent"/>
    <n v="628.55999999999995"/>
    <x v="0"/>
    <s v="Medsize"/>
    <x v="1"/>
    <s v="Low Value"/>
    <x v="1"/>
    <s v="No Complaints"/>
    <s v="New Customer"/>
    <n v="4.7981679389999998"/>
    <x v="0"/>
    <n v="1"/>
    <n v="2"/>
    <x v="4"/>
    <n v="0.39984732824427477"/>
    <n v="1572"/>
    <x v="0"/>
  </r>
  <r>
    <s v="UF44021"/>
    <x v="0"/>
    <n v="2846.47"/>
    <s v="No"/>
    <s v="Basic"/>
    <s v="Bachelor"/>
    <n v="45293"/>
    <s v="Unemployed"/>
    <s v="M"/>
    <n v="0"/>
    <s v="Suburban"/>
    <s v="Single"/>
    <n v="82"/>
    <n v="11"/>
    <n v="123"/>
    <n v="0"/>
    <n v="1"/>
    <x v="1"/>
    <s v="Personal L2"/>
    <n v="1"/>
    <s v="Agent"/>
    <n v="475.01"/>
    <x v="2"/>
    <s v="Medsize"/>
    <x v="0"/>
    <s v="Low Value"/>
    <x v="1"/>
    <s v="No Complaints"/>
    <s v="Long-Term"/>
    <n v="5.7928048780000001"/>
    <x v="0"/>
    <n v="1"/>
    <n v="2"/>
    <x v="4"/>
    <n v="0.48273373983739837"/>
    <n v="984"/>
    <x v="1"/>
  </r>
  <r>
    <s v="AY18433"/>
    <x v="1"/>
    <n v="36966.81"/>
    <s v="No"/>
    <s v="Extended"/>
    <s v="High School or Below"/>
    <n v="45293"/>
    <s v="Employed"/>
    <s v="F"/>
    <n v="61389"/>
    <s v="Rural"/>
    <s v="Married"/>
    <n v="103"/>
    <n v="14"/>
    <n v="39"/>
    <n v="0"/>
    <n v="2"/>
    <x v="2"/>
    <s v="Special L2"/>
    <n v="4"/>
    <s v="Branch"/>
    <n v="255.07"/>
    <x v="2"/>
    <s v="Medsize"/>
    <x v="0"/>
    <s v="High Value"/>
    <x v="0"/>
    <s v="No Complaints"/>
    <s v="Mid-Term"/>
    <n v="2.476407767"/>
    <x v="0"/>
    <n v="1"/>
    <n v="2"/>
    <x v="4"/>
    <n v="0.20636731391585761"/>
    <n v="1236"/>
    <x v="0"/>
  </r>
  <r>
    <s v="NG94479"/>
    <x v="3"/>
    <n v="3687.55"/>
    <s v="No"/>
    <s v="Basic"/>
    <s v="High School or Below"/>
    <n v="45293"/>
    <s v="Employed"/>
    <s v="F"/>
    <n v="94289"/>
    <s v="Urban"/>
    <s v="Married"/>
    <n v="92"/>
    <n v="7"/>
    <n v="12"/>
    <n v="0"/>
    <n v="1"/>
    <x v="0"/>
    <s v="Corporate L1"/>
    <n v="2"/>
    <s v="Branch"/>
    <n v="248.91"/>
    <x v="0"/>
    <s v="Medsize"/>
    <x v="0"/>
    <s v="Low Value"/>
    <x v="0"/>
    <s v="No Complaints"/>
    <s v="Mid-Term"/>
    <n v="2.7055434780000001"/>
    <x v="0"/>
    <n v="1"/>
    <n v="2"/>
    <x v="4"/>
    <n v="0.22546195652173912"/>
    <n v="1104"/>
    <x v="0"/>
  </r>
  <r>
    <s v="RT64920"/>
    <x v="2"/>
    <n v="7931.3"/>
    <s v="No"/>
    <s v="Basic"/>
    <s v="Master"/>
    <n v="45293"/>
    <s v="Employed"/>
    <s v="M"/>
    <n v="75379"/>
    <s v="Urban"/>
    <s v="Married"/>
    <n v="99"/>
    <n v="11"/>
    <n v="117"/>
    <n v="0"/>
    <n v="7"/>
    <x v="1"/>
    <s v="Personal L3"/>
    <n v="1"/>
    <s v="Web"/>
    <n v="425.16"/>
    <x v="0"/>
    <s v="Medsize"/>
    <x v="0"/>
    <s v="Medium Value"/>
    <x v="0"/>
    <s v="No Complaints"/>
    <s v="Long-Term"/>
    <n v="4.2945454549999997"/>
    <x v="0"/>
    <n v="1"/>
    <n v="2"/>
    <x v="4"/>
    <n v="0.35787878787878791"/>
    <n v="1188"/>
    <x v="0"/>
  </r>
  <r>
    <s v="QX67584"/>
    <x v="4"/>
    <n v="11672.78"/>
    <s v="Yes"/>
    <s v="Basic"/>
    <s v="High School or Below"/>
    <n v="45293"/>
    <s v="Employed"/>
    <s v="F"/>
    <n v="86569"/>
    <s v="Urban"/>
    <s v="Married"/>
    <n v="146"/>
    <n v="4"/>
    <n v="59"/>
    <n v="0"/>
    <n v="3"/>
    <x v="1"/>
    <s v="Personal L3"/>
    <n v="2"/>
    <s v="Branch"/>
    <n v="499.26"/>
    <x v="1"/>
    <s v="Large"/>
    <x v="0"/>
    <s v="Medium Value"/>
    <x v="0"/>
    <s v="No Complaints"/>
    <s v="Long-Term"/>
    <n v="3.4195890410000001"/>
    <x v="0"/>
    <n v="1"/>
    <n v="2"/>
    <x v="4"/>
    <n v="0.28496575342465752"/>
    <n v="1752"/>
    <x v="0"/>
  </r>
  <r>
    <s v="MW48891"/>
    <x v="1"/>
    <n v="10809.99"/>
    <s v="Yes"/>
    <s v="Basic"/>
    <s v="High School or Below"/>
    <n v="45293"/>
    <s v="Unemployed"/>
    <s v="F"/>
    <n v="0"/>
    <s v="Suburban"/>
    <s v="Divorced"/>
    <n v="151"/>
    <n v="16"/>
    <n v="126"/>
    <n v="0"/>
    <n v="3"/>
    <x v="1"/>
    <s v="Personal L3"/>
    <n v="1"/>
    <s v="Web"/>
    <n v="725.76"/>
    <x v="3"/>
    <s v="Medsize"/>
    <x v="1"/>
    <s v="Medium Value"/>
    <x v="1"/>
    <s v="No Complaints"/>
    <s v="Long-Term"/>
    <n v="4.8063576159999997"/>
    <x v="0"/>
    <n v="1"/>
    <n v="2"/>
    <x v="4"/>
    <n v="0.40052980132450333"/>
    <n v="1812"/>
    <x v="1"/>
  </r>
  <r>
    <s v="GV47847"/>
    <x v="0"/>
    <n v="5880.2"/>
    <s v="No"/>
    <s v="Basic"/>
    <s v="High School or Below"/>
    <n v="45293"/>
    <s v="Unemployed"/>
    <s v="M"/>
    <n v="0"/>
    <s v="Suburban"/>
    <s v="Single"/>
    <n v="86"/>
    <n v="30"/>
    <n v="30"/>
    <n v="0"/>
    <n v="4"/>
    <x v="1"/>
    <s v="Personal L2"/>
    <n v="4"/>
    <s v="Branch"/>
    <n v="622.08000000000004"/>
    <x v="2"/>
    <s v="Medsize"/>
    <x v="1"/>
    <s v="Medium Value"/>
    <x v="1"/>
    <s v="No Complaints"/>
    <s v="Mid-Term"/>
    <n v="7.2334883720000001"/>
    <x v="0"/>
    <n v="1"/>
    <n v="2"/>
    <x v="4"/>
    <n v="0.60279069767441862"/>
    <n v="1032"/>
    <x v="2"/>
  </r>
  <r>
    <s v="LE85123"/>
    <x v="2"/>
    <n v="25970.99"/>
    <s v="No"/>
    <s v="Basic"/>
    <s v="Bachelor"/>
    <n v="45293"/>
    <s v="Employed"/>
    <s v="M"/>
    <n v="48092"/>
    <s v="Urban"/>
    <s v="Single"/>
    <n v="89"/>
    <n v="8"/>
    <n v="74"/>
    <n v="2"/>
    <n v="2"/>
    <x v="1"/>
    <s v="Personal L1"/>
    <n v="1"/>
    <s v="Call Center"/>
    <n v="307.05"/>
    <x v="0"/>
    <s v="Medsize"/>
    <x v="0"/>
    <s v="High Value"/>
    <x v="1"/>
    <s v="Has Complaints"/>
    <s v="Long-Term"/>
    <n v="3.45"/>
    <x v="0"/>
    <n v="1"/>
    <n v="2"/>
    <x v="4"/>
    <n v="0.28750000000000003"/>
    <n v="1068"/>
    <x v="0"/>
  </r>
  <r>
    <s v="QF76244"/>
    <x v="2"/>
    <n v="3936.13"/>
    <s v="No"/>
    <s v="Basic"/>
    <s v="Doctor"/>
    <n v="45293"/>
    <s v="Employed"/>
    <s v="F"/>
    <n v="112344"/>
    <s v="Urban"/>
    <s v="Married"/>
    <n v="97"/>
    <n v="8"/>
    <n v="57"/>
    <n v="0"/>
    <n v="1"/>
    <x v="1"/>
    <s v="Personal L3"/>
    <n v="4"/>
    <s v="Agent"/>
    <n v="330.89"/>
    <x v="0"/>
    <s v="Medsize"/>
    <x v="0"/>
    <s v="Low Value"/>
    <x v="2"/>
    <s v="No Complaints"/>
    <s v="Long-Term"/>
    <n v="3.4112371129999999"/>
    <x v="0"/>
    <n v="1"/>
    <n v="2"/>
    <x v="4"/>
    <n v="0.2842697594501718"/>
    <n v="1164"/>
    <x v="0"/>
  </r>
  <r>
    <s v="GB59748"/>
    <x v="3"/>
    <n v="8379.68"/>
    <s v="No"/>
    <s v="Extended"/>
    <s v="College"/>
    <n v="45293"/>
    <s v="Employed"/>
    <s v="F"/>
    <n v="66716"/>
    <s v="Urban"/>
    <s v="Married"/>
    <n v="104"/>
    <n v="4"/>
    <n v="46"/>
    <n v="0"/>
    <n v="4"/>
    <x v="1"/>
    <s v="Personal L2"/>
    <n v="2"/>
    <s v="Web"/>
    <n v="274.45"/>
    <x v="0"/>
    <s v="Medsize"/>
    <x v="0"/>
    <s v="Medium Value"/>
    <x v="0"/>
    <s v="No Complaints"/>
    <s v="Mid-Term"/>
    <n v="2.6389423079999998"/>
    <x v="0"/>
    <n v="1"/>
    <n v="2"/>
    <x v="4"/>
    <n v="0.21991185897435897"/>
    <n v="1248"/>
    <x v="0"/>
  </r>
  <r>
    <s v="US82810"/>
    <x v="0"/>
    <n v="24663.87"/>
    <s v="No"/>
    <s v="Extended"/>
    <s v="Bachelor"/>
    <n v="45293"/>
    <s v="Unemployed"/>
    <s v="F"/>
    <n v="0"/>
    <s v="Suburban"/>
    <s v="Single"/>
    <n v="171"/>
    <n v="24"/>
    <n v="131"/>
    <n v="0"/>
    <n v="2"/>
    <x v="0"/>
    <s v="Corporate L3"/>
    <n v="1"/>
    <s v="Agent"/>
    <n v="822.96"/>
    <x v="1"/>
    <s v="Medsize"/>
    <x v="1"/>
    <s v="High Value"/>
    <x v="1"/>
    <s v="No Complaints"/>
    <s v="Long-Term"/>
    <n v="4.8126315789999996"/>
    <x v="0"/>
    <n v="1"/>
    <n v="2"/>
    <x v="4"/>
    <n v="0.40105263157894738"/>
    <n v="2052"/>
    <x v="1"/>
  </r>
  <r>
    <s v="PO80505"/>
    <x v="4"/>
    <n v="5701.42"/>
    <s v="No"/>
    <s v="Basic"/>
    <s v="College"/>
    <n v="45293"/>
    <s v="Disabled"/>
    <s v="F"/>
    <n v="19130"/>
    <s v="Suburban"/>
    <s v="Married"/>
    <n v="147"/>
    <n v="12"/>
    <n v="14"/>
    <n v="0"/>
    <n v="1"/>
    <x v="1"/>
    <s v="Personal L3"/>
    <n v="1"/>
    <s v="Agent"/>
    <n v="706.32"/>
    <x v="1"/>
    <s v="Medsize"/>
    <x v="1"/>
    <s v="Medium Value"/>
    <x v="1"/>
    <s v="No Complaints"/>
    <s v="Mid-Term"/>
    <n v="4.8048979589999998"/>
    <x v="0"/>
    <n v="1"/>
    <n v="2"/>
    <x v="4"/>
    <n v="0.40040816326530615"/>
    <n v="1764"/>
    <x v="1"/>
  </r>
  <r>
    <s v="ZZ49347"/>
    <x v="2"/>
    <n v="3499.79"/>
    <s v="Yes"/>
    <s v="Basic"/>
    <s v="High School or Below"/>
    <n v="45293"/>
    <s v="Employed"/>
    <s v="M"/>
    <n v="97768"/>
    <s v="Suburban"/>
    <s v="Married"/>
    <n v="88"/>
    <n v="11"/>
    <n v="31"/>
    <n v="0"/>
    <n v="1"/>
    <x v="1"/>
    <s v="Personal L3"/>
    <n v="2"/>
    <s v="Call Center"/>
    <n v="421.2"/>
    <x v="0"/>
    <s v="Small"/>
    <x v="0"/>
    <s v="Low Value"/>
    <x v="0"/>
    <s v="No Complaints"/>
    <s v="Mid-Term"/>
    <n v="4.7863636359999999"/>
    <x v="0"/>
    <n v="1"/>
    <n v="2"/>
    <x v="4"/>
    <n v="0.39886363636363636"/>
    <n v="1056"/>
    <x v="0"/>
  </r>
  <r>
    <s v="GU60969"/>
    <x v="3"/>
    <n v="3161.72"/>
    <s v="No"/>
    <s v="Basic"/>
    <s v="Bachelor"/>
    <n v="45293"/>
    <s v="Retired"/>
    <s v="M"/>
    <n v="26434"/>
    <s v="Suburban"/>
    <s v="Single"/>
    <n v="90"/>
    <n v="3"/>
    <n v="127"/>
    <n v="0"/>
    <n v="1"/>
    <x v="0"/>
    <s v="Corporate L2"/>
    <n v="1"/>
    <s v="Agent"/>
    <n v="434.16"/>
    <x v="0"/>
    <s v="Large"/>
    <x v="0"/>
    <s v="Low Value"/>
    <x v="1"/>
    <s v="No Complaints"/>
    <s v="Long-Term"/>
    <n v="4.8239999999999998"/>
    <x v="0"/>
    <n v="1"/>
    <n v="2"/>
    <x v="4"/>
    <n v="0.40200000000000002"/>
    <n v="1080"/>
    <x v="1"/>
  </r>
  <r>
    <s v="YA71207"/>
    <x v="0"/>
    <n v="11756.18"/>
    <s v="No"/>
    <s v="Basic"/>
    <s v="High School or Below"/>
    <n v="45293"/>
    <s v="Employed"/>
    <s v="F"/>
    <n v="40622"/>
    <s v="Urban"/>
    <s v="Married"/>
    <n v="99"/>
    <n v="14"/>
    <n v="4"/>
    <n v="0"/>
    <n v="2"/>
    <x v="0"/>
    <s v="Corporate L3"/>
    <n v="2"/>
    <s v="Web"/>
    <n v="444.85"/>
    <x v="2"/>
    <s v="Large"/>
    <x v="0"/>
    <s v="Medium Value"/>
    <x v="1"/>
    <s v="No Complaints"/>
    <s v="New Customer"/>
    <n v="4.4934343429999997"/>
    <x v="0"/>
    <n v="1"/>
    <n v="2"/>
    <x v="4"/>
    <n v="0.37445286195286198"/>
    <n v="1188"/>
    <x v="0"/>
  </r>
  <r>
    <s v="CQ76030"/>
    <x v="2"/>
    <n v="9416.15"/>
    <s v="No"/>
    <s v="Extended"/>
    <s v="High School or Below"/>
    <n v="45293"/>
    <s v="Disabled"/>
    <s v="M"/>
    <n v="35794"/>
    <s v="Suburban"/>
    <s v="Married"/>
    <n v="123"/>
    <n v="22"/>
    <n v="78"/>
    <n v="0"/>
    <n v="3"/>
    <x v="1"/>
    <s v="Personal L3"/>
    <n v="2"/>
    <s v="Agent"/>
    <n v="884.52"/>
    <x v="0"/>
    <s v="Small"/>
    <x v="1"/>
    <s v="Medium Value"/>
    <x v="1"/>
    <s v="No Complaints"/>
    <s v="Long-Term"/>
    <n v="7.191219512"/>
    <x v="0"/>
    <n v="1"/>
    <n v="2"/>
    <x v="4"/>
    <n v="0.59926829268292681"/>
    <n v="1476"/>
    <x v="1"/>
  </r>
  <r>
    <s v="OU88023"/>
    <x v="0"/>
    <n v="11422.09"/>
    <s v="No"/>
    <s v="Basic"/>
    <s v="High School or Below"/>
    <n v="45293"/>
    <s v="Unemployed"/>
    <s v="F"/>
    <n v="0"/>
    <s v="Suburban"/>
    <s v="Single"/>
    <n v="155"/>
    <n v="18"/>
    <n v="58"/>
    <n v="0"/>
    <n v="4"/>
    <x v="1"/>
    <s v="Personal L3"/>
    <n v="1"/>
    <s v="Agent"/>
    <n v="745.2"/>
    <x v="1"/>
    <s v="Large"/>
    <x v="1"/>
    <s v="Medium Value"/>
    <x v="1"/>
    <s v="No Complaints"/>
    <s v="Long-Term"/>
    <n v="4.8077419350000001"/>
    <x v="0"/>
    <n v="1"/>
    <n v="2"/>
    <x v="4"/>
    <n v="0.40064516129032263"/>
    <n v="1860"/>
    <x v="1"/>
  </r>
  <r>
    <s v="GR42174"/>
    <x v="2"/>
    <n v="2962.8"/>
    <s v="No"/>
    <s v="Basic"/>
    <s v="College"/>
    <n v="45293"/>
    <s v="Unemployed"/>
    <s v="M"/>
    <n v="0"/>
    <s v="Suburban"/>
    <s v="Single"/>
    <n v="84"/>
    <n v="15"/>
    <n v="65"/>
    <n v="0"/>
    <n v="1"/>
    <x v="1"/>
    <s v="Personal L3"/>
    <n v="4"/>
    <s v="Call Center"/>
    <n v="841.76"/>
    <x v="0"/>
    <s v="Medsize"/>
    <x v="1"/>
    <s v="Low Value"/>
    <x v="1"/>
    <s v="No Complaints"/>
    <s v="Long-Term"/>
    <n v="10.020952380000001"/>
    <x v="0"/>
    <n v="1"/>
    <n v="2"/>
    <x v="4"/>
    <n v="0.83507936507936509"/>
    <n v="1008"/>
    <x v="2"/>
  </r>
  <r>
    <s v="CA29908"/>
    <x v="2"/>
    <n v="25005.1"/>
    <s v="No"/>
    <s v="Basic"/>
    <s v="High School or Below"/>
    <n v="45293"/>
    <s v="Employed"/>
    <s v="M"/>
    <n v="88969"/>
    <s v="Suburban"/>
    <s v="Married"/>
    <n v="89"/>
    <n v="5"/>
    <n v="132"/>
    <n v="0"/>
    <n v="2"/>
    <x v="1"/>
    <s v="Personal L3"/>
    <n v="3"/>
    <s v="Agent"/>
    <n v="427.68"/>
    <x v="0"/>
    <s v="Medsize"/>
    <x v="0"/>
    <s v="High Value"/>
    <x v="0"/>
    <s v="No Complaints"/>
    <s v="Long-Term"/>
    <n v="4.8053932579999996"/>
    <x v="0"/>
    <n v="1"/>
    <n v="2"/>
    <x v="4"/>
    <n v="0.40044943820224721"/>
    <n v="1068"/>
    <x v="1"/>
  </r>
  <r>
    <s v="OC39051"/>
    <x v="0"/>
    <n v="8314.44"/>
    <s v="No"/>
    <s v="Basic"/>
    <s v="College"/>
    <n v="45293"/>
    <s v="Unemployed"/>
    <s v="M"/>
    <n v="0"/>
    <s v="Suburban"/>
    <s v="Single"/>
    <n v="90"/>
    <n v="27"/>
    <n v="39"/>
    <n v="2"/>
    <n v="2"/>
    <x v="1"/>
    <s v="Personal L3"/>
    <n v="1"/>
    <s v="Agent"/>
    <n v="434.16"/>
    <x v="0"/>
    <s v="Medsize"/>
    <x v="0"/>
    <s v="Medium Value"/>
    <x v="1"/>
    <s v="Has Complaints"/>
    <s v="Mid-Term"/>
    <n v="4.8239999999999998"/>
    <x v="0"/>
    <n v="1"/>
    <n v="2"/>
    <x v="4"/>
    <n v="0.40200000000000002"/>
    <n v="1080"/>
    <x v="1"/>
  </r>
  <r>
    <s v="FI75266"/>
    <x v="2"/>
    <n v="10653.64"/>
    <s v="No"/>
    <s v="Basic"/>
    <s v="Bachelor"/>
    <n v="45293"/>
    <s v="Employed"/>
    <s v="M"/>
    <n v="38370"/>
    <s v="Suburban"/>
    <s v="Married"/>
    <n v="92"/>
    <n v="7"/>
    <n v="85"/>
    <n v="1"/>
    <n v="2"/>
    <x v="0"/>
    <s v="Corporate L1"/>
    <n v="3"/>
    <s v="Agent"/>
    <n v="612.78"/>
    <x v="0"/>
    <s v="Large"/>
    <x v="1"/>
    <s v="Medium Value"/>
    <x v="1"/>
    <s v="Has Complaints"/>
    <s v="Long-Term"/>
    <n v="6.660652174"/>
    <x v="0"/>
    <n v="1"/>
    <n v="2"/>
    <x v="4"/>
    <n v="0.55505434782608698"/>
    <n v="1104"/>
    <x v="1"/>
  </r>
  <r>
    <s v="BJ26599"/>
    <x v="2"/>
    <n v="5671.11"/>
    <s v="No"/>
    <s v="Basic"/>
    <s v="Bachelor"/>
    <n v="45293"/>
    <s v="Retired"/>
    <s v="M"/>
    <n v="27355"/>
    <s v="Suburban"/>
    <s v="Single"/>
    <n v="85"/>
    <n v="42"/>
    <n v="3"/>
    <n v="0"/>
    <n v="7"/>
    <x v="1"/>
    <s v="Personal L3"/>
    <n v="1"/>
    <s v="Agent"/>
    <n v="504.16"/>
    <x v="0"/>
    <s v="Small"/>
    <x v="1"/>
    <s v="Medium Value"/>
    <x v="1"/>
    <s v="No Complaints"/>
    <s v="New Customer"/>
    <n v="5.9312941180000003"/>
    <x v="0"/>
    <n v="1"/>
    <n v="2"/>
    <x v="4"/>
    <n v="0.49427450980392157"/>
    <n v="1020"/>
    <x v="1"/>
  </r>
  <r>
    <s v="TQ24692"/>
    <x v="2"/>
    <n v="11713.54"/>
    <s v="No"/>
    <s v="Basic"/>
    <s v="High School or Below"/>
    <n v="45293"/>
    <s v="Employed"/>
    <s v="M"/>
    <n v="102889"/>
    <s v="Urban"/>
    <s v="Married"/>
    <n v="97"/>
    <n v="9"/>
    <n v="65"/>
    <n v="0"/>
    <n v="2"/>
    <x v="2"/>
    <s v="Special L2"/>
    <n v="2"/>
    <s v="Web"/>
    <n v="273.8"/>
    <x v="0"/>
    <s v="Medsize"/>
    <x v="0"/>
    <s v="Medium Value"/>
    <x v="2"/>
    <s v="No Complaints"/>
    <s v="Long-Term"/>
    <n v="2.822680412"/>
    <x v="0"/>
    <n v="1"/>
    <n v="2"/>
    <x v="4"/>
    <n v="0.2352233676975945"/>
    <n v="1164"/>
    <x v="0"/>
  </r>
  <r>
    <s v="UI73924"/>
    <x v="2"/>
    <n v="3333.92"/>
    <s v="No"/>
    <s v="Basic"/>
    <s v="Bachelor"/>
    <n v="45293"/>
    <s v="Employed"/>
    <s v="F"/>
    <n v="74597"/>
    <s v="Urban"/>
    <s v="Married"/>
    <n v="86"/>
    <n v="0"/>
    <n v="104"/>
    <n v="3"/>
    <n v="1"/>
    <x v="1"/>
    <s v="Personal L3"/>
    <n v="3"/>
    <s v="Agent"/>
    <n v="282.95"/>
    <x v="2"/>
    <s v="Medsize"/>
    <x v="0"/>
    <s v="Low Value"/>
    <x v="0"/>
    <s v="Has Complaints"/>
    <s v="Long-Term"/>
    <n v="3.2901162789999998"/>
    <x v="0"/>
    <n v="1"/>
    <n v="2"/>
    <x v="4"/>
    <n v="0.2741763565891473"/>
    <n v="1032"/>
    <x v="0"/>
  </r>
  <r>
    <s v="PK66498"/>
    <x v="0"/>
    <n v="11871.25"/>
    <s v="No"/>
    <s v="Basic"/>
    <s v="High School or Below"/>
    <n v="45293"/>
    <s v="Employed"/>
    <s v="M"/>
    <n v="98411"/>
    <s v="Suburban"/>
    <s v="Married"/>
    <n v="99"/>
    <n v="35"/>
    <n v="130"/>
    <n v="0"/>
    <n v="2"/>
    <x v="1"/>
    <s v="Personal L3"/>
    <n v="1"/>
    <s v="Call Center"/>
    <n v="685.41"/>
    <x v="2"/>
    <s v="Medsize"/>
    <x v="1"/>
    <s v="Medium Value"/>
    <x v="0"/>
    <s v="No Complaints"/>
    <s v="Long-Term"/>
    <n v="6.9233333330000004"/>
    <x v="0"/>
    <n v="1"/>
    <n v="2"/>
    <x v="4"/>
    <n v="0.57694444444444437"/>
    <n v="1188"/>
    <x v="1"/>
  </r>
  <r>
    <s v="LD95617"/>
    <x v="0"/>
    <n v="6521.73"/>
    <s v="No"/>
    <s v="Basic"/>
    <s v="Bachelor"/>
    <n v="45293"/>
    <s v="Unemployed"/>
    <s v="M"/>
    <n v="0"/>
    <s v="Suburban"/>
    <s v="Divorced"/>
    <n v="97"/>
    <n v="4"/>
    <n v="86"/>
    <n v="0"/>
    <n v="3"/>
    <x v="0"/>
    <s v="Corporate L1"/>
    <n v="3"/>
    <s v="Agent"/>
    <n v="466.56"/>
    <x v="0"/>
    <s v="Large"/>
    <x v="0"/>
    <s v="Medium Value"/>
    <x v="1"/>
    <s v="No Complaints"/>
    <s v="Long-Term"/>
    <n v="4.8098969069999997"/>
    <x v="0"/>
    <n v="1"/>
    <n v="2"/>
    <x v="4"/>
    <n v="0.40082474226804121"/>
    <n v="1164"/>
    <x v="1"/>
  </r>
  <r>
    <s v="PD66941"/>
    <x v="3"/>
    <n v="6018.45"/>
    <s v="Yes"/>
    <s v="Basic"/>
    <s v="Bachelor"/>
    <n v="45293"/>
    <s v="Retired"/>
    <s v="M"/>
    <n v="23790"/>
    <s v="Suburban"/>
    <s v="Divorced"/>
    <n v="88"/>
    <n v="1"/>
    <n v="49"/>
    <n v="1"/>
    <n v="3"/>
    <x v="1"/>
    <s v="Personal L3"/>
    <n v="1"/>
    <s v="Agent"/>
    <n v="421.2"/>
    <x v="0"/>
    <s v="Medsize"/>
    <x v="0"/>
    <s v="Medium Value"/>
    <x v="1"/>
    <s v="Has Complaints"/>
    <s v="Long-Term"/>
    <n v="4.7863636359999999"/>
    <x v="0"/>
    <n v="1"/>
    <n v="2"/>
    <x v="4"/>
    <n v="0.39886363636363636"/>
    <n v="1056"/>
    <x v="0"/>
  </r>
  <r>
    <s v="DO18118"/>
    <x v="2"/>
    <n v="14845.56"/>
    <s v="No"/>
    <s v="Basic"/>
    <s v="High School or Below"/>
    <n v="45293"/>
    <s v="Unemployed"/>
    <s v="F"/>
    <n v="0"/>
    <s v="Suburban"/>
    <s v="Single"/>
    <n v="140"/>
    <n v="39"/>
    <n v="99"/>
    <n v="0"/>
    <n v="2"/>
    <x v="1"/>
    <s v="Personal L2"/>
    <n v="3"/>
    <s v="Branch"/>
    <n v="1010.88"/>
    <x v="1"/>
    <s v="Medsize"/>
    <x v="1"/>
    <s v="Medium Value"/>
    <x v="1"/>
    <s v="No Complaints"/>
    <s v="Long-Term"/>
    <n v="7.2205714289999996"/>
    <x v="0"/>
    <n v="1"/>
    <n v="2"/>
    <x v="4"/>
    <n v="0.60171428571428576"/>
    <n v="1680"/>
    <x v="2"/>
  </r>
  <r>
    <s v="EW73451"/>
    <x v="3"/>
    <n v="3499.79"/>
    <s v="Yes"/>
    <s v="Basic"/>
    <s v="High School or Below"/>
    <n v="45293"/>
    <s v="Employed"/>
    <s v="M"/>
    <n v="97768"/>
    <s v="Suburban"/>
    <s v="Married"/>
    <n v="88"/>
    <n v="11"/>
    <n v="31"/>
    <n v="0"/>
    <n v="1"/>
    <x v="1"/>
    <s v="Personal L2"/>
    <n v="2"/>
    <s v="Call Center"/>
    <n v="421.2"/>
    <x v="0"/>
    <s v="Small"/>
    <x v="0"/>
    <s v="Low Value"/>
    <x v="0"/>
    <s v="No Complaints"/>
    <s v="Mid-Term"/>
    <n v="4.7863636359999999"/>
    <x v="0"/>
    <n v="1"/>
    <n v="2"/>
    <x v="4"/>
    <n v="0.39886363636363636"/>
    <n v="1056"/>
    <x v="0"/>
  </r>
  <r>
    <s v="QJ65091"/>
    <x v="3"/>
    <n v="10809.99"/>
    <s v="Yes"/>
    <s v="Basic"/>
    <s v="High School or Below"/>
    <n v="45293"/>
    <s v="Unemployed"/>
    <s v="F"/>
    <n v="0"/>
    <s v="Suburban"/>
    <s v="Divorced"/>
    <n v="151"/>
    <n v="16"/>
    <n v="126"/>
    <n v="0"/>
    <n v="3"/>
    <x v="0"/>
    <s v="Corporate L1"/>
    <n v="1"/>
    <s v="Web"/>
    <n v="725.76"/>
    <x v="3"/>
    <s v="Medsize"/>
    <x v="1"/>
    <s v="Medium Value"/>
    <x v="1"/>
    <s v="No Complaints"/>
    <s v="Long-Term"/>
    <n v="4.8063576159999997"/>
    <x v="0"/>
    <n v="1"/>
    <n v="2"/>
    <x v="4"/>
    <n v="0.40052980132450333"/>
    <n v="1812"/>
    <x v="1"/>
  </r>
  <r>
    <s v="UH32376"/>
    <x v="4"/>
    <n v="5450.69"/>
    <s v="No"/>
    <s v="Premium"/>
    <s v="Bachelor"/>
    <n v="45293"/>
    <s v="Medical Leave"/>
    <s v="M"/>
    <n v="29141"/>
    <s v="Suburban"/>
    <s v="Married"/>
    <n v="143"/>
    <n v="8"/>
    <n v="7"/>
    <n v="0"/>
    <n v="1"/>
    <x v="1"/>
    <s v="Personal L3"/>
    <n v="1"/>
    <s v="Branch"/>
    <n v="1425.99"/>
    <x v="2"/>
    <s v="Small"/>
    <x v="1"/>
    <s v="Medium Value"/>
    <x v="1"/>
    <s v="No Complaints"/>
    <s v="New Customer"/>
    <n v="9.9719580420000007"/>
    <x v="0"/>
    <n v="1"/>
    <n v="2"/>
    <x v="4"/>
    <n v="0.83099650349650345"/>
    <n v="1716"/>
    <x v="2"/>
  </r>
  <r>
    <s v="YU72630"/>
    <x v="3"/>
    <n v="3499.79"/>
    <s v="Yes"/>
    <s v="Basic"/>
    <s v="High School or Below"/>
    <n v="45293"/>
    <s v="Employed"/>
    <s v="M"/>
    <n v="97768"/>
    <s v="Suburban"/>
    <s v="Married"/>
    <n v="88"/>
    <n v="11"/>
    <n v="31"/>
    <n v="0"/>
    <n v="1"/>
    <x v="1"/>
    <s v="Personal L2"/>
    <n v="2"/>
    <s v="Call Center"/>
    <n v="421.2"/>
    <x v="0"/>
    <s v="Small"/>
    <x v="0"/>
    <s v="Low Value"/>
    <x v="0"/>
    <s v="No Complaints"/>
    <s v="Mid-Term"/>
    <n v="4.7863636359999999"/>
    <x v="0"/>
    <n v="1"/>
    <n v="2"/>
    <x v="4"/>
    <n v="0.39886363636363636"/>
    <n v="1056"/>
    <x v="0"/>
  </r>
  <r>
    <s v="HF15113"/>
    <x v="2"/>
    <n v="6592.79"/>
    <s v="No"/>
    <s v="Basic"/>
    <s v="Bachelor"/>
    <n v="45293"/>
    <s v="Disabled"/>
    <s v="F"/>
    <n v="25780"/>
    <s v="Suburban"/>
    <s v="Divorced"/>
    <n v="86"/>
    <n v="23"/>
    <n v="7"/>
    <n v="0"/>
    <n v="3"/>
    <x v="1"/>
    <s v="Personal L3"/>
    <n v="1"/>
    <s v="Web"/>
    <n v="506.11"/>
    <x v="2"/>
    <s v="Medsize"/>
    <x v="1"/>
    <s v="Medium Value"/>
    <x v="1"/>
    <s v="No Complaints"/>
    <s v="New Customer"/>
    <n v="5.8849999999999998"/>
    <x v="0"/>
    <n v="1"/>
    <n v="2"/>
    <x v="4"/>
    <n v="0.49041666666666667"/>
    <n v="1032"/>
    <x v="1"/>
  </r>
  <r>
    <s v="RW61528"/>
    <x v="4"/>
    <n v="18787.86"/>
    <s v="No"/>
    <s v="Premium"/>
    <s v="College"/>
    <n v="45293"/>
    <s v="Employed"/>
    <s v="F"/>
    <n v="70771"/>
    <s v="Suburban"/>
    <s v="Single"/>
    <n v="161"/>
    <n v="3"/>
    <n v="108"/>
    <n v="1"/>
    <n v="2"/>
    <x v="0"/>
    <s v="Corporate L1"/>
    <n v="1"/>
    <s v="Web"/>
    <n v="771.12"/>
    <x v="0"/>
    <s v="Medsize"/>
    <x v="1"/>
    <s v="High Value"/>
    <x v="0"/>
    <s v="Has Complaints"/>
    <s v="Long-Term"/>
    <n v="4.7895652169999998"/>
    <x v="0"/>
    <n v="1"/>
    <n v="2"/>
    <x v="4"/>
    <n v="0.39913043478260868"/>
    <n v="1932"/>
    <x v="0"/>
  </r>
  <r>
    <s v="ID58230"/>
    <x v="0"/>
    <n v="6790.06"/>
    <s v="No"/>
    <s v="Basic"/>
    <s v="College"/>
    <n v="45293"/>
    <s v="Employed"/>
    <s v="F"/>
    <n v="84066"/>
    <s v="Rural"/>
    <s v="Married"/>
    <n v="85"/>
    <n v="41"/>
    <n v="70"/>
    <n v="0"/>
    <n v="3"/>
    <x v="1"/>
    <s v="Personal L3"/>
    <n v="4"/>
    <s v="Agent"/>
    <n v="34.4"/>
    <x v="0"/>
    <s v="Medsize"/>
    <x v="0"/>
    <s v="Medium Value"/>
    <x v="0"/>
    <s v="No Complaints"/>
    <s v="Long-Term"/>
    <n v="0.40470588200000002"/>
    <x v="0"/>
    <n v="1"/>
    <n v="2"/>
    <x v="4"/>
    <n v="3.3725490196078428E-2"/>
    <n v="1020"/>
    <x v="0"/>
  </r>
  <r>
    <s v="JM67025"/>
    <x v="4"/>
    <n v="7060.63"/>
    <s v="No"/>
    <s v="Basic"/>
    <s v="High School or Below"/>
    <n v="45293"/>
    <s v="Employed"/>
    <s v="M"/>
    <n v="44051"/>
    <s v="Urban"/>
    <s v="Married"/>
    <n v="89"/>
    <n v="35"/>
    <n v="54"/>
    <n v="0"/>
    <n v="3"/>
    <x v="1"/>
    <s v="Personal L2"/>
    <n v="1"/>
    <s v="Call Center"/>
    <n v="274"/>
    <x v="0"/>
    <s v="Medsize"/>
    <x v="0"/>
    <s v="Medium Value"/>
    <x v="1"/>
    <s v="No Complaints"/>
    <s v="Long-Term"/>
    <n v="3.0786516850000001"/>
    <x v="0"/>
    <n v="1"/>
    <n v="2"/>
    <x v="4"/>
    <n v="0.25655430711610488"/>
    <n v="1068"/>
    <x v="0"/>
  </r>
  <r>
    <s v="DS46955"/>
    <x v="0"/>
    <n v="3941.61"/>
    <s v="No"/>
    <s v="Basic"/>
    <s v="Master"/>
    <n v="45293"/>
    <s v="Employed"/>
    <s v="F"/>
    <n v="55966"/>
    <s v="Urban"/>
    <s v="Married"/>
    <n v="99"/>
    <n v="15"/>
    <n v="26"/>
    <n v="0"/>
    <n v="1"/>
    <x v="1"/>
    <s v="Personal L2"/>
    <n v="4"/>
    <s v="Branch"/>
    <n v="347.46"/>
    <x v="0"/>
    <s v="Medsize"/>
    <x v="0"/>
    <s v="Low Value"/>
    <x v="0"/>
    <s v="No Complaints"/>
    <s v="Mid-Term"/>
    <n v="3.5096969699999998"/>
    <x v="0"/>
    <n v="1"/>
    <n v="2"/>
    <x v="4"/>
    <n v="0.29247474747474744"/>
    <n v="1188"/>
    <x v="0"/>
  </r>
  <r>
    <s v="WE88728"/>
    <x v="3"/>
    <n v="9005.65"/>
    <s v="No"/>
    <s v="Premium"/>
    <s v="High School or Below"/>
    <n v="45293"/>
    <s v="Employed"/>
    <s v="F"/>
    <n v="76317"/>
    <s v="Suburban"/>
    <s v="Married"/>
    <n v="230"/>
    <n v="46"/>
    <n v="32"/>
    <n v="3"/>
    <n v="1"/>
    <x v="0"/>
    <s v="Corporate L3"/>
    <n v="2"/>
    <s v="Web"/>
    <n v="1101.5999999999999"/>
    <x v="1"/>
    <s v="Medsize"/>
    <x v="1"/>
    <s v="Medium Value"/>
    <x v="0"/>
    <s v="Has Complaints"/>
    <s v="Mid-Term"/>
    <n v="4.7895652169999998"/>
    <x v="0"/>
    <n v="1"/>
    <n v="2"/>
    <x v="4"/>
    <n v="0.39913043478260868"/>
    <n v="2760"/>
    <x v="0"/>
  </r>
  <r>
    <s v="ZX85480"/>
    <x v="1"/>
    <n v="10793.85"/>
    <s v="No"/>
    <s v="Basic"/>
    <s v="High School or Below"/>
    <n v="45293"/>
    <s v="Employed"/>
    <s v="F"/>
    <n v="90025"/>
    <s v="Rural"/>
    <s v="Married"/>
    <n v="90"/>
    <n v="47"/>
    <n v="68"/>
    <n v="2"/>
    <n v="2"/>
    <x v="1"/>
    <s v="Personal L2"/>
    <n v="2"/>
    <s v="Call Center"/>
    <n v="52.33"/>
    <x v="2"/>
    <s v="Large"/>
    <x v="0"/>
    <s v="Medium Value"/>
    <x v="0"/>
    <s v="Has Complaints"/>
    <s v="Long-Term"/>
    <n v="0.58144444399999995"/>
    <x v="0"/>
    <n v="1"/>
    <n v="2"/>
    <x v="4"/>
    <n v="4.84537037037037E-2"/>
    <n v="1080"/>
    <x v="0"/>
  </r>
  <r>
    <s v="RA14734"/>
    <x v="3"/>
    <n v="11672.78"/>
    <s v="Yes"/>
    <s v="Basic"/>
    <s v="High School or Below"/>
    <n v="45293"/>
    <s v="Employed"/>
    <s v="F"/>
    <n v="86569"/>
    <s v="Urban"/>
    <s v="Married"/>
    <n v="146"/>
    <n v="4"/>
    <n v="59"/>
    <n v="0"/>
    <n v="3"/>
    <x v="1"/>
    <s v="Personal L3"/>
    <n v="2"/>
    <s v="Branch"/>
    <n v="499.26"/>
    <x v="1"/>
    <s v="Large"/>
    <x v="0"/>
    <s v="Medium Value"/>
    <x v="0"/>
    <s v="No Complaints"/>
    <s v="Long-Term"/>
    <n v="3.4195890410000001"/>
    <x v="0"/>
    <n v="1"/>
    <n v="2"/>
    <x v="4"/>
    <n v="0.28496575342465752"/>
    <n v="1752"/>
    <x v="0"/>
  </r>
  <r>
    <s v="CD55111"/>
    <x v="0"/>
    <n v="40708.82"/>
    <s v="No"/>
    <s v="Extended"/>
    <s v="Master"/>
    <n v="45293"/>
    <s v="Employed"/>
    <s v="M"/>
    <n v="99035"/>
    <s v="Rural"/>
    <s v="Married"/>
    <n v="127"/>
    <n v="23"/>
    <n v="32"/>
    <n v="0"/>
    <n v="2"/>
    <x v="0"/>
    <s v="Corporate L3"/>
    <n v="2"/>
    <s v="Call Center"/>
    <n v="144.69999999999999"/>
    <x v="2"/>
    <s v="Medsize"/>
    <x v="0"/>
    <s v="High Value"/>
    <x v="0"/>
    <s v="No Complaints"/>
    <s v="Mid-Term"/>
    <n v="1.1393700790000001"/>
    <x v="0"/>
    <n v="1"/>
    <n v="2"/>
    <x v="4"/>
    <n v="9.4947506561679787E-2"/>
    <n v="1524"/>
    <x v="0"/>
  </r>
  <r>
    <s v="KT92231"/>
    <x v="2"/>
    <n v="10403.14"/>
    <s v="No"/>
    <s v="Basic"/>
    <s v="Bachelor"/>
    <n v="45293"/>
    <s v="Unemployed"/>
    <s v="M"/>
    <n v="0"/>
    <s v="Suburban"/>
    <s v="Single"/>
    <n v="144"/>
    <n v="20"/>
    <n v="85"/>
    <n v="0"/>
    <n v="8"/>
    <x v="1"/>
    <s v="Personal L1"/>
    <n v="1"/>
    <s v="Agent"/>
    <n v="1711.41"/>
    <x v="3"/>
    <s v="Medsize"/>
    <x v="2"/>
    <s v="Medium Value"/>
    <x v="1"/>
    <s v="No Complaints"/>
    <s v="Long-Term"/>
    <n v="11.88479167"/>
    <x v="0"/>
    <n v="1"/>
    <n v="2"/>
    <x v="4"/>
    <n v="0.99039930555555555"/>
    <n v="1728"/>
    <x v="3"/>
  </r>
  <r>
    <s v="XR75319"/>
    <x v="3"/>
    <n v="6462.3"/>
    <s v="No"/>
    <s v="Basic"/>
    <s v="College"/>
    <n v="45293"/>
    <s v="Employed"/>
    <s v="M"/>
    <n v="61445"/>
    <s v="Urban"/>
    <s v="Married"/>
    <n v="82"/>
    <n v="19"/>
    <n v="45"/>
    <n v="0"/>
    <n v="9"/>
    <x v="1"/>
    <s v="Personal L3"/>
    <n v="2"/>
    <s v="Call Center"/>
    <n v="319.82"/>
    <x v="2"/>
    <s v="Large"/>
    <x v="0"/>
    <s v="Medium Value"/>
    <x v="0"/>
    <s v="No Complaints"/>
    <s v="Mid-Term"/>
    <n v="3.9002439020000002"/>
    <x v="0"/>
    <n v="1"/>
    <n v="2"/>
    <x v="4"/>
    <n v="0.32502032520325203"/>
    <n v="984"/>
    <x v="0"/>
  </r>
  <r>
    <s v="FW43809"/>
    <x v="2"/>
    <n v="10809.99"/>
    <s v="Yes"/>
    <s v="Basic"/>
    <s v="High School or Below"/>
    <n v="45293"/>
    <s v="Unemployed"/>
    <s v="F"/>
    <n v="0"/>
    <s v="Suburban"/>
    <s v="Divorced"/>
    <n v="151"/>
    <n v="16"/>
    <n v="126"/>
    <n v="0"/>
    <n v="3"/>
    <x v="1"/>
    <s v="Personal L2"/>
    <n v="1"/>
    <s v="Web"/>
    <n v="725.76"/>
    <x v="3"/>
    <s v="Medsize"/>
    <x v="1"/>
    <s v="Medium Value"/>
    <x v="1"/>
    <s v="No Complaints"/>
    <s v="Long-Term"/>
    <n v="4.8063576159999997"/>
    <x v="0"/>
    <n v="1"/>
    <n v="2"/>
    <x v="4"/>
    <n v="0.40052980132450333"/>
    <n v="1812"/>
    <x v="1"/>
  </r>
  <r>
    <s v="SO55284"/>
    <x v="4"/>
    <n v="11672.78"/>
    <s v="Yes"/>
    <s v="Basic"/>
    <s v="High School or Below"/>
    <n v="45293"/>
    <s v="Employed"/>
    <s v="F"/>
    <n v="86569"/>
    <s v="Urban"/>
    <s v="Married"/>
    <n v="146"/>
    <n v="4"/>
    <n v="59"/>
    <n v="0"/>
    <n v="3"/>
    <x v="1"/>
    <s v="Personal L1"/>
    <n v="2"/>
    <s v="Branch"/>
    <n v="499.26"/>
    <x v="1"/>
    <s v="Large"/>
    <x v="0"/>
    <s v="Medium Value"/>
    <x v="0"/>
    <s v="No Complaints"/>
    <s v="Long-Term"/>
    <n v="3.4195890410000001"/>
    <x v="0"/>
    <n v="1"/>
    <n v="2"/>
    <x v="4"/>
    <n v="0.28496575342465752"/>
    <n v="1752"/>
    <x v="0"/>
  </r>
  <r>
    <s v="OY34553"/>
    <x v="4"/>
    <n v="32832.870000000003"/>
    <s v="No"/>
    <s v="Basic"/>
    <s v="Bachelor"/>
    <n v="45293"/>
    <s v="Employed"/>
    <s v="F"/>
    <n v="81298"/>
    <s v="Urban"/>
    <s v="Married"/>
    <n v="90"/>
    <n v="4"/>
    <n v="23"/>
    <n v="0"/>
    <n v="2"/>
    <x v="1"/>
    <s v="Personal L1"/>
    <n v="3"/>
    <s v="Agent"/>
    <n v="322.06"/>
    <x v="0"/>
    <s v="Medsize"/>
    <x v="0"/>
    <s v="High Value"/>
    <x v="0"/>
    <s v="No Complaints"/>
    <s v="Mid-Term"/>
    <n v="3.5784444440000001"/>
    <x v="0"/>
    <n v="1"/>
    <n v="2"/>
    <x v="4"/>
    <n v="0.29820370370370369"/>
    <n v="1080"/>
    <x v="0"/>
  </r>
  <r>
    <s v="VZ43707"/>
    <x v="4"/>
    <n v="11830.66"/>
    <s v="No"/>
    <s v="Extended"/>
    <s v="High School or Below"/>
    <n v="45293"/>
    <s v="Disabled"/>
    <s v="M"/>
    <n v="27178"/>
    <s v="Suburban"/>
    <s v="Divorced"/>
    <n v="116"/>
    <n v="7"/>
    <n v="82"/>
    <n v="3"/>
    <n v="2"/>
    <x v="0"/>
    <s v="Corporate L3"/>
    <n v="1"/>
    <s v="Branch"/>
    <n v="557.28"/>
    <x v="0"/>
    <s v="Small"/>
    <x v="1"/>
    <s v="Medium Value"/>
    <x v="1"/>
    <s v="Has Complaints"/>
    <s v="Long-Term"/>
    <n v="4.8041379309999996"/>
    <x v="0"/>
    <n v="1"/>
    <n v="2"/>
    <x v="4"/>
    <n v="0.40034482758620688"/>
    <n v="1392"/>
    <x v="1"/>
  </r>
  <r>
    <s v="EW27959"/>
    <x v="0"/>
    <n v="10237.24"/>
    <s v="No"/>
    <s v="Basic"/>
    <s v="Bachelor"/>
    <n v="45293"/>
    <s v="Employed"/>
    <s v="F"/>
    <n v="60300"/>
    <s v="Urban"/>
    <s v="Single"/>
    <n v="88"/>
    <n v="34"/>
    <n v="72"/>
    <n v="0"/>
    <n v="2"/>
    <x v="1"/>
    <s v="Personal L2"/>
    <n v="1"/>
    <s v="Web"/>
    <n v="331.64"/>
    <x v="0"/>
    <s v="Medsize"/>
    <x v="0"/>
    <s v="Medium Value"/>
    <x v="0"/>
    <s v="No Complaints"/>
    <s v="Long-Term"/>
    <n v="3.7686363639999998"/>
    <x v="0"/>
    <n v="1"/>
    <n v="2"/>
    <x v="4"/>
    <n v="0.31405303030303028"/>
    <n v="1056"/>
    <x v="0"/>
  </r>
  <r>
    <s v="MH14039"/>
    <x v="0"/>
    <n v="3499.79"/>
    <s v="Yes"/>
    <s v="Basic"/>
    <s v="High School or Below"/>
    <n v="45293"/>
    <s v="Employed"/>
    <s v="M"/>
    <n v="97768"/>
    <s v="Suburban"/>
    <s v="Married"/>
    <n v="88"/>
    <n v="11"/>
    <n v="31"/>
    <n v="0"/>
    <n v="1"/>
    <x v="1"/>
    <s v="Personal L2"/>
    <n v="2"/>
    <s v="Call Center"/>
    <n v="421.2"/>
    <x v="0"/>
    <s v="Small"/>
    <x v="0"/>
    <s v="Low Value"/>
    <x v="0"/>
    <s v="No Complaints"/>
    <s v="Mid-Term"/>
    <n v="4.7863636359999999"/>
    <x v="0"/>
    <n v="1"/>
    <n v="2"/>
    <x v="4"/>
    <n v="0.39886363636363636"/>
    <n v="1056"/>
    <x v="0"/>
  </r>
  <r>
    <s v="KF80571"/>
    <x v="3"/>
    <n v="3049.37"/>
    <s v="No"/>
    <s v="Basic"/>
    <s v="High School or Below"/>
    <n v="45293"/>
    <s v="Unemployed"/>
    <s v="M"/>
    <n v="0"/>
    <s v="Suburban"/>
    <s v="Single"/>
    <n v="88"/>
    <n v="11"/>
    <n v="63"/>
    <n v="0"/>
    <n v="1"/>
    <x v="1"/>
    <s v="Personal L3"/>
    <n v="3"/>
    <s v="Agent"/>
    <n v="844.4"/>
    <x v="0"/>
    <s v="Medsize"/>
    <x v="1"/>
    <s v="Low Value"/>
    <x v="1"/>
    <s v="No Complaints"/>
    <s v="Long-Term"/>
    <n v="9.5954545450000008"/>
    <x v="0"/>
    <n v="1"/>
    <n v="2"/>
    <x v="4"/>
    <n v="0.79962121212121207"/>
    <n v="1056"/>
    <x v="2"/>
  </r>
  <r>
    <s v="IA78643"/>
    <x v="1"/>
    <n v="10809.99"/>
    <s v="Yes"/>
    <s v="Basic"/>
    <s v="High School or Below"/>
    <n v="45293"/>
    <s v="Unemployed"/>
    <s v="F"/>
    <n v="0"/>
    <s v="Suburban"/>
    <s v="Divorced"/>
    <n v="151"/>
    <n v="16"/>
    <n v="126"/>
    <n v="0"/>
    <n v="3"/>
    <x v="1"/>
    <s v="Personal L3"/>
    <n v="1"/>
    <s v="Web"/>
    <n v="725.76"/>
    <x v="3"/>
    <s v="Medsize"/>
    <x v="1"/>
    <s v="Medium Value"/>
    <x v="1"/>
    <s v="No Complaints"/>
    <s v="Long-Term"/>
    <n v="4.8063576159999997"/>
    <x v="0"/>
    <n v="1"/>
    <n v="2"/>
    <x v="4"/>
    <n v="0.40052980132450333"/>
    <n v="1812"/>
    <x v="1"/>
  </r>
  <r>
    <s v="TN61016"/>
    <x v="0"/>
    <n v="11802.34"/>
    <s v="No"/>
    <s v="Basic"/>
    <s v="High School or Below"/>
    <n v="45293"/>
    <s v="Employed"/>
    <s v="F"/>
    <n v="50252"/>
    <s v="Suburban"/>
    <s v="Divorced"/>
    <n v="100"/>
    <n v="11"/>
    <n v="31"/>
    <n v="0"/>
    <n v="2"/>
    <x v="1"/>
    <s v="Personal L2"/>
    <n v="3"/>
    <s v="Agent"/>
    <n v="479.52"/>
    <x v="0"/>
    <s v="Small"/>
    <x v="0"/>
    <s v="Medium Value"/>
    <x v="0"/>
    <s v="No Complaints"/>
    <s v="Mid-Term"/>
    <n v="4.7952000000000004"/>
    <x v="0"/>
    <n v="1"/>
    <n v="2"/>
    <x v="4"/>
    <n v="0.39960000000000001"/>
    <n v="1200"/>
    <x v="0"/>
  </r>
  <r>
    <s v="HQ87008"/>
    <x v="0"/>
    <n v="3547.27"/>
    <s v="No"/>
    <s v="Basic"/>
    <s v="Bachelor"/>
    <n v="45293"/>
    <s v="Employed"/>
    <s v="F"/>
    <n v="128199"/>
    <s v="Suburban"/>
    <s v="Married"/>
    <n v="90"/>
    <n v="14"/>
    <n v="65"/>
    <n v="4"/>
    <n v="1"/>
    <x v="1"/>
    <s v="Personal L2"/>
    <n v="2"/>
    <s v="Agent"/>
    <n v="434.16"/>
    <x v="2"/>
    <s v="Large"/>
    <x v="0"/>
    <s v="Low Value"/>
    <x v="2"/>
    <s v="Has Complaints"/>
    <s v="Long-Term"/>
    <n v="4.8239999999999998"/>
    <x v="0"/>
    <n v="1"/>
    <n v="2"/>
    <x v="4"/>
    <n v="0.40200000000000002"/>
    <n v="1080"/>
    <x v="1"/>
  </r>
  <r>
    <s v="JV38934"/>
    <x v="1"/>
    <n v="3043.44"/>
    <s v="No"/>
    <s v="Basic"/>
    <s v="Bachelor"/>
    <n v="45293"/>
    <s v="Unemployed"/>
    <s v="F"/>
    <n v="0"/>
    <s v="Suburban"/>
    <s v="Single"/>
    <n v="88"/>
    <n v="4"/>
    <n v="128"/>
    <n v="1"/>
    <n v="1"/>
    <x v="1"/>
    <s v="Personal L3"/>
    <n v="1"/>
    <s v="Branch"/>
    <n v="1037.8800000000001"/>
    <x v="0"/>
    <s v="Medsize"/>
    <x v="1"/>
    <s v="Low Value"/>
    <x v="1"/>
    <s v="Has Complaints"/>
    <s v="Long-Term"/>
    <n v="11.79409091"/>
    <x v="0"/>
    <n v="1"/>
    <n v="2"/>
    <x v="4"/>
    <n v="0.98284090909090915"/>
    <n v="1056"/>
    <x v="3"/>
  </r>
  <r>
    <s v="HG60406"/>
    <x v="0"/>
    <n v="3808.96"/>
    <s v="No"/>
    <s v="Extended"/>
    <s v="College"/>
    <n v="45293"/>
    <s v="Unemployed"/>
    <s v="M"/>
    <n v="0"/>
    <s v="Suburban"/>
    <s v="Single"/>
    <n v="109"/>
    <n v="28"/>
    <n v="105"/>
    <n v="0"/>
    <n v="1"/>
    <x v="1"/>
    <s v="Personal L1"/>
    <n v="3"/>
    <s v="Call Center"/>
    <n v="787.32"/>
    <x v="0"/>
    <s v="Medsize"/>
    <x v="1"/>
    <s v="Low Value"/>
    <x v="1"/>
    <s v="No Complaints"/>
    <s v="Long-Term"/>
    <n v="7.2231192660000003"/>
    <x v="0"/>
    <n v="1"/>
    <n v="2"/>
    <x v="4"/>
    <n v="0.60192660550458721"/>
    <n v="1308"/>
    <x v="2"/>
  </r>
  <r>
    <s v="ED44765"/>
    <x v="2"/>
    <n v="9946.33"/>
    <s v="No"/>
    <s v="Basic"/>
    <s v="High School or Below"/>
    <n v="45293"/>
    <s v="Employed"/>
    <s v="F"/>
    <n v="34179"/>
    <s v="Suburban"/>
    <s v="Married"/>
    <n v="85"/>
    <n v="5"/>
    <n v="11"/>
    <n v="2"/>
    <n v="2"/>
    <x v="1"/>
    <s v="Personal L2"/>
    <n v="2"/>
    <s v="Call Center"/>
    <n v="408.24"/>
    <x v="0"/>
    <s v="Small"/>
    <x v="0"/>
    <s v="Medium Value"/>
    <x v="1"/>
    <s v="Has Complaints"/>
    <s v="New Customer"/>
    <n v="4.8028235290000003"/>
    <x v="0"/>
    <n v="1"/>
    <n v="2"/>
    <x v="4"/>
    <n v="0.40023529411764708"/>
    <n v="1020"/>
    <x v="1"/>
  </r>
  <r>
    <s v="HA56889"/>
    <x v="4"/>
    <n v="5244.55"/>
    <s v="No"/>
    <s v="Basic"/>
    <s v="Bachelor"/>
    <n v="45293"/>
    <s v="Unemployed"/>
    <s v="F"/>
    <n v="0"/>
    <s v="Suburban"/>
    <s v="Single"/>
    <n v="154"/>
    <n v="47"/>
    <n v="12"/>
    <n v="0"/>
    <n v="1"/>
    <x v="1"/>
    <s v="Personal L3"/>
    <n v="1"/>
    <s v="Agent"/>
    <n v="1148.8900000000001"/>
    <x v="3"/>
    <s v="Small"/>
    <x v="1"/>
    <s v="Medium Value"/>
    <x v="1"/>
    <s v="No Complaints"/>
    <s v="Mid-Term"/>
    <n v="7.4603246749999998"/>
    <x v="0"/>
    <n v="1"/>
    <n v="2"/>
    <x v="4"/>
    <n v="0.62169372294372305"/>
    <n v="1848"/>
    <x v="2"/>
  </r>
  <r>
    <s v="UN50538"/>
    <x v="2"/>
    <n v="8633.7199999999993"/>
    <s v="No"/>
    <s v="Extended"/>
    <s v="Bachelor"/>
    <n v="45293"/>
    <s v="Employed"/>
    <s v="F"/>
    <n v="98100"/>
    <s v="Urban"/>
    <s v="Married"/>
    <n v="108"/>
    <n v="3"/>
    <n v="78"/>
    <n v="0"/>
    <n v="9"/>
    <x v="1"/>
    <s v="Personal L1"/>
    <n v="1"/>
    <s v="Agent"/>
    <n v="517.36"/>
    <x v="0"/>
    <s v="Large"/>
    <x v="1"/>
    <s v="Medium Value"/>
    <x v="0"/>
    <s v="No Complaints"/>
    <s v="Long-Term"/>
    <n v="4.7903703699999998"/>
    <x v="0"/>
    <n v="1"/>
    <n v="2"/>
    <x v="4"/>
    <n v="0.39919753086419751"/>
    <n v="1296"/>
    <x v="0"/>
  </r>
  <r>
    <s v="AX39008"/>
    <x v="2"/>
    <n v="35253.040000000001"/>
    <s v="No"/>
    <s v="Basic"/>
    <s v="Bachelor"/>
    <n v="45293"/>
    <s v="Employed"/>
    <s v="M"/>
    <n v="108552"/>
    <s v="Urban"/>
    <s v="Divorced"/>
    <n v="100"/>
    <n v="38"/>
    <n v="97"/>
    <n v="0"/>
    <n v="2"/>
    <x v="1"/>
    <s v="Personal L3"/>
    <n v="3"/>
    <s v="Call Center"/>
    <n v="355.03"/>
    <x v="2"/>
    <s v="Medsize"/>
    <x v="0"/>
    <s v="High Value"/>
    <x v="2"/>
    <s v="No Complaints"/>
    <s v="Long-Term"/>
    <n v="3.5503"/>
    <x v="0"/>
    <n v="1"/>
    <n v="2"/>
    <x v="4"/>
    <n v="0.29585833333333333"/>
    <n v="1200"/>
    <x v="0"/>
  </r>
  <r>
    <s v="XT58648"/>
    <x v="3"/>
    <n v="11672.78"/>
    <s v="Yes"/>
    <s v="Basic"/>
    <s v="High School or Below"/>
    <n v="45293"/>
    <s v="Employed"/>
    <s v="F"/>
    <n v="86569"/>
    <s v="Urban"/>
    <s v="Married"/>
    <n v="146"/>
    <n v="4"/>
    <n v="59"/>
    <n v="0"/>
    <n v="3"/>
    <x v="1"/>
    <s v="Personal L2"/>
    <n v="2"/>
    <s v="Branch"/>
    <n v="499.26"/>
    <x v="1"/>
    <s v="Large"/>
    <x v="0"/>
    <s v="Medium Value"/>
    <x v="0"/>
    <s v="No Complaints"/>
    <s v="Long-Term"/>
    <n v="3.4195890410000001"/>
    <x v="0"/>
    <n v="1"/>
    <n v="2"/>
    <x v="4"/>
    <n v="0.28496575342465752"/>
    <n v="1752"/>
    <x v="0"/>
  </r>
  <r>
    <s v="LW50691"/>
    <x v="4"/>
    <n v="12899.48"/>
    <s v="No"/>
    <s v="Premium"/>
    <s v="College"/>
    <n v="45293"/>
    <s v="Employed"/>
    <s v="F"/>
    <n v="129963"/>
    <s v="Rural"/>
    <s v="Divorced"/>
    <n v="159"/>
    <n v="3"/>
    <n v="70"/>
    <n v="0"/>
    <n v="8"/>
    <x v="1"/>
    <s v="Personal L2"/>
    <n v="2"/>
    <s v="Web"/>
    <n v="79.349999999999994"/>
    <x v="0"/>
    <s v="Medsize"/>
    <x v="0"/>
    <s v="Medium Value"/>
    <x v="2"/>
    <s v="No Complaints"/>
    <s v="Long-Term"/>
    <n v="0.49905660400000001"/>
    <x v="0"/>
    <n v="1"/>
    <n v="2"/>
    <x v="4"/>
    <n v="4.1588050314465407E-2"/>
    <n v="1908"/>
    <x v="0"/>
  </r>
  <r>
    <s v="KO73340"/>
    <x v="2"/>
    <n v="3564.43"/>
    <s v="No"/>
    <s v="Basic"/>
    <s v="College"/>
    <n v="45293"/>
    <s v="Employed"/>
    <s v="M"/>
    <n v="104354"/>
    <s v="Rural"/>
    <s v="Married"/>
    <n v="89"/>
    <n v="15"/>
    <n v="96"/>
    <n v="0"/>
    <n v="1"/>
    <x v="1"/>
    <s v="Personal L1"/>
    <n v="2"/>
    <s v="Branch"/>
    <n v="205.03"/>
    <x v="0"/>
    <s v="Medsize"/>
    <x v="0"/>
    <s v="Low Value"/>
    <x v="2"/>
    <s v="No Complaints"/>
    <s v="Long-Term"/>
    <n v="2.3037078649999998"/>
    <x v="0"/>
    <n v="1"/>
    <n v="2"/>
    <x v="4"/>
    <n v="0.1919756554307116"/>
    <n v="1068"/>
    <x v="0"/>
  </r>
  <r>
    <s v="JR84006"/>
    <x v="1"/>
    <n v="3313.38"/>
    <s v="No"/>
    <s v="Basic"/>
    <s v="High School or Below"/>
    <n v="45293"/>
    <s v="Employed"/>
    <s v="M"/>
    <n v="100742"/>
    <s v="Suburban"/>
    <s v="Married"/>
    <n v="84"/>
    <n v="22"/>
    <n v="96"/>
    <n v="1"/>
    <n v="1"/>
    <x v="1"/>
    <s v="Personal L2"/>
    <n v="2"/>
    <s v="Branch"/>
    <n v="401.76"/>
    <x v="0"/>
    <s v="Medsize"/>
    <x v="0"/>
    <s v="Low Value"/>
    <x v="2"/>
    <s v="Has Complaints"/>
    <s v="Long-Term"/>
    <n v="4.7828571430000002"/>
    <x v="0"/>
    <n v="1"/>
    <n v="2"/>
    <x v="4"/>
    <n v="0.39857142857142858"/>
    <n v="1008"/>
    <x v="0"/>
  </r>
  <r>
    <s v="RZ50353"/>
    <x v="0"/>
    <n v="8428.24"/>
    <s v="No"/>
    <s v="Extended"/>
    <s v="High School or Below"/>
    <n v="45293"/>
    <s v="Employed"/>
    <s v="M"/>
    <n v="77941"/>
    <s v="Suburban"/>
    <s v="Divorced"/>
    <n v="105"/>
    <n v="3"/>
    <n v="86"/>
    <n v="0"/>
    <n v="3"/>
    <x v="1"/>
    <s v="Personal L2"/>
    <n v="4"/>
    <s v="Web"/>
    <n v="505.44"/>
    <x v="0"/>
    <s v="Medsize"/>
    <x v="1"/>
    <s v="Medium Value"/>
    <x v="0"/>
    <s v="No Complaints"/>
    <s v="Long-Term"/>
    <n v="4.8137142859999997"/>
    <x v="0"/>
    <n v="1"/>
    <n v="2"/>
    <x v="4"/>
    <n v="0.40114285714285713"/>
    <n v="1260"/>
    <x v="1"/>
  </r>
  <r>
    <s v="KL27226"/>
    <x v="0"/>
    <n v="8656.7000000000007"/>
    <s v="No"/>
    <s v="Extended"/>
    <s v="Bachelor"/>
    <n v="45293"/>
    <s v="Employed"/>
    <s v="M"/>
    <n v="79348"/>
    <s v="Suburban"/>
    <s v="Divorced"/>
    <n v="112"/>
    <n v="27"/>
    <n v="68"/>
    <n v="2"/>
    <n v="4"/>
    <x v="1"/>
    <s v="Personal L3"/>
    <n v="3"/>
    <s v="Branch"/>
    <n v="646.30999999999995"/>
    <x v="0"/>
    <s v="Medsize"/>
    <x v="1"/>
    <s v="Medium Value"/>
    <x v="0"/>
    <s v="Has Complaints"/>
    <s v="Long-Term"/>
    <n v="5.7706249999999999"/>
    <x v="0"/>
    <n v="1"/>
    <n v="2"/>
    <x v="4"/>
    <n v="0.48088541666666662"/>
    <n v="1344"/>
    <x v="1"/>
  </r>
  <r>
    <s v="QU75179"/>
    <x v="0"/>
    <n v="9649.2900000000009"/>
    <s v="No"/>
    <s v="Extended"/>
    <s v="Bachelor"/>
    <n v="45293"/>
    <s v="Employed"/>
    <s v="M"/>
    <n v="118063"/>
    <s v="Rural"/>
    <s v="Married"/>
    <n v="120"/>
    <n v="41"/>
    <n v="119"/>
    <n v="0"/>
    <n v="6"/>
    <x v="1"/>
    <s v="Personal L3"/>
    <n v="1"/>
    <s v="Call Center"/>
    <n v="82.24"/>
    <x v="0"/>
    <s v="Medsize"/>
    <x v="0"/>
    <s v="Medium Value"/>
    <x v="2"/>
    <s v="No Complaints"/>
    <s v="Long-Term"/>
    <n v="0.68533333299999999"/>
    <x v="0"/>
    <n v="1"/>
    <n v="2"/>
    <x v="4"/>
    <n v="5.7111111111111106E-2"/>
    <n v="1440"/>
    <x v="0"/>
  </r>
  <r>
    <s v="QG61936"/>
    <x v="0"/>
    <n v="6097.7"/>
    <s v="No"/>
    <s v="Extended"/>
    <s v="Master"/>
    <n v="45293"/>
    <s v="Unemployed"/>
    <s v="M"/>
    <n v="0"/>
    <s v="Suburban"/>
    <s v="Married"/>
    <n v="167"/>
    <n v="39"/>
    <n v="12"/>
    <n v="0"/>
    <n v="1"/>
    <x v="0"/>
    <s v="Corporate L3"/>
    <n v="2"/>
    <s v="Call Center"/>
    <n v="803.52"/>
    <x v="1"/>
    <s v="Medsize"/>
    <x v="1"/>
    <s v="Medium Value"/>
    <x v="1"/>
    <s v="No Complaints"/>
    <s v="Mid-Term"/>
    <n v="4.8114970059999997"/>
    <x v="0"/>
    <n v="1"/>
    <n v="2"/>
    <x v="4"/>
    <n v="0.40095808383233533"/>
    <n v="2004"/>
    <x v="1"/>
  </r>
  <r>
    <s v="CJ63667"/>
    <x v="2"/>
    <n v="42934.47"/>
    <s v="No"/>
    <s v="Basic"/>
    <s v="Master"/>
    <n v="45293"/>
    <s v="Disabled"/>
    <s v="F"/>
    <n v="34645"/>
    <s v="Suburban"/>
    <s v="Married"/>
    <n v="154"/>
    <n v="27"/>
    <n v="120"/>
    <n v="0"/>
    <n v="2"/>
    <x v="0"/>
    <s v="Corporate L3"/>
    <n v="2"/>
    <s v="Branch"/>
    <n v="895.23"/>
    <x v="3"/>
    <s v="Medsize"/>
    <x v="1"/>
    <s v="High Value"/>
    <x v="1"/>
    <s v="No Complaints"/>
    <s v="Long-Term"/>
    <n v="5.8131818180000003"/>
    <x v="0"/>
    <n v="1"/>
    <n v="2"/>
    <x v="4"/>
    <n v="0.48443181818181819"/>
    <n v="1848"/>
    <x v="1"/>
  </r>
  <r>
    <s v="GM88979"/>
    <x v="2"/>
    <n v="6408.13"/>
    <s v="No"/>
    <s v="Premium"/>
    <s v="College"/>
    <n v="45293"/>
    <s v="Employed"/>
    <s v="F"/>
    <n v="72968"/>
    <s v="Suburban"/>
    <s v="Married"/>
    <n v="161"/>
    <n v="7"/>
    <n v="20"/>
    <n v="0"/>
    <n v="1"/>
    <x v="1"/>
    <s v="Personal L2"/>
    <n v="3"/>
    <s v="Call Center"/>
    <n v="771.12"/>
    <x v="2"/>
    <s v="Large"/>
    <x v="1"/>
    <s v="Medium Value"/>
    <x v="0"/>
    <s v="No Complaints"/>
    <s v="Mid-Term"/>
    <n v="4.7895652169999998"/>
    <x v="0"/>
    <n v="1"/>
    <n v="2"/>
    <x v="4"/>
    <n v="0.39913043478260868"/>
    <n v="1932"/>
    <x v="0"/>
  </r>
  <r>
    <s v="HW94513"/>
    <x v="4"/>
    <n v="11449.77"/>
    <s v="No"/>
    <s v="Basic"/>
    <s v="High School or Below"/>
    <n v="45293"/>
    <s v="Employed"/>
    <s v="M"/>
    <n v="90716"/>
    <s v="Urban"/>
    <s v="Divorced"/>
    <n v="100"/>
    <n v="39"/>
    <n v="24"/>
    <n v="3"/>
    <n v="2"/>
    <x v="1"/>
    <s v="Personal L3"/>
    <n v="1"/>
    <s v="Branch"/>
    <n v="372.07"/>
    <x v="2"/>
    <s v="Medsize"/>
    <x v="0"/>
    <s v="Medium Value"/>
    <x v="0"/>
    <s v="Has Complaints"/>
    <s v="Mid-Term"/>
    <n v="3.7206999999999999"/>
    <x v="0"/>
    <n v="1"/>
    <n v="2"/>
    <x v="4"/>
    <n v="0.31005833333333332"/>
    <n v="1200"/>
    <x v="0"/>
  </r>
  <r>
    <s v="SG46572"/>
    <x v="0"/>
    <n v="40271.019999999997"/>
    <s v="No"/>
    <s v="Basic"/>
    <s v="High School or Below"/>
    <n v="45293"/>
    <s v="Unemployed"/>
    <s v="F"/>
    <n v="0"/>
    <s v="Suburban"/>
    <s v="Divorced"/>
    <n v="138"/>
    <n v="14"/>
    <n v="115"/>
    <n v="0"/>
    <n v="2"/>
    <x v="1"/>
    <s v="Personal L3"/>
    <n v="2"/>
    <s v="Agent"/>
    <n v="660.96"/>
    <x v="3"/>
    <s v="Medsize"/>
    <x v="1"/>
    <s v="High Value"/>
    <x v="1"/>
    <s v="No Complaints"/>
    <s v="Long-Term"/>
    <n v="4.7895652169999998"/>
    <x v="0"/>
    <n v="1"/>
    <n v="2"/>
    <x v="4"/>
    <n v="0.39913043478260873"/>
    <n v="1656"/>
    <x v="0"/>
  </r>
  <r>
    <s v="YB57848"/>
    <x v="2"/>
    <n v="13404.13"/>
    <s v="No"/>
    <s v="Extended"/>
    <s v="Doctor"/>
    <n v="45293"/>
    <s v="Employed"/>
    <s v="F"/>
    <n v="102217"/>
    <s v="Rural"/>
    <s v="Single"/>
    <n v="333"/>
    <n v="3"/>
    <n v="43"/>
    <n v="0"/>
    <n v="1"/>
    <x v="1"/>
    <s v="Personal L3"/>
    <n v="1"/>
    <s v="Branch"/>
    <n v="758.82"/>
    <x v="4"/>
    <s v="Medsize"/>
    <x v="1"/>
    <s v="Medium Value"/>
    <x v="2"/>
    <s v="No Complaints"/>
    <s v="Mid-Term"/>
    <n v="2.278738739"/>
    <x v="0"/>
    <n v="1"/>
    <n v="2"/>
    <x v="4"/>
    <n v="0.18989489489489492"/>
    <n v="3996"/>
    <x v="0"/>
  </r>
  <r>
    <s v="NB86692"/>
    <x v="4"/>
    <n v="3632.14"/>
    <s v="No"/>
    <s v="Basic"/>
    <s v="College"/>
    <n v="45293"/>
    <s v="Employed"/>
    <s v="F"/>
    <n v="81081"/>
    <s v="Urban"/>
    <s v="Married"/>
    <n v="90"/>
    <n v="32"/>
    <n v="16"/>
    <n v="0"/>
    <n v="1"/>
    <x v="1"/>
    <s v="Personal L3"/>
    <n v="4"/>
    <s v="Web"/>
    <n v="432.85"/>
    <x v="0"/>
    <s v="Medsize"/>
    <x v="0"/>
    <s v="Low Value"/>
    <x v="0"/>
    <s v="No Complaints"/>
    <s v="Mid-Term"/>
    <n v="4.8094444440000004"/>
    <x v="0"/>
    <n v="1"/>
    <n v="2"/>
    <x v="4"/>
    <n v="0.40078703703703705"/>
    <n v="1080"/>
    <x v="1"/>
  </r>
  <r>
    <s v="HG93801"/>
    <x v="3"/>
    <n v="6958.93"/>
    <s v="No"/>
    <s v="Extended"/>
    <s v="High School or Below"/>
    <n v="45293"/>
    <s v="Employed"/>
    <s v="M"/>
    <n v="111686"/>
    <s v="Urban"/>
    <s v="Married"/>
    <n v="171"/>
    <n v="18"/>
    <n v="42"/>
    <n v="0"/>
    <n v="1"/>
    <x v="0"/>
    <s v="Corporate L3"/>
    <n v="2"/>
    <s v="Branch"/>
    <n v="597.4"/>
    <x v="1"/>
    <s v="Large"/>
    <x v="1"/>
    <s v="Medium Value"/>
    <x v="2"/>
    <s v="No Complaints"/>
    <s v="Mid-Term"/>
    <n v="3.493567251"/>
    <x v="0"/>
    <n v="1"/>
    <n v="2"/>
    <x v="4"/>
    <n v="0.29113060428849902"/>
    <n v="2052"/>
    <x v="0"/>
  </r>
  <r>
    <s v="CR40615"/>
    <x v="3"/>
    <n v="4193.75"/>
    <s v="No"/>
    <s v="Extended"/>
    <s v="Bachelor"/>
    <n v="45293"/>
    <s v="Disabled"/>
    <s v="M"/>
    <n v="29803"/>
    <s v="Suburban"/>
    <s v="Single"/>
    <n v="115"/>
    <n v="41"/>
    <n v="72"/>
    <n v="0"/>
    <n v="1"/>
    <x v="1"/>
    <s v="Personal L2"/>
    <n v="1"/>
    <s v="Web"/>
    <n v="570.73"/>
    <x v="0"/>
    <s v="Medsize"/>
    <x v="1"/>
    <s v="Low Value"/>
    <x v="1"/>
    <s v="No Complaints"/>
    <s v="Long-Term"/>
    <n v="4.9628695650000001"/>
    <x v="0"/>
    <n v="1"/>
    <n v="2"/>
    <x v="4"/>
    <n v="0.41357246376811596"/>
    <n v="1380"/>
    <x v="1"/>
  </r>
  <r>
    <s v="NE52009"/>
    <x v="0"/>
    <n v="53407.45"/>
    <s v="No"/>
    <s v="Basic"/>
    <s v="College"/>
    <n v="45293"/>
    <s v="Employed"/>
    <s v="M"/>
    <n v="81675"/>
    <s v="Suburban"/>
    <s v="Married"/>
    <n v="149"/>
    <n v="36"/>
    <n v="124"/>
    <n v="0"/>
    <n v="2"/>
    <x v="1"/>
    <s v="Personal L1"/>
    <n v="3"/>
    <s v="Branch"/>
    <n v="1040.1400000000001"/>
    <x v="3"/>
    <s v="Small"/>
    <x v="1"/>
    <s v="High Value"/>
    <x v="0"/>
    <s v="No Complaints"/>
    <s v="Long-Term"/>
    <n v="6.9808053689999996"/>
    <x v="0"/>
    <n v="1"/>
    <n v="2"/>
    <x v="4"/>
    <n v="0.58173378076062643"/>
    <n v="1788"/>
    <x v="1"/>
  </r>
  <r>
    <s v="DU68331"/>
    <x v="2"/>
    <n v="9877.48"/>
    <s v="No"/>
    <s v="Basic"/>
    <s v="College"/>
    <n v="45293"/>
    <s v="Employed"/>
    <s v="F"/>
    <n v="41166"/>
    <s v="Rural"/>
    <s v="Married"/>
    <n v="84"/>
    <n v="20"/>
    <n v="76"/>
    <n v="1"/>
    <n v="2"/>
    <x v="1"/>
    <s v="Personal L3"/>
    <n v="1"/>
    <s v="Branch"/>
    <n v="145.93"/>
    <x v="2"/>
    <s v="Medsize"/>
    <x v="0"/>
    <s v="Medium Value"/>
    <x v="1"/>
    <s v="Has Complaints"/>
    <s v="Long-Term"/>
    <n v="1.737261905"/>
    <x v="0"/>
    <n v="1"/>
    <n v="2"/>
    <x v="4"/>
    <n v="0.1447718253968254"/>
    <n v="1008"/>
    <x v="0"/>
  </r>
  <r>
    <s v="UF36353"/>
    <x v="2"/>
    <n v="14734.18"/>
    <s v="No"/>
    <s v="Extended"/>
    <s v="College"/>
    <n v="45293"/>
    <s v="Employed"/>
    <s v="M"/>
    <n v="96736"/>
    <s v="Rural"/>
    <s v="Married"/>
    <n v="185"/>
    <n v="4"/>
    <n v="119"/>
    <n v="0"/>
    <n v="8"/>
    <x v="2"/>
    <s v="Special L3"/>
    <n v="3"/>
    <s v="Branch"/>
    <n v="83.59"/>
    <x v="1"/>
    <s v="Medsize"/>
    <x v="0"/>
    <s v="Medium Value"/>
    <x v="0"/>
    <s v="No Complaints"/>
    <s v="Long-Term"/>
    <n v="0.45183783799999999"/>
    <x v="0"/>
    <n v="1"/>
    <n v="2"/>
    <x v="4"/>
    <n v="3.7653153153153152E-2"/>
    <n v="2220"/>
    <x v="0"/>
  </r>
  <r>
    <s v="YY12812"/>
    <x v="4"/>
    <n v="11324.77"/>
    <s v="No"/>
    <s v="Basic"/>
    <s v="Bachelor"/>
    <n v="45293"/>
    <s v="Employed"/>
    <s v="F"/>
    <n v="117616"/>
    <s v="Rural"/>
    <s v="Married"/>
    <n v="93"/>
    <n v="18"/>
    <n v="117"/>
    <n v="0"/>
    <n v="2"/>
    <x v="0"/>
    <s v="Corporate L3"/>
    <n v="1"/>
    <s v="Agent"/>
    <n v="159.93"/>
    <x v="0"/>
    <s v="Large"/>
    <x v="0"/>
    <s v="Medium Value"/>
    <x v="2"/>
    <s v="No Complaints"/>
    <s v="Long-Term"/>
    <n v="1.7196774189999999"/>
    <x v="0"/>
    <n v="1"/>
    <n v="2"/>
    <x v="4"/>
    <n v="0.14330645161290323"/>
    <n v="1116"/>
    <x v="0"/>
  </r>
  <r>
    <s v="CE17855"/>
    <x v="2"/>
    <n v="4372.55"/>
    <s v="No"/>
    <s v="Extended"/>
    <s v="Master"/>
    <n v="45293"/>
    <s v="Employed"/>
    <s v="F"/>
    <n v="92806"/>
    <s v="Suburban"/>
    <s v="Married"/>
    <n v="108"/>
    <n v="7"/>
    <n v="57"/>
    <n v="0"/>
    <n v="1"/>
    <x v="1"/>
    <s v="Personal L3"/>
    <n v="4"/>
    <s v="Branch"/>
    <n v="639.38"/>
    <x v="0"/>
    <s v="Medsize"/>
    <x v="1"/>
    <s v="Low Value"/>
    <x v="0"/>
    <s v="No Complaints"/>
    <s v="Long-Term"/>
    <n v="5.9201851850000002"/>
    <x v="0"/>
    <n v="1"/>
    <n v="2"/>
    <x v="4"/>
    <n v="0.49334876543209877"/>
    <n v="1296"/>
    <x v="1"/>
  </r>
  <r>
    <s v="NW14895"/>
    <x v="3"/>
    <n v="17392.21"/>
    <s v="No"/>
    <s v="Basic"/>
    <s v="Bachelor"/>
    <n v="45293"/>
    <s v="Employed"/>
    <s v="M"/>
    <n v="104583"/>
    <s v="Suburban"/>
    <s v="Divorced"/>
    <n v="147"/>
    <n v="3"/>
    <n v="132"/>
    <n v="1"/>
    <n v="2"/>
    <x v="1"/>
    <s v="Personal L2"/>
    <n v="1"/>
    <s v="Agent"/>
    <n v="1022.18"/>
    <x v="1"/>
    <s v="Small"/>
    <x v="1"/>
    <s v="High Value"/>
    <x v="2"/>
    <s v="Has Complaints"/>
    <s v="Long-Term"/>
    <n v="6.9536054419999997"/>
    <x v="0"/>
    <n v="1"/>
    <n v="2"/>
    <x v="4"/>
    <n v="0.57946712018140589"/>
    <n v="1764"/>
    <x v="1"/>
  </r>
  <r>
    <s v="CK35310"/>
    <x v="4"/>
    <n v="3833.42"/>
    <s v="No"/>
    <s v="Basic"/>
    <s v="High School or Below"/>
    <n v="45293"/>
    <s v="Employed"/>
    <s v="F"/>
    <n v="36562"/>
    <s v="Suburban"/>
    <s v="Divorced"/>
    <n v="99"/>
    <n v="20"/>
    <n v="78"/>
    <n v="1"/>
    <n v="1"/>
    <x v="1"/>
    <s v="Personal L1"/>
    <n v="2"/>
    <s v="Web"/>
    <n v="709.56"/>
    <x v="0"/>
    <s v="Small"/>
    <x v="1"/>
    <s v="Low Value"/>
    <x v="1"/>
    <s v="Has Complaints"/>
    <s v="Long-Term"/>
    <n v="7.1672727270000003"/>
    <x v="0"/>
    <n v="1"/>
    <n v="2"/>
    <x v="4"/>
    <n v="0.59727272727272718"/>
    <n v="1188"/>
    <x v="1"/>
  </r>
  <r>
    <s v="NL75739"/>
    <x v="3"/>
    <n v="10246.57"/>
    <s v="No"/>
    <s v="Basic"/>
    <s v="High School or Below"/>
    <n v="45293"/>
    <s v="Disabled"/>
    <s v="M"/>
    <n v="14006"/>
    <s v="Suburban"/>
    <s v="Married"/>
    <n v="89"/>
    <n v="14"/>
    <n v="128"/>
    <n v="0"/>
    <n v="2"/>
    <x v="1"/>
    <s v="Personal L3"/>
    <n v="1"/>
    <s v="Branch"/>
    <n v="427.68"/>
    <x v="2"/>
    <s v="Medsize"/>
    <x v="0"/>
    <s v="Medium Value"/>
    <x v="1"/>
    <s v="No Complaints"/>
    <s v="Long-Term"/>
    <n v="4.8053932579999996"/>
    <x v="0"/>
    <n v="1"/>
    <n v="2"/>
    <x v="4"/>
    <n v="0.40044943820224721"/>
    <n v="1068"/>
    <x v="1"/>
  </r>
  <r>
    <s v="FW35631"/>
    <x v="2"/>
    <n v="6567.11"/>
    <s v="No"/>
    <s v="Extended"/>
    <s v="Bachelor"/>
    <n v="45293"/>
    <s v="Employed"/>
    <s v="M"/>
    <n v="50498"/>
    <s v="Suburban"/>
    <s v="Married"/>
    <n v="165"/>
    <n v="31"/>
    <n v="51"/>
    <n v="1"/>
    <n v="1"/>
    <x v="0"/>
    <s v="Corporate L3"/>
    <n v="3"/>
    <s v="Call Center"/>
    <n v="1532.2"/>
    <x v="1"/>
    <s v="Small"/>
    <x v="2"/>
    <s v="Medium Value"/>
    <x v="0"/>
    <s v="Has Complaints"/>
    <s v="Long-Term"/>
    <n v="9.2860606059999995"/>
    <x v="0"/>
    <n v="1"/>
    <n v="2"/>
    <x v="4"/>
    <n v="0.77383838383838388"/>
    <n v="1980"/>
    <x v="2"/>
  </r>
  <r>
    <s v="UE13511"/>
    <x v="2"/>
    <n v="3460.84"/>
    <s v="No"/>
    <s v="Basic"/>
    <s v="High School or Below"/>
    <n v="45293"/>
    <s v="Unemployed"/>
    <s v="F"/>
    <n v="0"/>
    <s v="Suburban"/>
    <s v="Married"/>
    <n v="93"/>
    <n v="15"/>
    <n v="81"/>
    <n v="0"/>
    <n v="1"/>
    <x v="0"/>
    <s v="Corporate L1"/>
    <n v="1"/>
    <s v="Agent"/>
    <n v="447.12"/>
    <x v="0"/>
    <s v="Small"/>
    <x v="0"/>
    <s v="Low Value"/>
    <x v="1"/>
    <s v="No Complaints"/>
    <s v="Long-Term"/>
    <n v="4.8077419350000001"/>
    <x v="0"/>
    <n v="1"/>
    <n v="2"/>
    <x v="4"/>
    <n v="0.40064516129032257"/>
    <n v="1116"/>
    <x v="1"/>
  </r>
  <r>
    <s v="ZK58906"/>
    <x v="0"/>
    <n v="22396.11"/>
    <s v="No"/>
    <s v="Premium"/>
    <s v="Bachelor"/>
    <n v="45293"/>
    <s v="Employed"/>
    <s v="M"/>
    <n v="80209"/>
    <s v="Rural"/>
    <s v="Married"/>
    <n v="189"/>
    <n v="46"/>
    <n v="76"/>
    <n v="0"/>
    <n v="2"/>
    <x v="1"/>
    <s v="Personal L3"/>
    <n v="1"/>
    <s v="Call Center"/>
    <n v="87.78"/>
    <x v="1"/>
    <s v="Medsize"/>
    <x v="0"/>
    <s v="High Value"/>
    <x v="0"/>
    <s v="No Complaints"/>
    <s v="Long-Term"/>
    <n v="0.46444444400000001"/>
    <x v="0"/>
    <n v="1"/>
    <n v="2"/>
    <x v="4"/>
    <n v="3.8703703703703705E-2"/>
    <n v="2268"/>
    <x v="0"/>
  </r>
  <r>
    <s v="SQ70457"/>
    <x v="2"/>
    <n v="31497.97"/>
    <s v="No"/>
    <s v="Basic"/>
    <s v="Bachelor"/>
    <n v="45293"/>
    <s v="Employed"/>
    <s v="M"/>
    <n v="60371"/>
    <s v="Suburban"/>
    <s v="Single"/>
    <n v="89"/>
    <n v="8"/>
    <n v="74"/>
    <n v="0"/>
    <n v="2"/>
    <x v="1"/>
    <s v="Personal L2"/>
    <n v="2"/>
    <s v="Branch"/>
    <n v="427.68"/>
    <x v="0"/>
    <s v="Medsize"/>
    <x v="0"/>
    <s v="High Value"/>
    <x v="0"/>
    <s v="No Complaints"/>
    <s v="Long-Term"/>
    <n v="4.8053932579999996"/>
    <x v="0"/>
    <n v="1"/>
    <n v="2"/>
    <x v="4"/>
    <n v="0.40044943820224721"/>
    <n v="1068"/>
    <x v="1"/>
  </r>
  <r>
    <s v="PK35830"/>
    <x v="2"/>
    <n v="16682.11"/>
    <s v="No"/>
    <s v="Basic"/>
    <s v="Bachelor"/>
    <n v="45293"/>
    <s v="Unemployed"/>
    <s v="M"/>
    <n v="0"/>
    <s v="Suburban"/>
    <s v="Single"/>
    <n v="246"/>
    <n v="5"/>
    <n v="46"/>
    <n v="0"/>
    <n v="5"/>
    <x v="1"/>
    <s v="Personal L2"/>
    <n v="1"/>
    <s v="Branch"/>
    <n v="2637.74"/>
    <x v="5"/>
    <s v="Medsize"/>
    <x v="2"/>
    <s v="High Value"/>
    <x v="1"/>
    <s v="No Complaints"/>
    <s v="Mid-Term"/>
    <n v="10.72252033"/>
    <x v="0"/>
    <n v="1"/>
    <n v="2"/>
    <x v="4"/>
    <n v="0.89354336043360427"/>
    <n v="2952"/>
    <x v="2"/>
  </r>
  <r>
    <s v="LX67597"/>
    <x v="4"/>
    <n v="7715.67"/>
    <s v="No"/>
    <s v="Basic"/>
    <s v="Bachelor"/>
    <n v="45293"/>
    <s v="Employed"/>
    <s v="M"/>
    <n v="113647"/>
    <s v="Urban"/>
    <s v="Single"/>
    <n v="97"/>
    <n v="39"/>
    <n v="116"/>
    <n v="0"/>
    <n v="4"/>
    <x v="1"/>
    <s v="Personal L1"/>
    <n v="1"/>
    <s v="Agent"/>
    <n v="345.01"/>
    <x v="0"/>
    <s v="Small"/>
    <x v="0"/>
    <s v="Medium Value"/>
    <x v="2"/>
    <s v="No Complaints"/>
    <s v="Long-Term"/>
    <n v="3.5568041240000001"/>
    <x v="0"/>
    <n v="1"/>
    <n v="2"/>
    <x v="4"/>
    <n v="0.2964003436426117"/>
    <n v="1164"/>
    <x v="0"/>
  </r>
  <r>
    <s v="AJ69060"/>
    <x v="0"/>
    <n v="19252.23"/>
    <s v="No"/>
    <s v="Extended"/>
    <s v="College"/>
    <n v="45293"/>
    <s v="Unemployed"/>
    <s v="M"/>
    <n v="0"/>
    <s v="Rural"/>
    <s v="Married"/>
    <n v="134"/>
    <n v="3"/>
    <n v="41"/>
    <n v="0"/>
    <n v="2"/>
    <x v="1"/>
    <s v="Personal L1"/>
    <n v="4"/>
    <s v="Branch"/>
    <n v="275.56"/>
    <x v="2"/>
    <s v="Medsize"/>
    <x v="0"/>
    <s v="High Value"/>
    <x v="1"/>
    <s v="No Complaints"/>
    <s v="Mid-Term"/>
    <n v="2.05641791"/>
    <x v="0"/>
    <n v="1"/>
    <n v="2"/>
    <x v="4"/>
    <n v="0.1713681592039801"/>
    <n v="1608"/>
    <x v="0"/>
  </r>
  <r>
    <s v="GR32910"/>
    <x v="0"/>
    <n v="6985.83"/>
    <s v="No"/>
    <s v="Basic"/>
    <s v="College"/>
    <n v="45293"/>
    <s v="Employed"/>
    <s v="F"/>
    <n v="74642"/>
    <s v="Rural"/>
    <s v="Married"/>
    <n v="88"/>
    <n v="35"/>
    <n v="45"/>
    <n v="0"/>
    <n v="4"/>
    <x v="1"/>
    <s v="Personal L3"/>
    <n v="2"/>
    <s v="Branch"/>
    <n v="18.73"/>
    <x v="0"/>
    <s v="Medsize"/>
    <x v="0"/>
    <s v="Medium Value"/>
    <x v="0"/>
    <s v="No Complaints"/>
    <s v="Mid-Term"/>
    <n v="0.21284090899999999"/>
    <x v="0"/>
    <n v="1"/>
    <n v="2"/>
    <x v="4"/>
    <n v="1.7736742424242426E-2"/>
    <n v="1056"/>
    <x v="0"/>
  </r>
  <r>
    <s v="MZ89625"/>
    <x v="0"/>
    <n v="12505.29"/>
    <s v="No"/>
    <s v="Premium"/>
    <s v="Bachelor"/>
    <n v="45293"/>
    <s v="Employed"/>
    <s v="F"/>
    <n v="31559"/>
    <s v="Suburban"/>
    <s v="Married"/>
    <n v="157"/>
    <n v="20"/>
    <n v="26"/>
    <n v="0"/>
    <n v="3"/>
    <x v="1"/>
    <s v="Personal L3"/>
    <n v="2"/>
    <s v="Web"/>
    <n v="751.68"/>
    <x v="0"/>
    <s v="Medsize"/>
    <x v="1"/>
    <s v="Medium Value"/>
    <x v="1"/>
    <s v="No Complaints"/>
    <s v="Mid-Term"/>
    <n v="4.7877707010000004"/>
    <x v="0"/>
    <n v="1"/>
    <n v="2"/>
    <x v="4"/>
    <n v="0.39898089171974521"/>
    <n v="1884"/>
    <x v="0"/>
  </r>
  <r>
    <s v="PG20605"/>
    <x v="3"/>
    <n v="12583.73"/>
    <s v="No"/>
    <s v="Basic"/>
    <s v="College"/>
    <n v="45293"/>
    <s v="Unemployed"/>
    <s v="M"/>
    <n v="0"/>
    <s v="Suburban"/>
    <s v="Single"/>
    <n v="86"/>
    <n v="35"/>
    <n v="134"/>
    <n v="0"/>
    <n v="2"/>
    <x v="1"/>
    <s v="Personal L3"/>
    <n v="3"/>
    <s v="Agent"/>
    <n v="772.91"/>
    <x v="0"/>
    <s v="Large"/>
    <x v="1"/>
    <s v="Medium Value"/>
    <x v="1"/>
    <s v="No Complaints"/>
    <s v="Long-Term"/>
    <n v="8.9873255810000003"/>
    <x v="0"/>
    <n v="1"/>
    <n v="2"/>
    <x v="4"/>
    <n v="0.74894379844961234"/>
    <n v="1032"/>
    <x v="2"/>
  </r>
  <r>
    <s v="MQ46375"/>
    <x v="2"/>
    <n v="20682.3"/>
    <s v="No"/>
    <s v="Basic"/>
    <s v="Bachelor"/>
    <n v="45293"/>
    <s v="Employed"/>
    <s v="M"/>
    <n v="49460"/>
    <s v="Suburban"/>
    <s v="Married"/>
    <n v="259"/>
    <n v="38"/>
    <n v="70"/>
    <n v="0"/>
    <n v="3"/>
    <x v="0"/>
    <s v="Corporate L2"/>
    <n v="4"/>
    <s v="Branch"/>
    <n v="1244.1600000000001"/>
    <x v="4"/>
    <s v="Medsize"/>
    <x v="1"/>
    <s v="High Value"/>
    <x v="1"/>
    <s v="No Complaints"/>
    <s v="Long-Term"/>
    <n v="4.8037065639999996"/>
    <x v="0"/>
    <n v="1"/>
    <n v="2"/>
    <x v="4"/>
    <n v="0.40030888030888034"/>
    <n v="3108"/>
    <x v="1"/>
  </r>
  <r>
    <s v="IK64989"/>
    <x v="1"/>
    <n v="6018.45"/>
    <s v="Yes"/>
    <s v="Basic"/>
    <s v="Bachelor"/>
    <n v="45293"/>
    <s v="Retired"/>
    <s v="M"/>
    <n v="23790"/>
    <s v="Suburban"/>
    <s v="Divorced"/>
    <n v="88"/>
    <n v="1"/>
    <n v="49"/>
    <n v="1"/>
    <n v="3"/>
    <x v="1"/>
    <s v="Personal L2"/>
    <n v="1"/>
    <s v="Agent"/>
    <n v="421.2"/>
    <x v="0"/>
    <s v="Medsize"/>
    <x v="0"/>
    <s v="Medium Value"/>
    <x v="1"/>
    <s v="Has Complaints"/>
    <s v="Long-Term"/>
    <n v="4.7863636359999999"/>
    <x v="0"/>
    <n v="1"/>
    <n v="2"/>
    <x v="4"/>
    <n v="0.39886363636363636"/>
    <n v="1056"/>
    <x v="0"/>
  </r>
  <r>
    <s v="ID30085"/>
    <x v="3"/>
    <n v="10809.99"/>
    <s v="Yes"/>
    <s v="Basic"/>
    <s v="High School or Below"/>
    <n v="45293"/>
    <s v="Unemployed"/>
    <s v="F"/>
    <n v="0"/>
    <s v="Suburban"/>
    <s v="Divorced"/>
    <n v="151"/>
    <n v="16"/>
    <n v="126"/>
    <n v="0"/>
    <n v="3"/>
    <x v="1"/>
    <s v="Personal L2"/>
    <n v="1"/>
    <s v="Web"/>
    <n v="725.76"/>
    <x v="3"/>
    <s v="Medsize"/>
    <x v="1"/>
    <s v="Medium Value"/>
    <x v="1"/>
    <s v="No Complaints"/>
    <s v="Long-Term"/>
    <n v="4.8063576159999997"/>
    <x v="0"/>
    <n v="1"/>
    <n v="2"/>
    <x v="4"/>
    <n v="0.40052980132450333"/>
    <n v="1812"/>
    <x v="1"/>
  </r>
  <r>
    <s v="XN25550"/>
    <x v="2"/>
    <n v="7216.02"/>
    <s v="No"/>
    <s v="Extended"/>
    <s v="College"/>
    <n v="45293"/>
    <s v="Employed"/>
    <s v="M"/>
    <n v="75021"/>
    <s v="Suburban"/>
    <s v="Married"/>
    <n v="182"/>
    <n v="5"/>
    <n v="62"/>
    <n v="0"/>
    <n v="1"/>
    <x v="1"/>
    <s v="Personal L2"/>
    <n v="4"/>
    <s v="Agent"/>
    <n v="1221.5"/>
    <x v="1"/>
    <s v="Medsize"/>
    <x v="1"/>
    <s v="Medium Value"/>
    <x v="0"/>
    <s v="No Complaints"/>
    <s v="Long-Term"/>
    <n v="6.711538462"/>
    <x v="0"/>
    <n v="1"/>
    <n v="2"/>
    <x v="4"/>
    <n v="0.55929487179487181"/>
    <n v="2184"/>
    <x v="1"/>
  </r>
  <r>
    <s v="LF94282"/>
    <x v="4"/>
    <n v="3894.26"/>
    <s v="No"/>
    <s v="Basic"/>
    <s v="Bachelor"/>
    <n v="45293"/>
    <s v="Employed"/>
    <s v="M"/>
    <n v="85641"/>
    <s v="Rural"/>
    <s v="Married"/>
    <n v="97"/>
    <n v="43"/>
    <n v="90"/>
    <n v="0"/>
    <n v="1"/>
    <x v="1"/>
    <s v="Personal L2"/>
    <n v="2"/>
    <s v="Branch"/>
    <n v="49.59"/>
    <x v="2"/>
    <s v="Medsize"/>
    <x v="0"/>
    <s v="Low Value"/>
    <x v="0"/>
    <s v="No Complaints"/>
    <s v="Long-Term"/>
    <n v="0.51123711299999997"/>
    <x v="0"/>
    <n v="1"/>
    <n v="2"/>
    <x v="4"/>
    <n v="4.2603092783505159E-2"/>
    <n v="1164"/>
    <x v="0"/>
  </r>
  <r>
    <s v="MZ84108"/>
    <x v="3"/>
    <n v="13302.59"/>
    <s v="No"/>
    <s v="Extended"/>
    <s v="Bachelor"/>
    <n v="45293"/>
    <s v="Employed"/>
    <s v="M"/>
    <n v="59408"/>
    <s v="Urban"/>
    <s v="Single"/>
    <n v="176"/>
    <n v="24"/>
    <n v="35"/>
    <n v="0"/>
    <n v="4"/>
    <x v="1"/>
    <s v="Personal L3"/>
    <n v="1"/>
    <s v="Branch"/>
    <n v="667.8"/>
    <x v="3"/>
    <s v="Medsize"/>
    <x v="1"/>
    <s v="Medium Value"/>
    <x v="0"/>
    <s v="No Complaints"/>
    <s v="Mid-Term"/>
    <n v="3.794318182"/>
    <x v="0"/>
    <n v="1"/>
    <n v="2"/>
    <x v="4"/>
    <n v="0.31619318181818179"/>
    <n v="2112"/>
    <x v="0"/>
  </r>
  <r>
    <s v="UI62725"/>
    <x v="2"/>
    <n v="7452.64"/>
    <s v="No"/>
    <s v="Basic"/>
    <s v="Bachelor"/>
    <n v="45293"/>
    <s v="Employed"/>
    <s v="M"/>
    <n v="127813"/>
    <s v="Suburban"/>
    <s v="Divorced"/>
    <n v="93"/>
    <n v="36"/>
    <n v="19"/>
    <n v="0"/>
    <n v="3"/>
    <x v="0"/>
    <s v="Corporate L3"/>
    <n v="2"/>
    <s v="Agent"/>
    <n v="447.12"/>
    <x v="0"/>
    <s v="Medsize"/>
    <x v="0"/>
    <s v="Medium Value"/>
    <x v="2"/>
    <s v="No Complaints"/>
    <s v="Mid-Term"/>
    <n v="4.8077419350000001"/>
    <x v="0"/>
    <n v="1"/>
    <n v="2"/>
    <x v="4"/>
    <n v="0.40064516129032257"/>
    <n v="1116"/>
    <x v="1"/>
  </r>
  <r>
    <s v="JL95389"/>
    <x v="0"/>
    <n v="21003.9"/>
    <s v="No"/>
    <s v="Basic"/>
    <s v="Bachelor"/>
    <n v="45293"/>
    <s v="Employed"/>
    <s v="F"/>
    <n v="84945"/>
    <s v="Suburban"/>
    <s v="Married"/>
    <n v="262"/>
    <n v="35"/>
    <n v="108"/>
    <n v="0"/>
    <n v="7"/>
    <x v="0"/>
    <s v="Corporate L3"/>
    <n v="1"/>
    <s v="Agent"/>
    <n v="1514.21"/>
    <x v="4"/>
    <s v="Medsize"/>
    <x v="2"/>
    <s v="High Value"/>
    <x v="0"/>
    <s v="No Complaints"/>
    <s v="Long-Term"/>
    <n v="5.7794274809999999"/>
    <x v="0"/>
    <n v="1"/>
    <n v="2"/>
    <x v="4"/>
    <n v="0.48161895674300254"/>
    <n v="3144"/>
    <x v="1"/>
  </r>
  <r>
    <s v="TT63451"/>
    <x v="0"/>
    <n v="28249.96"/>
    <s v="No"/>
    <s v="Basic"/>
    <s v="High School or Below"/>
    <n v="45293"/>
    <s v="Employed"/>
    <s v="F"/>
    <n v="59862"/>
    <s v="Suburban"/>
    <s v="Married"/>
    <n v="100"/>
    <n v="32"/>
    <n v="81"/>
    <n v="0"/>
    <n v="2"/>
    <x v="1"/>
    <s v="Personal L3"/>
    <n v="4"/>
    <s v="Branch"/>
    <n v="479.52"/>
    <x v="0"/>
    <s v="Medsize"/>
    <x v="0"/>
    <s v="High Value"/>
    <x v="0"/>
    <s v="No Complaints"/>
    <s v="Long-Term"/>
    <n v="4.7952000000000004"/>
    <x v="0"/>
    <n v="1"/>
    <n v="2"/>
    <x v="4"/>
    <n v="0.39960000000000001"/>
    <n v="1200"/>
    <x v="0"/>
  </r>
  <r>
    <s v="IN28584"/>
    <x v="0"/>
    <n v="22276.44"/>
    <s v="No"/>
    <s v="Extended"/>
    <s v="Bachelor"/>
    <n v="45293"/>
    <s v="Employed"/>
    <s v="F"/>
    <n v="112788"/>
    <s v="Rural"/>
    <s v="Married"/>
    <n v="185"/>
    <n v="8"/>
    <n v="19"/>
    <n v="1"/>
    <n v="2"/>
    <x v="1"/>
    <s v="Personal L2"/>
    <n v="1"/>
    <s v="Call Center"/>
    <n v="102.15"/>
    <x v="1"/>
    <s v="Medsize"/>
    <x v="0"/>
    <s v="High Value"/>
    <x v="2"/>
    <s v="Has Complaints"/>
    <s v="Mid-Term"/>
    <n v="0.55216216200000001"/>
    <x v="0"/>
    <n v="1"/>
    <n v="2"/>
    <x v="4"/>
    <n v="4.6013513513513515E-2"/>
    <n v="2220"/>
    <x v="0"/>
  </r>
  <r>
    <s v="WK55963"/>
    <x v="0"/>
    <n v="10976.38"/>
    <s v="No"/>
    <s v="Basic"/>
    <s v="College"/>
    <n v="45293"/>
    <s v="Employed"/>
    <s v="M"/>
    <n v="82399"/>
    <s v="Suburban"/>
    <s v="Married"/>
    <n v="92"/>
    <n v="3"/>
    <n v="101"/>
    <n v="0"/>
    <n v="2"/>
    <x v="0"/>
    <s v="Corporate L3"/>
    <n v="3"/>
    <s v="Web"/>
    <n v="557.89"/>
    <x v="2"/>
    <s v="Medsize"/>
    <x v="1"/>
    <s v="Medium Value"/>
    <x v="0"/>
    <s v="No Complaints"/>
    <s v="Long-Term"/>
    <n v="6.0640217390000002"/>
    <x v="0"/>
    <n v="1"/>
    <n v="2"/>
    <x v="4"/>
    <n v="0.50533514492753617"/>
    <n v="1104"/>
    <x v="1"/>
  </r>
  <r>
    <s v="WT65970"/>
    <x v="0"/>
    <n v="9732.27"/>
    <s v="No"/>
    <s v="Extended"/>
    <s v="High School or Below"/>
    <n v="45293"/>
    <s v="Unemployed"/>
    <s v="F"/>
    <n v="0"/>
    <s v="Suburban"/>
    <s v="Single"/>
    <n v="134"/>
    <n v="0"/>
    <n v="72"/>
    <n v="0"/>
    <n v="5"/>
    <x v="1"/>
    <s v="Personal L2"/>
    <n v="1"/>
    <s v="Agent"/>
    <n v="965.3"/>
    <x v="0"/>
    <s v="Medsize"/>
    <x v="1"/>
    <s v="Medium Value"/>
    <x v="1"/>
    <s v="No Complaints"/>
    <s v="Long-Term"/>
    <n v="7.2037313430000003"/>
    <x v="0"/>
    <n v="1"/>
    <n v="2"/>
    <x v="4"/>
    <n v="0.60031094527363182"/>
    <n v="1608"/>
    <x v="2"/>
  </r>
  <r>
    <s v="KU85991"/>
    <x v="0"/>
    <n v="3499.79"/>
    <s v="Yes"/>
    <s v="Basic"/>
    <s v="High School or Below"/>
    <n v="45293"/>
    <s v="Employed"/>
    <s v="M"/>
    <n v="97768"/>
    <s v="Suburban"/>
    <s v="Married"/>
    <n v="88"/>
    <n v="11"/>
    <n v="31"/>
    <n v="0"/>
    <n v="1"/>
    <x v="0"/>
    <s v="Corporate L3"/>
    <n v="2"/>
    <s v="Call Center"/>
    <n v="421.2"/>
    <x v="0"/>
    <s v="Small"/>
    <x v="0"/>
    <s v="Low Value"/>
    <x v="0"/>
    <s v="No Complaints"/>
    <s v="Mid-Term"/>
    <n v="4.7863636359999999"/>
    <x v="0"/>
    <n v="1"/>
    <n v="2"/>
    <x v="4"/>
    <n v="0.39886363636363636"/>
    <n v="1056"/>
    <x v="0"/>
  </r>
  <r>
    <s v="HJ62427"/>
    <x v="0"/>
    <n v="4755.3500000000004"/>
    <s v="No"/>
    <s v="Extended"/>
    <s v="College"/>
    <n v="45293"/>
    <s v="Employed"/>
    <s v="F"/>
    <n v="122585"/>
    <s v="Rural"/>
    <s v="Married"/>
    <n v="117"/>
    <n v="1"/>
    <n v="128"/>
    <n v="0"/>
    <n v="1"/>
    <x v="1"/>
    <s v="Personal L1"/>
    <n v="1"/>
    <s v="Agent"/>
    <n v="228.67"/>
    <x v="0"/>
    <s v="Medsize"/>
    <x v="0"/>
    <s v="Low Value"/>
    <x v="2"/>
    <s v="No Complaints"/>
    <s v="Long-Term"/>
    <n v="1.9544444439999999"/>
    <x v="0"/>
    <n v="1"/>
    <n v="2"/>
    <x v="4"/>
    <n v="0.16287037037037036"/>
    <n v="1404"/>
    <x v="0"/>
  </r>
  <r>
    <s v="VV57998"/>
    <x v="0"/>
    <n v="3451.51"/>
    <s v="No"/>
    <s v="Basic"/>
    <s v="Bachelor"/>
    <n v="45293"/>
    <s v="Unemployed"/>
    <s v="M"/>
    <n v="0"/>
    <s v="Suburban"/>
    <s v="Single"/>
    <n v="96"/>
    <n v="23"/>
    <n v="30"/>
    <n v="0"/>
    <n v="1"/>
    <x v="0"/>
    <s v="Corporate L2"/>
    <n v="1"/>
    <s v="Agent"/>
    <n v="460.08"/>
    <x v="0"/>
    <s v="Medsize"/>
    <x v="0"/>
    <s v="Low Value"/>
    <x v="1"/>
    <s v="No Complaints"/>
    <s v="Mid-Term"/>
    <n v="4.7925000000000004"/>
    <x v="0"/>
    <n v="1"/>
    <n v="2"/>
    <x v="4"/>
    <n v="0.39937499999999998"/>
    <n v="1152"/>
    <x v="0"/>
  </r>
  <r>
    <s v="SJ30138"/>
    <x v="0"/>
    <n v="5595.78"/>
    <s v="No"/>
    <s v="Basic"/>
    <s v="High School or Below"/>
    <n v="45293"/>
    <s v="Unemployed"/>
    <s v="M"/>
    <n v="0"/>
    <s v="Suburban"/>
    <s v="Divorced"/>
    <n v="159"/>
    <n v="16"/>
    <n v="119"/>
    <n v="0"/>
    <n v="1"/>
    <x v="0"/>
    <s v="Corporate L3"/>
    <n v="1"/>
    <s v="Call Center"/>
    <n v="764.64"/>
    <x v="1"/>
    <s v="Medsize"/>
    <x v="1"/>
    <s v="Medium Value"/>
    <x v="1"/>
    <s v="No Complaints"/>
    <s v="Long-Term"/>
    <n v="4.8090566040000002"/>
    <x v="0"/>
    <n v="1"/>
    <n v="2"/>
    <x v="4"/>
    <n v="0.40075471698113208"/>
    <n v="1908"/>
    <x v="1"/>
  </r>
  <r>
    <s v="AO77635"/>
    <x v="0"/>
    <n v="5407.72"/>
    <s v="No"/>
    <s v="Basic"/>
    <s v="College"/>
    <n v="45293"/>
    <s v="Employed"/>
    <s v="F"/>
    <n v="39132"/>
    <s v="Rural"/>
    <s v="Married"/>
    <n v="138"/>
    <n v="11"/>
    <n v="132"/>
    <n v="0"/>
    <n v="1"/>
    <x v="1"/>
    <s v="Personal L2"/>
    <n v="3"/>
    <s v="Branch"/>
    <n v="331.69"/>
    <x v="1"/>
    <s v="Medsize"/>
    <x v="0"/>
    <s v="Medium Value"/>
    <x v="1"/>
    <s v="No Complaints"/>
    <s v="Long-Term"/>
    <n v="2.4035507250000001"/>
    <x v="0"/>
    <n v="1"/>
    <n v="2"/>
    <x v="4"/>
    <n v="0.20029589371980677"/>
    <n v="1656"/>
    <x v="0"/>
  </r>
  <r>
    <s v="WN91223"/>
    <x v="0"/>
    <n v="14948.69"/>
    <s v="No"/>
    <s v="Extended"/>
    <s v="Master"/>
    <n v="45293"/>
    <s v="Employed"/>
    <s v="M"/>
    <n v="111789"/>
    <s v="Urban"/>
    <s v="Divorced"/>
    <n v="124"/>
    <n v="20"/>
    <n v="27"/>
    <n v="0"/>
    <n v="2"/>
    <x v="1"/>
    <s v="Personal L3"/>
    <n v="3"/>
    <s v="Agent"/>
    <n v="408.32"/>
    <x v="0"/>
    <s v="Medsize"/>
    <x v="0"/>
    <s v="Medium Value"/>
    <x v="2"/>
    <s v="No Complaints"/>
    <s v="Mid-Term"/>
    <n v="3.292903226"/>
    <x v="0"/>
    <n v="1"/>
    <n v="2"/>
    <x v="4"/>
    <n v="0.27440860215053764"/>
    <n v="1488"/>
    <x v="0"/>
  </r>
  <r>
    <s v="YP16210"/>
    <x v="0"/>
    <n v="7935.9"/>
    <s v="No"/>
    <s v="Basic"/>
    <s v="College"/>
    <n v="45293"/>
    <s v="Employed"/>
    <s v="F"/>
    <n v="34287"/>
    <s v="Suburban"/>
    <s v="Married"/>
    <n v="100"/>
    <n v="31"/>
    <n v="3"/>
    <n v="0"/>
    <n v="3"/>
    <x v="1"/>
    <s v="Personal L3"/>
    <n v="4"/>
    <s v="Branch"/>
    <n v="628.99"/>
    <x v="0"/>
    <s v="Large"/>
    <x v="1"/>
    <s v="Medium Value"/>
    <x v="1"/>
    <s v="No Complaints"/>
    <s v="New Customer"/>
    <n v="6.2899000000000003"/>
    <x v="0"/>
    <n v="1"/>
    <n v="2"/>
    <x v="4"/>
    <n v="0.52415833333333339"/>
    <n v="1200"/>
    <x v="1"/>
  </r>
  <r>
    <s v="GE62437"/>
    <x v="3"/>
    <n v="17418.46"/>
    <s v="No"/>
    <s v="Premium"/>
    <s v="College"/>
    <n v="45324"/>
    <s v="Employed"/>
    <s v="F"/>
    <n v="116888"/>
    <s v="Suburban"/>
    <s v="Single"/>
    <n v="150"/>
    <n v="45"/>
    <n v="73"/>
    <n v="2"/>
    <n v="2"/>
    <x v="1"/>
    <s v="Personal L3"/>
    <n v="1"/>
    <s v="Call Center"/>
    <n v="719.28"/>
    <x v="0"/>
    <s v="Large"/>
    <x v="1"/>
    <s v="High Value"/>
    <x v="2"/>
    <s v="Has Complaints"/>
    <s v="Long-Term"/>
    <n v="4.7952000000000004"/>
    <x v="0"/>
    <n v="1"/>
    <n v="2"/>
    <x v="4"/>
    <n v="0.39960000000000001"/>
    <n v="1800"/>
    <x v="0"/>
  </r>
  <r>
    <s v="CR48975"/>
    <x v="1"/>
    <n v="32514.12"/>
    <s v="No"/>
    <s v="Basic"/>
    <s v="High School or Below"/>
    <n v="45324"/>
    <s v="Employed"/>
    <s v="M"/>
    <n v="88015"/>
    <s v="Suburban"/>
    <s v="Married"/>
    <n v="90"/>
    <n v="0"/>
    <n v="73"/>
    <n v="0"/>
    <n v="2"/>
    <x v="1"/>
    <s v="Personal L2"/>
    <n v="4"/>
    <s v="Branch"/>
    <n v="534.71"/>
    <x v="0"/>
    <s v="Medsize"/>
    <x v="1"/>
    <s v="High Value"/>
    <x v="0"/>
    <s v="No Complaints"/>
    <s v="Long-Term"/>
    <n v="5.9412222220000004"/>
    <x v="0"/>
    <n v="1"/>
    <n v="2"/>
    <x v="4"/>
    <n v="0.4951018518518519"/>
    <n v="1080"/>
    <x v="1"/>
  </r>
  <r>
    <s v="DE21533"/>
    <x v="0"/>
    <n v="7388.77"/>
    <s v="No"/>
    <s v="Basic"/>
    <s v="Bachelor"/>
    <n v="45324"/>
    <s v="Employed"/>
    <s v="M"/>
    <n v="126725"/>
    <s v="Suburban"/>
    <s v="Divorced"/>
    <n v="93"/>
    <n v="1"/>
    <n v="130"/>
    <n v="0"/>
    <n v="8"/>
    <x v="1"/>
    <s v="Personal L2"/>
    <n v="1"/>
    <s v="Call Center"/>
    <n v="447.12"/>
    <x v="0"/>
    <s v="Medsize"/>
    <x v="0"/>
    <s v="Medium Value"/>
    <x v="2"/>
    <s v="No Complaints"/>
    <s v="Long-Term"/>
    <n v="4.8077419350000001"/>
    <x v="0"/>
    <n v="1"/>
    <n v="2"/>
    <x v="4"/>
    <n v="0.40064516129032257"/>
    <n v="1116"/>
    <x v="1"/>
  </r>
  <r>
    <s v="IA63417"/>
    <x v="3"/>
    <n v="5402.05"/>
    <s v="No"/>
    <s v="Premium"/>
    <s v="High School or Below"/>
    <n v="45324"/>
    <s v="Retired"/>
    <s v="F"/>
    <n v="26706"/>
    <s v="Suburban"/>
    <s v="Divorced"/>
    <n v="146"/>
    <n v="18"/>
    <n v="89"/>
    <n v="0"/>
    <n v="1"/>
    <x v="1"/>
    <s v="Personal L3"/>
    <n v="3"/>
    <s v="Web"/>
    <n v="1044.19"/>
    <x v="2"/>
    <s v="Medsize"/>
    <x v="1"/>
    <s v="Medium Value"/>
    <x v="1"/>
    <s v="No Complaints"/>
    <s v="Long-Term"/>
    <n v="7.151986301"/>
    <x v="0"/>
    <n v="1"/>
    <n v="2"/>
    <x v="4"/>
    <n v="0.59599885844748857"/>
    <n v="1752"/>
    <x v="1"/>
  </r>
  <r>
    <s v="GU66096"/>
    <x v="3"/>
    <n v="7367.41"/>
    <s v="No"/>
    <s v="Basic"/>
    <s v="High School or Below"/>
    <n v="45324"/>
    <s v="Employed"/>
    <s v="M"/>
    <n v="127887"/>
    <s v="Suburban"/>
    <s v="Married"/>
    <n v="90"/>
    <n v="31"/>
    <n v="88"/>
    <n v="0"/>
    <n v="4"/>
    <x v="1"/>
    <s v="Personal L2"/>
    <n v="2"/>
    <s v="Agent"/>
    <n v="434.16"/>
    <x v="0"/>
    <s v="Medsize"/>
    <x v="0"/>
    <s v="Medium Value"/>
    <x v="2"/>
    <s v="No Complaints"/>
    <s v="Long-Term"/>
    <n v="4.8239999999999998"/>
    <x v="0"/>
    <n v="1"/>
    <n v="2"/>
    <x v="4"/>
    <n v="0.40200000000000002"/>
    <n v="1080"/>
    <x v="1"/>
  </r>
  <r>
    <s v="NB79936"/>
    <x v="1"/>
    <n v="11268.43"/>
    <s v="No"/>
    <s v="Premium"/>
    <s v="Bachelor"/>
    <n v="45324"/>
    <s v="Employed"/>
    <s v="M"/>
    <n v="65150"/>
    <s v="Rural"/>
    <s v="Single"/>
    <n v="146"/>
    <n v="19"/>
    <n v="107"/>
    <n v="0"/>
    <n v="3"/>
    <x v="1"/>
    <s v="Personal L2"/>
    <n v="1"/>
    <s v="Branch"/>
    <n v="99.5"/>
    <x v="2"/>
    <s v="Medsize"/>
    <x v="0"/>
    <s v="Medium Value"/>
    <x v="0"/>
    <s v="No Complaints"/>
    <s v="Long-Term"/>
    <n v="0.68150684900000003"/>
    <x v="0"/>
    <n v="1"/>
    <n v="2"/>
    <x v="4"/>
    <n v="5.6792237442922375E-2"/>
    <n v="1752"/>
    <x v="0"/>
  </r>
  <r>
    <s v="YR34119"/>
    <x v="1"/>
    <n v="42068.36"/>
    <s v="No"/>
    <s v="Basic"/>
    <s v="College"/>
    <n v="45324"/>
    <s v="Employed"/>
    <s v="F"/>
    <n v="41737"/>
    <s v="Rural"/>
    <s v="Married"/>
    <n v="151"/>
    <n v="9"/>
    <n v="88"/>
    <n v="0"/>
    <n v="2"/>
    <x v="1"/>
    <s v="Personal L1"/>
    <n v="1"/>
    <s v="Agent"/>
    <n v="270.16000000000003"/>
    <x v="1"/>
    <s v="Small"/>
    <x v="0"/>
    <s v="High Value"/>
    <x v="1"/>
    <s v="No Complaints"/>
    <s v="Long-Term"/>
    <n v="1.7891390730000001"/>
    <x v="0"/>
    <n v="1"/>
    <n v="2"/>
    <x v="4"/>
    <n v="0.14909492273730685"/>
    <n v="1812"/>
    <x v="0"/>
  </r>
  <r>
    <s v="YM18992"/>
    <x v="0"/>
    <n v="3826.77"/>
    <s v="No"/>
    <s v="Basic"/>
    <s v="College"/>
    <n v="45324"/>
    <s v="Employed"/>
    <s v="F"/>
    <n v="33083"/>
    <s v="Suburban"/>
    <s v="Divorced"/>
    <n v="96"/>
    <n v="9"/>
    <n v="63"/>
    <n v="0"/>
    <n v="1"/>
    <x v="1"/>
    <s v="Personal L1"/>
    <n v="1"/>
    <s v="Agent"/>
    <n v="690.12"/>
    <x v="2"/>
    <s v="Medsize"/>
    <x v="1"/>
    <s v="Low Value"/>
    <x v="1"/>
    <s v="No Complaints"/>
    <s v="Long-Term"/>
    <n v="7.1887499999999998"/>
    <x v="0"/>
    <n v="1"/>
    <n v="2"/>
    <x v="4"/>
    <n v="0.59906250000000005"/>
    <n v="1152"/>
    <x v="1"/>
  </r>
  <r>
    <s v="JA34909"/>
    <x v="0"/>
    <n v="3674.98"/>
    <s v="Yes"/>
    <s v="Basic"/>
    <s v="College"/>
    <n v="45324"/>
    <s v="Medical Leave"/>
    <s v="F"/>
    <n v="23728"/>
    <s v="Suburban"/>
    <s v="Married"/>
    <n v="96"/>
    <n v="39"/>
    <n v="95"/>
    <n v="0"/>
    <n v="1"/>
    <x v="0"/>
    <s v="Corporate L3"/>
    <n v="2"/>
    <s v="Call Center"/>
    <n v="537.98"/>
    <x v="0"/>
    <s v="Medsize"/>
    <x v="1"/>
    <s v="Low Value"/>
    <x v="1"/>
    <s v="No Complaints"/>
    <s v="Long-Term"/>
    <n v="5.6039583329999996"/>
    <x v="0"/>
    <n v="1"/>
    <n v="2"/>
    <x v="4"/>
    <n v="0.46699652777777778"/>
    <n v="1152"/>
    <x v="1"/>
  </r>
  <r>
    <s v="LL45497"/>
    <x v="1"/>
    <n v="3358.44"/>
    <s v="No"/>
    <s v="Basic"/>
    <s v="College"/>
    <n v="45324"/>
    <s v="Employed"/>
    <s v="F"/>
    <n v="90831"/>
    <s v="Suburban"/>
    <s v="Married"/>
    <n v="84"/>
    <n v="39"/>
    <n v="36"/>
    <n v="0"/>
    <n v="1"/>
    <x v="1"/>
    <s v="Personal L2"/>
    <n v="2"/>
    <s v="Web"/>
    <n v="401.76"/>
    <x v="2"/>
    <s v="Medsize"/>
    <x v="0"/>
    <s v="Low Value"/>
    <x v="0"/>
    <s v="No Complaints"/>
    <s v="Mid-Term"/>
    <n v="4.7828571430000002"/>
    <x v="0"/>
    <n v="1"/>
    <n v="2"/>
    <x v="4"/>
    <n v="0.39857142857142858"/>
    <n v="1008"/>
    <x v="0"/>
  </r>
  <r>
    <s v="CU26127"/>
    <x v="0"/>
    <n v="21135.65"/>
    <s v="No"/>
    <s v="Extended"/>
    <s v="Bachelor"/>
    <n v="45324"/>
    <s v="Employed"/>
    <s v="F"/>
    <n v="96837"/>
    <s v="Urban"/>
    <s v="Single"/>
    <n v="176"/>
    <n v="16"/>
    <n v="68"/>
    <n v="0"/>
    <n v="2"/>
    <x v="0"/>
    <s v="Corporate L2"/>
    <n v="1"/>
    <s v="Branch"/>
    <n v="809.53"/>
    <x v="1"/>
    <s v="Medsize"/>
    <x v="1"/>
    <s v="High Value"/>
    <x v="0"/>
    <s v="No Complaints"/>
    <s v="Long-Term"/>
    <n v="4.5996022730000004"/>
    <x v="0"/>
    <n v="1"/>
    <n v="2"/>
    <x v="4"/>
    <n v="0.38330018939393939"/>
    <n v="2112"/>
    <x v="0"/>
  </r>
  <r>
    <s v="JQ56711"/>
    <x v="2"/>
    <n v="7996.21"/>
    <s v="No"/>
    <s v="Basic"/>
    <s v="Master"/>
    <n v="45324"/>
    <s v="Employed"/>
    <s v="F"/>
    <n v="124420"/>
    <s v="Rural"/>
    <s v="Married"/>
    <n v="99"/>
    <n v="4"/>
    <n v="107"/>
    <n v="0"/>
    <n v="6"/>
    <x v="1"/>
    <s v="Personal L3"/>
    <n v="3"/>
    <s v="Web"/>
    <n v="89.87"/>
    <x v="2"/>
    <s v="Medsize"/>
    <x v="0"/>
    <s v="Medium Value"/>
    <x v="2"/>
    <s v="No Complaints"/>
    <s v="Long-Term"/>
    <n v="0.90777777800000004"/>
    <x v="0"/>
    <n v="1"/>
    <n v="2"/>
    <x v="4"/>
    <n v="7.5648148148148159E-2"/>
    <n v="1188"/>
    <x v="0"/>
  </r>
  <r>
    <s v="QV59143"/>
    <x v="1"/>
    <n v="11119.84"/>
    <s v="No"/>
    <s v="Premium"/>
    <s v="High School or Below"/>
    <n v="45324"/>
    <s v="Unemployed"/>
    <s v="F"/>
    <n v="0"/>
    <s v="Suburban"/>
    <s v="Married"/>
    <n v="143"/>
    <n v="15"/>
    <n v="20"/>
    <n v="0"/>
    <n v="6"/>
    <x v="2"/>
    <s v="Special L2"/>
    <n v="1"/>
    <s v="Web"/>
    <n v="814.13"/>
    <x v="0"/>
    <s v="Large"/>
    <x v="1"/>
    <s v="Medium Value"/>
    <x v="1"/>
    <s v="No Complaints"/>
    <s v="Mid-Term"/>
    <n v="5.6932167829999996"/>
    <x v="0"/>
    <n v="1"/>
    <n v="2"/>
    <x v="4"/>
    <n v="0.47443473193473196"/>
    <n v="1716"/>
    <x v="1"/>
  </r>
  <r>
    <s v="EJ19449"/>
    <x v="0"/>
    <n v="3674.98"/>
    <s v="Yes"/>
    <s v="Basic"/>
    <s v="College"/>
    <n v="45324"/>
    <s v="Medical Leave"/>
    <s v="F"/>
    <n v="23728"/>
    <s v="Suburban"/>
    <s v="Married"/>
    <n v="96"/>
    <n v="39"/>
    <n v="95"/>
    <n v="0"/>
    <n v="1"/>
    <x v="2"/>
    <s v="Special L2"/>
    <n v="2"/>
    <s v="Call Center"/>
    <n v="537.98"/>
    <x v="0"/>
    <s v="Medsize"/>
    <x v="1"/>
    <s v="Low Value"/>
    <x v="1"/>
    <s v="No Complaints"/>
    <s v="Long-Term"/>
    <n v="5.6039583329999996"/>
    <x v="0"/>
    <n v="1"/>
    <n v="2"/>
    <x v="4"/>
    <n v="0.46699652777777778"/>
    <n v="1152"/>
    <x v="1"/>
  </r>
  <r>
    <s v="GO77248"/>
    <x v="2"/>
    <n v="6752.06"/>
    <s v="No"/>
    <s v="Basic"/>
    <s v="College"/>
    <n v="45324"/>
    <s v="Unemployed"/>
    <s v="F"/>
    <n v="0"/>
    <s v="Suburban"/>
    <s v="Single"/>
    <n v="97"/>
    <n v="4"/>
    <n v="76"/>
    <n v="0"/>
    <n v="3"/>
    <x v="1"/>
    <s v="Personal L3"/>
    <n v="1"/>
    <s v="Agent"/>
    <n v="731.89"/>
    <x v="0"/>
    <s v="Small"/>
    <x v="1"/>
    <s v="Medium Value"/>
    <x v="1"/>
    <s v="No Complaints"/>
    <s v="Long-Term"/>
    <n v="7.5452577319999996"/>
    <x v="0"/>
    <n v="1"/>
    <n v="2"/>
    <x v="4"/>
    <n v="0.62877147766323027"/>
    <n v="1164"/>
    <x v="2"/>
  </r>
  <r>
    <s v="OU79745"/>
    <x v="0"/>
    <n v="10286.299999999999"/>
    <s v="No"/>
    <s v="Premium"/>
    <s v="College"/>
    <n v="45324"/>
    <s v="Unemployed"/>
    <s v="M"/>
    <n v="0"/>
    <s v="Suburban"/>
    <s v="Divorced"/>
    <n v="142"/>
    <n v="7"/>
    <n v="57"/>
    <n v="0"/>
    <n v="5"/>
    <x v="1"/>
    <s v="Personal L3"/>
    <n v="1"/>
    <s v="Agent"/>
    <n v="680.4"/>
    <x v="0"/>
    <s v="Medsize"/>
    <x v="1"/>
    <s v="Medium Value"/>
    <x v="1"/>
    <s v="No Complaints"/>
    <s v="Long-Term"/>
    <n v="4.7915492960000003"/>
    <x v="0"/>
    <n v="1"/>
    <n v="2"/>
    <x v="4"/>
    <n v="0.39929577464788729"/>
    <n v="1704"/>
    <x v="0"/>
  </r>
  <r>
    <s v="MB51200"/>
    <x v="1"/>
    <n v="25743.82"/>
    <s v="No"/>
    <s v="Premium"/>
    <s v="College"/>
    <n v="45324"/>
    <s v="Unemployed"/>
    <s v="M"/>
    <n v="0"/>
    <s v="Suburban"/>
    <s v="Single"/>
    <n v="138"/>
    <n v="39"/>
    <n v="97"/>
    <n v="2"/>
    <n v="2"/>
    <x v="1"/>
    <s v="Personal L3"/>
    <n v="1"/>
    <s v="Branch"/>
    <n v="991.44"/>
    <x v="0"/>
    <s v="Medsize"/>
    <x v="1"/>
    <s v="High Value"/>
    <x v="1"/>
    <s v="Has Complaints"/>
    <s v="Long-Term"/>
    <n v="7.1843478259999998"/>
    <x v="0"/>
    <n v="1"/>
    <n v="2"/>
    <x v="4"/>
    <n v="0.59869565217391307"/>
    <n v="1656"/>
    <x v="1"/>
  </r>
  <r>
    <s v="TV25678"/>
    <x v="1"/>
    <n v="4780.22"/>
    <s v="No"/>
    <s v="Basic"/>
    <s v="College"/>
    <n v="45324"/>
    <s v="Unemployed"/>
    <s v="M"/>
    <n v="0"/>
    <s v="Suburban"/>
    <s v="Single"/>
    <n v="136"/>
    <n v="32"/>
    <n v="15"/>
    <n v="0"/>
    <n v="1"/>
    <x v="1"/>
    <s v="Personal L3"/>
    <n v="4"/>
    <s v="Web"/>
    <n v="981.72"/>
    <x v="1"/>
    <s v="Medsize"/>
    <x v="1"/>
    <s v="Low Value"/>
    <x v="1"/>
    <s v="No Complaints"/>
    <s v="Mid-Term"/>
    <n v="7.2185294119999996"/>
    <x v="0"/>
    <n v="1"/>
    <n v="2"/>
    <x v="4"/>
    <n v="0.60154411764705884"/>
    <n v="1632"/>
    <x v="2"/>
  </r>
  <r>
    <s v="JH62891"/>
    <x v="2"/>
    <n v="6991.25"/>
    <s v="No"/>
    <s v="Basic"/>
    <s v="College"/>
    <n v="45324"/>
    <s v="Employed"/>
    <s v="F"/>
    <n v="90373"/>
    <s v="Rural"/>
    <s v="Married"/>
    <n v="88"/>
    <n v="45"/>
    <n v="14"/>
    <n v="1"/>
    <n v="7"/>
    <x v="2"/>
    <s v="Special L2"/>
    <n v="3"/>
    <s v="Call Center"/>
    <n v="71.66"/>
    <x v="0"/>
    <s v="Medsize"/>
    <x v="0"/>
    <s v="Medium Value"/>
    <x v="0"/>
    <s v="Has Complaints"/>
    <s v="Mid-Term"/>
    <n v="0.81431818199999995"/>
    <x v="0"/>
    <n v="1"/>
    <n v="2"/>
    <x v="4"/>
    <n v="6.7859848484848481E-2"/>
    <n v="1056"/>
    <x v="0"/>
  </r>
  <r>
    <s v="CU36986"/>
    <x v="0"/>
    <n v="5622.97"/>
    <s v="No"/>
    <s v="Premium"/>
    <s v="High School or Below"/>
    <n v="45324"/>
    <s v="Employed"/>
    <s v="F"/>
    <n v="75461"/>
    <s v="Suburban"/>
    <s v="Married"/>
    <n v="140"/>
    <n v="45"/>
    <n v="7"/>
    <n v="0"/>
    <n v="1"/>
    <x v="1"/>
    <s v="Personal L1"/>
    <n v="1"/>
    <s v="Branch"/>
    <n v="673.92"/>
    <x v="0"/>
    <s v="Medsize"/>
    <x v="1"/>
    <s v="Medium Value"/>
    <x v="0"/>
    <s v="No Complaints"/>
    <s v="New Customer"/>
    <n v="4.8137142859999997"/>
    <x v="0"/>
    <n v="1"/>
    <n v="2"/>
    <x v="4"/>
    <n v="0.40114285714285713"/>
    <n v="1680"/>
    <x v="1"/>
  </r>
  <r>
    <s v="OT52034"/>
    <x v="0"/>
    <n v="5217.45"/>
    <s v="No"/>
    <s v="Extended"/>
    <s v="Bachelor"/>
    <n v="45324"/>
    <s v="Employed"/>
    <s v="M"/>
    <n v="32675"/>
    <s v="Suburban"/>
    <s v="Married"/>
    <n v="134"/>
    <n v="34"/>
    <n v="55"/>
    <n v="1"/>
    <n v="1"/>
    <x v="1"/>
    <s v="Personal L3"/>
    <n v="2"/>
    <s v="Branch"/>
    <n v="954.86"/>
    <x v="0"/>
    <s v="Medsize"/>
    <x v="1"/>
    <s v="Medium Value"/>
    <x v="1"/>
    <s v="Has Complaints"/>
    <s v="Long-Term"/>
    <n v="7.1258208959999996"/>
    <x v="0"/>
    <n v="1"/>
    <n v="2"/>
    <x v="4"/>
    <n v="0.59381840796019902"/>
    <n v="1608"/>
    <x v="1"/>
  </r>
  <r>
    <s v="WL99637"/>
    <x v="3"/>
    <n v="10279.09"/>
    <s v="No"/>
    <s v="Extended"/>
    <s v="Bachelor"/>
    <n v="45324"/>
    <s v="Employed"/>
    <s v="M"/>
    <n v="36846"/>
    <s v="Suburban"/>
    <s v="Married"/>
    <n v="130"/>
    <n v="27"/>
    <n v="74"/>
    <n v="0"/>
    <n v="6"/>
    <x v="1"/>
    <s v="Personal L3"/>
    <n v="2"/>
    <s v="Web"/>
    <n v="633.19000000000005"/>
    <x v="2"/>
    <s v="Medsize"/>
    <x v="1"/>
    <s v="Medium Value"/>
    <x v="1"/>
    <s v="No Complaints"/>
    <s v="Long-Term"/>
    <n v="4.8706923079999997"/>
    <x v="0"/>
    <n v="1"/>
    <n v="2"/>
    <x v="4"/>
    <n v="0.40589102564102569"/>
    <n v="1560"/>
    <x v="1"/>
  </r>
  <r>
    <s v="PP80817"/>
    <x v="0"/>
    <n v="11236.77"/>
    <s v="No"/>
    <s v="Basic"/>
    <s v="High School or Below"/>
    <n v="45324"/>
    <s v="Employed"/>
    <s v="F"/>
    <n v="80846"/>
    <s v="Rural"/>
    <s v="Married"/>
    <n v="140"/>
    <n v="41"/>
    <n v="1"/>
    <n v="0"/>
    <n v="4"/>
    <x v="1"/>
    <s v="Personal L2"/>
    <n v="1"/>
    <s v="Agent"/>
    <n v="96.83"/>
    <x v="3"/>
    <s v="Medsize"/>
    <x v="0"/>
    <s v="Medium Value"/>
    <x v="0"/>
    <s v="No Complaints"/>
    <s v="New Customer"/>
    <n v="0.69164285700000006"/>
    <x v="0"/>
    <n v="1"/>
    <n v="2"/>
    <x v="4"/>
    <n v="5.7636904761904764E-2"/>
    <n v="1680"/>
    <x v="0"/>
  </r>
  <r>
    <s v="GW14109"/>
    <x v="0"/>
    <n v="51970.879999999997"/>
    <s v="No"/>
    <s v="Extended"/>
    <s v="High School or Below"/>
    <n v="45324"/>
    <s v="Employed"/>
    <s v="F"/>
    <n v="65352"/>
    <s v="Urban"/>
    <s v="Single"/>
    <n v="167"/>
    <n v="18"/>
    <n v="81"/>
    <n v="0"/>
    <n v="2"/>
    <x v="2"/>
    <s v="Special L3"/>
    <n v="1"/>
    <s v="Agent"/>
    <n v="466.04"/>
    <x v="1"/>
    <s v="Medsize"/>
    <x v="0"/>
    <s v="High Value"/>
    <x v="0"/>
    <s v="No Complaints"/>
    <s v="Long-Term"/>
    <n v="2.7906586830000002"/>
    <x v="0"/>
    <n v="1"/>
    <n v="2"/>
    <x v="4"/>
    <n v="0.23255489021956088"/>
    <n v="2004"/>
    <x v="0"/>
  </r>
  <r>
    <s v="QI37869"/>
    <x v="0"/>
    <n v="10222.52"/>
    <s v="No"/>
    <s v="Premium"/>
    <s v="College"/>
    <n v="45324"/>
    <s v="Disabled"/>
    <s v="M"/>
    <n v="17383"/>
    <s v="Urban"/>
    <s v="Married"/>
    <n v="144"/>
    <n v="11"/>
    <n v="122"/>
    <n v="2"/>
    <n v="3"/>
    <x v="0"/>
    <s v="Corporate L3"/>
    <n v="1"/>
    <s v="Call Center"/>
    <n v="575.04999999999995"/>
    <x v="0"/>
    <s v="Large"/>
    <x v="1"/>
    <s v="Medium Value"/>
    <x v="1"/>
    <s v="Has Complaints"/>
    <s v="Long-Term"/>
    <n v="3.9934027780000001"/>
    <x v="0"/>
    <n v="1"/>
    <n v="2"/>
    <x v="4"/>
    <n v="0.3327835648148148"/>
    <n v="1728"/>
    <x v="0"/>
  </r>
  <r>
    <s v="YF80144"/>
    <x v="1"/>
    <n v="27979.26"/>
    <s v="No"/>
    <s v="Premium"/>
    <s v="Bachelor"/>
    <n v="45324"/>
    <s v="Disabled"/>
    <s v="M"/>
    <n v="20964"/>
    <s v="Suburban"/>
    <s v="Married"/>
    <n v="369"/>
    <n v="1"/>
    <n v="86"/>
    <n v="0"/>
    <n v="9"/>
    <x v="1"/>
    <s v="Personal L3"/>
    <n v="3"/>
    <s v="Branch"/>
    <n v="2653.56"/>
    <x v="5"/>
    <s v="Small"/>
    <x v="2"/>
    <s v="High Value"/>
    <x v="1"/>
    <s v="No Complaints"/>
    <s v="Long-Term"/>
    <n v="7.191219512"/>
    <x v="0"/>
    <n v="1"/>
    <n v="2"/>
    <x v="4"/>
    <n v="0.59926829268292681"/>
    <n v="4428"/>
    <x v="1"/>
  </r>
  <r>
    <s v="WT71621"/>
    <x v="1"/>
    <n v="4428.62"/>
    <s v="No"/>
    <s v="Extended"/>
    <s v="Bachelor"/>
    <n v="45324"/>
    <s v="Employed"/>
    <s v="F"/>
    <n v="85451"/>
    <s v="Urban"/>
    <s v="Married"/>
    <n v="111"/>
    <n v="1"/>
    <n v="45"/>
    <n v="0"/>
    <n v="1"/>
    <x v="1"/>
    <s v="Personal L3"/>
    <n v="2"/>
    <s v="Web"/>
    <n v="339.87"/>
    <x v="0"/>
    <s v="Medsize"/>
    <x v="0"/>
    <s v="Low Value"/>
    <x v="0"/>
    <s v="No Complaints"/>
    <s v="Mid-Term"/>
    <n v="3.0618918919999998"/>
    <x v="0"/>
    <n v="1"/>
    <n v="2"/>
    <x v="4"/>
    <n v="0.25515765765765769"/>
    <n v="1332"/>
    <x v="0"/>
  </r>
  <r>
    <s v="HB99061"/>
    <x v="3"/>
    <n v="7225.45"/>
    <s v="No"/>
    <s v="Extended"/>
    <s v="High School or Below"/>
    <n v="45324"/>
    <s v="Employed"/>
    <s v="F"/>
    <n v="131952"/>
    <s v="Rural"/>
    <s v="Married"/>
    <n v="178"/>
    <n v="8"/>
    <n v="70"/>
    <n v="0"/>
    <n v="1"/>
    <x v="0"/>
    <s v="Corporate L3"/>
    <n v="4"/>
    <s v="Branch"/>
    <n v="269.45"/>
    <x v="1"/>
    <s v="Medsize"/>
    <x v="0"/>
    <s v="Medium Value"/>
    <x v="2"/>
    <s v="No Complaints"/>
    <s v="Long-Term"/>
    <n v="1.5137640450000001"/>
    <x v="0"/>
    <n v="1"/>
    <n v="2"/>
    <x v="4"/>
    <n v="0.12614700374531834"/>
    <n v="2136"/>
    <x v="0"/>
  </r>
  <r>
    <s v="BU53191"/>
    <x v="3"/>
    <n v="11926.34"/>
    <s v="No"/>
    <s v="Basic"/>
    <s v="Bachelor"/>
    <n v="45324"/>
    <s v="Employed"/>
    <s v="F"/>
    <n v="46080"/>
    <s v="Rural"/>
    <s v="Divorced"/>
    <n v="150"/>
    <n v="0"/>
    <n v="97"/>
    <n v="0"/>
    <n v="7"/>
    <x v="1"/>
    <s v="Personal L1"/>
    <n v="1"/>
    <s v="Call Center"/>
    <n v="306.41000000000003"/>
    <x v="1"/>
    <s v="Small"/>
    <x v="0"/>
    <s v="Medium Value"/>
    <x v="1"/>
    <s v="No Complaints"/>
    <s v="Long-Term"/>
    <n v="2.0427333330000002"/>
    <x v="0"/>
    <n v="1"/>
    <n v="2"/>
    <x v="4"/>
    <n v="0.17022777777777778"/>
    <n v="1800"/>
    <x v="0"/>
  </r>
  <r>
    <s v="SG73822"/>
    <x v="0"/>
    <n v="11804.2"/>
    <s v="No"/>
    <s v="Premium"/>
    <s v="Bachelor"/>
    <n v="45324"/>
    <s v="Employed"/>
    <s v="F"/>
    <n v="134348"/>
    <s v="Rural"/>
    <s v="Divorced"/>
    <n v="147"/>
    <n v="3"/>
    <n v="126"/>
    <n v="0"/>
    <n v="3"/>
    <x v="1"/>
    <s v="Personal L2"/>
    <n v="2"/>
    <s v="Agent"/>
    <n v="323.87"/>
    <x v="0"/>
    <s v="Medsize"/>
    <x v="0"/>
    <s v="Medium Value"/>
    <x v="2"/>
    <s v="No Complaints"/>
    <s v="Long-Term"/>
    <n v="2.2031972789999998"/>
    <x v="0"/>
    <n v="1"/>
    <n v="2"/>
    <x v="4"/>
    <n v="0.18359977324263038"/>
    <n v="1764"/>
    <x v="0"/>
  </r>
  <r>
    <s v="PG42834"/>
    <x v="3"/>
    <n v="8495.19"/>
    <s v="No"/>
    <s v="Extended"/>
    <s v="Bachelor"/>
    <n v="45324"/>
    <s v="Employed"/>
    <s v="F"/>
    <n v="35879"/>
    <s v="Rural"/>
    <s v="Married"/>
    <n v="107"/>
    <n v="12"/>
    <n v="54"/>
    <n v="0"/>
    <n v="7"/>
    <x v="1"/>
    <s v="Personal L2"/>
    <n v="3"/>
    <s v="Agent"/>
    <n v="99.52"/>
    <x v="0"/>
    <s v="Medsize"/>
    <x v="0"/>
    <s v="Medium Value"/>
    <x v="1"/>
    <s v="No Complaints"/>
    <s v="Long-Term"/>
    <n v="0.93009345799999998"/>
    <x v="0"/>
    <n v="1"/>
    <n v="2"/>
    <x v="4"/>
    <n v="7.750778816199376E-2"/>
    <n v="1284"/>
    <x v="0"/>
  </r>
  <r>
    <s v="KA32645"/>
    <x v="4"/>
    <n v="7790.42"/>
    <s v="No"/>
    <s v="Extended"/>
    <s v="College"/>
    <n v="45324"/>
    <s v="Unemployed"/>
    <s v="M"/>
    <n v="0"/>
    <s v="Suburban"/>
    <s v="Single"/>
    <n v="112"/>
    <n v="28"/>
    <n v="90"/>
    <n v="0"/>
    <n v="8"/>
    <x v="1"/>
    <s v="Personal L2"/>
    <n v="1"/>
    <s v="Branch"/>
    <n v="1277.57"/>
    <x v="0"/>
    <s v="Medsize"/>
    <x v="1"/>
    <s v="Medium Value"/>
    <x v="1"/>
    <s v="No Complaints"/>
    <s v="Long-Term"/>
    <n v="11.406874999999999"/>
    <x v="0"/>
    <n v="1"/>
    <n v="2"/>
    <x v="4"/>
    <n v="0.95057291666666666"/>
    <n v="1344"/>
    <x v="3"/>
  </r>
  <r>
    <s v="IH48064"/>
    <x v="1"/>
    <n v="12258.38"/>
    <s v="No"/>
    <s v="Basic"/>
    <s v="High School or Below"/>
    <n v="45324"/>
    <s v="Employed"/>
    <s v="M"/>
    <n v="91899"/>
    <s v="Suburban"/>
    <s v="Married"/>
    <n v="154"/>
    <n v="22"/>
    <n v="85"/>
    <n v="0"/>
    <n v="8"/>
    <x v="1"/>
    <s v="Personal L3"/>
    <n v="3"/>
    <s v="Agent"/>
    <n v="738.72"/>
    <x v="1"/>
    <s v="Medsize"/>
    <x v="1"/>
    <s v="Medium Value"/>
    <x v="0"/>
    <s v="No Complaints"/>
    <s v="Long-Term"/>
    <n v="4.7968831170000001"/>
    <x v="0"/>
    <n v="1"/>
    <n v="2"/>
    <x v="4"/>
    <n v="0.39974025974025973"/>
    <n v="1848"/>
    <x v="0"/>
  </r>
  <r>
    <s v="ZG19911"/>
    <x v="0"/>
    <n v="3445.51"/>
    <s v="No"/>
    <s v="Basic"/>
    <s v="Bachelor"/>
    <n v="45324"/>
    <s v="Employed"/>
    <s v="F"/>
    <n v="47451"/>
    <s v="Rural"/>
    <s v="Married"/>
    <n v="86"/>
    <n v="35"/>
    <n v="45"/>
    <n v="0"/>
    <n v="1"/>
    <x v="1"/>
    <s v="Personal L2"/>
    <n v="4"/>
    <s v="Web"/>
    <n v="162.63999999999999"/>
    <x v="2"/>
    <s v="Medsize"/>
    <x v="0"/>
    <s v="Low Value"/>
    <x v="1"/>
    <s v="No Complaints"/>
    <s v="Mid-Term"/>
    <n v="1.891162791"/>
    <x v="0"/>
    <n v="1"/>
    <n v="2"/>
    <x v="4"/>
    <n v="0.15759689922480619"/>
    <n v="1032"/>
    <x v="0"/>
  </r>
  <r>
    <s v="NY91328"/>
    <x v="0"/>
    <n v="12190.11"/>
    <s v="No"/>
    <s v="Extended"/>
    <s v="Bachelor"/>
    <n v="45324"/>
    <s v="Retired"/>
    <s v="F"/>
    <n v="22912"/>
    <s v="Suburban"/>
    <s v="Divorced"/>
    <n v="169"/>
    <n v="23"/>
    <n v="120"/>
    <n v="0"/>
    <n v="5"/>
    <x v="1"/>
    <s v="Personal L3"/>
    <n v="1"/>
    <s v="Agent"/>
    <n v="810"/>
    <x v="1"/>
    <s v="Large"/>
    <x v="1"/>
    <s v="Medium Value"/>
    <x v="1"/>
    <s v="No Complaints"/>
    <s v="Long-Term"/>
    <n v="4.7928994080000002"/>
    <x v="0"/>
    <n v="1"/>
    <n v="2"/>
    <x v="4"/>
    <n v="0.39940828402366862"/>
    <n v="2028"/>
    <x v="0"/>
  </r>
  <r>
    <s v="UI53874"/>
    <x v="3"/>
    <n v="9848.0400000000009"/>
    <s v="No"/>
    <s v="Basic"/>
    <s v="Doctor"/>
    <n v="45324"/>
    <s v="Unemployed"/>
    <s v="F"/>
    <n v="0"/>
    <s v="Suburban"/>
    <s v="Divorced"/>
    <n v="90"/>
    <n v="18"/>
    <n v="123"/>
    <n v="0"/>
    <n v="2"/>
    <x v="1"/>
    <s v="Personal L3"/>
    <n v="1"/>
    <s v="Agent"/>
    <n v="434.16"/>
    <x v="0"/>
    <s v="Medsize"/>
    <x v="0"/>
    <s v="Medium Value"/>
    <x v="1"/>
    <s v="No Complaints"/>
    <s v="Long-Term"/>
    <n v="4.8239999999999998"/>
    <x v="0"/>
    <n v="1"/>
    <n v="2"/>
    <x v="4"/>
    <n v="0.40200000000000002"/>
    <n v="1080"/>
    <x v="1"/>
  </r>
  <r>
    <s v="XK11432"/>
    <x v="3"/>
    <n v="6297.92"/>
    <s v="No"/>
    <s v="Basic"/>
    <s v="Bachelor"/>
    <n v="45324"/>
    <s v="Unemployed"/>
    <s v="M"/>
    <n v="0"/>
    <s v="Suburban"/>
    <s v="Married"/>
    <n v="84"/>
    <n v="35"/>
    <n v="84"/>
    <n v="0"/>
    <n v="3"/>
    <x v="1"/>
    <s v="Personal L2"/>
    <n v="1"/>
    <s v="Branch"/>
    <n v="401.76"/>
    <x v="2"/>
    <s v="Small"/>
    <x v="0"/>
    <s v="Medium Value"/>
    <x v="1"/>
    <s v="No Complaints"/>
    <s v="Long-Term"/>
    <n v="4.7828571430000002"/>
    <x v="0"/>
    <n v="1"/>
    <n v="2"/>
    <x v="4"/>
    <n v="0.39857142857142858"/>
    <n v="1008"/>
    <x v="0"/>
  </r>
  <r>
    <s v="AJ89107"/>
    <x v="3"/>
    <n v="9921.59"/>
    <s v="No"/>
    <s v="Extended"/>
    <s v="High School or Below"/>
    <n v="45324"/>
    <s v="Employed"/>
    <s v="M"/>
    <n v="36547"/>
    <s v="Suburban"/>
    <s v="Married"/>
    <n v="126"/>
    <n v="32"/>
    <n v="36"/>
    <n v="0"/>
    <n v="8"/>
    <x v="1"/>
    <s v="Personal L3"/>
    <n v="4"/>
    <s v="Branch"/>
    <n v="763.2"/>
    <x v="0"/>
    <s v="Large"/>
    <x v="1"/>
    <s v="Medium Value"/>
    <x v="1"/>
    <s v="No Complaints"/>
    <s v="Mid-Term"/>
    <n v="6.0571428569999997"/>
    <x v="0"/>
    <n v="1"/>
    <n v="2"/>
    <x v="4"/>
    <n v="0.50476190476190474"/>
    <n v="1512"/>
    <x v="1"/>
  </r>
  <r>
    <s v="MC38650"/>
    <x v="4"/>
    <n v="5350.58"/>
    <s v="No"/>
    <s v="Extended"/>
    <s v="High School or Below"/>
    <n v="45324"/>
    <s v="Employed"/>
    <s v="M"/>
    <n v="119746"/>
    <s v="Rural"/>
    <s v="Married"/>
    <n v="134"/>
    <n v="9"/>
    <n v="5"/>
    <n v="0"/>
    <n v="1"/>
    <x v="1"/>
    <s v="Personal L3"/>
    <n v="2"/>
    <s v="Call Center"/>
    <n v="231.97"/>
    <x v="2"/>
    <s v="Medsize"/>
    <x v="0"/>
    <s v="Medium Value"/>
    <x v="2"/>
    <s v="No Complaints"/>
    <s v="New Customer"/>
    <n v="1.7311194029999999"/>
    <x v="0"/>
    <n v="1"/>
    <n v="2"/>
    <x v="4"/>
    <n v="0.14425995024875621"/>
    <n v="1608"/>
    <x v="0"/>
  </r>
  <r>
    <s v="UP60200"/>
    <x v="0"/>
    <n v="35878.03"/>
    <s v="No"/>
    <s v="Premium"/>
    <s v="Bachelor"/>
    <n v="45324"/>
    <s v="Employed"/>
    <s v="M"/>
    <n v="117453"/>
    <s v="Rural"/>
    <s v="Married"/>
    <n v="149"/>
    <n v="36"/>
    <n v="41"/>
    <n v="0"/>
    <n v="2"/>
    <x v="1"/>
    <s v="Personal L2"/>
    <n v="1"/>
    <s v="Call Center"/>
    <n v="269.8"/>
    <x v="2"/>
    <s v="Medsize"/>
    <x v="0"/>
    <s v="High Value"/>
    <x v="2"/>
    <s v="No Complaints"/>
    <s v="Mid-Term"/>
    <n v="1.810738255"/>
    <x v="0"/>
    <n v="1"/>
    <n v="2"/>
    <x v="4"/>
    <n v="0.15089485458612975"/>
    <n v="1788"/>
    <x v="0"/>
  </r>
  <r>
    <s v="NQ71171"/>
    <x v="0"/>
    <n v="6894.55"/>
    <s v="No"/>
    <s v="Basic"/>
    <s v="Bachelor"/>
    <n v="45324"/>
    <s v="Employed"/>
    <s v="M"/>
    <n v="94735"/>
    <s v="Rural"/>
    <s v="Married"/>
    <n v="86"/>
    <n v="24"/>
    <n v="108"/>
    <n v="0"/>
    <n v="7"/>
    <x v="1"/>
    <s v="Personal L2"/>
    <n v="1"/>
    <s v="Agent"/>
    <n v="174.02"/>
    <x v="0"/>
    <s v="Medsize"/>
    <x v="0"/>
    <s v="Medium Value"/>
    <x v="0"/>
    <s v="No Complaints"/>
    <s v="Long-Term"/>
    <n v="2.0234883720000001"/>
    <x v="0"/>
    <n v="1"/>
    <n v="2"/>
    <x v="4"/>
    <n v="0.16862403100775195"/>
    <n v="1032"/>
    <x v="0"/>
  </r>
  <r>
    <s v="HB43486"/>
    <x v="1"/>
    <n v="13090.34"/>
    <s v="No"/>
    <s v="Extended"/>
    <s v="College"/>
    <n v="45324"/>
    <s v="Employed"/>
    <s v="F"/>
    <n v="117221"/>
    <s v="Urban"/>
    <s v="Single"/>
    <n v="166"/>
    <n v="24"/>
    <n v="7"/>
    <n v="0"/>
    <n v="3"/>
    <x v="1"/>
    <s v="Personal L2"/>
    <n v="1"/>
    <s v="Agent"/>
    <n v="648.72"/>
    <x v="1"/>
    <s v="Medsize"/>
    <x v="1"/>
    <s v="Medium Value"/>
    <x v="2"/>
    <s v="No Complaints"/>
    <s v="New Customer"/>
    <n v="3.9079518069999999"/>
    <x v="0"/>
    <n v="1"/>
    <n v="2"/>
    <x v="4"/>
    <n v="0.32566265060240968"/>
    <n v="1992"/>
    <x v="0"/>
  </r>
  <r>
    <s v="VG74039"/>
    <x v="2"/>
    <n v="3225.08"/>
    <s v="No"/>
    <s v="Basic"/>
    <s v="Bachelor"/>
    <n v="45324"/>
    <s v="Unemployed"/>
    <s v="F"/>
    <n v="0"/>
    <s v="Suburban"/>
    <s v="Married"/>
    <n v="88"/>
    <n v="11"/>
    <n v="7"/>
    <n v="0"/>
    <n v="1"/>
    <x v="1"/>
    <s v="Personal L2"/>
    <n v="1"/>
    <s v="Agent"/>
    <n v="615.12"/>
    <x v="0"/>
    <s v="Small"/>
    <x v="1"/>
    <s v="Low Value"/>
    <x v="1"/>
    <s v="No Complaints"/>
    <s v="New Customer"/>
    <n v="6.99"/>
    <x v="0"/>
    <n v="1"/>
    <n v="2"/>
    <x v="4"/>
    <n v="0.58250000000000002"/>
    <n v="1056"/>
    <x v="1"/>
  </r>
  <r>
    <s v="YG11074"/>
    <x v="3"/>
    <n v="6473.16"/>
    <s v="No"/>
    <s v="Extended"/>
    <s v="Bachelor"/>
    <n v="45324"/>
    <s v="Employed"/>
    <s v="F"/>
    <n v="62293"/>
    <s v="Rural"/>
    <s v="Divorced"/>
    <n v="165"/>
    <n v="20"/>
    <n v="115"/>
    <n v="0"/>
    <n v="1"/>
    <x v="1"/>
    <s v="Personal L2"/>
    <n v="1"/>
    <s v="Call Center"/>
    <n v="301.08999999999997"/>
    <x v="1"/>
    <s v="Medsize"/>
    <x v="0"/>
    <s v="Medium Value"/>
    <x v="0"/>
    <s v="No Complaints"/>
    <s v="Long-Term"/>
    <n v="1.8247878790000001"/>
    <x v="0"/>
    <n v="1"/>
    <n v="2"/>
    <x v="4"/>
    <n v="0.15206565656565654"/>
    <n v="1980"/>
    <x v="0"/>
  </r>
  <r>
    <s v="JM93892"/>
    <x v="3"/>
    <n v="8036.84"/>
    <s v="No"/>
    <s v="Basic"/>
    <s v="College"/>
    <n v="45324"/>
    <s v="Employed"/>
    <s v="M"/>
    <n v="82358"/>
    <s v="Rural"/>
    <s v="Married"/>
    <n v="100"/>
    <n v="8"/>
    <n v="134"/>
    <n v="0"/>
    <n v="9"/>
    <x v="0"/>
    <s v="Corporate L3"/>
    <n v="2"/>
    <s v="Branch"/>
    <n v="99.79"/>
    <x v="0"/>
    <s v="Medsize"/>
    <x v="0"/>
    <s v="Medium Value"/>
    <x v="0"/>
    <s v="No Complaints"/>
    <s v="Long-Term"/>
    <n v="0.99790000000000001"/>
    <x v="0"/>
    <n v="1"/>
    <n v="2"/>
    <x v="4"/>
    <n v="8.3158333333333334E-2"/>
    <n v="1200"/>
    <x v="0"/>
  </r>
  <r>
    <s v="XX53620"/>
    <x v="2"/>
    <n v="3903.22"/>
    <s v="No"/>
    <s v="Basic"/>
    <s v="Bachelor"/>
    <n v="45324"/>
    <s v="Employed"/>
    <s v="F"/>
    <n v="108797"/>
    <s v="Rural"/>
    <s v="Married"/>
    <n v="96"/>
    <n v="5"/>
    <n v="26"/>
    <n v="0"/>
    <n v="1"/>
    <x v="0"/>
    <s v="Corporate L3"/>
    <n v="4"/>
    <s v="Branch"/>
    <n v="181.11"/>
    <x v="0"/>
    <s v="Small"/>
    <x v="0"/>
    <s v="Low Value"/>
    <x v="2"/>
    <s v="No Complaints"/>
    <s v="Mid-Term"/>
    <n v="1.8865624999999999"/>
    <x v="0"/>
    <n v="1"/>
    <n v="2"/>
    <x v="4"/>
    <n v="0.15721354166666668"/>
    <n v="1152"/>
    <x v="0"/>
  </r>
  <r>
    <s v="IM41800"/>
    <x v="4"/>
    <n v="11162.17"/>
    <s v="No"/>
    <s v="Basic"/>
    <s v="College"/>
    <n v="45324"/>
    <s v="Employed"/>
    <s v="M"/>
    <n v="128816"/>
    <s v="Suburban"/>
    <s v="Married"/>
    <n v="95"/>
    <n v="8"/>
    <n v="82"/>
    <n v="3"/>
    <n v="2"/>
    <x v="1"/>
    <s v="Personal L3"/>
    <n v="3"/>
    <s v="Web"/>
    <n v="453.6"/>
    <x v="0"/>
    <s v="Medsize"/>
    <x v="0"/>
    <s v="Medium Value"/>
    <x v="2"/>
    <s v="Has Complaints"/>
    <s v="Long-Term"/>
    <n v="4.7747368420000003"/>
    <x v="0"/>
    <n v="1"/>
    <n v="2"/>
    <x v="4"/>
    <n v="0.3978947368421053"/>
    <n v="1140"/>
    <x v="0"/>
  </r>
  <r>
    <s v="HB24005"/>
    <x v="0"/>
    <n v="3168.51"/>
    <s v="No"/>
    <s v="Basic"/>
    <s v="College"/>
    <n v="45324"/>
    <s v="Employed"/>
    <s v="M"/>
    <n v="42683"/>
    <s v="Urban"/>
    <s v="Single"/>
    <n v="84"/>
    <n v="23"/>
    <n v="39"/>
    <n v="1"/>
    <n v="1"/>
    <x v="1"/>
    <s v="Personal L1"/>
    <n v="1"/>
    <s v="Agent"/>
    <n v="329.76"/>
    <x v="0"/>
    <s v="Small"/>
    <x v="0"/>
    <s v="Low Value"/>
    <x v="1"/>
    <s v="Has Complaints"/>
    <s v="Mid-Term"/>
    <n v="3.9257142859999998"/>
    <x v="0"/>
    <n v="1"/>
    <n v="2"/>
    <x v="4"/>
    <n v="0.32714285714285712"/>
    <n v="1008"/>
    <x v="0"/>
  </r>
  <r>
    <s v="QW40898"/>
    <x v="3"/>
    <n v="3674.98"/>
    <s v="Yes"/>
    <s v="Basic"/>
    <s v="College"/>
    <n v="45324"/>
    <s v="Medical Leave"/>
    <s v="F"/>
    <n v="23728"/>
    <s v="Suburban"/>
    <s v="Married"/>
    <n v="96"/>
    <n v="39"/>
    <n v="95"/>
    <n v="0"/>
    <n v="1"/>
    <x v="1"/>
    <s v="Personal L1"/>
    <n v="2"/>
    <s v="Call Center"/>
    <n v="537.98"/>
    <x v="0"/>
    <s v="Medsize"/>
    <x v="1"/>
    <s v="Low Value"/>
    <x v="1"/>
    <s v="No Complaints"/>
    <s v="Long-Term"/>
    <n v="5.6039583329999996"/>
    <x v="0"/>
    <n v="1"/>
    <n v="2"/>
    <x v="4"/>
    <n v="0.46699652777777778"/>
    <n v="1152"/>
    <x v="1"/>
  </r>
  <r>
    <s v="UR34922"/>
    <x v="0"/>
    <n v="7605.55"/>
    <s v="No"/>
    <s v="Basic"/>
    <s v="Doctor"/>
    <n v="45324"/>
    <s v="Employed"/>
    <s v="M"/>
    <n v="88094"/>
    <s v="Urban"/>
    <s v="Divorced"/>
    <n v="97"/>
    <n v="4"/>
    <n v="88"/>
    <n v="2"/>
    <n v="3"/>
    <x v="1"/>
    <s v="Personal L3"/>
    <n v="1"/>
    <s v="Agent"/>
    <n v="433.97"/>
    <x v="0"/>
    <s v="Small"/>
    <x v="0"/>
    <s v="Medium Value"/>
    <x v="0"/>
    <s v="Has Complaints"/>
    <s v="Long-Term"/>
    <n v="4.4739175260000001"/>
    <x v="0"/>
    <n v="1"/>
    <n v="2"/>
    <x v="4"/>
    <n v="0.37282646048109969"/>
    <n v="1164"/>
    <x v="0"/>
  </r>
  <r>
    <s v="NP88319"/>
    <x v="2"/>
    <n v="9375.77"/>
    <s v="No"/>
    <s v="Basic"/>
    <s v="High School or Below"/>
    <n v="45324"/>
    <s v="Disabled"/>
    <s v="F"/>
    <n v="21398"/>
    <s v="Suburban"/>
    <s v="Married"/>
    <n v="82"/>
    <n v="38"/>
    <n v="19"/>
    <n v="0"/>
    <n v="2"/>
    <x v="0"/>
    <s v="Corporate L3"/>
    <n v="4"/>
    <s v="Call Center"/>
    <n v="424.61"/>
    <x v="2"/>
    <s v="Medsize"/>
    <x v="0"/>
    <s v="Medium Value"/>
    <x v="1"/>
    <s v="No Complaints"/>
    <s v="Mid-Term"/>
    <n v="5.1781707319999999"/>
    <x v="0"/>
    <n v="1"/>
    <n v="2"/>
    <x v="4"/>
    <n v="0.43151422764227643"/>
    <n v="984"/>
    <x v="1"/>
  </r>
  <r>
    <s v="GD86131"/>
    <x v="0"/>
    <n v="3674.98"/>
    <s v="Yes"/>
    <s v="Basic"/>
    <s v="College"/>
    <n v="45324"/>
    <s v="Medical Leave"/>
    <s v="F"/>
    <n v="23728"/>
    <s v="Suburban"/>
    <s v="Married"/>
    <n v="96"/>
    <n v="39"/>
    <n v="95"/>
    <n v="0"/>
    <n v="1"/>
    <x v="0"/>
    <s v="Corporate L2"/>
    <n v="2"/>
    <s v="Call Center"/>
    <n v="537.98"/>
    <x v="0"/>
    <s v="Medsize"/>
    <x v="1"/>
    <s v="Low Value"/>
    <x v="1"/>
    <s v="No Complaints"/>
    <s v="Long-Term"/>
    <n v="5.6039583329999996"/>
    <x v="0"/>
    <n v="1"/>
    <n v="2"/>
    <x v="4"/>
    <n v="0.46699652777777778"/>
    <n v="1152"/>
    <x v="1"/>
  </r>
  <r>
    <s v="FT65961"/>
    <x v="0"/>
    <n v="6698.98"/>
    <s v="No"/>
    <s v="Basic"/>
    <s v="College"/>
    <n v="45324"/>
    <s v="Employed"/>
    <s v="F"/>
    <n v="31455"/>
    <s v="Suburban"/>
    <s v="Married"/>
    <n v="85"/>
    <n v="4"/>
    <n v="47"/>
    <n v="1"/>
    <n v="4"/>
    <x v="0"/>
    <s v="Corporate L3"/>
    <n v="3"/>
    <s v="Branch"/>
    <n v="458.87"/>
    <x v="0"/>
    <s v="Small"/>
    <x v="0"/>
    <s v="Medium Value"/>
    <x v="1"/>
    <s v="Has Complaints"/>
    <s v="Mid-Term"/>
    <n v="5.3984705880000003"/>
    <x v="0"/>
    <n v="1"/>
    <n v="2"/>
    <x v="4"/>
    <n v="0.44987254901960783"/>
    <n v="1020"/>
    <x v="1"/>
  </r>
  <r>
    <s v="TF77410"/>
    <x v="3"/>
    <n v="6505.9"/>
    <s v="No"/>
    <s v="Basic"/>
    <s v="College"/>
    <n v="45324"/>
    <s v="Employed"/>
    <s v="M"/>
    <n v="100886"/>
    <s v="Suburban"/>
    <s v="Single"/>
    <n v="82"/>
    <n v="24"/>
    <n v="113"/>
    <n v="0"/>
    <n v="6"/>
    <x v="1"/>
    <s v="Personal L3"/>
    <n v="2"/>
    <s v="Branch"/>
    <n v="568.66999999999996"/>
    <x v="0"/>
    <s v="Small"/>
    <x v="1"/>
    <s v="Medium Value"/>
    <x v="2"/>
    <s v="No Complaints"/>
    <s v="Long-Term"/>
    <n v="6.9349999999999996"/>
    <x v="0"/>
    <n v="1"/>
    <n v="2"/>
    <x v="4"/>
    <n v="0.57791666666666663"/>
    <n v="984"/>
    <x v="1"/>
  </r>
  <r>
    <s v="MT41386"/>
    <x v="1"/>
    <n v="3881.83"/>
    <s v="No"/>
    <s v="Basic"/>
    <s v="Bachelor"/>
    <n v="45324"/>
    <s v="Employed"/>
    <s v="M"/>
    <n v="114437"/>
    <s v="Rural"/>
    <s v="Married"/>
    <n v="97"/>
    <n v="8"/>
    <n v="42"/>
    <n v="0"/>
    <n v="1"/>
    <x v="1"/>
    <s v="Personal L3"/>
    <n v="4"/>
    <s v="Agent"/>
    <n v="149.15"/>
    <x v="2"/>
    <s v="Medsize"/>
    <x v="0"/>
    <s v="Low Value"/>
    <x v="2"/>
    <s v="No Complaints"/>
    <s v="Mid-Term"/>
    <n v="1.5376288659999999"/>
    <x v="0"/>
    <n v="1"/>
    <n v="2"/>
    <x v="4"/>
    <n v="0.12813573883161514"/>
    <n v="1164"/>
    <x v="0"/>
  </r>
  <r>
    <s v="SG96896"/>
    <x v="2"/>
    <n v="19849.23"/>
    <s v="No"/>
    <s v="Basic"/>
    <s v="High School or Below"/>
    <n v="45324"/>
    <s v="Unemployed"/>
    <s v="M"/>
    <n v="0"/>
    <s v="Suburban"/>
    <s v="Single"/>
    <n v="96"/>
    <n v="22"/>
    <n v="41"/>
    <n v="1"/>
    <n v="2"/>
    <x v="1"/>
    <s v="Personal L3"/>
    <n v="1"/>
    <s v="Call Center"/>
    <n v="1106.43"/>
    <x v="0"/>
    <s v="Small"/>
    <x v="1"/>
    <s v="High Value"/>
    <x v="1"/>
    <s v="Has Complaints"/>
    <s v="Mid-Term"/>
    <n v="11.5253125"/>
    <x v="0"/>
    <n v="1"/>
    <n v="2"/>
    <x v="4"/>
    <n v="0.96044270833333334"/>
    <n v="1152"/>
    <x v="3"/>
  </r>
  <r>
    <s v="NX18821"/>
    <x v="2"/>
    <n v="7512.39"/>
    <s v="No"/>
    <s v="Basic"/>
    <s v="Master"/>
    <n v="45324"/>
    <s v="Employed"/>
    <s v="M"/>
    <n v="67275"/>
    <s v="Suburban"/>
    <s v="Married"/>
    <n v="93"/>
    <n v="7"/>
    <n v="100"/>
    <n v="0"/>
    <n v="7"/>
    <x v="1"/>
    <s v="Personal L3"/>
    <n v="3"/>
    <s v="Agent"/>
    <n v="447.12"/>
    <x v="0"/>
    <s v="Small"/>
    <x v="0"/>
    <s v="Medium Value"/>
    <x v="0"/>
    <s v="No Complaints"/>
    <s v="Long-Term"/>
    <n v="4.8077419350000001"/>
    <x v="0"/>
    <n v="1"/>
    <n v="2"/>
    <x v="4"/>
    <n v="0.40064516129032257"/>
    <n v="1116"/>
    <x v="1"/>
  </r>
  <r>
    <s v="KZ95954"/>
    <x v="3"/>
    <n v="7257.14"/>
    <s v="No"/>
    <s v="Extended"/>
    <s v="High School or Below"/>
    <n v="45324"/>
    <s v="Unemployed"/>
    <s v="M"/>
    <n v="0"/>
    <s v="Suburban"/>
    <s v="Single"/>
    <n v="108"/>
    <n v="18"/>
    <n v="77"/>
    <n v="1"/>
    <n v="4"/>
    <x v="1"/>
    <s v="Personal L2"/>
    <n v="3"/>
    <s v="Branch"/>
    <n v="1011.33"/>
    <x v="0"/>
    <s v="Medsize"/>
    <x v="1"/>
    <s v="Medium Value"/>
    <x v="1"/>
    <s v="Has Complaints"/>
    <s v="Long-Term"/>
    <n v="9.3641666669999992"/>
    <x v="0"/>
    <n v="1"/>
    <n v="2"/>
    <x v="4"/>
    <n v="0.7803472222222223"/>
    <n v="1296"/>
    <x v="2"/>
  </r>
  <r>
    <s v="DQ71306"/>
    <x v="2"/>
    <n v="4927.04"/>
    <s v="No"/>
    <s v="Extended"/>
    <s v="High School or Below"/>
    <n v="45324"/>
    <s v="Medical Leave"/>
    <s v="M"/>
    <n v="25668"/>
    <s v="Suburban"/>
    <s v="Married"/>
    <n v="128"/>
    <n v="1"/>
    <n v="78"/>
    <n v="0"/>
    <n v="1"/>
    <x v="0"/>
    <s v="Corporate L1"/>
    <n v="3"/>
    <s v="Call Center"/>
    <n v="615.6"/>
    <x v="0"/>
    <s v="Medsize"/>
    <x v="1"/>
    <s v="Low Value"/>
    <x v="1"/>
    <s v="No Complaints"/>
    <s v="Long-Term"/>
    <n v="4.8093750000000002"/>
    <x v="0"/>
    <n v="1"/>
    <n v="2"/>
    <x v="4"/>
    <n v="0.40078125000000003"/>
    <n v="1536"/>
    <x v="1"/>
  </r>
  <r>
    <s v="GN64199"/>
    <x v="2"/>
    <n v="3580.59"/>
    <s v="No"/>
    <s v="Basic"/>
    <s v="Doctor"/>
    <n v="45324"/>
    <s v="Unemployed"/>
    <s v="F"/>
    <n v="0"/>
    <s v="Suburban"/>
    <s v="Single"/>
    <n v="99"/>
    <n v="3"/>
    <n v="47"/>
    <n v="0"/>
    <n v="1"/>
    <x v="1"/>
    <s v="Personal L2"/>
    <n v="1"/>
    <s v="Branch"/>
    <n v="662.43"/>
    <x v="0"/>
    <s v="Medsize"/>
    <x v="1"/>
    <s v="Low Value"/>
    <x v="1"/>
    <s v="No Complaints"/>
    <s v="Mid-Term"/>
    <n v="6.6912121210000004"/>
    <x v="0"/>
    <n v="1"/>
    <n v="2"/>
    <x v="4"/>
    <n v="0.55760101010101004"/>
    <n v="1188"/>
    <x v="1"/>
  </r>
  <r>
    <s v="OJ41819"/>
    <x v="2"/>
    <n v="6546.02"/>
    <s v="No"/>
    <s v="Basic"/>
    <s v="College"/>
    <n v="45324"/>
    <s v="Unemployed"/>
    <s v="F"/>
    <n v="0"/>
    <s v="Suburban"/>
    <s v="Divorced"/>
    <n v="89"/>
    <n v="15"/>
    <n v="81"/>
    <n v="0"/>
    <n v="3"/>
    <x v="1"/>
    <s v="Personal L1"/>
    <n v="3"/>
    <s v="Call Center"/>
    <n v="427.68"/>
    <x v="0"/>
    <s v="Small"/>
    <x v="0"/>
    <s v="Medium Value"/>
    <x v="1"/>
    <s v="No Complaints"/>
    <s v="Long-Term"/>
    <n v="4.8053932579999996"/>
    <x v="0"/>
    <n v="1"/>
    <n v="2"/>
    <x v="4"/>
    <n v="0.40044943820224721"/>
    <n v="1068"/>
    <x v="1"/>
  </r>
  <r>
    <s v="SB44315"/>
    <x v="3"/>
    <n v="4065.32"/>
    <s v="No"/>
    <s v="Extended"/>
    <s v="College"/>
    <n v="45324"/>
    <s v="Employed"/>
    <s v="M"/>
    <n v="52664"/>
    <s v="Suburban"/>
    <s v="Married"/>
    <n v="105"/>
    <n v="36"/>
    <n v="134"/>
    <n v="2"/>
    <n v="1"/>
    <x v="1"/>
    <s v="Personal L3"/>
    <n v="1"/>
    <s v="Agent"/>
    <n v="505.44"/>
    <x v="0"/>
    <s v="Medsize"/>
    <x v="1"/>
    <s v="Low Value"/>
    <x v="0"/>
    <s v="Has Complaints"/>
    <s v="Long-Term"/>
    <n v="4.8137142859999997"/>
    <x v="0"/>
    <n v="1"/>
    <n v="2"/>
    <x v="4"/>
    <n v="0.40114285714285713"/>
    <n v="1260"/>
    <x v="1"/>
  </r>
  <r>
    <s v="RI52095"/>
    <x v="1"/>
    <n v="10274.23"/>
    <s v="No"/>
    <s v="Basic"/>
    <s v="High School or Below"/>
    <n v="45324"/>
    <s v="Employed"/>
    <s v="M"/>
    <n v="70035"/>
    <s v="Suburban"/>
    <s v="Single"/>
    <n v="89"/>
    <n v="14"/>
    <n v="22"/>
    <n v="1"/>
    <n v="2"/>
    <x v="1"/>
    <s v="Personal L3"/>
    <n v="2"/>
    <s v="Branch"/>
    <n v="427.68"/>
    <x v="0"/>
    <s v="Medsize"/>
    <x v="0"/>
    <s v="Medium Value"/>
    <x v="0"/>
    <s v="Has Complaints"/>
    <s v="Mid-Term"/>
    <n v="4.8053932579999996"/>
    <x v="0"/>
    <n v="1"/>
    <n v="2"/>
    <x v="4"/>
    <n v="0.40044943820224721"/>
    <n v="1068"/>
    <x v="1"/>
  </r>
  <r>
    <s v="TJ90326"/>
    <x v="0"/>
    <n v="18265.54"/>
    <s v="No"/>
    <s v="Extended"/>
    <s v="Doctor"/>
    <n v="45324"/>
    <s v="Employed"/>
    <s v="F"/>
    <n v="101300"/>
    <s v="Rural"/>
    <s v="Married"/>
    <n v="115"/>
    <n v="7"/>
    <n v="36"/>
    <n v="2"/>
    <n v="2"/>
    <x v="1"/>
    <s v="Personal L3"/>
    <n v="2"/>
    <s v="Call Center"/>
    <n v="243.75"/>
    <x v="0"/>
    <s v="Small"/>
    <x v="0"/>
    <s v="High Value"/>
    <x v="2"/>
    <s v="Has Complaints"/>
    <s v="Mid-Term"/>
    <n v="2.1195652169999999"/>
    <x v="0"/>
    <n v="1"/>
    <n v="2"/>
    <x v="4"/>
    <n v="0.1766304347826087"/>
    <n v="1380"/>
    <x v="0"/>
  </r>
  <r>
    <s v="BN14307"/>
    <x v="2"/>
    <n v="6335.09"/>
    <s v="No"/>
    <s v="Basic"/>
    <s v="College"/>
    <n v="45324"/>
    <s v="Unemployed"/>
    <s v="M"/>
    <n v="0"/>
    <s v="Suburban"/>
    <s v="Single"/>
    <n v="93"/>
    <n v="32"/>
    <n v="31"/>
    <n v="0"/>
    <n v="8"/>
    <x v="1"/>
    <s v="Personal L2"/>
    <n v="2"/>
    <s v="Call Center"/>
    <n v="741.52"/>
    <x v="2"/>
    <s v="Medsize"/>
    <x v="1"/>
    <s v="Medium Value"/>
    <x v="1"/>
    <s v="No Complaints"/>
    <s v="Mid-Term"/>
    <n v="7.9733333330000002"/>
    <x v="0"/>
    <n v="1"/>
    <n v="2"/>
    <x v="4"/>
    <n v="0.66444444444444439"/>
    <n v="1116"/>
    <x v="2"/>
  </r>
  <r>
    <s v="CW27031"/>
    <x v="1"/>
    <n v="18158.79"/>
    <s v="No"/>
    <s v="Extended"/>
    <s v="High School or Below"/>
    <n v="45324"/>
    <s v="Unemployed"/>
    <s v="F"/>
    <n v="0"/>
    <s v="Suburban"/>
    <s v="Single"/>
    <n v="170"/>
    <n v="9"/>
    <n v="108"/>
    <n v="0"/>
    <n v="2"/>
    <x v="0"/>
    <s v="Corporate L2"/>
    <n v="1"/>
    <s v="Agent"/>
    <n v="1224.72"/>
    <x v="1"/>
    <s v="Medsize"/>
    <x v="1"/>
    <s v="High Value"/>
    <x v="1"/>
    <s v="No Complaints"/>
    <s v="Long-Term"/>
    <n v="7.2042352940000001"/>
    <x v="0"/>
    <n v="1"/>
    <n v="2"/>
    <x v="4"/>
    <n v="0.60035294117647064"/>
    <n v="2040"/>
    <x v="2"/>
  </r>
  <r>
    <s v="MY98825"/>
    <x v="0"/>
    <n v="10876.81"/>
    <s v="No"/>
    <s v="Basic"/>
    <s v="Bachelor"/>
    <n v="45324"/>
    <s v="Employed"/>
    <s v="F"/>
    <n v="86810"/>
    <s v="Rural"/>
    <s v="Divorced"/>
    <n v="92"/>
    <n v="47"/>
    <n v="95"/>
    <n v="0"/>
    <n v="2"/>
    <x v="0"/>
    <s v="Corporate L2"/>
    <n v="3"/>
    <s v="Web"/>
    <n v="88.39"/>
    <x v="2"/>
    <s v="Medsize"/>
    <x v="0"/>
    <s v="Medium Value"/>
    <x v="0"/>
    <s v="No Complaints"/>
    <s v="Long-Term"/>
    <n v="0.96076086999999999"/>
    <x v="0"/>
    <n v="1"/>
    <n v="2"/>
    <x v="4"/>
    <n v="8.0063405797101445E-2"/>
    <n v="1104"/>
    <x v="0"/>
  </r>
  <r>
    <s v="AA10041"/>
    <x v="0"/>
    <n v="10667.35"/>
    <s v="No"/>
    <s v="Basic"/>
    <s v="High School or Below"/>
    <n v="45324"/>
    <s v="Unemployed"/>
    <s v="M"/>
    <n v="0"/>
    <s v="Suburban"/>
    <s v="Single"/>
    <n v="153"/>
    <n v="47"/>
    <n v="112"/>
    <n v="0"/>
    <n v="5"/>
    <x v="1"/>
    <s v="Personal L3"/>
    <n v="1"/>
    <s v="Call Center"/>
    <n v="1698.74"/>
    <x v="1"/>
    <s v="Medsize"/>
    <x v="2"/>
    <s v="Medium Value"/>
    <x v="1"/>
    <s v="No Complaints"/>
    <s v="Long-Term"/>
    <n v="11.10287582"/>
    <x v="0"/>
    <n v="1"/>
    <n v="2"/>
    <x v="4"/>
    <n v="0.92523965141612197"/>
    <n v="1836"/>
    <x v="2"/>
  </r>
  <r>
    <s v="CH81088"/>
    <x v="2"/>
    <n v="5023.43"/>
    <s v="No"/>
    <s v="Extended"/>
    <s v="Bachelor"/>
    <n v="45324"/>
    <s v="Employed"/>
    <s v="F"/>
    <n v="96300"/>
    <s v="Urban"/>
    <s v="Married"/>
    <n v="126"/>
    <n v="12"/>
    <n v="124"/>
    <n v="0"/>
    <n v="1"/>
    <x v="1"/>
    <s v="Personal L3"/>
    <n v="2"/>
    <s v="Call Center"/>
    <n v="464.07"/>
    <x v="0"/>
    <s v="Medsize"/>
    <x v="0"/>
    <s v="Medium Value"/>
    <x v="0"/>
    <s v="No Complaints"/>
    <s v="Long-Term"/>
    <n v="3.6830952379999999"/>
    <x v="0"/>
    <n v="1"/>
    <n v="2"/>
    <x v="4"/>
    <n v="0.30692460317460318"/>
    <n v="1512"/>
    <x v="0"/>
  </r>
  <r>
    <s v="NN76284"/>
    <x v="0"/>
    <n v="3263.98"/>
    <s v="No"/>
    <s v="Basic"/>
    <s v="College"/>
    <n v="45324"/>
    <s v="Unemployed"/>
    <s v="F"/>
    <n v="0"/>
    <s v="Suburban"/>
    <s v="Married"/>
    <n v="88"/>
    <n v="22"/>
    <n v="122"/>
    <n v="0"/>
    <n v="1"/>
    <x v="0"/>
    <s v="Corporate L2"/>
    <n v="1"/>
    <s v="Branch"/>
    <n v="631.79999999999995"/>
    <x v="0"/>
    <s v="Medsize"/>
    <x v="1"/>
    <s v="Low Value"/>
    <x v="1"/>
    <s v="No Complaints"/>
    <s v="Long-Term"/>
    <n v="7.1795454550000004"/>
    <x v="0"/>
    <n v="1"/>
    <n v="2"/>
    <x v="4"/>
    <n v="0.59829545454545452"/>
    <n v="1056"/>
    <x v="1"/>
  </r>
  <r>
    <s v="CG33085"/>
    <x v="2"/>
    <n v="18032.55"/>
    <s v="No"/>
    <s v="Extended"/>
    <s v="Doctor"/>
    <n v="45324"/>
    <s v="Unemployed"/>
    <s v="M"/>
    <n v="0"/>
    <s v="Suburban"/>
    <s v="Divorced"/>
    <n v="167"/>
    <n v="18"/>
    <n v="1"/>
    <n v="0"/>
    <n v="2"/>
    <x v="1"/>
    <s v="Personal L3"/>
    <n v="3"/>
    <s v="Agent"/>
    <n v="939.65"/>
    <x v="1"/>
    <s v="Medsize"/>
    <x v="1"/>
    <s v="High Value"/>
    <x v="1"/>
    <s v="No Complaints"/>
    <s v="New Customer"/>
    <n v="5.6266467069999999"/>
    <x v="0"/>
    <n v="1"/>
    <n v="2"/>
    <x v="4"/>
    <n v="0.46888722554890216"/>
    <n v="2004"/>
    <x v="1"/>
  </r>
  <r>
    <s v="QL18084"/>
    <x v="4"/>
    <n v="24980.78"/>
    <s v="No"/>
    <s v="Extended"/>
    <s v="Master"/>
    <n v="45324"/>
    <s v="Employed"/>
    <s v="M"/>
    <n v="123212"/>
    <s v="Urban"/>
    <s v="Married"/>
    <n v="309"/>
    <n v="43"/>
    <n v="84"/>
    <n v="0"/>
    <n v="5"/>
    <x v="0"/>
    <s v="Corporate L2"/>
    <n v="2"/>
    <s v="Agent"/>
    <n v="995.95"/>
    <x v="4"/>
    <s v="Small"/>
    <x v="1"/>
    <s v="High Value"/>
    <x v="2"/>
    <s v="No Complaints"/>
    <s v="Long-Term"/>
    <n v="3.223139159"/>
    <x v="0"/>
    <n v="1"/>
    <n v="2"/>
    <x v="4"/>
    <n v="0.26859492988133765"/>
    <n v="3708"/>
    <x v="0"/>
  </r>
  <r>
    <s v="HW97280"/>
    <x v="0"/>
    <n v="26302.37"/>
    <s v="No"/>
    <s v="Extended"/>
    <s v="High School or Below"/>
    <n v="45324"/>
    <s v="Employed"/>
    <s v="M"/>
    <n v="100305"/>
    <s v="Urban"/>
    <s v="Married"/>
    <n v="165"/>
    <n v="31"/>
    <n v="51"/>
    <n v="0"/>
    <n v="2"/>
    <x v="1"/>
    <s v="Personal L3"/>
    <n v="2"/>
    <s v="Web"/>
    <n v="478.65"/>
    <x v="1"/>
    <s v="Medsize"/>
    <x v="0"/>
    <s v="High Value"/>
    <x v="2"/>
    <s v="No Complaints"/>
    <s v="Long-Term"/>
    <n v="2.9009090909999999"/>
    <x v="0"/>
    <n v="1"/>
    <n v="2"/>
    <x v="4"/>
    <n v="0.24174242424242423"/>
    <n v="1980"/>
    <x v="0"/>
  </r>
  <r>
    <s v="AP90638"/>
    <x v="3"/>
    <n v="19270.650000000001"/>
    <s v="No"/>
    <s v="Extended"/>
    <s v="High School or Below"/>
    <n v="45324"/>
    <s v="Unemployed"/>
    <s v="M"/>
    <n v="0"/>
    <s v="Suburban"/>
    <s v="Single"/>
    <n v="113"/>
    <n v="47"/>
    <n v="57"/>
    <n v="0"/>
    <n v="2"/>
    <x v="1"/>
    <s v="Personal L1"/>
    <n v="4"/>
    <s v="Call Center"/>
    <n v="816.48"/>
    <x v="0"/>
    <s v="Medsize"/>
    <x v="1"/>
    <s v="High Value"/>
    <x v="1"/>
    <s v="No Complaints"/>
    <s v="Long-Term"/>
    <n v="7.2254867259999997"/>
    <x v="0"/>
    <n v="1"/>
    <n v="2"/>
    <x v="4"/>
    <n v="0.60212389380530973"/>
    <n v="1356"/>
    <x v="2"/>
  </r>
  <r>
    <s v="YV73432"/>
    <x v="2"/>
    <n v="31302.65"/>
    <s v="No"/>
    <s v="Basic"/>
    <s v="College"/>
    <n v="45324"/>
    <s v="Employed"/>
    <s v="M"/>
    <n v="78929"/>
    <s v="Suburban"/>
    <s v="Married"/>
    <n v="89"/>
    <n v="9"/>
    <n v="107"/>
    <n v="1"/>
    <n v="2"/>
    <x v="1"/>
    <s v="Personal L3"/>
    <n v="4"/>
    <s v="Branch"/>
    <n v="427.68"/>
    <x v="2"/>
    <s v="Medsize"/>
    <x v="0"/>
    <s v="High Value"/>
    <x v="0"/>
    <s v="Has Complaints"/>
    <s v="Long-Term"/>
    <n v="4.8053932579999996"/>
    <x v="0"/>
    <n v="1"/>
    <n v="2"/>
    <x v="4"/>
    <n v="0.40044943820224721"/>
    <n v="1068"/>
    <x v="1"/>
  </r>
  <r>
    <s v="HU99414"/>
    <x v="2"/>
    <n v="19232.3"/>
    <s v="No"/>
    <s v="Extended"/>
    <s v="High School or Below"/>
    <n v="45324"/>
    <s v="Unemployed"/>
    <s v="M"/>
    <n v="0"/>
    <s v="Suburban"/>
    <s v="Single"/>
    <n v="279"/>
    <n v="18"/>
    <n v="92"/>
    <n v="0"/>
    <n v="6"/>
    <x v="1"/>
    <s v="Personal L3"/>
    <n v="2"/>
    <s v="Agent"/>
    <n v="2012.04"/>
    <x v="4"/>
    <s v="Small"/>
    <x v="2"/>
    <s v="High Value"/>
    <x v="1"/>
    <s v="No Complaints"/>
    <s v="Long-Term"/>
    <n v="7.2116129029999998"/>
    <x v="0"/>
    <n v="1"/>
    <n v="2"/>
    <x v="4"/>
    <n v="0.60096774193548386"/>
    <n v="3348"/>
    <x v="2"/>
  </r>
  <r>
    <s v="ZQ96022"/>
    <x v="2"/>
    <n v="12952.95"/>
    <s v="No"/>
    <s v="Extended"/>
    <s v="College"/>
    <n v="45324"/>
    <s v="Employed"/>
    <s v="F"/>
    <n v="42418"/>
    <s v="Suburban"/>
    <s v="Married"/>
    <n v="109"/>
    <n v="7"/>
    <n v="128"/>
    <n v="0"/>
    <n v="2"/>
    <x v="1"/>
    <s v="Personal L3"/>
    <n v="3"/>
    <s v="Web"/>
    <n v="524.88"/>
    <x v="2"/>
    <s v="Medsize"/>
    <x v="1"/>
    <s v="Medium Value"/>
    <x v="1"/>
    <s v="No Complaints"/>
    <s v="Long-Term"/>
    <n v="4.8154128439999999"/>
    <x v="0"/>
    <n v="1"/>
    <n v="2"/>
    <x v="4"/>
    <n v="0.40128440366972479"/>
    <n v="1308"/>
    <x v="1"/>
  </r>
  <r>
    <s v="SM42728"/>
    <x v="0"/>
    <n v="21498.83"/>
    <s v="No"/>
    <s v="Extended"/>
    <s v="College"/>
    <n v="45324"/>
    <s v="Employed"/>
    <s v="M"/>
    <n v="46514"/>
    <s v="Suburban"/>
    <s v="Married"/>
    <n v="182"/>
    <n v="11"/>
    <n v="93"/>
    <n v="0"/>
    <n v="2"/>
    <x v="1"/>
    <s v="Personal L2"/>
    <n v="2"/>
    <s v="Call Center"/>
    <n v="874.8"/>
    <x v="1"/>
    <s v="Medsize"/>
    <x v="1"/>
    <s v="High Value"/>
    <x v="1"/>
    <s v="No Complaints"/>
    <s v="Long-Term"/>
    <n v="4.8065934070000003"/>
    <x v="0"/>
    <n v="1"/>
    <n v="2"/>
    <x v="4"/>
    <n v="0.40054945054945051"/>
    <n v="2184"/>
    <x v="1"/>
  </r>
  <r>
    <s v="ZM52280"/>
    <x v="3"/>
    <n v="16163.26"/>
    <s v="No"/>
    <s v="Basic"/>
    <s v="Bachelor"/>
    <n v="45324"/>
    <s v="Unemployed"/>
    <s v="M"/>
    <n v="0"/>
    <s v="Suburban"/>
    <s v="Single"/>
    <n v="251"/>
    <n v="0"/>
    <n v="90"/>
    <n v="2"/>
    <n v="5"/>
    <x v="1"/>
    <s v="Personal L2"/>
    <n v="1"/>
    <s v="Web"/>
    <n v="1946.49"/>
    <x v="5"/>
    <s v="Large"/>
    <x v="2"/>
    <s v="High Value"/>
    <x v="1"/>
    <s v="Has Complaints"/>
    <s v="Long-Term"/>
    <n v="7.7549402389999997"/>
    <x v="0"/>
    <n v="1"/>
    <n v="2"/>
    <x v="4"/>
    <n v="0.64624501992031869"/>
    <n v="3012"/>
    <x v="2"/>
  </r>
  <r>
    <s v="JO63956"/>
    <x v="0"/>
    <n v="11686.14"/>
    <s v="No"/>
    <s v="Basic"/>
    <s v="College"/>
    <n v="45324"/>
    <s v="Employed"/>
    <s v="M"/>
    <n v="112543"/>
    <s v="Suburban"/>
    <s v="Married"/>
    <n v="147"/>
    <n v="36"/>
    <n v="9"/>
    <n v="1"/>
    <n v="4"/>
    <x v="1"/>
    <s v="Personal L1"/>
    <n v="2"/>
    <s v="Branch"/>
    <n v="706.32"/>
    <x v="1"/>
    <s v="Medsize"/>
    <x v="1"/>
    <s v="Medium Value"/>
    <x v="2"/>
    <s v="Has Complaints"/>
    <s v="New Customer"/>
    <n v="4.8048979589999998"/>
    <x v="0"/>
    <n v="1"/>
    <n v="2"/>
    <x v="4"/>
    <n v="0.40040816326530615"/>
    <n v="1764"/>
    <x v="1"/>
  </r>
  <r>
    <s v="NT75612"/>
    <x v="2"/>
    <n v="26107.01"/>
    <s v="No"/>
    <s v="Basic"/>
    <s v="College"/>
    <n v="45324"/>
    <s v="Employed"/>
    <s v="F"/>
    <n v="30758"/>
    <s v="Urban"/>
    <s v="Married"/>
    <n v="95"/>
    <n v="15"/>
    <n v="92"/>
    <n v="0"/>
    <n v="2"/>
    <x v="1"/>
    <s v="Personal L2"/>
    <n v="2"/>
    <s v="Agent"/>
    <n v="303.62"/>
    <x v="0"/>
    <s v="Medsize"/>
    <x v="0"/>
    <s v="High Value"/>
    <x v="1"/>
    <s v="No Complaints"/>
    <s v="Long-Term"/>
    <n v="3.1960000000000002"/>
    <x v="0"/>
    <n v="1"/>
    <n v="2"/>
    <x v="4"/>
    <n v="0.26633333333333331"/>
    <n v="1140"/>
    <x v="0"/>
  </r>
  <r>
    <s v="YL91288"/>
    <x v="0"/>
    <n v="12046.26"/>
    <s v="No"/>
    <s v="Basic"/>
    <s v="Master"/>
    <n v="45324"/>
    <s v="Employed"/>
    <s v="F"/>
    <n v="132359"/>
    <s v="Urban"/>
    <s v="Single"/>
    <n v="99"/>
    <n v="7"/>
    <n v="72"/>
    <n v="0"/>
    <n v="2"/>
    <x v="1"/>
    <s v="Personal L2"/>
    <n v="3"/>
    <s v="Branch"/>
    <n v="468.9"/>
    <x v="0"/>
    <s v="Small"/>
    <x v="0"/>
    <s v="Medium Value"/>
    <x v="2"/>
    <s v="No Complaints"/>
    <s v="Long-Term"/>
    <n v="4.7363636360000001"/>
    <x v="0"/>
    <n v="1"/>
    <n v="2"/>
    <x v="4"/>
    <n v="0.39469696969696966"/>
    <n v="1188"/>
    <x v="0"/>
  </r>
  <r>
    <s v="JF73533"/>
    <x v="4"/>
    <n v="13480.24"/>
    <s v="No"/>
    <s v="Extended"/>
    <s v="College"/>
    <n v="45324"/>
    <s v="Employed"/>
    <s v="M"/>
    <n v="48962"/>
    <s v="Suburban"/>
    <s v="Single"/>
    <n v="116"/>
    <n v="3"/>
    <n v="30"/>
    <n v="1"/>
    <n v="2"/>
    <x v="1"/>
    <s v="Personal L3"/>
    <n v="2"/>
    <s v="Agent"/>
    <n v="717.07"/>
    <x v="0"/>
    <s v="Small"/>
    <x v="1"/>
    <s v="Medium Value"/>
    <x v="1"/>
    <s v="Has Complaints"/>
    <s v="Mid-Term"/>
    <n v="6.181637931"/>
    <x v="0"/>
    <n v="1"/>
    <n v="2"/>
    <x v="4"/>
    <n v="0.51513649425287356"/>
    <n v="1392"/>
    <x v="1"/>
  </r>
  <r>
    <s v="DZ48278"/>
    <x v="4"/>
    <n v="3852.24"/>
    <s v="No"/>
    <s v="Basic"/>
    <s v="High School or Below"/>
    <n v="45324"/>
    <s v="Employed"/>
    <s v="M"/>
    <n v="52377"/>
    <s v="Urban"/>
    <s v="Married"/>
    <n v="97"/>
    <n v="32"/>
    <n v="65"/>
    <n v="0"/>
    <n v="1"/>
    <x v="1"/>
    <s v="Personal L3"/>
    <n v="2"/>
    <s v="Web"/>
    <n v="449.48"/>
    <x v="0"/>
    <s v="Medsize"/>
    <x v="0"/>
    <s v="Low Value"/>
    <x v="0"/>
    <s v="No Complaints"/>
    <s v="Long-Term"/>
    <n v="4.6338144330000004"/>
    <x v="0"/>
    <n v="1"/>
    <n v="2"/>
    <x v="4"/>
    <n v="0.38615120274914089"/>
    <n v="1164"/>
    <x v="0"/>
  </r>
  <r>
    <s v="EE98024"/>
    <x v="0"/>
    <n v="5719.01"/>
    <s v="No"/>
    <s v="Premium"/>
    <s v="College"/>
    <n v="45324"/>
    <s v="Medical Leave"/>
    <s v="F"/>
    <n v="34919"/>
    <s v="Suburban"/>
    <s v="Married"/>
    <n v="147"/>
    <n v="27"/>
    <n v="76"/>
    <n v="0"/>
    <n v="1"/>
    <x v="1"/>
    <s v="Personal L2"/>
    <n v="1"/>
    <s v="Agent"/>
    <n v="706.32"/>
    <x v="0"/>
    <s v="Small"/>
    <x v="1"/>
    <s v="Medium Value"/>
    <x v="1"/>
    <s v="No Complaints"/>
    <s v="Long-Term"/>
    <n v="4.8048979589999998"/>
    <x v="0"/>
    <n v="1"/>
    <n v="2"/>
    <x v="4"/>
    <n v="0.40040816326530615"/>
    <n v="1764"/>
    <x v="1"/>
  </r>
  <r>
    <s v="VA35421"/>
    <x v="4"/>
    <n v="6996.97"/>
    <s v="No"/>
    <s v="Basic"/>
    <s v="Master"/>
    <n v="45324"/>
    <s v="Employed"/>
    <s v="F"/>
    <n v="112761"/>
    <s v="Rural"/>
    <s v="Married"/>
    <n v="86"/>
    <n v="26"/>
    <n v="36"/>
    <n v="1"/>
    <n v="3"/>
    <x v="1"/>
    <s v="Personal L1"/>
    <n v="2"/>
    <s v="Branch"/>
    <n v="52.82"/>
    <x v="2"/>
    <s v="Large"/>
    <x v="0"/>
    <s v="Medium Value"/>
    <x v="2"/>
    <s v="Has Complaints"/>
    <s v="Mid-Term"/>
    <n v="0.61418604700000001"/>
    <x v="0"/>
    <n v="1"/>
    <n v="2"/>
    <x v="4"/>
    <n v="5.1182170542635658E-2"/>
    <n v="1032"/>
    <x v="0"/>
  </r>
  <r>
    <s v="DO83789"/>
    <x v="3"/>
    <n v="7028.14"/>
    <s v="No"/>
    <s v="Basic"/>
    <s v="College"/>
    <n v="45324"/>
    <s v="Employed"/>
    <s v="F"/>
    <n v="96742"/>
    <s v="Suburban"/>
    <s v="Married"/>
    <n v="88"/>
    <n v="9"/>
    <n v="124"/>
    <n v="0"/>
    <n v="4"/>
    <x v="1"/>
    <s v="Personal L3"/>
    <n v="4"/>
    <s v="Branch"/>
    <n v="421.2"/>
    <x v="0"/>
    <s v="Small"/>
    <x v="0"/>
    <s v="Medium Value"/>
    <x v="0"/>
    <s v="No Complaints"/>
    <s v="Long-Term"/>
    <n v="4.7863636359999999"/>
    <x v="0"/>
    <n v="1"/>
    <n v="2"/>
    <x v="4"/>
    <n v="0.39886363636363636"/>
    <n v="1056"/>
    <x v="0"/>
  </r>
  <r>
    <s v="KA77514"/>
    <x v="1"/>
    <n v="3691.1"/>
    <s v="No"/>
    <s v="Basic"/>
    <s v="High School or Below"/>
    <n v="45324"/>
    <s v="Employed"/>
    <s v="M"/>
    <n v="47068"/>
    <s v="Urban"/>
    <s v="Married"/>
    <n v="93"/>
    <n v="20"/>
    <n v="22"/>
    <n v="0"/>
    <n v="1"/>
    <x v="0"/>
    <s v="Corporate L1"/>
    <n v="3"/>
    <s v="Call Center"/>
    <n v="345.53"/>
    <x v="0"/>
    <s v="Medsize"/>
    <x v="0"/>
    <s v="Low Value"/>
    <x v="1"/>
    <s v="No Complaints"/>
    <s v="Mid-Term"/>
    <n v="3.7153763440000001"/>
    <x v="0"/>
    <n v="1"/>
    <n v="2"/>
    <x v="4"/>
    <n v="0.30961469534050179"/>
    <n v="1116"/>
    <x v="0"/>
  </r>
  <r>
    <s v="BC34309"/>
    <x v="0"/>
    <n v="3287.45"/>
    <s v="No"/>
    <s v="Basic"/>
    <s v="Master"/>
    <n v="45324"/>
    <s v="Employed"/>
    <s v="F"/>
    <n v="86860"/>
    <s v="Rural"/>
    <s v="Single"/>
    <n v="82"/>
    <n v="5"/>
    <n v="109"/>
    <n v="0"/>
    <n v="1"/>
    <x v="1"/>
    <s v="Personal L2"/>
    <n v="1"/>
    <s v="Agent"/>
    <n v="107.91"/>
    <x v="0"/>
    <s v="Small"/>
    <x v="0"/>
    <s v="Low Value"/>
    <x v="0"/>
    <s v="No Complaints"/>
    <s v="Long-Term"/>
    <n v="1.31597561"/>
    <x v="0"/>
    <n v="1"/>
    <n v="2"/>
    <x v="4"/>
    <n v="0.10966463414634146"/>
    <n v="984"/>
    <x v="0"/>
  </r>
  <r>
    <s v="ON34922"/>
    <x v="2"/>
    <n v="7227.81"/>
    <s v="No"/>
    <s v="Basic"/>
    <s v="High School or Below"/>
    <n v="45324"/>
    <s v="Employed"/>
    <s v="M"/>
    <n v="83557"/>
    <s v="Urban"/>
    <s v="Married"/>
    <n v="90"/>
    <n v="30"/>
    <n v="51"/>
    <n v="0"/>
    <n v="4"/>
    <x v="1"/>
    <s v="Personal L3"/>
    <n v="3"/>
    <s v="Branch"/>
    <n v="360.45"/>
    <x v="0"/>
    <s v="Small"/>
    <x v="0"/>
    <s v="Medium Value"/>
    <x v="0"/>
    <s v="No Complaints"/>
    <s v="Long-Term"/>
    <n v="4.0049999999999999"/>
    <x v="0"/>
    <n v="1"/>
    <n v="2"/>
    <x v="4"/>
    <n v="0.33374999999999999"/>
    <n v="1080"/>
    <x v="0"/>
  </r>
  <r>
    <s v="UH76090"/>
    <x v="0"/>
    <n v="11904.37"/>
    <s v="No"/>
    <s v="Extended"/>
    <s v="Bachelor"/>
    <n v="45324"/>
    <s v="Unemployed"/>
    <s v="F"/>
    <n v="0"/>
    <s v="Suburban"/>
    <s v="Single"/>
    <n v="184"/>
    <n v="42"/>
    <n v="101"/>
    <n v="4"/>
    <n v="3"/>
    <x v="1"/>
    <s v="Personal L1"/>
    <n v="1"/>
    <s v="Call Center"/>
    <n v="1670.3"/>
    <x v="1"/>
    <s v="Medsize"/>
    <x v="2"/>
    <s v="Medium Value"/>
    <x v="1"/>
    <s v="Has Complaints"/>
    <s v="Long-Term"/>
    <n v="9.0777173910000002"/>
    <x v="0"/>
    <n v="1"/>
    <n v="2"/>
    <x v="4"/>
    <n v="0.75647644927536228"/>
    <n v="2208"/>
    <x v="2"/>
  </r>
  <r>
    <s v="KJ48497"/>
    <x v="2"/>
    <n v="10147.66"/>
    <s v="No"/>
    <s v="Basic"/>
    <s v="High School or Below"/>
    <n v="45324"/>
    <s v="Unemployed"/>
    <s v="F"/>
    <n v="0"/>
    <s v="Suburban"/>
    <s v="Single"/>
    <n v="143"/>
    <n v="9"/>
    <n v="53"/>
    <n v="0"/>
    <n v="6"/>
    <x v="1"/>
    <s v="Personal L2"/>
    <n v="1"/>
    <s v="Agent"/>
    <n v="1148.3"/>
    <x v="1"/>
    <s v="Medsize"/>
    <x v="1"/>
    <s v="Medium Value"/>
    <x v="1"/>
    <s v="No Complaints"/>
    <s v="Long-Term"/>
    <n v="8.0300699299999998"/>
    <x v="0"/>
    <n v="1"/>
    <n v="2"/>
    <x v="4"/>
    <n v="0.66917249417249414"/>
    <n v="1716"/>
    <x v="2"/>
  </r>
  <r>
    <s v="TS31001"/>
    <x v="2"/>
    <n v="35429.21"/>
    <s v="No"/>
    <s v="Basic"/>
    <s v="Bachelor"/>
    <n v="45324"/>
    <s v="Employed"/>
    <s v="M"/>
    <n v="75202"/>
    <s v="Rural"/>
    <s v="Divorced"/>
    <n v="153"/>
    <n v="11"/>
    <n v="78"/>
    <n v="0"/>
    <n v="2"/>
    <x v="1"/>
    <s v="Personal L3"/>
    <n v="2"/>
    <s v="Branch"/>
    <n v="202.38"/>
    <x v="1"/>
    <s v="Medsize"/>
    <x v="0"/>
    <s v="High Value"/>
    <x v="0"/>
    <s v="No Complaints"/>
    <s v="Long-Term"/>
    <n v="1.322745098"/>
    <x v="0"/>
    <n v="1"/>
    <n v="2"/>
    <x v="4"/>
    <n v="0.11022875816993463"/>
    <n v="1836"/>
    <x v="0"/>
  </r>
  <r>
    <s v="MU97512"/>
    <x v="2"/>
    <n v="9988.48"/>
    <s v="No"/>
    <s v="Basic"/>
    <s v="Bachelor"/>
    <n v="45324"/>
    <s v="Employed"/>
    <s v="M"/>
    <n v="36967"/>
    <s v="Suburban"/>
    <s v="Married"/>
    <n v="254"/>
    <n v="45"/>
    <n v="34"/>
    <n v="0"/>
    <n v="1"/>
    <x v="0"/>
    <s v="Corporate L2"/>
    <n v="4"/>
    <s v="Branch"/>
    <n v="1218.24"/>
    <x v="4"/>
    <s v="Medsize"/>
    <x v="1"/>
    <s v="Medium Value"/>
    <x v="1"/>
    <s v="No Complaints"/>
    <s v="Mid-Term"/>
    <n v="4.7962204719999999"/>
    <x v="0"/>
    <n v="1"/>
    <n v="2"/>
    <x v="4"/>
    <n v="0.39968503937007877"/>
    <n v="3048"/>
    <x v="0"/>
  </r>
  <r>
    <s v="JS64688"/>
    <x v="2"/>
    <n v="3504.4"/>
    <s v="No"/>
    <s v="Basic"/>
    <s v="High School or Below"/>
    <n v="45324"/>
    <s v="Employed"/>
    <s v="M"/>
    <n v="65621"/>
    <s v="Suburban"/>
    <s v="Divorced"/>
    <n v="90"/>
    <n v="24"/>
    <n v="16"/>
    <n v="0"/>
    <n v="1"/>
    <x v="1"/>
    <s v="Personal L1"/>
    <n v="2"/>
    <s v="Agent"/>
    <n v="434.16"/>
    <x v="0"/>
    <s v="Medsize"/>
    <x v="0"/>
    <s v="Low Value"/>
    <x v="0"/>
    <s v="No Complaints"/>
    <s v="Mid-Term"/>
    <n v="4.8239999999999998"/>
    <x v="0"/>
    <n v="1"/>
    <n v="2"/>
    <x v="4"/>
    <n v="0.40200000000000002"/>
    <n v="1080"/>
    <x v="1"/>
  </r>
  <r>
    <s v="XT55646"/>
    <x v="3"/>
    <n v="5978.64"/>
    <s v="No"/>
    <s v="Basic"/>
    <s v="Bachelor"/>
    <n v="45324"/>
    <s v="Medical Leave"/>
    <s v="M"/>
    <n v="24655"/>
    <s v="Suburban"/>
    <s v="Married"/>
    <n v="158"/>
    <n v="1"/>
    <n v="24"/>
    <n v="0"/>
    <n v="1"/>
    <x v="1"/>
    <s v="Personal L2"/>
    <n v="1"/>
    <s v="Branch"/>
    <n v="1023.75"/>
    <x v="1"/>
    <s v="Medsize"/>
    <x v="1"/>
    <s v="Medium Value"/>
    <x v="1"/>
    <s v="No Complaints"/>
    <s v="Mid-Term"/>
    <n v="6.4794303800000002"/>
    <x v="0"/>
    <n v="1"/>
    <n v="2"/>
    <x v="4"/>
    <n v="0.53995253164556967"/>
    <n v="1896"/>
    <x v="1"/>
  </r>
  <r>
    <s v="JW44963"/>
    <x v="3"/>
    <n v="7354.58"/>
    <s v="No"/>
    <s v="Basic"/>
    <s v="College"/>
    <n v="45324"/>
    <s v="Employed"/>
    <s v="F"/>
    <n v="74902"/>
    <s v="Urban"/>
    <s v="Single"/>
    <n v="95"/>
    <n v="35"/>
    <n v="62"/>
    <n v="0"/>
    <n v="3"/>
    <x v="1"/>
    <s v="Personal L1"/>
    <n v="4"/>
    <s v="Web"/>
    <n v="311.73"/>
    <x v="0"/>
    <s v="Medsize"/>
    <x v="0"/>
    <s v="Medium Value"/>
    <x v="0"/>
    <s v="No Complaints"/>
    <s v="Long-Term"/>
    <n v="3.2813684209999998"/>
    <x v="0"/>
    <n v="1"/>
    <n v="2"/>
    <x v="4"/>
    <n v="0.27344736842105266"/>
    <n v="1140"/>
    <x v="0"/>
  </r>
  <r>
    <s v="MF65419"/>
    <x v="2"/>
    <n v="5372.44"/>
    <s v="No"/>
    <s v="Basic"/>
    <s v="Bachelor"/>
    <n v="45324"/>
    <s v="Unemployed"/>
    <s v="M"/>
    <n v="0"/>
    <s v="Suburban"/>
    <s v="Single"/>
    <n v="157"/>
    <n v="43"/>
    <n v="77"/>
    <n v="0"/>
    <n v="1"/>
    <x v="1"/>
    <s v="Personal L3"/>
    <n v="1"/>
    <s v="Branch"/>
    <n v="1127.52"/>
    <x v="3"/>
    <s v="Medsize"/>
    <x v="1"/>
    <s v="Medium Value"/>
    <x v="1"/>
    <s v="No Complaints"/>
    <s v="Long-Term"/>
    <n v="7.181656051"/>
    <x v="0"/>
    <n v="1"/>
    <n v="2"/>
    <x v="4"/>
    <n v="0.59847133757961779"/>
    <n v="1884"/>
    <x v="1"/>
  </r>
  <r>
    <s v="GI14815"/>
    <x v="1"/>
    <n v="21275.49"/>
    <s v="No"/>
    <s v="Basic"/>
    <s v="College"/>
    <n v="45324"/>
    <s v="Employed"/>
    <s v="M"/>
    <n v="75330"/>
    <s v="Suburban"/>
    <s v="Married"/>
    <n v="89"/>
    <n v="16"/>
    <n v="123"/>
    <n v="0"/>
    <n v="2"/>
    <x v="1"/>
    <s v="Personal L3"/>
    <n v="4"/>
    <s v="Agent"/>
    <n v="638.99"/>
    <x v="2"/>
    <s v="Medsize"/>
    <x v="1"/>
    <s v="High Value"/>
    <x v="0"/>
    <s v="No Complaints"/>
    <s v="Long-Term"/>
    <n v="7.1796629210000003"/>
    <x v="0"/>
    <n v="1"/>
    <n v="2"/>
    <x v="4"/>
    <n v="0.59830524344569291"/>
    <n v="1068"/>
    <x v="1"/>
  </r>
  <r>
    <s v="EK87467"/>
    <x v="3"/>
    <n v="3674.98"/>
    <s v="Yes"/>
    <s v="Basic"/>
    <s v="College"/>
    <n v="45324"/>
    <s v="Medical Leave"/>
    <s v="F"/>
    <n v="23728"/>
    <s v="Suburban"/>
    <s v="Married"/>
    <n v="96"/>
    <n v="39"/>
    <n v="95"/>
    <n v="0"/>
    <n v="1"/>
    <x v="1"/>
    <s v="Personal L3"/>
    <n v="2"/>
    <s v="Call Center"/>
    <n v="537.98"/>
    <x v="0"/>
    <s v="Medsize"/>
    <x v="1"/>
    <s v="Low Value"/>
    <x v="1"/>
    <s v="No Complaints"/>
    <s v="Long-Term"/>
    <n v="5.6039583329999996"/>
    <x v="0"/>
    <n v="1"/>
    <n v="2"/>
    <x v="4"/>
    <n v="0.46699652777777778"/>
    <n v="1152"/>
    <x v="1"/>
  </r>
  <r>
    <s v="EY19523"/>
    <x v="1"/>
    <n v="3150.37"/>
    <s v="No"/>
    <s v="Basic"/>
    <s v="Bachelor"/>
    <n v="45324"/>
    <s v="Disabled"/>
    <s v="M"/>
    <n v="34792"/>
    <s v="Suburban"/>
    <s v="Divorced"/>
    <n v="86"/>
    <n v="18"/>
    <n v="70"/>
    <n v="0"/>
    <n v="1"/>
    <x v="1"/>
    <s v="Personal L2"/>
    <n v="1"/>
    <s v="Call Center"/>
    <n v="414.72"/>
    <x v="0"/>
    <s v="Large"/>
    <x v="0"/>
    <s v="Low Value"/>
    <x v="1"/>
    <s v="No Complaints"/>
    <s v="Long-Term"/>
    <n v="4.8223255810000003"/>
    <x v="0"/>
    <n v="1"/>
    <n v="2"/>
    <x v="4"/>
    <n v="0.4018604651162791"/>
    <n v="1032"/>
    <x v="1"/>
  </r>
  <r>
    <s v="JG74360"/>
    <x v="3"/>
    <n v="6154.61"/>
    <s v="No"/>
    <s v="Basic"/>
    <s v="College"/>
    <n v="45324"/>
    <s v="Employed"/>
    <s v="M"/>
    <n v="50907"/>
    <s v="Suburban"/>
    <s v="Married"/>
    <n v="157"/>
    <n v="26"/>
    <n v="53"/>
    <n v="0"/>
    <n v="1"/>
    <x v="0"/>
    <s v="Corporate L2"/>
    <n v="2"/>
    <s v="Call Center"/>
    <n v="751.68"/>
    <x v="1"/>
    <s v="Medsize"/>
    <x v="1"/>
    <s v="Medium Value"/>
    <x v="0"/>
    <s v="No Complaints"/>
    <s v="Long-Term"/>
    <n v="4.7877707010000004"/>
    <x v="0"/>
    <n v="1"/>
    <n v="2"/>
    <x v="4"/>
    <n v="0.39898089171974521"/>
    <n v="1884"/>
    <x v="0"/>
  </r>
  <r>
    <s v="CX58204"/>
    <x v="4"/>
    <n v="10907.77"/>
    <s v="No"/>
    <s v="Basic"/>
    <s v="High School or Below"/>
    <n v="45324"/>
    <s v="Disabled"/>
    <s v="F"/>
    <n v="17618"/>
    <s v="Suburban"/>
    <s v="Married"/>
    <n v="138"/>
    <n v="1"/>
    <n v="104"/>
    <n v="0"/>
    <n v="6"/>
    <x v="1"/>
    <s v="Personal L1"/>
    <n v="1"/>
    <s v="Agent"/>
    <n v="991.44"/>
    <x v="1"/>
    <s v="Medsize"/>
    <x v="1"/>
    <s v="Medium Value"/>
    <x v="1"/>
    <s v="No Complaints"/>
    <s v="Long-Term"/>
    <n v="7.1843478259999998"/>
    <x v="0"/>
    <n v="1"/>
    <n v="2"/>
    <x v="4"/>
    <n v="0.59869565217391307"/>
    <n v="1656"/>
    <x v="1"/>
  </r>
  <r>
    <s v="FK17363"/>
    <x v="1"/>
    <n v="6957.97"/>
    <s v="No"/>
    <s v="Extended"/>
    <s v="High School or Below"/>
    <n v="45324"/>
    <s v="Employed"/>
    <s v="F"/>
    <n v="75121"/>
    <s v="Suburban"/>
    <s v="Divorced"/>
    <n v="174"/>
    <n v="31"/>
    <n v="45"/>
    <n v="0"/>
    <n v="1"/>
    <x v="1"/>
    <s v="Personal L1"/>
    <n v="1"/>
    <s v="Call Center"/>
    <n v="835.92"/>
    <x v="1"/>
    <s v="Medsize"/>
    <x v="1"/>
    <s v="Medium Value"/>
    <x v="0"/>
    <s v="No Complaints"/>
    <s v="Mid-Term"/>
    <n v="4.8041379309999996"/>
    <x v="0"/>
    <n v="1"/>
    <n v="2"/>
    <x v="4"/>
    <n v="0.40034482758620688"/>
    <n v="2088"/>
    <x v="1"/>
  </r>
  <r>
    <s v="RH96816"/>
    <x v="3"/>
    <n v="3965.17"/>
    <s v="No"/>
    <s v="Extended"/>
    <s v="Bachelor"/>
    <n v="45324"/>
    <s v="Unemployed"/>
    <s v="F"/>
    <n v="0"/>
    <s v="Suburban"/>
    <s v="Divorced"/>
    <n v="109"/>
    <n v="22"/>
    <n v="93"/>
    <n v="0"/>
    <n v="1"/>
    <x v="1"/>
    <s v="Personal L2"/>
    <n v="1"/>
    <s v="Call Center"/>
    <n v="524.88"/>
    <x v="2"/>
    <s v="Medsize"/>
    <x v="1"/>
    <s v="Low Value"/>
    <x v="1"/>
    <s v="No Complaints"/>
    <s v="Long-Term"/>
    <n v="4.8154128439999999"/>
    <x v="0"/>
    <n v="1"/>
    <n v="2"/>
    <x v="4"/>
    <n v="0.40128440366972479"/>
    <n v="1308"/>
    <x v="1"/>
  </r>
  <r>
    <s v="YD71702"/>
    <x v="2"/>
    <n v="4262.6899999999996"/>
    <s v="No"/>
    <s v="Extended"/>
    <s v="Bachelor"/>
    <n v="45324"/>
    <s v="Employed"/>
    <s v="M"/>
    <n v="62984"/>
    <s v="Urban"/>
    <s v="Single"/>
    <n v="111"/>
    <n v="36"/>
    <n v="27"/>
    <n v="0"/>
    <n v="1"/>
    <x v="1"/>
    <s v="Personal L2"/>
    <n v="1"/>
    <s v="Agent"/>
    <n v="454.81"/>
    <x v="0"/>
    <s v="Medsize"/>
    <x v="0"/>
    <s v="Low Value"/>
    <x v="0"/>
    <s v="No Complaints"/>
    <s v="Mid-Term"/>
    <n v="4.0973873870000004"/>
    <x v="0"/>
    <n v="1"/>
    <n v="2"/>
    <x v="4"/>
    <n v="0.34144894894894895"/>
    <n v="1332"/>
    <x v="0"/>
  </r>
  <r>
    <s v="YQ42353"/>
    <x v="2"/>
    <n v="7201.15"/>
    <s v="No"/>
    <s v="Basic"/>
    <s v="Doctor"/>
    <n v="45324"/>
    <s v="Employed"/>
    <s v="M"/>
    <n v="98496"/>
    <s v="Rural"/>
    <s v="Single"/>
    <n v="92"/>
    <n v="15"/>
    <n v="23"/>
    <n v="1"/>
    <n v="5"/>
    <x v="1"/>
    <s v="Personal L2"/>
    <n v="1"/>
    <s v="Branch"/>
    <n v="193.77"/>
    <x v="0"/>
    <s v="Medsize"/>
    <x v="0"/>
    <s v="Medium Value"/>
    <x v="0"/>
    <s v="Has Complaints"/>
    <s v="Mid-Term"/>
    <n v="2.1061956519999998"/>
    <x v="0"/>
    <n v="1"/>
    <n v="2"/>
    <x v="4"/>
    <n v="0.17551630434782609"/>
    <n v="1104"/>
    <x v="0"/>
  </r>
  <r>
    <s v="CP67787"/>
    <x v="0"/>
    <n v="21514.38"/>
    <s v="No"/>
    <s v="Extended"/>
    <s v="Bachelor"/>
    <n v="45324"/>
    <s v="Unemployed"/>
    <s v="F"/>
    <n v="0"/>
    <s v="Suburban"/>
    <s v="Divorced"/>
    <n v="103"/>
    <n v="9"/>
    <n v="113"/>
    <n v="0"/>
    <n v="2"/>
    <x v="1"/>
    <s v="Personal L1"/>
    <n v="2"/>
    <s v="Agent"/>
    <n v="492.48"/>
    <x v="0"/>
    <s v="Medsize"/>
    <x v="0"/>
    <s v="High Value"/>
    <x v="1"/>
    <s v="No Complaints"/>
    <s v="Long-Term"/>
    <n v="4.7813592229999999"/>
    <x v="0"/>
    <n v="1"/>
    <n v="2"/>
    <x v="4"/>
    <n v="0.39844660194174758"/>
    <n v="1236"/>
    <x v="0"/>
  </r>
  <r>
    <s v="OX61728"/>
    <x v="0"/>
    <n v="39159.01"/>
    <s v="No"/>
    <s v="Basic"/>
    <s v="High School or Below"/>
    <n v="45324"/>
    <s v="Employed"/>
    <s v="F"/>
    <n v="54340"/>
    <s v="Suburban"/>
    <s v="Divorced"/>
    <n v="140"/>
    <n v="16"/>
    <n v="81"/>
    <n v="0"/>
    <n v="2"/>
    <x v="1"/>
    <s v="Personal L3"/>
    <n v="1"/>
    <s v="Agent"/>
    <n v="673.92"/>
    <x v="3"/>
    <s v="Medsize"/>
    <x v="1"/>
    <s v="High Value"/>
    <x v="0"/>
    <s v="No Complaints"/>
    <s v="Long-Term"/>
    <n v="4.8137142859999997"/>
    <x v="0"/>
    <n v="1"/>
    <n v="2"/>
    <x v="4"/>
    <n v="0.40114285714285713"/>
    <n v="1680"/>
    <x v="1"/>
  </r>
  <r>
    <s v="VI55112"/>
    <x v="2"/>
    <n v="18988.16"/>
    <s v="No"/>
    <s v="Basic"/>
    <s v="College"/>
    <n v="45324"/>
    <s v="Employed"/>
    <s v="M"/>
    <n v="34121"/>
    <s v="Urban"/>
    <s v="Single"/>
    <n v="82"/>
    <n v="7"/>
    <n v="108"/>
    <n v="0"/>
    <n v="2"/>
    <x v="0"/>
    <s v="Corporate L1"/>
    <n v="3"/>
    <s v="Agent"/>
    <n v="289.23"/>
    <x v="0"/>
    <s v="Medsize"/>
    <x v="0"/>
    <s v="High Value"/>
    <x v="1"/>
    <s v="No Complaints"/>
    <s v="Long-Term"/>
    <n v="3.5271951220000002"/>
    <x v="0"/>
    <n v="1"/>
    <n v="2"/>
    <x v="4"/>
    <n v="0.2939329268292683"/>
    <n v="984"/>
    <x v="0"/>
  </r>
  <r>
    <s v="TP12436"/>
    <x v="2"/>
    <n v="7194.32"/>
    <s v="No"/>
    <s v="Basic"/>
    <s v="Master"/>
    <n v="45324"/>
    <s v="Unemployed"/>
    <s v="F"/>
    <n v="0"/>
    <s v="Suburban"/>
    <s v="Divorced"/>
    <n v="97"/>
    <n v="24"/>
    <n v="53"/>
    <n v="0"/>
    <n v="4"/>
    <x v="1"/>
    <s v="Personal L2"/>
    <n v="2"/>
    <s v="Agent"/>
    <n v="466.56"/>
    <x v="0"/>
    <s v="Large"/>
    <x v="0"/>
    <s v="Medium Value"/>
    <x v="1"/>
    <s v="No Complaints"/>
    <s v="Long-Term"/>
    <n v="4.8098969069999997"/>
    <x v="0"/>
    <n v="1"/>
    <n v="2"/>
    <x v="4"/>
    <n v="0.40082474226804121"/>
    <n v="1164"/>
    <x v="1"/>
  </r>
  <r>
    <s v="WU76366"/>
    <x v="3"/>
    <n v="6728.26"/>
    <s v="No"/>
    <s v="Basic"/>
    <s v="Bachelor"/>
    <n v="45324"/>
    <s v="Employed"/>
    <s v="M"/>
    <n v="38780"/>
    <s v="Suburban"/>
    <s v="Divorced"/>
    <n v="88"/>
    <n v="18"/>
    <n v="119"/>
    <n v="0"/>
    <n v="3"/>
    <x v="1"/>
    <s v="Personal L1"/>
    <n v="1"/>
    <s v="Agent"/>
    <n v="631.79999999999995"/>
    <x v="0"/>
    <s v="Small"/>
    <x v="1"/>
    <s v="Medium Value"/>
    <x v="1"/>
    <s v="No Complaints"/>
    <s v="Long-Term"/>
    <n v="7.1795454550000004"/>
    <x v="0"/>
    <n v="1"/>
    <n v="2"/>
    <x v="4"/>
    <n v="0.59829545454545452"/>
    <n v="1056"/>
    <x v="1"/>
  </r>
  <r>
    <s v="US29010"/>
    <x v="2"/>
    <n v="4786.3100000000004"/>
    <s v="No"/>
    <s v="Basic"/>
    <s v="Bachelor"/>
    <n v="45324"/>
    <s v="Unemployed"/>
    <s v="M"/>
    <n v="0"/>
    <s v="Suburban"/>
    <s v="Single"/>
    <n v="157"/>
    <n v="31"/>
    <n v="19"/>
    <n v="3"/>
    <n v="1"/>
    <x v="0"/>
    <s v="Corporate L2"/>
    <n v="2"/>
    <s v="Call Center"/>
    <n v="1127.52"/>
    <x v="1"/>
    <s v="Medsize"/>
    <x v="1"/>
    <s v="Low Value"/>
    <x v="1"/>
    <s v="Has Complaints"/>
    <s v="Mid-Term"/>
    <n v="7.181656051"/>
    <x v="0"/>
    <n v="1"/>
    <n v="2"/>
    <x v="4"/>
    <n v="0.59847133757961779"/>
    <n v="1884"/>
    <x v="1"/>
  </r>
  <r>
    <s v="JM35350"/>
    <x v="0"/>
    <n v="7431.98"/>
    <s v="No"/>
    <s v="Basic"/>
    <s v="College"/>
    <n v="45324"/>
    <s v="Retired"/>
    <s v="F"/>
    <n v="21125"/>
    <s v="Suburban"/>
    <s v="Married"/>
    <n v="99"/>
    <n v="39"/>
    <n v="92"/>
    <n v="1"/>
    <n v="5"/>
    <x v="2"/>
    <s v="Special L3"/>
    <n v="2"/>
    <s v="Agent"/>
    <n v="557.91"/>
    <x v="2"/>
    <s v="Medsize"/>
    <x v="1"/>
    <s v="Medium Value"/>
    <x v="1"/>
    <s v="Has Complaints"/>
    <s v="Long-Term"/>
    <n v="5.635454545"/>
    <x v="0"/>
    <n v="1"/>
    <n v="2"/>
    <x v="4"/>
    <n v="0.46962121212121211"/>
    <n v="1188"/>
    <x v="1"/>
  </r>
  <r>
    <s v="YB91420"/>
    <x v="2"/>
    <n v="10599.32"/>
    <s v="No"/>
    <s v="Basic"/>
    <s v="Bachelor"/>
    <n v="45324"/>
    <s v="Employed"/>
    <s v="F"/>
    <n v="43504"/>
    <s v="Suburban"/>
    <s v="Married"/>
    <n v="89"/>
    <n v="31"/>
    <n v="122"/>
    <n v="0"/>
    <n v="2"/>
    <x v="1"/>
    <s v="Personal L1"/>
    <n v="3"/>
    <s v="Agent"/>
    <n v="427.68"/>
    <x v="0"/>
    <s v="Medsize"/>
    <x v="0"/>
    <s v="Medium Value"/>
    <x v="1"/>
    <s v="No Complaints"/>
    <s v="Long-Term"/>
    <n v="4.8053932579999996"/>
    <x v="0"/>
    <n v="1"/>
    <n v="2"/>
    <x v="4"/>
    <n v="0.40044943820224721"/>
    <n v="1068"/>
    <x v="1"/>
  </r>
  <r>
    <s v="XX73066"/>
    <x v="3"/>
    <n v="7102.49"/>
    <s v="No"/>
    <s v="Basic"/>
    <s v="Master"/>
    <n v="45324"/>
    <s v="Employed"/>
    <s v="M"/>
    <n v="58479"/>
    <s v="Rural"/>
    <s v="Married"/>
    <n v="89"/>
    <n v="47"/>
    <n v="38"/>
    <n v="0"/>
    <n v="5"/>
    <x v="1"/>
    <s v="Personal L2"/>
    <n v="2"/>
    <s v="Branch"/>
    <n v="66.06"/>
    <x v="0"/>
    <s v="Medsize"/>
    <x v="0"/>
    <s v="Medium Value"/>
    <x v="0"/>
    <s v="No Complaints"/>
    <s v="Mid-Term"/>
    <n v="0.74224719100000003"/>
    <x v="0"/>
    <n v="1"/>
    <n v="2"/>
    <x v="4"/>
    <n v="6.1853932584269668E-2"/>
    <n v="1068"/>
    <x v="0"/>
  </r>
  <r>
    <s v="OH69760"/>
    <x v="3"/>
    <n v="6994.42"/>
    <s v="No"/>
    <s v="Basic"/>
    <s v="College"/>
    <n v="45324"/>
    <s v="Unemployed"/>
    <s v="F"/>
    <n v="0"/>
    <s v="Suburban"/>
    <s v="Married"/>
    <n v="95"/>
    <n v="5"/>
    <n v="86"/>
    <n v="0"/>
    <n v="7"/>
    <x v="1"/>
    <s v="Personal L1"/>
    <n v="1"/>
    <s v="Branch"/>
    <n v="453.6"/>
    <x v="0"/>
    <s v="Large"/>
    <x v="0"/>
    <s v="Medium Value"/>
    <x v="1"/>
    <s v="No Complaints"/>
    <s v="Long-Term"/>
    <n v="4.7747368420000003"/>
    <x v="0"/>
    <n v="1"/>
    <n v="2"/>
    <x v="4"/>
    <n v="0.3978947368421053"/>
    <n v="1140"/>
    <x v="0"/>
  </r>
  <r>
    <s v="MR52230"/>
    <x v="2"/>
    <n v="14349.61"/>
    <s v="No"/>
    <s v="Extended"/>
    <s v="Doctor"/>
    <n v="45324"/>
    <s v="Employed"/>
    <s v="M"/>
    <n v="76407"/>
    <s v="Rural"/>
    <s v="Married"/>
    <n v="119"/>
    <n v="39"/>
    <n v="39"/>
    <n v="0"/>
    <n v="2"/>
    <x v="1"/>
    <s v="Personal L2"/>
    <n v="4"/>
    <s v="Web"/>
    <n v="125.51"/>
    <x v="0"/>
    <s v="Medsize"/>
    <x v="0"/>
    <s v="Medium Value"/>
    <x v="0"/>
    <s v="No Complaints"/>
    <s v="Mid-Term"/>
    <n v="1.0547058819999999"/>
    <x v="0"/>
    <n v="1"/>
    <n v="2"/>
    <x v="4"/>
    <n v="8.7892156862745097E-2"/>
    <n v="1428"/>
    <x v="0"/>
  </r>
  <r>
    <s v="DY81347"/>
    <x v="0"/>
    <n v="6365.88"/>
    <s v="No"/>
    <s v="Extended"/>
    <s v="High School or Below"/>
    <n v="45324"/>
    <s v="Unemployed"/>
    <s v="F"/>
    <n v="0"/>
    <s v="Suburban"/>
    <s v="Married"/>
    <n v="170"/>
    <n v="18"/>
    <n v="123"/>
    <n v="0"/>
    <n v="1"/>
    <x v="1"/>
    <s v="Personal L3"/>
    <n v="2"/>
    <s v="Web"/>
    <n v="937.38"/>
    <x v="1"/>
    <s v="Medsize"/>
    <x v="1"/>
    <s v="Medium Value"/>
    <x v="1"/>
    <s v="No Complaints"/>
    <s v="Long-Term"/>
    <n v="5.5140000000000002"/>
    <x v="0"/>
    <n v="1"/>
    <n v="2"/>
    <x v="4"/>
    <n v="0.45950000000000002"/>
    <n v="2040"/>
    <x v="1"/>
  </r>
  <r>
    <s v="LJ88616"/>
    <x v="3"/>
    <n v="13322.6"/>
    <s v="No"/>
    <s v="Extended"/>
    <s v="High School or Below"/>
    <n v="45324"/>
    <s v="Unemployed"/>
    <s v="M"/>
    <n v="0"/>
    <s v="Suburban"/>
    <s v="Single"/>
    <n v="134"/>
    <n v="34"/>
    <n v="31"/>
    <n v="0"/>
    <n v="2"/>
    <x v="1"/>
    <s v="Personal L1"/>
    <n v="2"/>
    <s v="Agent"/>
    <n v="962.28"/>
    <x v="0"/>
    <s v="Medsize"/>
    <x v="1"/>
    <s v="Medium Value"/>
    <x v="1"/>
    <s v="No Complaints"/>
    <s v="Mid-Term"/>
    <n v="7.1811940300000003"/>
    <x v="0"/>
    <n v="1"/>
    <n v="2"/>
    <x v="4"/>
    <n v="0.59843283582089546"/>
    <n v="1608"/>
    <x v="1"/>
  </r>
  <r>
    <s v="JL70559"/>
    <x v="3"/>
    <n v="7169.66"/>
    <s v="No"/>
    <s v="Basic"/>
    <s v="College"/>
    <n v="45324"/>
    <s v="Unemployed"/>
    <s v="F"/>
    <n v="0"/>
    <s v="Suburban"/>
    <s v="Married"/>
    <n v="97"/>
    <n v="23"/>
    <n v="15"/>
    <n v="1"/>
    <n v="3"/>
    <x v="1"/>
    <s v="Personal L1"/>
    <n v="1"/>
    <s v="Branch"/>
    <n v="466.56"/>
    <x v="0"/>
    <s v="Small"/>
    <x v="0"/>
    <s v="Medium Value"/>
    <x v="1"/>
    <s v="Has Complaints"/>
    <s v="Mid-Term"/>
    <n v="4.8098969069999997"/>
    <x v="0"/>
    <n v="1"/>
    <n v="2"/>
    <x v="4"/>
    <n v="0.40082474226804121"/>
    <n v="1164"/>
    <x v="1"/>
  </r>
  <r>
    <s v="YK83904"/>
    <x v="4"/>
    <n v="3490.51"/>
    <s v="No"/>
    <s v="Basic"/>
    <s v="High School or Below"/>
    <n v="45324"/>
    <s v="Employed"/>
    <s v="F"/>
    <n v="87199"/>
    <s v="Suburban"/>
    <s v="Married"/>
    <n v="86"/>
    <n v="16"/>
    <n v="77"/>
    <n v="0"/>
    <n v="1"/>
    <x v="1"/>
    <s v="Personal L2"/>
    <n v="2"/>
    <s v="Branch"/>
    <n v="414.72"/>
    <x v="0"/>
    <s v="Medsize"/>
    <x v="0"/>
    <s v="Low Value"/>
    <x v="0"/>
    <s v="No Complaints"/>
    <s v="Long-Term"/>
    <n v="4.8223255810000003"/>
    <x v="0"/>
    <n v="1"/>
    <n v="2"/>
    <x v="4"/>
    <n v="0.4018604651162791"/>
    <n v="1032"/>
    <x v="1"/>
  </r>
  <r>
    <s v="CN53343"/>
    <x v="3"/>
    <n v="3845.56"/>
    <s v="No"/>
    <s v="Extended"/>
    <s v="Bachelor"/>
    <n v="45324"/>
    <s v="Unemployed"/>
    <s v="F"/>
    <n v="0"/>
    <s v="Suburban"/>
    <s v="Single"/>
    <n v="109"/>
    <n v="35"/>
    <n v="78"/>
    <n v="0"/>
    <n v="1"/>
    <x v="1"/>
    <s v="Personal L3"/>
    <n v="1"/>
    <s v="Branch"/>
    <n v="787.32"/>
    <x v="0"/>
    <s v="Medsize"/>
    <x v="1"/>
    <s v="Low Value"/>
    <x v="1"/>
    <s v="No Complaints"/>
    <s v="Long-Term"/>
    <n v="7.2231192660000003"/>
    <x v="0"/>
    <n v="1"/>
    <n v="2"/>
    <x v="4"/>
    <n v="0.60192660550458721"/>
    <n v="1308"/>
    <x v="2"/>
  </r>
  <r>
    <s v="EK58626"/>
    <x v="2"/>
    <n v="4808.1499999999996"/>
    <s v="No"/>
    <s v="Basic"/>
    <s v="Bachelor"/>
    <n v="45324"/>
    <s v="Unemployed"/>
    <s v="M"/>
    <n v="0"/>
    <s v="Suburban"/>
    <s v="Single"/>
    <n v="142"/>
    <n v="4"/>
    <n v="41"/>
    <n v="0"/>
    <n v="1"/>
    <x v="1"/>
    <s v="Personal L3"/>
    <n v="4"/>
    <s v="Web"/>
    <n v="680.4"/>
    <x v="1"/>
    <s v="Medsize"/>
    <x v="1"/>
    <s v="Low Value"/>
    <x v="1"/>
    <s v="No Complaints"/>
    <s v="Mid-Term"/>
    <n v="4.7915492960000003"/>
    <x v="0"/>
    <n v="1"/>
    <n v="2"/>
    <x v="4"/>
    <n v="0.39929577464788729"/>
    <n v="1704"/>
    <x v="0"/>
  </r>
  <r>
    <s v="TY59969"/>
    <x v="3"/>
    <n v="3242.93"/>
    <s v="No"/>
    <s v="Basic"/>
    <s v="College"/>
    <n v="45324"/>
    <s v="Employed"/>
    <s v="M"/>
    <n v="58382"/>
    <s v="Rural"/>
    <s v="Single"/>
    <n v="84"/>
    <n v="26"/>
    <n v="120"/>
    <n v="0"/>
    <n v="1"/>
    <x v="1"/>
    <s v="Personal L2"/>
    <n v="1"/>
    <s v="Agent"/>
    <n v="70.790000000000006"/>
    <x v="0"/>
    <s v="Medsize"/>
    <x v="0"/>
    <s v="Low Value"/>
    <x v="0"/>
    <s v="No Complaints"/>
    <s v="Long-Term"/>
    <n v="0.84273809499999996"/>
    <x v="0"/>
    <n v="1"/>
    <n v="2"/>
    <x v="4"/>
    <n v="7.0228174603174612E-2"/>
    <n v="1008"/>
    <x v="0"/>
  </r>
  <r>
    <s v="KN32615"/>
    <x v="3"/>
    <n v="5823.01"/>
    <s v="No"/>
    <s v="Extended"/>
    <s v="College"/>
    <n v="45324"/>
    <s v="Unemployed"/>
    <s v="F"/>
    <n v="0"/>
    <s v="Suburban"/>
    <s v="Single"/>
    <n v="170"/>
    <n v="3"/>
    <n v="130"/>
    <n v="2"/>
    <n v="1"/>
    <x v="1"/>
    <s v="Personal L2"/>
    <n v="1"/>
    <s v="Branch"/>
    <n v="886.37"/>
    <x v="1"/>
    <s v="Large"/>
    <x v="1"/>
    <s v="Medium Value"/>
    <x v="1"/>
    <s v="Has Complaints"/>
    <s v="Long-Term"/>
    <n v="5.2139411759999996"/>
    <x v="0"/>
    <n v="1"/>
    <n v="2"/>
    <x v="4"/>
    <n v="0.43449509803921571"/>
    <n v="2040"/>
    <x v="1"/>
  </r>
  <r>
    <s v="HX96638"/>
    <x v="3"/>
    <n v="2771.48"/>
    <s v="No"/>
    <s v="Basic"/>
    <s v="College"/>
    <n v="45324"/>
    <s v="Unemployed"/>
    <s v="M"/>
    <n v="0"/>
    <s v="Suburban"/>
    <s v="Single"/>
    <n v="90"/>
    <n v="45"/>
    <n v="28"/>
    <n v="2"/>
    <n v="1"/>
    <x v="1"/>
    <s v="Personal L3"/>
    <n v="3"/>
    <s v="Agent"/>
    <n v="1088.3399999999999"/>
    <x v="0"/>
    <s v="Large"/>
    <x v="1"/>
    <s v="Low Value"/>
    <x v="1"/>
    <s v="Has Complaints"/>
    <s v="Mid-Term"/>
    <n v="12.09266667"/>
    <x v="0"/>
    <n v="1"/>
    <n v="2"/>
    <x v="4"/>
    <n v="1.0077222222222222"/>
    <n v="1080"/>
    <x v="3"/>
  </r>
  <r>
    <s v="ME35315"/>
    <x v="1"/>
    <n v="10471.02"/>
    <s v="No"/>
    <s v="Basic"/>
    <s v="College"/>
    <n v="45324"/>
    <s v="Unemployed"/>
    <s v="M"/>
    <n v="0"/>
    <s v="Suburban"/>
    <s v="Single"/>
    <n v="100"/>
    <n v="32"/>
    <n v="85"/>
    <n v="0"/>
    <n v="2"/>
    <x v="0"/>
    <s v="Corporate L1"/>
    <n v="1"/>
    <s v="Agent"/>
    <n v="719.28"/>
    <x v="2"/>
    <s v="Small"/>
    <x v="1"/>
    <s v="Medium Value"/>
    <x v="1"/>
    <s v="No Complaints"/>
    <s v="Long-Term"/>
    <n v="7.1928000000000001"/>
    <x v="0"/>
    <n v="1"/>
    <n v="2"/>
    <x v="4"/>
    <n v="0.59939999999999993"/>
    <n v="1200"/>
    <x v="1"/>
  </r>
  <r>
    <s v="DM42912"/>
    <x v="0"/>
    <n v="6723.25"/>
    <s v="No"/>
    <s v="Extended"/>
    <s v="College"/>
    <n v="45324"/>
    <s v="Disabled"/>
    <s v="F"/>
    <n v="28532"/>
    <s v="Suburban"/>
    <s v="Married"/>
    <n v="176"/>
    <n v="19"/>
    <n v="80"/>
    <n v="0"/>
    <n v="1"/>
    <x v="1"/>
    <s v="Personal L2"/>
    <n v="3"/>
    <s v="Call Center"/>
    <n v="916.58"/>
    <x v="1"/>
    <s v="Medsize"/>
    <x v="1"/>
    <s v="Medium Value"/>
    <x v="1"/>
    <s v="No Complaints"/>
    <s v="Long-Term"/>
    <n v="5.2078409089999997"/>
    <x v="0"/>
    <n v="1"/>
    <n v="2"/>
    <x v="4"/>
    <n v="0.43398674242424246"/>
    <n v="2112"/>
    <x v="1"/>
  </r>
  <r>
    <s v="UY81122"/>
    <x v="2"/>
    <n v="5626.79"/>
    <s v="No"/>
    <s v="Basic"/>
    <s v="College"/>
    <n v="45324"/>
    <s v="Unemployed"/>
    <s v="F"/>
    <n v="0"/>
    <s v="Suburban"/>
    <s v="Single"/>
    <n v="93"/>
    <n v="30"/>
    <n v="132"/>
    <n v="3"/>
    <n v="8"/>
    <x v="1"/>
    <s v="Personal L3"/>
    <n v="1"/>
    <s v="Agent"/>
    <n v="585.85"/>
    <x v="0"/>
    <s v="Medsize"/>
    <x v="1"/>
    <s v="Medium Value"/>
    <x v="1"/>
    <s v="Has Complaints"/>
    <s v="Long-Term"/>
    <n v="6.2994623660000002"/>
    <x v="0"/>
    <n v="1"/>
    <n v="2"/>
    <x v="4"/>
    <n v="0.52495519713261651"/>
    <n v="1116"/>
    <x v="1"/>
  </r>
  <r>
    <s v="PK58026"/>
    <x v="4"/>
    <n v="7744.22"/>
    <s v="No"/>
    <s v="Basic"/>
    <s v="Bachelor"/>
    <n v="45324"/>
    <s v="Employed"/>
    <s v="F"/>
    <n v="130838"/>
    <s v="Suburban"/>
    <s v="Married"/>
    <n v="96"/>
    <n v="42"/>
    <n v="22"/>
    <n v="0"/>
    <n v="9"/>
    <x v="1"/>
    <s v="Personal L3"/>
    <n v="2"/>
    <s v="Agent"/>
    <n v="503.61"/>
    <x v="2"/>
    <s v="Medsize"/>
    <x v="1"/>
    <s v="Medium Value"/>
    <x v="2"/>
    <s v="No Complaints"/>
    <s v="Mid-Term"/>
    <n v="5.2459375000000001"/>
    <x v="0"/>
    <n v="1"/>
    <n v="2"/>
    <x v="4"/>
    <n v="0.43716145833333336"/>
    <n v="1152"/>
    <x v="1"/>
  </r>
  <r>
    <s v="SU31072"/>
    <x v="1"/>
    <n v="6508.56"/>
    <s v="No"/>
    <s v="Basic"/>
    <s v="Bachelor"/>
    <n v="45324"/>
    <s v="Employed"/>
    <s v="M"/>
    <n v="115771"/>
    <s v="Rural"/>
    <s v="Divorced"/>
    <n v="82"/>
    <n v="24"/>
    <n v="100"/>
    <n v="0"/>
    <n v="3"/>
    <x v="1"/>
    <s v="Personal L3"/>
    <n v="4"/>
    <s v="Branch"/>
    <n v="158"/>
    <x v="0"/>
    <s v="Medsize"/>
    <x v="0"/>
    <s v="Medium Value"/>
    <x v="2"/>
    <s v="No Complaints"/>
    <s v="Long-Term"/>
    <n v="1.9268292680000001"/>
    <x v="0"/>
    <n v="1"/>
    <n v="2"/>
    <x v="4"/>
    <n v="0.16056910569105692"/>
    <n v="984"/>
    <x v="0"/>
  </r>
  <r>
    <s v="XE17270"/>
    <x v="0"/>
    <n v="4752.9399999999996"/>
    <s v="No"/>
    <s v="Extended"/>
    <s v="High School or Below"/>
    <n v="45324"/>
    <s v="Employed"/>
    <s v="M"/>
    <n v="42806"/>
    <s v="Suburban"/>
    <s v="Single"/>
    <n v="127"/>
    <n v="4"/>
    <n v="58"/>
    <n v="1"/>
    <n v="1"/>
    <x v="1"/>
    <s v="Personal L1"/>
    <n v="1"/>
    <s v="Agent"/>
    <n v="609.12"/>
    <x v="2"/>
    <s v="Medsize"/>
    <x v="1"/>
    <s v="Low Value"/>
    <x v="1"/>
    <s v="Has Complaints"/>
    <s v="Long-Term"/>
    <n v="4.7962204719999999"/>
    <x v="0"/>
    <n v="1"/>
    <n v="2"/>
    <x v="4"/>
    <n v="0.39968503937007877"/>
    <n v="1524"/>
    <x v="0"/>
  </r>
  <r>
    <s v="FL59259"/>
    <x v="4"/>
    <n v="8528.4500000000007"/>
    <s v="No"/>
    <s v="Extended"/>
    <s v="High School or Below"/>
    <n v="45324"/>
    <s v="Medical Leave"/>
    <s v="F"/>
    <n v="18619"/>
    <s v="Suburban"/>
    <s v="Divorced"/>
    <n v="117"/>
    <n v="3"/>
    <n v="4"/>
    <n v="2"/>
    <n v="3"/>
    <x v="1"/>
    <s v="Personal L3"/>
    <n v="1"/>
    <s v="Web"/>
    <n v="837.26"/>
    <x v="0"/>
    <s v="Medsize"/>
    <x v="1"/>
    <s v="Medium Value"/>
    <x v="1"/>
    <s v="Has Complaints"/>
    <s v="New Customer"/>
    <n v="7.1560683760000003"/>
    <x v="0"/>
    <n v="1"/>
    <n v="2"/>
    <x v="4"/>
    <n v="0.59633903133903132"/>
    <n v="1404"/>
    <x v="1"/>
  </r>
  <r>
    <s v="IO57824"/>
    <x v="3"/>
    <n v="3987.63"/>
    <s v="No"/>
    <s v="Extended"/>
    <s v="Bachelor"/>
    <n v="45324"/>
    <s v="Unemployed"/>
    <s v="M"/>
    <n v="0"/>
    <s v="Urban"/>
    <s v="Married"/>
    <n v="117"/>
    <n v="34"/>
    <n v="8"/>
    <n v="2"/>
    <n v="1"/>
    <x v="1"/>
    <s v="Personal L2"/>
    <n v="2"/>
    <s v="Web"/>
    <n v="559.16"/>
    <x v="0"/>
    <s v="Medsize"/>
    <x v="1"/>
    <s v="Low Value"/>
    <x v="1"/>
    <s v="Has Complaints"/>
    <s v="New Customer"/>
    <n v="4.7791452989999996"/>
    <x v="0"/>
    <n v="1"/>
    <n v="2"/>
    <x v="4"/>
    <n v="0.39826210826210823"/>
    <n v="1404"/>
    <x v="0"/>
  </r>
  <r>
    <s v="UI36597"/>
    <x v="2"/>
    <n v="42804.35"/>
    <s v="No"/>
    <s v="Extended"/>
    <s v="Bachelor"/>
    <n v="45324"/>
    <s v="Employed"/>
    <s v="M"/>
    <n v="68471"/>
    <s v="Suburban"/>
    <s v="Married"/>
    <n v="177"/>
    <n v="45"/>
    <n v="107"/>
    <n v="0"/>
    <n v="2"/>
    <x v="1"/>
    <s v="Personal L2"/>
    <n v="1"/>
    <s v="Call Center"/>
    <n v="1175.3499999999999"/>
    <x v="1"/>
    <s v="Small"/>
    <x v="1"/>
    <s v="High Value"/>
    <x v="0"/>
    <s v="No Complaints"/>
    <s v="Long-Term"/>
    <n v="6.6403954799999996"/>
    <x v="0"/>
    <n v="1"/>
    <n v="2"/>
    <x v="4"/>
    <n v="0.55336629001883231"/>
    <n v="2124"/>
    <x v="1"/>
  </r>
  <r>
    <s v="KE91683"/>
    <x v="0"/>
    <n v="11157.41"/>
    <s v="No"/>
    <s v="Basic"/>
    <s v="High School or Below"/>
    <n v="45324"/>
    <s v="Employed"/>
    <s v="F"/>
    <n v="56761"/>
    <s v="Rural"/>
    <s v="Married"/>
    <n v="139"/>
    <n v="9"/>
    <n v="16"/>
    <n v="0"/>
    <n v="3"/>
    <x v="1"/>
    <s v="Personal L2"/>
    <n v="1"/>
    <s v="Agent"/>
    <n v="55.13"/>
    <x v="1"/>
    <s v="Medsize"/>
    <x v="0"/>
    <s v="Medium Value"/>
    <x v="0"/>
    <s v="No Complaints"/>
    <s v="Mid-Term"/>
    <n v="0.39661870500000002"/>
    <x v="0"/>
    <n v="1"/>
    <n v="2"/>
    <x v="4"/>
    <n v="3.3051558752997603E-2"/>
    <n v="1668"/>
    <x v="0"/>
  </r>
  <r>
    <s v="OI39301"/>
    <x v="0"/>
    <n v="12023.78"/>
    <s v="No"/>
    <s v="Basic"/>
    <s v="High School or Below"/>
    <n v="45324"/>
    <s v="Unemployed"/>
    <s v="F"/>
    <n v="0"/>
    <s v="Suburban"/>
    <s v="Single"/>
    <n v="159"/>
    <n v="38"/>
    <n v="45"/>
    <n v="0"/>
    <n v="3"/>
    <x v="1"/>
    <s v="Personal L2"/>
    <n v="2"/>
    <s v="Agent"/>
    <n v="764.64"/>
    <x v="1"/>
    <s v="Medsize"/>
    <x v="1"/>
    <s v="Medium Value"/>
    <x v="1"/>
    <s v="No Complaints"/>
    <s v="Mid-Term"/>
    <n v="4.8090566040000002"/>
    <x v="0"/>
    <n v="1"/>
    <n v="2"/>
    <x v="4"/>
    <n v="0.40075471698113208"/>
    <n v="1908"/>
    <x v="1"/>
  </r>
  <r>
    <s v="KA67497"/>
    <x v="0"/>
    <n v="8620.58"/>
    <s v="No"/>
    <s v="Basic"/>
    <s v="High School or Below"/>
    <n v="45324"/>
    <s v="Unemployed"/>
    <s v="F"/>
    <n v="0"/>
    <s v="Suburban"/>
    <s v="Single"/>
    <n v="85"/>
    <n v="22"/>
    <n v="47"/>
    <n v="1"/>
    <n v="2"/>
    <x v="1"/>
    <s v="Personal L3"/>
    <n v="1"/>
    <s v="Agent"/>
    <n v="408.24"/>
    <x v="2"/>
    <s v="Medsize"/>
    <x v="0"/>
    <s v="Medium Value"/>
    <x v="1"/>
    <s v="Has Complaints"/>
    <s v="Mid-Term"/>
    <n v="4.8028235290000003"/>
    <x v="0"/>
    <n v="1"/>
    <n v="2"/>
    <x v="4"/>
    <n v="0.40023529411764708"/>
    <n v="1020"/>
    <x v="1"/>
  </r>
  <r>
    <s v="PA20570"/>
    <x v="0"/>
    <n v="8876.86"/>
    <s v="No"/>
    <s v="Extended"/>
    <s v="Bachelor"/>
    <n v="45324"/>
    <s v="Employed"/>
    <s v="M"/>
    <n v="113597"/>
    <s v="Suburban"/>
    <s v="Married"/>
    <n v="111"/>
    <n v="0"/>
    <n v="107"/>
    <n v="0"/>
    <n v="7"/>
    <x v="1"/>
    <s v="Personal L1"/>
    <n v="4"/>
    <s v="Agent"/>
    <n v="627.36"/>
    <x v="0"/>
    <s v="Medsize"/>
    <x v="1"/>
    <s v="Medium Value"/>
    <x v="2"/>
    <s v="No Complaints"/>
    <s v="Long-Term"/>
    <n v="5.6518918920000001"/>
    <x v="0"/>
    <n v="1"/>
    <n v="2"/>
    <x v="4"/>
    <n v="0.47099099099099101"/>
    <n v="1332"/>
    <x v="1"/>
  </r>
  <r>
    <s v="GM54723"/>
    <x v="0"/>
    <n v="12233.21"/>
    <s v="No"/>
    <s v="Basic"/>
    <s v="Bachelor"/>
    <n v="45324"/>
    <s v="Unemployed"/>
    <s v="M"/>
    <n v="0"/>
    <s v="Suburban"/>
    <s v="Single"/>
    <n v="88"/>
    <n v="26"/>
    <n v="117"/>
    <n v="0"/>
    <n v="2"/>
    <x v="0"/>
    <s v="Corporate L2"/>
    <n v="1"/>
    <s v="Branch"/>
    <n v="557.94000000000005"/>
    <x v="0"/>
    <s v="Small"/>
    <x v="1"/>
    <s v="Medium Value"/>
    <x v="1"/>
    <s v="No Complaints"/>
    <s v="Long-Term"/>
    <n v="6.340227273"/>
    <x v="0"/>
    <n v="1"/>
    <n v="2"/>
    <x v="4"/>
    <n v="0.52835227272727281"/>
    <n v="1056"/>
    <x v="1"/>
  </r>
  <r>
    <s v="TV35668"/>
    <x v="0"/>
    <n v="3674.98"/>
    <s v="Yes"/>
    <s v="Basic"/>
    <s v="College"/>
    <n v="45324"/>
    <s v="Medical Leave"/>
    <s v="F"/>
    <n v="23728"/>
    <s v="Suburban"/>
    <s v="Married"/>
    <n v="96"/>
    <n v="39"/>
    <n v="95"/>
    <n v="0"/>
    <n v="1"/>
    <x v="1"/>
    <s v="Personal L3"/>
    <n v="2"/>
    <s v="Call Center"/>
    <n v="537.98"/>
    <x v="0"/>
    <s v="Medsize"/>
    <x v="1"/>
    <s v="Low Value"/>
    <x v="1"/>
    <s v="No Complaints"/>
    <s v="Long-Term"/>
    <n v="5.6039583329999996"/>
    <x v="0"/>
    <n v="1"/>
    <n v="2"/>
    <x v="4"/>
    <n v="0.46699652777777778"/>
    <n v="1152"/>
    <x v="1"/>
  </r>
  <r>
    <s v="ZR81759"/>
    <x v="0"/>
    <n v="3808"/>
    <s v="No"/>
    <s v="Basic"/>
    <s v="Master"/>
    <n v="45324"/>
    <s v="Employed"/>
    <s v="M"/>
    <n v="48404"/>
    <s v="Urban"/>
    <s v="Married"/>
    <n v="95"/>
    <n v="18"/>
    <n v="69"/>
    <n v="0"/>
    <n v="1"/>
    <x v="1"/>
    <s v="Personal L3"/>
    <n v="3"/>
    <s v="Web"/>
    <n v="375.58"/>
    <x v="2"/>
    <s v="Medsize"/>
    <x v="0"/>
    <s v="Low Value"/>
    <x v="1"/>
    <s v="No Complaints"/>
    <s v="Long-Term"/>
    <n v="3.953473684"/>
    <x v="0"/>
    <n v="1"/>
    <n v="2"/>
    <x v="4"/>
    <n v="0.32945614035087717"/>
    <n v="1140"/>
    <x v="0"/>
  </r>
  <r>
    <s v="LK49091"/>
    <x v="0"/>
    <n v="4937.74"/>
    <s v="No"/>
    <s v="Extended"/>
    <s v="Bachelor"/>
    <n v="45324"/>
    <s v="Employed"/>
    <s v="F"/>
    <n v="84578"/>
    <s v="Rural"/>
    <s v="Married"/>
    <n v="124"/>
    <n v="0"/>
    <n v="57"/>
    <n v="0"/>
    <n v="1"/>
    <x v="1"/>
    <s v="Personal L2"/>
    <n v="2"/>
    <s v="Branch"/>
    <n v="200.91"/>
    <x v="0"/>
    <s v="Large"/>
    <x v="0"/>
    <s v="Low Value"/>
    <x v="0"/>
    <s v="No Complaints"/>
    <s v="Long-Term"/>
    <n v="1.6202419349999999"/>
    <x v="0"/>
    <n v="1"/>
    <n v="2"/>
    <x v="4"/>
    <n v="0.13502016129032257"/>
    <n v="1488"/>
    <x v="0"/>
  </r>
  <r>
    <s v="KA69047"/>
    <x v="0"/>
    <n v="4657.6000000000004"/>
    <s v="No"/>
    <s v="Extended"/>
    <s v="Bachelor"/>
    <n v="45324"/>
    <s v="Employed"/>
    <s v="M"/>
    <n v="91911"/>
    <s v="Rural"/>
    <s v="Single"/>
    <n v="119"/>
    <n v="32"/>
    <n v="72"/>
    <n v="0"/>
    <n v="1"/>
    <x v="1"/>
    <s v="Personal L3"/>
    <n v="2"/>
    <s v="Web"/>
    <n v="53.43"/>
    <x v="0"/>
    <s v="Medsize"/>
    <x v="0"/>
    <s v="Low Value"/>
    <x v="0"/>
    <s v="No Complaints"/>
    <s v="Long-Term"/>
    <n v="0.44899159700000002"/>
    <x v="0"/>
    <n v="1"/>
    <n v="2"/>
    <x v="4"/>
    <n v="3.7415966386554624E-2"/>
    <n v="1428"/>
    <x v="0"/>
  </r>
  <r>
    <s v="GQ42004"/>
    <x v="0"/>
    <n v="15164.53"/>
    <s v="No"/>
    <s v="Basic"/>
    <s v="College"/>
    <n v="45324"/>
    <s v="Unemployed"/>
    <s v="M"/>
    <n v="0"/>
    <s v="Suburban"/>
    <s v="Married"/>
    <n v="100"/>
    <n v="16"/>
    <n v="92"/>
    <n v="0"/>
    <n v="2"/>
    <x v="1"/>
    <s v="Personal L3"/>
    <n v="2"/>
    <s v="Call Center"/>
    <n v="479.52"/>
    <x v="0"/>
    <s v="Small"/>
    <x v="0"/>
    <s v="High Value"/>
    <x v="1"/>
    <s v="No Complaints"/>
    <s v="Long-Term"/>
    <n v="4.7952000000000004"/>
    <x v="0"/>
    <n v="1"/>
    <n v="2"/>
    <x v="4"/>
    <n v="0.39960000000000001"/>
    <n v="1200"/>
    <x v="0"/>
  </r>
  <r>
    <s v="CK14803"/>
    <x v="0"/>
    <n v="5839.41"/>
    <s v="No"/>
    <s v="Basic"/>
    <s v="College"/>
    <n v="45324"/>
    <s v="Employed"/>
    <s v="M"/>
    <n v="127227"/>
    <s v="Rural"/>
    <s v="Divorced"/>
    <n v="144"/>
    <n v="20"/>
    <n v="95"/>
    <n v="0"/>
    <n v="1"/>
    <x v="1"/>
    <s v="Personal L2"/>
    <n v="2"/>
    <s v="Branch"/>
    <n v="70.36"/>
    <x v="1"/>
    <s v="Large"/>
    <x v="0"/>
    <s v="Medium Value"/>
    <x v="2"/>
    <s v="No Complaints"/>
    <s v="Long-Term"/>
    <n v="0.48861111099999999"/>
    <x v="0"/>
    <n v="1"/>
    <n v="2"/>
    <x v="4"/>
    <n v="4.071759259259259E-2"/>
    <n v="1728"/>
    <x v="0"/>
  </r>
  <r>
    <s v="XN28388"/>
    <x v="0"/>
    <n v="5576.02"/>
    <s v="No"/>
    <s v="Basic"/>
    <s v="College"/>
    <n v="45324"/>
    <s v="Unemployed"/>
    <s v="F"/>
    <n v="0"/>
    <s v="Suburban"/>
    <s v="Single"/>
    <n v="89"/>
    <n v="41"/>
    <n v="39"/>
    <n v="2"/>
    <n v="3"/>
    <x v="0"/>
    <s v="Corporate L3"/>
    <n v="1"/>
    <s v="Agent"/>
    <n v="706.09"/>
    <x v="0"/>
    <s v="Small"/>
    <x v="1"/>
    <s v="Medium Value"/>
    <x v="1"/>
    <s v="Has Complaints"/>
    <s v="Mid-Term"/>
    <n v="7.9335955059999996"/>
    <x v="0"/>
    <n v="1"/>
    <n v="2"/>
    <x v="4"/>
    <n v="0.66113295880149814"/>
    <n v="1068"/>
    <x v="2"/>
  </r>
  <r>
    <s v="AF36894"/>
    <x v="0"/>
    <n v="5930.53"/>
    <s v="No"/>
    <s v="Basic"/>
    <s v="Bachelor"/>
    <n v="45324"/>
    <s v="Employed"/>
    <s v="M"/>
    <n v="45414"/>
    <s v="Suburban"/>
    <s v="Married"/>
    <n v="153"/>
    <n v="27"/>
    <n v="27"/>
    <n v="0"/>
    <n v="1"/>
    <x v="0"/>
    <s v="Corporate L3"/>
    <n v="4"/>
    <s v="Agent"/>
    <n v="732.24"/>
    <x v="1"/>
    <s v="Medsize"/>
    <x v="1"/>
    <s v="Medium Value"/>
    <x v="1"/>
    <s v="No Complaints"/>
    <s v="Mid-Term"/>
    <n v="4.7858823529999999"/>
    <x v="0"/>
    <n v="1"/>
    <n v="2"/>
    <x v="4"/>
    <n v="0.39882352941176469"/>
    <n v="1836"/>
    <x v="0"/>
  </r>
  <r>
    <s v="FH85960"/>
    <x v="2"/>
    <n v="42149.36"/>
    <s v="No"/>
    <s v="Premium"/>
    <s v="College"/>
    <n v="45294"/>
    <s v="Employed"/>
    <s v="M"/>
    <n v="57753"/>
    <s v="Suburban"/>
    <s v="Divorced"/>
    <n v="153"/>
    <n v="14"/>
    <n v="36"/>
    <n v="1"/>
    <n v="2"/>
    <x v="1"/>
    <s v="Personal L2"/>
    <n v="1"/>
    <s v="Call Center"/>
    <n v="732.24"/>
    <x v="0"/>
    <s v="Medsize"/>
    <x v="1"/>
    <s v="High Value"/>
    <x v="0"/>
    <s v="Has Complaints"/>
    <s v="Mid-Term"/>
    <n v="4.7858823529999999"/>
    <x v="0"/>
    <n v="1"/>
    <n v="3"/>
    <x v="5"/>
    <n v="0.39882352941176469"/>
    <n v="1836"/>
    <x v="0"/>
  </r>
  <r>
    <s v="QH48047"/>
    <x v="2"/>
    <n v="15917.17"/>
    <s v="Yes"/>
    <s v="Basic"/>
    <s v="College"/>
    <n v="45294"/>
    <s v="Retired"/>
    <s v="M"/>
    <n v="34089"/>
    <s v="Suburban"/>
    <s v="Divorced"/>
    <n v="89"/>
    <n v="18"/>
    <n v="58"/>
    <n v="0"/>
    <n v="2"/>
    <x v="1"/>
    <s v="Personal L2"/>
    <n v="2"/>
    <s v="Web"/>
    <n v="427.68"/>
    <x v="0"/>
    <s v="Medsize"/>
    <x v="0"/>
    <s v="High Value"/>
    <x v="1"/>
    <s v="No Complaints"/>
    <s v="Long-Term"/>
    <n v="4.8053932579999996"/>
    <x v="0"/>
    <n v="1"/>
    <n v="3"/>
    <x v="5"/>
    <n v="0.40044943820224721"/>
    <n v="1068"/>
    <x v="1"/>
  </r>
  <r>
    <s v="LW93867"/>
    <x v="2"/>
    <n v="6496.91"/>
    <s v="No"/>
    <s v="Basic"/>
    <s v="College"/>
    <n v="45294"/>
    <s v="Medical Leave"/>
    <s v="M"/>
    <n v="22317"/>
    <s v="Rural"/>
    <s v="Married"/>
    <n v="85"/>
    <n v="0"/>
    <n v="54"/>
    <n v="0"/>
    <n v="4"/>
    <x v="0"/>
    <s v="Corporate L1"/>
    <n v="1"/>
    <s v="Web"/>
    <n v="138.88999999999999"/>
    <x v="0"/>
    <s v="Medsize"/>
    <x v="0"/>
    <s v="Medium Value"/>
    <x v="1"/>
    <s v="No Complaints"/>
    <s v="Long-Term"/>
    <n v="1.6339999999999999"/>
    <x v="0"/>
    <n v="1"/>
    <n v="3"/>
    <x v="5"/>
    <n v="0.13616666666666666"/>
    <n v="1020"/>
    <x v="0"/>
  </r>
  <r>
    <s v="RR77985"/>
    <x v="2"/>
    <n v="3898.45"/>
    <s v="No"/>
    <s v="Extended"/>
    <s v="Bachelor"/>
    <n v="45294"/>
    <s v="Unemployed"/>
    <s v="F"/>
    <n v="0"/>
    <s v="Suburban"/>
    <s v="Single"/>
    <n v="108"/>
    <n v="32"/>
    <n v="128"/>
    <n v="0"/>
    <n v="1"/>
    <x v="1"/>
    <s v="Personal L1"/>
    <n v="1"/>
    <s v="Call Center"/>
    <n v="913.87"/>
    <x v="0"/>
    <s v="Medsize"/>
    <x v="1"/>
    <s v="Low Value"/>
    <x v="1"/>
    <s v="No Complaints"/>
    <s v="Long-Term"/>
    <n v="8.4617592590000008"/>
    <x v="0"/>
    <n v="1"/>
    <n v="3"/>
    <x v="5"/>
    <n v="0.70514660493827164"/>
    <n v="1296"/>
    <x v="2"/>
  </r>
  <r>
    <s v="QA17596"/>
    <x v="0"/>
    <n v="5269.69"/>
    <s v="No"/>
    <s v="Extended"/>
    <s v="Bachelor"/>
    <n v="45294"/>
    <s v="Employed"/>
    <s v="F"/>
    <n v="81092"/>
    <s v="Suburban"/>
    <s v="Married"/>
    <n v="132"/>
    <n v="23"/>
    <n v="101"/>
    <n v="0"/>
    <n v="1"/>
    <x v="1"/>
    <s v="Personal L3"/>
    <n v="2"/>
    <s v="Agent"/>
    <n v="635.04"/>
    <x v="2"/>
    <s v="Small"/>
    <x v="1"/>
    <s v="Medium Value"/>
    <x v="0"/>
    <s v="No Complaints"/>
    <s v="Long-Term"/>
    <n v="4.8109090910000001"/>
    <x v="0"/>
    <n v="1"/>
    <n v="3"/>
    <x v="5"/>
    <n v="0.40090909090909088"/>
    <n v="1584"/>
    <x v="1"/>
  </r>
  <r>
    <s v="DI30528"/>
    <x v="0"/>
    <n v="3679.23"/>
    <s v="Yes"/>
    <s v="Basic"/>
    <s v="Master"/>
    <n v="45294"/>
    <s v="Employed"/>
    <s v="F"/>
    <n v="49478"/>
    <s v="Rural"/>
    <s v="Married"/>
    <n v="93"/>
    <n v="3"/>
    <n v="95"/>
    <n v="1"/>
    <n v="1"/>
    <x v="1"/>
    <s v="Personal L3"/>
    <n v="2"/>
    <s v="Web"/>
    <n v="76.41"/>
    <x v="0"/>
    <s v="Large"/>
    <x v="0"/>
    <s v="Low Value"/>
    <x v="1"/>
    <s v="Has Complaints"/>
    <s v="Long-Term"/>
    <n v="0.82161290300000001"/>
    <x v="0"/>
    <n v="1"/>
    <n v="3"/>
    <x v="5"/>
    <n v="6.846774193548387E-2"/>
    <n v="1116"/>
    <x v="0"/>
  </r>
  <r>
    <s v="RO30676"/>
    <x v="0"/>
    <n v="10479.5"/>
    <s v="No"/>
    <s v="Premium"/>
    <s v="College"/>
    <n v="45294"/>
    <s v="Disabled"/>
    <s v="F"/>
    <n v="32166"/>
    <s v="Rural"/>
    <s v="Married"/>
    <n v="143"/>
    <n v="24"/>
    <n v="104"/>
    <n v="2"/>
    <n v="3"/>
    <x v="1"/>
    <s v="Personal L3"/>
    <n v="1"/>
    <s v="Agent"/>
    <n v="51.18"/>
    <x v="0"/>
    <s v="Medsize"/>
    <x v="0"/>
    <s v="Medium Value"/>
    <x v="1"/>
    <s v="Has Complaints"/>
    <s v="Long-Term"/>
    <n v="0.357902098"/>
    <x v="0"/>
    <n v="1"/>
    <n v="3"/>
    <x v="5"/>
    <n v="2.9825174825174824E-2"/>
    <n v="1716"/>
    <x v="0"/>
  </r>
  <r>
    <s v="DB42794"/>
    <x v="0"/>
    <n v="5889.96"/>
    <s v="Yes"/>
    <s v="Premium"/>
    <s v="College"/>
    <n v="45294"/>
    <s v="Employed"/>
    <s v="M"/>
    <n v="79437"/>
    <s v="Suburban"/>
    <s v="Married"/>
    <n v="149"/>
    <n v="8"/>
    <n v="100"/>
    <n v="0"/>
    <n v="1"/>
    <x v="1"/>
    <s v="Personal L1"/>
    <n v="2"/>
    <s v="Branch"/>
    <n v="712.8"/>
    <x v="0"/>
    <s v="Medsize"/>
    <x v="1"/>
    <s v="Medium Value"/>
    <x v="0"/>
    <s v="No Complaints"/>
    <s v="Long-Term"/>
    <n v="4.7838926170000002"/>
    <x v="0"/>
    <n v="1"/>
    <n v="3"/>
    <x v="5"/>
    <n v="0.39865771812080536"/>
    <n v="1788"/>
    <x v="0"/>
  </r>
  <r>
    <s v="ZY90118"/>
    <x v="1"/>
    <n v="5623.23"/>
    <s v="No"/>
    <s v="Premium"/>
    <s v="College"/>
    <n v="45294"/>
    <s v="Medical Leave"/>
    <s v="M"/>
    <n v="23167"/>
    <s v="Suburban"/>
    <s v="Married"/>
    <n v="153"/>
    <n v="1"/>
    <n v="30"/>
    <n v="1"/>
    <n v="1"/>
    <x v="0"/>
    <s v="Corporate L1"/>
    <n v="1"/>
    <s v="Call Center"/>
    <n v="732.24"/>
    <x v="0"/>
    <s v="Small"/>
    <x v="1"/>
    <s v="Medium Value"/>
    <x v="1"/>
    <s v="Has Complaints"/>
    <s v="Mid-Term"/>
    <n v="4.7858823529999999"/>
    <x v="0"/>
    <n v="1"/>
    <n v="3"/>
    <x v="5"/>
    <n v="0.39882352941176469"/>
    <n v="1836"/>
    <x v="0"/>
  </r>
  <r>
    <s v="KY14688"/>
    <x v="2"/>
    <n v="3685.92"/>
    <s v="No"/>
    <s v="Basic"/>
    <s v="Master"/>
    <n v="45294"/>
    <s v="Employed"/>
    <s v="F"/>
    <n v="48894"/>
    <s v="Rural"/>
    <s v="Married"/>
    <n v="92"/>
    <n v="8"/>
    <n v="112"/>
    <n v="0"/>
    <n v="1"/>
    <x v="1"/>
    <s v="Personal L1"/>
    <n v="3"/>
    <s v="Branch"/>
    <n v="196.09"/>
    <x v="0"/>
    <s v="Large"/>
    <x v="0"/>
    <s v="Low Value"/>
    <x v="1"/>
    <s v="No Complaints"/>
    <s v="Long-Term"/>
    <n v="2.1314130429999998"/>
    <x v="0"/>
    <n v="1"/>
    <n v="3"/>
    <x v="5"/>
    <n v="0.17761775362318841"/>
    <n v="1104"/>
    <x v="0"/>
  </r>
  <r>
    <s v="CR92802"/>
    <x v="0"/>
    <n v="3679.23"/>
    <s v="Yes"/>
    <s v="Basic"/>
    <s v="Master"/>
    <n v="45294"/>
    <s v="Employed"/>
    <s v="F"/>
    <n v="49478"/>
    <s v="Rural"/>
    <s v="Married"/>
    <n v="93"/>
    <n v="3"/>
    <n v="95"/>
    <n v="1"/>
    <n v="1"/>
    <x v="2"/>
    <s v="Special L2"/>
    <n v="2"/>
    <s v="Web"/>
    <n v="76.41"/>
    <x v="0"/>
    <s v="Large"/>
    <x v="0"/>
    <s v="Low Value"/>
    <x v="1"/>
    <s v="Has Complaints"/>
    <s v="Long-Term"/>
    <n v="0.82161290300000001"/>
    <x v="0"/>
    <n v="1"/>
    <n v="3"/>
    <x v="5"/>
    <n v="6.846774193548387E-2"/>
    <n v="1116"/>
    <x v="0"/>
  </r>
  <r>
    <s v="RB34917"/>
    <x v="3"/>
    <n v="6968.86"/>
    <s v="No"/>
    <s v="Basic"/>
    <s v="Bachelor"/>
    <n v="45294"/>
    <s v="Unemployed"/>
    <s v="F"/>
    <n v="0"/>
    <s v="Suburban"/>
    <s v="Single"/>
    <n v="99"/>
    <n v="28"/>
    <n v="117"/>
    <n v="0"/>
    <n v="4"/>
    <x v="1"/>
    <s v="Personal L2"/>
    <n v="2"/>
    <s v="Branch"/>
    <n v="1092.8699999999999"/>
    <x v="0"/>
    <s v="Small"/>
    <x v="1"/>
    <s v="Medium Value"/>
    <x v="1"/>
    <s v="No Complaints"/>
    <s v="Long-Term"/>
    <n v="11.039090910000001"/>
    <x v="0"/>
    <n v="1"/>
    <n v="3"/>
    <x v="5"/>
    <n v="0.91992424242424231"/>
    <n v="1188"/>
    <x v="2"/>
  </r>
  <r>
    <s v="FF28650"/>
    <x v="2"/>
    <n v="11222.12"/>
    <s v="No"/>
    <s v="Basic"/>
    <s v="Bachelor"/>
    <n v="45294"/>
    <s v="Retired"/>
    <s v="M"/>
    <n v="28947"/>
    <s v="Suburban"/>
    <s v="Divorced"/>
    <n v="159"/>
    <n v="43"/>
    <n v="113"/>
    <n v="0"/>
    <n v="3"/>
    <x v="1"/>
    <s v="Personal L3"/>
    <n v="2"/>
    <s v="Web"/>
    <n v="764.64"/>
    <x v="1"/>
    <s v="Medsize"/>
    <x v="1"/>
    <s v="Medium Value"/>
    <x v="1"/>
    <s v="No Complaints"/>
    <s v="Long-Term"/>
    <n v="4.8090566040000002"/>
    <x v="0"/>
    <n v="1"/>
    <n v="3"/>
    <x v="5"/>
    <n v="0.40075471698113208"/>
    <n v="1908"/>
    <x v="1"/>
  </r>
  <r>
    <s v="NS45347"/>
    <x v="2"/>
    <n v="7602.46"/>
    <s v="No"/>
    <s v="Basic"/>
    <s v="College"/>
    <n v="45294"/>
    <s v="Medical Leave"/>
    <s v="F"/>
    <n v="23343"/>
    <s v="Suburban"/>
    <s v="Married"/>
    <n v="99"/>
    <n v="4"/>
    <n v="34"/>
    <n v="0"/>
    <n v="5"/>
    <x v="1"/>
    <s v="Personal L2"/>
    <n v="1"/>
    <s v="Agent"/>
    <n v="473.04"/>
    <x v="0"/>
    <s v="Medsize"/>
    <x v="0"/>
    <s v="Medium Value"/>
    <x v="1"/>
    <s v="No Complaints"/>
    <s v="Mid-Term"/>
    <n v="4.7781818180000002"/>
    <x v="0"/>
    <n v="1"/>
    <n v="3"/>
    <x v="5"/>
    <n v="0.39818181818181819"/>
    <n v="1188"/>
    <x v="0"/>
  </r>
  <r>
    <s v="NX18774"/>
    <x v="2"/>
    <n v="11361.17"/>
    <s v="No"/>
    <s v="Basic"/>
    <s v="Bachelor"/>
    <n v="45294"/>
    <s v="Employed"/>
    <s v="M"/>
    <n v="74666"/>
    <s v="Suburban"/>
    <s v="Divorced"/>
    <n v="144"/>
    <n v="23"/>
    <n v="100"/>
    <n v="0"/>
    <n v="6"/>
    <x v="0"/>
    <s v="Corporate L3"/>
    <n v="1"/>
    <s v="Call Center"/>
    <n v="693.36"/>
    <x v="1"/>
    <s v="Medsize"/>
    <x v="1"/>
    <s v="Medium Value"/>
    <x v="0"/>
    <s v="No Complaints"/>
    <s v="Long-Term"/>
    <n v="4.8150000000000004"/>
    <x v="0"/>
    <n v="1"/>
    <n v="3"/>
    <x v="5"/>
    <n v="0.40125"/>
    <n v="1728"/>
    <x v="1"/>
  </r>
  <r>
    <s v="NI44621"/>
    <x v="2"/>
    <n v="13338.52"/>
    <s v="No"/>
    <s v="Extended"/>
    <s v="Master"/>
    <n v="45294"/>
    <s v="Employed"/>
    <s v="F"/>
    <n v="49378"/>
    <s v="Rural"/>
    <s v="Married"/>
    <n v="169"/>
    <n v="15"/>
    <n v="99"/>
    <n v="1"/>
    <n v="3"/>
    <x v="1"/>
    <s v="Personal L3"/>
    <n v="1"/>
    <s v="Agent"/>
    <n v="153.16"/>
    <x v="1"/>
    <s v="Medsize"/>
    <x v="0"/>
    <s v="Medium Value"/>
    <x v="1"/>
    <s v="Has Complaints"/>
    <s v="Long-Term"/>
    <n v="0.90627218899999995"/>
    <x v="0"/>
    <n v="1"/>
    <n v="3"/>
    <x v="5"/>
    <n v="7.5522682445759368E-2"/>
    <n v="2028"/>
    <x v="0"/>
  </r>
  <r>
    <s v="EJ44139"/>
    <x v="2"/>
    <n v="28921.91"/>
    <s v="Yes"/>
    <s v="Basic"/>
    <s v="Bachelor"/>
    <n v="45294"/>
    <s v="Unemployed"/>
    <s v="M"/>
    <n v="0"/>
    <s v="Suburban"/>
    <s v="Married"/>
    <n v="88"/>
    <n v="12"/>
    <n v="42"/>
    <n v="0"/>
    <n v="2"/>
    <x v="1"/>
    <s v="Personal L1"/>
    <n v="2"/>
    <s v="Agent"/>
    <n v="421.2"/>
    <x v="2"/>
    <s v="Medsize"/>
    <x v="0"/>
    <s v="High Value"/>
    <x v="1"/>
    <s v="No Complaints"/>
    <s v="Mid-Term"/>
    <n v="4.7863636359999999"/>
    <x v="0"/>
    <n v="1"/>
    <n v="3"/>
    <x v="5"/>
    <n v="0.39886363636363636"/>
    <n v="1056"/>
    <x v="0"/>
  </r>
  <r>
    <s v="XR64251"/>
    <x v="4"/>
    <n v="3679.23"/>
    <s v="Yes"/>
    <s v="Basic"/>
    <s v="Master"/>
    <n v="45294"/>
    <s v="Employed"/>
    <s v="F"/>
    <n v="49478"/>
    <s v="Rural"/>
    <s v="Married"/>
    <n v="93"/>
    <n v="3"/>
    <n v="95"/>
    <n v="1"/>
    <n v="1"/>
    <x v="1"/>
    <s v="Personal L1"/>
    <n v="2"/>
    <s v="Web"/>
    <n v="76.41"/>
    <x v="0"/>
    <s v="Large"/>
    <x v="0"/>
    <s v="Low Value"/>
    <x v="1"/>
    <s v="Has Complaints"/>
    <s v="Long-Term"/>
    <n v="0.82161290300000001"/>
    <x v="0"/>
    <n v="1"/>
    <n v="3"/>
    <x v="5"/>
    <n v="6.846774193548387E-2"/>
    <n v="1116"/>
    <x v="0"/>
  </r>
  <r>
    <s v="FT56968"/>
    <x v="3"/>
    <n v="3496.63"/>
    <s v="No"/>
    <s v="Basic"/>
    <s v="High School or Below"/>
    <n v="45294"/>
    <s v="Employed"/>
    <s v="M"/>
    <n v="30237"/>
    <s v="Suburban"/>
    <s v="Married"/>
    <n v="90"/>
    <n v="31"/>
    <n v="103"/>
    <n v="2"/>
    <n v="1"/>
    <x v="1"/>
    <s v="Personal L1"/>
    <n v="1"/>
    <s v="Agent"/>
    <n v="434.16"/>
    <x v="0"/>
    <s v="Large"/>
    <x v="0"/>
    <s v="Low Value"/>
    <x v="1"/>
    <s v="Has Complaints"/>
    <s v="Long-Term"/>
    <n v="4.8239999999999998"/>
    <x v="0"/>
    <n v="1"/>
    <n v="3"/>
    <x v="5"/>
    <n v="0.40200000000000002"/>
    <n v="1080"/>
    <x v="1"/>
  </r>
  <r>
    <s v="CC91503"/>
    <x v="3"/>
    <n v="13728.65"/>
    <s v="No"/>
    <s v="Extended"/>
    <s v="High School or Below"/>
    <n v="45294"/>
    <s v="Unemployed"/>
    <s v="F"/>
    <n v="0"/>
    <s v="Suburban"/>
    <s v="Married"/>
    <n v="182"/>
    <n v="43"/>
    <n v="82"/>
    <n v="0"/>
    <n v="8"/>
    <x v="1"/>
    <s v="Personal L3"/>
    <n v="1"/>
    <s v="Agent"/>
    <n v="874.8"/>
    <x v="3"/>
    <s v="Medsize"/>
    <x v="1"/>
    <s v="Medium Value"/>
    <x v="1"/>
    <s v="No Complaints"/>
    <s v="Long-Term"/>
    <n v="4.8065934070000003"/>
    <x v="0"/>
    <n v="1"/>
    <n v="3"/>
    <x v="5"/>
    <n v="0.40054945054945051"/>
    <n v="2184"/>
    <x v="1"/>
  </r>
  <r>
    <s v="QO65264"/>
    <x v="0"/>
    <n v="6766.31"/>
    <s v="No"/>
    <s v="Basic"/>
    <s v="College"/>
    <n v="45294"/>
    <s v="Employed"/>
    <s v="M"/>
    <n v="65243"/>
    <s v="Rural"/>
    <s v="Married"/>
    <n v="85"/>
    <n v="30"/>
    <n v="16"/>
    <n v="0"/>
    <n v="7"/>
    <x v="1"/>
    <s v="Personal L3"/>
    <n v="2"/>
    <s v="Branch"/>
    <n v="145.99"/>
    <x v="2"/>
    <s v="Small"/>
    <x v="0"/>
    <s v="Medium Value"/>
    <x v="0"/>
    <s v="No Complaints"/>
    <s v="Mid-Term"/>
    <n v="1.717529412"/>
    <x v="0"/>
    <n v="1"/>
    <n v="3"/>
    <x v="5"/>
    <n v="0.14312745098039217"/>
    <n v="1020"/>
    <x v="0"/>
  </r>
  <r>
    <s v="NF35573"/>
    <x v="2"/>
    <n v="14903.08"/>
    <s v="No"/>
    <s v="Basic"/>
    <s v="High School or Below"/>
    <n v="45294"/>
    <s v="Unemployed"/>
    <s v="M"/>
    <n v="0"/>
    <s v="Suburban"/>
    <s v="Married"/>
    <n v="139"/>
    <n v="5"/>
    <n v="90"/>
    <n v="0"/>
    <n v="2"/>
    <x v="2"/>
    <s v="Special L3"/>
    <n v="2"/>
    <s v="Call Center"/>
    <n v="1551.43"/>
    <x v="1"/>
    <s v="Medsize"/>
    <x v="2"/>
    <s v="Medium Value"/>
    <x v="1"/>
    <s v="No Complaints"/>
    <s v="Long-Term"/>
    <n v="11.16136691"/>
    <x v="0"/>
    <n v="1"/>
    <n v="3"/>
    <x v="5"/>
    <n v="0.93011390887290168"/>
    <n v="1668"/>
    <x v="2"/>
  </r>
  <r>
    <s v="ZY99878"/>
    <x v="0"/>
    <n v="18552.43"/>
    <s v="No"/>
    <s v="Premium"/>
    <s v="High School or Below"/>
    <n v="45294"/>
    <s v="Employed"/>
    <s v="M"/>
    <n v="121963"/>
    <s v="Urban"/>
    <s v="Single"/>
    <n v="236"/>
    <n v="15"/>
    <n v="92"/>
    <n v="0"/>
    <n v="3"/>
    <x v="1"/>
    <s v="Personal L2"/>
    <n v="1"/>
    <s v="Branch"/>
    <n v="1124.6500000000001"/>
    <x v="1"/>
    <s v="Medsize"/>
    <x v="1"/>
    <s v="High Value"/>
    <x v="2"/>
    <s v="No Complaints"/>
    <s v="Long-Term"/>
    <n v="4.7654661020000004"/>
    <x v="0"/>
    <n v="1"/>
    <n v="3"/>
    <x v="5"/>
    <n v="0.39712217514124298"/>
    <n v="2832"/>
    <x v="0"/>
  </r>
  <r>
    <s v="HS85465"/>
    <x v="0"/>
    <n v="3725.97"/>
    <s v="Yes"/>
    <s v="Basic"/>
    <s v="Bachelor"/>
    <n v="45294"/>
    <s v="Employed"/>
    <s v="M"/>
    <n v="124600"/>
    <s v="Suburban"/>
    <s v="Married"/>
    <n v="93"/>
    <n v="5"/>
    <n v="88"/>
    <n v="0"/>
    <n v="1"/>
    <x v="0"/>
    <s v="Corporate L1"/>
    <n v="2"/>
    <s v="Agent"/>
    <n v="447.12"/>
    <x v="2"/>
    <s v="Medsize"/>
    <x v="0"/>
    <s v="Low Value"/>
    <x v="2"/>
    <s v="No Complaints"/>
    <s v="Long-Term"/>
    <n v="4.8077419350000001"/>
    <x v="0"/>
    <n v="1"/>
    <n v="3"/>
    <x v="5"/>
    <n v="0.40064516129032257"/>
    <n v="1116"/>
    <x v="1"/>
  </r>
  <r>
    <s v="SI78985"/>
    <x v="2"/>
    <n v="10790.56"/>
    <s v="No"/>
    <s v="Premium"/>
    <s v="Bachelor"/>
    <n v="45294"/>
    <s v="Employed"/>
    <s v="F"/>
    <n v="53255"/>
    <s v="Rural"/>
    <s v="Married"/>
    <n v="139"/>
    <n v="14"/>
    <n v="19"/>
    <n v="3"/>
    <n v="5"/>
    <x v="1"/>
    <s v="Personal L1"/>
    <n v="3"/>
    <s v="Web"/>
    <n v="89.13"/>
    <x v="0"/>
    <s v="Medsize"/>
    <x v="0"/>
    <s v="Medium Value"/>
    <x v="0"/>
    <s v="Has Complaints"/>
    <s v="Mid-Term"/>
    <n v="0.64122302200000003"/>
    <x v="0"/>
    <n v="1"/>
    <n v="3"/>
    <x v="5"/>
    <n v="5.3435251798561151E-2"/>
    <n v="1668"/>
    <x v="0"/>
  </r>
  <r>
    <s v="WB12017"/>
    <x v="0"/>
    <n v="24734.52"/>
    <s v="No"/>
    <s v="Basic"/>
    <s v="College"/>
    <n v="45294"/>
    <s v="Employed"/>
    <s v="F"/>
    <n v="28605"/>
    <s v="Suburban"/>
    <s v="Divorced"/>
    <n v="89"/>
    <n v="5"/>
    <n v="3"/>
    <n v="0"/>
    <n v="2"/>
    <x v="1"/>
    <s v="Personal L3"/>
    <n v="3"/>
    <s v="Agent"/>
    <n v="427.68"/>
    <x v="2"/>
    <s v="Medsize"/>
    <x v="0"/>
    <s v="High Value"/>
    <x v="1"/>
    <s v="No Complaints"/>
    <s v="New Customer"/>
    <n v="4.8053932579999996"/>
    <x v="0"/>
    <n v="1"/>
    <n v="3"/>
    <x v="5"/>
    <n v="0.40044943820224721"/>
    <n v="1068"/>
    <x v="1"/>
  </r>
  <r>
    <s v="UH62254"/>
    <x v="2"/>
    <n v="28921.91"/>
    <s v="Yes"/>
    <s v="Basic"/>
    <s v="Bachelor"/>
    <n v="45294"/>
    <s v="Unemployed"/>
    <s v="M"/>
    <n v="0"/>
    <s v="Suburban"/>
    <s v="Married"/>
    <n v="88"/>
    <n v="12"/>
    <n v="42"/>
    <n v="0"/>
    <n v="2"/>
    <x v="1"/>
    <s v="Personal L2"/>
    <n v="2"/>
    <s v="Agent"/>
    <n v="421.2"/>
    <x v="2"/>
    <s v="Medsize"/>
    <x v="0"/>
    <s v="High Value"/>
    <x v="1"/>
    <s v="No Complaints"/>
    <s v="Mid-Term"/>
    <n v="4.7863636359999999"/>
    <x v="0"/>
    <n v="1"/>
    <n v="3"/>
    <x v="5"/>
    <n v="0.39886363636363636"/>
    <n v="1056"/>
    <x v="0"/>
  </r>
  <r>
    <s v="RR68322"/>
    <x v="4"/>
    <n v="4701.63"/>
    <s v="No"/>
    <s v="Extended"/>
    <s v="High School or Below"/>
    <n v="45294"/>
    <s v="Employed"/>
    <s v="M"/>
    <n v="87969"/>
    <s v="Rural"/>
    <s v="Married"/>
    <n v="116"/>
    <n v="15"/>
    <n v="80"/>
    <n v="0"/>
    <n v="1"/>
    <x v="1"/>
    <s v="Personal L3"/>
    <n v="2"/>
    <s v="Call Center"/>
    <n v="181.48"/>
    <x v="0"/>
    <s v="Medsize"/>
    <x v="0"/>
    <s v="Low Value"/>
    <x v="0"/>
    <s v="No Complaints"/>
    <s v="Long-Term"/>
    <n v="1.5644827589999999"/>
    <x v="0"/>
    <n v="1"/>
    <n v="3"/>
    <x v="5"/>
    <n v="0.1303735632183908"/>
    <n v="1392"/>
    <x v="0"/>
  </r>
  <r>
    <s v="VP13613"/>
    <x v="0"/>
    <n v="5322.68"/>
    <s v="No"/>
    <s v="Extended"/>
    <s v="Bachelor"/>
    <n v="45294"/>
    <s v="Employed"/>
    <s v="M"/>
    <n v="88295"/>
    <s v="Urban"/>
    <s v="Married"/>
    <n v="134"/>
    <n v="22"/>
    <n v="107"/>
    <n v="0"/>
    <n v="1"/>
    <x v="1"/>
    <s v="Personal L2"/>
    <n v="2"/>
    <s v="Branch"/>
    <n v="405.95"/>
    <x v="0"/>
    <s v="Large"/>
    <x v="0"/>
    <s v="Medium Value"/>
    <x v="0"/>
    <s v="No Complaints"/>
    <s v="Long-Term"/>
    <n v="3.029477612"/>
    <x v="0"/>
    <n v="1"/>
    <n v="3"/>
    <x v="5"/>
    <n v="0.25245646766169155"/>
    <n v="1608"/>
    <x v="0"/>
  </r>
  <r>
    <s v="LO68739"/>
    <x v="3"/>
    <n v="10448.39"/>
    <s v="No"/>
    <s v="Extended"/>
    <s v="Bachelor"/>
    <n v="45294"/>
    <s v="Employed"/>
    <s v="F"/>
    <n v="87560"/>
    <s v="Urban"/>
    <s v="Married"/>
    <n v="130"/>
    <n v="32"/>
    <n v="15"/>
    <n v="0"/>
    <n v="8"/>
    <x v="1"/>
    <s v="Personal L2"/>
    <n v="3"/>
    <s v="Call Center"/>
    <n v="360.38"/>
    <x v="0"/>
    <s v="Medsize"/>
    <x v="0"/>
    <s v="Medium Value"/>
    <x v="0"/>
    <s v="No Complaints"/>
    <s v="Mid-Term"/>
    <n v="2.7721538460000001"/>
    <x v="0"/>
    <n v="1"/>
    <n v="3"/>
    <x v="5"/>
    <n v="0.23101282051282052"/>
    <n v="1560"/>
    <x v="0"/>
  </r>
  <r>
    <s v="BW88060"/>
    <x v="0"/>
    <n v="11857.27"/>
    <s v="No"/>
    <s v="Basic"/>
    <s v="High School or Below"/>
    <n v="45294"/>
    <s v="Disabled"/>
    <s v="F"/>
    <n v="22942"/>
    <s v="Suburban"/>
    <s v="Married"/>
    <n v="151"/>
    <n v="34"/>
    <n v="16"/>
    <n v="0"/>
    <n v="8"/>
    <x v="1"/>
    <s v="Personal L3"/>
    <n v="1"/>
    <s v="Call Center"/>
    <n v="1088.6400000000001"/>
    <x v="1"/>
    <s v="Medsize"/>
    <x v="1"/>
    <s v="Medium Value"/>
    <x v="1"/>
    <s v="No Complaints"/>
    <s v="Mid-Term"/>
    <n v="7.2095364240000004"/>
    <x v="0"/>
    <n v="1"/>
    <n v="3"/>
    <x v="5"/>
    <n v="0.600794701986755"/>
    <n v="1812"/>
    <x v="2"/>
  </r>
  <r>
    <s v="WO70078"/>
    <x v="2"/>
    <n v="10106.19"/>
    <s v="No"/>
    <s v="Extended"/>
    <s v="Bachelor"/>
    <n v="45294"/>
    <s v="Employed"/>
    <s v="F"/>
    <n v="132164"/>
    <s v="Rural"/>
    <s v="Divorced"/>
    <n v="128"/>
    <n v="39"/>
    <n v="99"/>
    <n v="3"/>
    <n v="7"/>
    <x v="1"/>
    <s v="Personal L3"/>
    <n v="1"/>
    <s v="Branch"/>
    <n v="5.09"/>
    <x v="0"/>
    <s v="Medsize"/>
    <x v="0"/>
    <s v="Medium Value"/>
    <x v="2"/>
    <s v="Has Complaints"/>
    <s v="Long-Term"/>
    <n v="3.9765624999999999E-2"/>
    <x v="0"/>
    <n v="1"/>
    <n v="3"/>
    <x v="5"/>
    <n v="3.3138020833333331E-3"/>
    <n v="1536"/>
    <x v="0"/>
  </r>
  <r>
    <s v="FI13966"/>
    <x v="2"/>
    <n v="29980.57"/>
    <s v="No"/>
    <s v="Premium"/>
    <s v="High School or Below"/>
    <n v="45294"/>
    <s v="Employed"/>
    <s v="F"/>
    <n v="54608"/>
    <s v="Suburban"/>
    <s v="Married"/>
    <n v="387"/>
    <n v="11"/>
    <n v="27"/>
    <n v="3"/>
    <n v="7"/>
    <x v="1"/>
    <s v="Personal L3"/>
    <n v="3"/>
    <s v="Branch"/>
    <n v="1859.76"/>
    <x v="5"/>
    <s v="Small"/>
    <x v="2"/>
    <s v="High Value"/>
    <x v="0"/>
    <s v="Has Complaints"/>
    <s v="Mid-Term"/>
    <n v="4.8055813949999999"/>
    <x v="0"/>
    <n v="1"/>
    <n v="3"/>
    <x v="5"/>
    <n v="0.40046511627906978"/>
    <n v="4644"/>
    <x v="1"/>
  </r>
  <r>
    <s v="MW54213"/>
    <x v="3"/>
    <n v="7660.42"/>
    <s v="No"/>
    <s v="Basic"/>
    <s v="College"/>
    <n v="45294"/>
    <s v="Unemployed"/>
    <s v="M"/>
    <n v="0"/>
    <s v="Suburban"/>
    <s v="Married"/>
    <n v="84"/>
    <n v="18"/>
    <n v="8"/>
    <n v="5"/>
    <n v="2"/>
    <x v="1"/>
    <s v="Personal L3"/>
    <n v="1"/>
    <s v="Agent"/>
    <n v="401.76"/>
    <x v="0"/>
    <s v="Medsize"/>
    <x v="0"/>
    <s v="Medium Value"/>
    <x v="1"/>
    <s v="Has Complaints"/>
    <s v="New Customer"/>
    <n v="4.7828571430000002"/>
    <x v="0"/>
    <n v="1"/>
    <n v="3"/>
    <x v="5"/>
    <n v="0.39857142857142858"/>
    <n v="1008"/>
    <x v="0"/>
  </r>
  <r>
    <s v="QT84720"/>
    <x v="2"/>
    <n v="3903.83"/>
    <s v="No"/>
    <s v="Basic"/>
    <s v="Bachelor"/>
    <n v="45294"/>
    <s v="Employed"/>
    <s v="F"/>
    <n v="76627"/>
    <s v="Rural"/>
    <s v="Married"/>
    <n v="99"/>
    <n v="42"/>
    <n v="108"/>
    <n v="1"/>
    <n v="1"/>
    <x v="0"/>
    <s v="Corporate L2"/>
    <n v="1"/>
    <s v="Branch"/>
    <n v="114.95"/>
    <x v="2"/>
    <s v="Large"/>
    <x v="0"/>
    <s v="Low Value"/>
    <x v="0"/>
    <s v="Has Complaints"/>
    <s v="Long-Term"/>
    <n v="1.1611111110000001"/>
    <x v="0"/>
    <n v="1"/>
    <n v="3"/>
    <x v="5"/>
    <n v="9.6759259259259267E-2"/>
    <n v="1188"/>
    <x v="0"/>
  </r>
  <r>
    <s v="RD89159"/>
    <x v="2"/>
    <n v="5889.96"/>
    <s v="Yes"/>
    <s v="Premium"/>
    <s v="College"/>
    <n v="45294"/>
    <s v="Employed"/>
    <s v="M"/>
    <n v="79437"/>
    <s v="Suburban"/>
    <s v="Married"/>
    <n v="149"/>
    <n v="8"/>
    <n v="100"/>
    <n v="0"/>
    <n v="1"/>
    <x v="1"/>
    <s v="Personal L3"/>
    <n v="2"/>
    <s v="Branch"/>
    <n v="712.8"/>
    <x v="0"/>
    <s v="Medsize"/>
    <x v="1"/>
    <s v="Medium Value"/>
    <x v="0"/>
    <s v="No Complaints"/>
    <s v="Long-Term"/>
    <n v="4.7838926170000002"/>
    <x v="0"/>
    <n v="1"/>
    <n v="3"/>
    <x v="5"/>
    <n v="0.39865771812080536"/>
    <n v="1788"/>
    <x v="0"/>
  </r>
  <r>
    <s v="JI82682"/>
    <x v="0"/>
    <n v="3348.53"/>
    <s v="No"/>
    <s v="Basic"/>
    <s v="High School or Below"/>
    <n v="45294"/>
    <s v="Unemployed"/>
    <s v="F"/>
    <n v="0"/>
    <s v="Suburban"/>
    <s v="Married"/>
    <n v="88"/>
    <n v="1"/>
    <n v="81"/>
    <n v="0"/>
    <n v="1"/>
    <x v="1"/>
    <s v="Personal L1"/>
    <n v="1"/>
    <s v="Web"/>
    <n v="443.22"/>
    <x v="0"/>
    <s v="Medsize"/>
    <x v="0"/>
    <s v="Low Value"/>
    <x v="1"/>
    <s v="No Complaints"/>
    <s v="Long-Term"/>
    <n v="5.0365909090000001"/>
    <x v="0"/>
    <n v="1"/>
    <n v="3"/>
    <x v="5"/>
    <n v="0.41971590909090911"/>
    <n v="1056"/>
    <x v="1"/>
  </r>
  <r>
    <s v="MI62456"/>
    <x v="3"/>
    <n v="3870.87"/>
    <s v="Yes"/>
    <s v="Extended"/>
    <s v="Bachelor"/>
    <n v="45294"/>
    <s v="Retired"/>
    <s v="F"/>
    <n v="31558"/>
    <s v="Suburban"/>
    <s v="Divorced"/>
    <n v="105"/>
    <n v="26"/>
    <n v="24"/>
    <n v="0"/>
    <n v="1"/>
    <x v="1"/>
    <s v="Personal L1"/>
    <n v="2"/>
    <s v="Call Center"/>
    <n v="505.44"/>
    <x v="0"/>
    <s v="Medsize"/>
    <x v="1"/>
    <s v="Low Value"/>
    <x v="1"/>
    <s v="No Complaints"/>
    <s v="Mid-Term"/>
    <n v="4.8137142859999997"/>
    <x v="0"/>
    <n v="1"/>
    <n v="3"/>
    <x v="5"/>
    <n v="0.40114285714285713"/>
    <n v="1260"/>
    <x v="1"/>
  </r>
  <r>
    <s v="HF65914"/>
    <x v="3"/>
    <n v="9370.31"/>
    <s v="No"/>
    <s v="Extended"/>
    <s v="College"/>
    <n v="45294"/>
    <s v="Unemployed"/>
    <s v="M"/>
    <n v="0"/>
    <s v="Suburban"/>
    <s v="Married"/>
    <n v="124"/>
    <n v="5"/>
    <n v="81"/>
    <n v="0"/>
    <n v="3"/>
    <x v="1"/>
    <s v="Personal L1"/>
    <n v="1"/>
    <s v="Branch"/>
    <n v="596.16"/>
    <x v="2"/>
    <s v="Medsize"/>
    <x v="1"/>
    <s v="Medium Value"/>
    <x v="1"/>
    <s v="No Complaints"/>
    <s v="Long-Term"/>
    <n v="4.8077419350000001"/>
    <x v="0"/>
    <n v="1"/>
    <n v="3"/>
    <x v="5"/>
    <n v="0.40064516129032257"/>
    <n v="1488"/>
    <x v="1"/>
  </r>
  <r>
    <s v="AY88788"/>
    <x v="2"/>
    <n v="20813.87"/>
    <s v="No"/>
    <s v="Basic"/>
    <s v="College"/>
    <n v="45294"/>
    <s v="Employed"/>
    <s v="F"/>
    <n v="94285"/>
    <s v="Urban"/>
    <s v="Married"/>
    <n v="259"/>
    <n v="0"/>
    <n v="89"/>
    <n v="0"/>
    <n v="7"/>
    <x v="1"/>
    <s v="Personal L3"/>
    <n v="1"/>
    <s v="Branch"/>
    <n v="1186.4000000000001"/>
    <x v="5"/>
    <s v="Medsize"/>
    <x v="1"/>
    <s v="High Value"/>
    <x v="0"/>
    <s v="No Complaints"/>
    <s v="Long-Term"/>
    <n v="4.5806949809999997"/>
    <x v="0"/>
    <n v="1"/>
    <n v="3"/>
    <x v="5"/>
    <n v="0.38172458172458174"/>
    <n v="3108"/>
    <x v="0"/>
  </r>
  <r>
    <s v="MV69686"/>
    <x v="2"/>
    <n v="5375.94"/>
    <s v="No"/>
    <s v="Extended"/>
    <s v="Doctor"/>
    <n v="45294"/>
    <s v="Employed"/>
    <s v="F"/>
    <n v="51975"/>
    <s v="Urban"/>
    <s v="Married"/>
    <n v="134"/>
    <n v="35"/>
    <n v="66"/>
    <n v="1"/>
    <n v="1"/>
    <x v="0"/>
    <s v="Corporate L2"/>
    <n v="1"/>
    <s v="Agent"/>
    <n v="571.44000000000005"/>
    <x v="0"/>
    <s v="Large"/>
    <x v="1"/>
    <s v="Medium Value"/>
    <x v="0"/>
    <s v="Has Complaints"/>
    <s v="Long-Term"/>
    <n v="4.2644776120000003"/>
    <x v="0"/>
    <n v="1"/>
    <n v="3"/>
    <x v="5"/>
    <n v="0.35537313432835826"/>
    <n v="1608"/>
    <x v="0"/>
  </r>
  <r>
    <s v="BA40043"/>
    <x v="0"/>
    <n v="7829.77"/>
    <s v="No"/>
    <s v="Basic"/>
    <s v="College"/>
    <n v="45294"/>
    <s v="Employed"/>
    <s v="M"/>
    <n v="81930"/>
    <s v="Rural"/>
    <s v="Single"/>
    <n v="100"/>
    <n v="39"/>
    <n v="90"/>
    <n v="0"/>
    <n v="7"/>
    <x v="0"/>
    <s v="Corporate L2"/>
    <n v="2"/>
    <s v="Branch"/>
    <n v="7.76"/>
    <x v="0"/>
    <s v="Medsize"/>
    <x v="0"/>
    <s v="Medium Value"/>
    <x v="0"/>
    <s v="No Complaints"/>
    <s v="Long-Term"/>
    <n v="7.7600000000000002E-2"/>
    <x v="0"/>
    <n v="1"/>
    <n v="3"/>
    <x v="5"/>
    <n v="6.4666666666666666E-3"/>
    <n v="1200"/>
    <x v="0"/>
  </r>
  <r>
    <s v="XE39286"/>
    <x v="3"/>
    <n v="13201.29"/>
    <s v="No"/>
    <s v="Extended"/>
    <s v="Bachelor"/>
    <n v="45294"/>
    <s v="Employed"/>
    <s v="F"/>
    <n v="134141"/>
    <s v="Suburban"/>
    <s v="Married"/>
    <n v="163"/>
    <n v="4"/>
    <n v="50"/>
    <n v="0"/>
    <n v="5"/>
    <x v="1"/>
    <s v="Personal L2"/>
    <n v="4"/>
    <s v="Web"/>
    <n v="784.08"/>
    <x v="3"/>
    <s v="Small"/>
    <x v="1"/>
    <s v="Medium Value"/>
    <x v="2"/>
    <s v="No Complaints"/>
    <s v="Long-Term"/>
    <n v="4.8103067480000004"/>
    <x v="0"/>
    <n v="1"/>
    <n v="3"/>
    <x v="5"/>
    <n v="0.40085889570552147"/>
    <n v="1956"/>
    <x v="1"/>
  </r>
  <r>
    <s v="BJ65040"/>
    <x v="3"/>
    <n v="3690.13"/>
    <s v="No"/>
    <s v="Basic"/>
    <s v="High School or Below"/>
    <n v="45294"/>
    <s v="Employed"/>
    <s v="F"/>
    <n v="126303"/>
    <s v="Suburban"/>
    <s v="Married"/>
    <n v="90"/>
    <n v="26"/>
    <n v="7"/>
    <n v="0"/>
    <n v="1"/>
    <x v="1"/>
    <s v="Personal L3"/>
    <n v="4"/>
    <s v="Agent"/>
    <n v="645.62"/>
    <x v="0"/>
    <s v="Medsize"/>
    <x v="1"/>
    <s v="Low Value"/>
    <x v="2"/>
    <s v="No Complaints"/>
    <s v="New Customer"/>
    <n v="7.1735555560000002"/>
    <x v="0"/>
    <n v="1"/>
    <n v="3"/>
    <x v="5"/>
    <n v="0.59779629629629627"/>
    <n v="1080"/>
    <x v="1"/>
  </r>
  <r>
    <s v="WM95454"/>
    <x v="0"/>
    <n v="3870.87"/>
    <s v="Yes"/>
    <s v="Extended"/>
    <s v="Bachelor"/>
    <n v="45294"/>
    <s v="Retired"/>
    <s v="F"/>
    <n v="31558"/>
    <s v="Suburban"/>
    <s v="Divorced"/>
    <n v="105"/>
    <n v="26"/>
    <n v="24"/>
    <n v="0"/>
    <n v="1"/>
    <x v="1"/>
    <s v="Personal L3"/>
    <n v="2"/>
    <s v="Call Center"/>
    <n v="505.44"/>
    <x v="0"/>
    <s v="Medsize"/>
    <x v="1"/>
    <s v="Low Value"/>
    <x v="1"/>
    <s v="No Complaints"/>
    <s v="Mid-Term"/>
    <n v="4.8137142859999997"/>
    <x v="0"/>
    <n v="1"/>
    <n v="3"/>
    <x v="5"/>
    <n v="0.40114285714285713"/>
    <n v="1260"/>
    <x v="1"/>
  </r>
  <r>
    <s v="TT36693"/>
    <x v="4"/>
    <n v="5889.96"/>
    <s v="Yes"/>
    <s v="Premium"/>
    <s v="College"/>
    <n v="45294"/>
    <s v="Employed"/>
    <s v="M"/>
    <n v="79437"/>
    <s v="Suburban"/>
    <s v="Married"/>
    <n v="149"/>
    <n v="8"/>
    <n v="100"/>
    <n v="0"/>
    <n v="1"/>
    <x v="1"/>
    <s v="Personal L2"/>
    <n v="2"/>
    <s v="Branch"/>
    <n v="712.8"/>
    <x v="0"/>
    <s v="Medsize"/>
    <x v="1"/>
    <s v="Medium Value"/>
    <x v="0"/>
    <s v="No Complaints"/>
    <s v="Long-Term"/>
    <n v="4.7838926170000002"/>
    <x v="0"/>
    <n v="1"/>
    <n v="3"/>
    <x v="5"/>
    <n v="0.39865771812080536"/>
    <n v="1788"/>
    <x v="0"/>
  </r>
  <r>
    <s v="HI51182"/>
    <x v="2"/>
    <n v="11412.46"/>
    <s v="No"/>
    <s v="Premium"/>
    <s v="College"/>
    <n v="45294"/>
    <s v="Employed"/>
    <s v="F"/>
    <n v="80849"/>
    <s v="Suburban"/>
    <s v="Married"/>
    <n v="143"/>
    <n v="8"/>
    <n v="19"/>
    <n v="0"/>
    <n v="3"/>
    <x v="1"/>
    <s v="Personal L3"/>
    <n v="1"/>
    <s v="Branch"/>
    <n v="962.12"/>
    <x v="0"/>
    <s v="Medsize"/>
    <x v="1"/>
    <s v="Medium Value"/>
    <x v="0"/>
    <s v="No Complaints"/>
    <s v="Mid-Term"/>
    <n v="6.7281118879999999"/>
    <x v="0"/>
    <n v="1"/>
    <n v="3"/>
    <x v="5"/>
    <n v="0.56067599067599072"/>
    <n v="1716"/>
    <x v="1"/>
  </r>
  <r>
    <s v="JU74347"/>
    <x v="2"/>
    <n v="10723.74"/>
    <s v="No"/>
    <s v="Basic"/>
    <s v="Bachelor"/>
    <n v="45294"/>
    <s v="Employed"/>
    <s v="M"/>
    <n v="81289"/>
    <s v="Urban"/>
    <s v="Married"/>
    <n v="135"/>
    <n v="11"/>
    <n v="22"/>
    <n v="1"/>
    <n v="4"/>
    <x v="0"/>
    <s v="Corporate L3"/>
    <n v="1"/>
    <s v="Agent"/>
    <n v="393.24"/>
    <x v="3"/>
    <s v="Small"/>
    <x v="0"/>
    <s v="Medium Value"/>
    <x v="0"/>
    <s v="Has Complaints"/>
    <s v="Mid-Term"/>
    <n v="2.912888889"/>
    <x v="0"/>
    <n v="1"/>
    <n v="3"/>
    <x v="5"/>
    <n v="0.24274074074074076"/>
    <n v="1620"/>
    <x v="0"/>
  </r>
  <r>
    <s v="WB96917"/>
    <x v="0"/>
    <n v="13331.38"/>
    <s v="No"/>
    <s v="Extended"/>
    <s v="College"/>
    <n v="45294"/>
    <s v="Employed"/>
    <s v="M"/>
    <n v="39957"/>
    <s v="Rural"/>
    <s v="Single"/>
    <n v="117"/>
    <n v="3"/>
    <n v="95"/>
    <n v="0"/>
    <n v="2"/>
    <x v="1"/>
    <s v="Personal L1"/>
    <n v="4"/>
    <s v="Call Center"/>
    <n v="203.75"/>
    <x v="2"/>
    <s v="Medsize"/>
    <x v="0"/>
    <s v="Medium Value"/>
    <x v="1"/>
    <s v="No Complaints"/>
    <s v="Long-Term"/>
    <n v="1.7414529910000001"/>
    <x v="0"/>
    <n v="1"/>
    <n v="3"/>
    <x v="5"/>
    <n v="0.14512108262108261"/>
    <n v="1404"/>
    <x v="0"/>
  </r>
  <r>
    <s v="KA58700"/>
    <x v="4"/>
    <n v="8215.16"/>
    <s v="No"/>
    <s v="Extended"/>
    <s v="College"/>
    <n v="45294"/>
    <s v="Employed"/>
    <s v="M"/>
    <n v="60361"/>
    <s v="Suburban"/>
    <s v="Single"/>
    <n v="111"/>
    <n v="26"/>
    <n v="19"/>
    <n v="2"/>
    <n v="8"/>
    <x v="0"/>
    <s v="Corporate L3"/>
    <n v="1"/>
    <s v="Agent"/>
    <n v="726.01"/>
    <x v="0"/>
    <s v="Medsize"/>
    <x v="1"/>
    <s v="Medium Value"/>
    <x v="0"/>
    <s v="Has Complaints"/>
    <s v="Mid-Term"/>
    <n v="6.540630631"/>
    <x v="0"/>
    <n v="1"/>
    <n v="3"/>
    <x v="5"/>
    <n v="0.54505255255255258"/>
    <n v="1332"/>
    <x v="1"/>
  </r>
  <r>
    <s v="SI31035"/>
    <x v="3"/>
    <n v="7248"/>
    <s v="No"/>
    <s v="Basic"/>
    <s v="Doctor"/>
    <n v="45294"/>
    <s v="Employed"/>
    <s v="M"/>
    <n v="80461"/>
    <s v="Suburban"/>
    <s v="Married"/>
    <n v="90"/>
    <n v="38"/>
    <n v="3"/>
    <n v="0"/>
    <n v="6"/>
    <x v="1"/>
    <s v="Personal L3"/>
    <n v="4"/>
    <s v="Branch"/>
    <n v="434.16"/>
    <x v="0"/>
    <s v="Medsize"/>
    <x v="0"/>
    <s v="Medium Value"/>
    <x v="0"/>
    <s v="No Complaints"/>
    <s v="New Customer"/>
    <n v="4.8239999999999998"/>
    <x v="0"/>
    <n v="1"/>
    <n v="3"/>
    <x v="5"/>
    <n v="0.40200000000000002"/>
    <n v="1080"/>
    <x v="1"/>
  </r>
  <r>
    <s v="QG27547"/>
    <x v="2"/>
    <n v="3870.87"/>
    <s v="Yes"/>
    <s v="Extended"/>
    <s v="Bachelor"/>
    <n v="45294"/>
    <s v="Retired"/>
    <s v="F"/>
    <n v="31558"/>
    <s v="Suburban"/>
    <s v="Divorced"/>
    <n v="105"/>
    <n v="26"/>
    <n v="24"/>
    <n v="0"/>
    <n v="1"/>
    <x v="1"/>
    <s v="Personal L3"/>
    <n v="2"/>
    <s v="Call Center"/>
    <n v="505.44"/>
    <x v="0"/>
    <s v="Medsize"/>
    <x v="1"/>
    <s v="Low Value"/>
    <x v="1"/>
    <s v="No Complaints"/>
    <s v="Mid-Term"/>
    <n v="4.8137142859999997"/>
    <x v="0"/>
    <n v="1"/>
    <n v="3"/>
    <x v="5"/>
    <n v="0.40114285714285713"/>
    <n v="1260"/>
    <x v="1"/>
  </r>
  <r>
    <s v="ZU91897"/>
    <x v="0"/>
    <n v="17909.05"/>
    <s v="No"/>
    <s v="Basic"/>
    <s v="High School or Below"/>
    <n v="45294"/>
    <s v="Employed"/>
    <s v="M"/>
    <n v="46551"/>
    <s v="Rural"/>
    <s v="Married"/>
    <n v="90"/>
    <n v="5"/>
    <n v="8"/>
    <n v="0"/>
    <n v="2"/>
    <x v="1"/>
    <s v="Personal L2"/>
    <n v="1"/>
    <s v="Agent"/>
    <n v="113.17"/>
    <x v="0"/>
    <s v="Medsize"/>
    <x v="0"/>
    <s v="High Value"/>
    <x v="1"/>
    <s v="No Complaints"/>
    <s v="New Customer"/>
    <n v="1.2574444440000001"/>
    <x v="0"/>
    <n v="1"/>
    <n v="3"/>
    <x v="5"/>
    <n v="0.10478703703703704"/>
    <n v="1080"/>
    <x v="0"/>
  </r>
  <r>
    <s v="ZX93551"/>
    <x v="3"/>
    <n v="3870.87"/>
    <s v="Yes"/>
    <s v="Extended"/>
    <s v="Bachelor"/>
    <n v="45294"/>
    <s v="Retired"/>
    <s v="F"/>
    <n v="31558"/>
    <s v="Suburban"/>
    <s v="Divorced"/>
    <n v="105"/>
    <n v="26"/>
    <n v="24"/>
    <n v="0"/>
    <n v="1"/>
    <x v="1"/>
    <s v="Personal L3"/>
    <n v="2"/>
    <s v="Call Center"/>
    <n v="505.44"/>
    <x v="0"/>
    <s v="Medsize"/>
    <x v="1"/>
    <s v="Low Value"/>
    <x v="1"/>
    <s v="No Complaints"/>
    <s v="Mid-Term"/>
    <n v="4.8137142859999997"/>
    <x v="0"/>
    <n v="1"/>
    <n v="3"/>
    <x v="5"/>
    <n v="0.40114285714285713"/>
    <n v="1260"/>
    <x v="1"/>
  </r>
  <r>
    <s v="NK91656"/>
    <x v="2"/>
    <n v="3932.99"/>
    <s v="No"/>
    <s v="Extended"/>
    <s v="Master"/>
    <n v="45294"/>
    <s v="Disabled"/>
    <s v="M"/>
    <n v="27101"/>
    <s v="Suburban"/>
    <s v="Divorced"/>
    <n v="107"/>
    <n v="9"/>
    <n v="3"/>
    <n v="1"/>
    <n v="1"/>
    <x v="1"/>
    <s v="Personal L3"/>
    <n v="1"/>
    <s v="Web"/>
    <n v="653.04"/>
    <x v="2"/>
    <s v="Medsize"/>
    <x v="1"/>
    <s v="Low Value"/>
    <x v="1"/>
    <s v="Has Complaints"/>
    <s v="New Customer"/>
    <n v="6.1031775699999997"/>
    <x v="0"/>
    <n v="1"/>
    <n v="3"/>
    <x v="5"/>
    <n v="0.50859813084112149"/>
    <n v="1284"/>
    <x v="1"/>
  </r>
  <r>
    <s v="WB68229"/>
    <x v="3"/>
    <n v="12582.38"/>
    <s v="No"/>
    <s v="Premium"/>
    <s v="Bachelor"/>
    <n v="45294"/>
    <s v="Employed"/>
    <s v="F"/>
    <n v="28395"/>
    <s v="Suburban"/>
    <s v="Married"/>
    <n v="159"/>
    <n v="7"/>
    <n v="30"/>
    <n v="0"/>
    <n v="8"/>
    <x v="1"/>
    <s v="Personal L1"/>
    <n v="3"/>
    <s v="Call Center"/>
    <n v="997.62"/>
    <x v="2"/>
    <s v="Small"/>
    <x v="1"/>
    <s v="Medium Value"/>
    <x v="1"/>
    <s v="No Complaints"/>
    <s v="Mid-Term"/>
    <n v="6.2743396230000004"/>
    <x v="0"/>
    <n v="1"/>
    <n v="3"/>
    <x v="5"/>
    <n v="0.52286163522012574"/>
    <n v="1908"/>
    <x v="1"/>
  </r>
  <r>
    <s v="HZ62410"/>
    <x v="2"/>
    <n v="3742.15"/>
    <s v="No"/>
    <s v="Extended"/>
    <s v="Bachelor"/>
    <n v="45294"/>
    <s v="Unemployed"/>
    <s v="M"/>
    <n v="0"/>
    <s v="Suburban"/>
    <s v="Single"/>
    <n v="107"/>
    <n v="8"/>
    <n v="74"/>
    <n v="0"/>
    <n v="1"/>
    <x v="1"/>
    <s v="Personal L3"/>
    <n v="1"/>
    <s v="Agent"/>
    <n v="511.92"/>
    <x v="0"/>
    <s v="Medsize"/>
    <x v="1"/>
    <s v="Low Value"/>
    <x v="1"/>
    <s v="No Complaints"/>
    <s v="Long-Term"/>
    <n v="4.7842990649999999"/>
    <x v="0"/>
    <n v="1"/>
    <n v="3"/>
    <x v="5"/>
    <n v="0.39869158878504674"/>
    <n v="1284"/>
    <x v="0"/>
  </r>
  <r>
    <s v="BO42776"/>
    <x v="1"/>
    <n v="34236.14"/>
    <s v="No"/>
    <s v="Basic"/>
    <s v="Bachelor"/>
    <n v="45294"/>
    <s v="Employed"/>
    <s v="M"/>
    <n v="28947"/>
    <s v="Suburban"/>
    <s v="Married"/>
    <n v="146"/>
    <n v="22"/>
    <n v="112"/>
    <n v="0"/>
    <n v="2"/>
    <x v="0"/>
    <s v="Corporate L3"/>
    <n v="1"/>
    <s v="Agent"/>
    <n v="699.84"/>
    <x v="1"/>
    <s v="Medsize"/>
    <x v="1"/>
    <s v="High Value"/>
    <x v="1"/>
    <s v="No Complaints"/>
    <s v="Long-Term"/>
    <n v="4.7934246580000002"/>
    <x v="0"/>
    <n v="1"/>
    <n v="3"/>
    <x v="5"/>
    <n v="0.39945205479452056"/>
    <n v="1752"/>
    <x v="0"/>
  </r>
  <r>
    <s v="SP63623"/>
    <x v="2"/>
    <n v="6334.33"/>
    <s v="No"/>
    <s v="Basic"/>
    <s v="College"/>
    <n v="45294"/>
    <s v="Unemployed"/>
    <s v="M"/>
    <n v="0"/>
    <s v="Suburban"/>
    <s v="Single"/>
    <n v="93"/>
    <n v="42"/>
    <n v="120"/>
    <n v="0"/>
    <n v="5"/>
    <x v="1"/>
    <s v="Personal L2"/>
    <n v="1"/>
    <s v="Agent"/>
    <n v="684.35"/>
    <x v="0"/>
    <s v="Large"/>
    <x v="1"/>
    <s v="Medium Value"/>
    <x v="1"/>
    <s v="No Complaints"/>
    <s v="Long-Term"/>
    <n v="7.3586021510000004"/>
    <x v="0"/>
    <n v="1"/>
    <n v="3"/>
    <x v="5"/>
    <n v="0.61321684587813619"/>
    <n v="1116"/>
    <x v="2"/>
  </r>
  <r>
    <s v="WI38796"/>
    <x v="2"/>
    <n v="12317.28"/>
    <s v="No"/>
    <s v="Basic"/>
    <s v="Bachelor"/>
    <n v="45294"/>
    <s v="Employed"/>
    <s v="M"/>
    <n v="95495"/>
    <s v="Suburban"/>
    <s v="Married"/>
    <n v="154"/>
    <n v="34"/>
    <n v="16"/>
    <n v="0"/>
    <n v="4"/>
    <x v="0"/>
    <s v="Corporate L3"/>
    <n v="4"/>
    <s v="Web"/>
    <n v="1001.24"/>
    <x v="1"/>
    <s v="Medsize"/>
    <x v="1"/>
    <s v="Medium Value"/>
    <x v="0"/>
    <s v="No Complaints"/>
    <s v="Mid-Term"/>
    <n v="6.5015584420000003"/>
    <x v="0"/>
    <n v="1"/>
    <n v="3"/>
    <x v="5"/>
    <n v="0.54179653679653683"/>
    <n v="1848"/>
    <x v="1"/>
  </r>
  <r>
    <s v="BB48165"/>
    <x v="0"/>
    <n v="14979.57"/>
    <s v="No"/>
    <s v="Basic"/>
    <s v="Bachelor"/>
    <n v="45294"/>
    <s v="Unemployed"/>
    <s v="F"/>
    <n v="0"/>
    <s v="Suburban"/>
    <s v="Single"/>
    <n v="136"/>
    <n v="14"/>
    <n v="65"/>
    <n v="0"/>
    <n v="2"/>
    <x v="1"/>
    <s v="Personal L3"/>
    <n v="1"/>
    <s v="Agent"/>
    <n v="981.72"/>
    <x v="1"/>
    <s v="Medsize"/>
    <x v="1"/>
    <s v="Medium Value"/>
    <x v="1"/>
    <s v="No Complaints"/>
    <s v="Long-Term"/>
    <n v="7.2185294119999996"/>
    <x v="0"/>
    <n v="1"/>
    <n v="3"/>
    <x v="5"/>
    <n v="0.60154411764705884"/>
    <n v="1632"/>
    <x v="2"/>
  </r>
  <r>
    <s v="PG48617"/>
    <x v="0"/>
    <n v="3908.96"/>
    <s v="No"/>
    <s v="Basic"/>
    <s v="High School or Below"/>
    <n v="45294"/>
    <s v="Employed"/>
    <s v="M"/>
    <n v="62460"/>
    <s v="Urban"/>
    <s v="Married"/>
    <n v="97"/>
    <n v="5"/>
    <n v="99"/>
    <n v="0"/>
    <n v="1"/>
    <x v="1"/>
    <s v="Personal L3"/>
    <n v="2"/>
    <s v="Call Center"/>
    <n v="313.16000000000003"/>
    <x v="0"/>
    <s v="Medsize"/>
    <x v="0"/>
    <s v="Low Value"/>
    <x v="0"/>
    <s v="No Complaints"/>
    <s v="Long-Term"/>
    <n v="3.2284536080000001"/>
    <x v="0"/>
    <n v="1"/>
    <n v="3"/>
    <x v="5"/>
    <n v="0.26903780068728522"/>
    <n v="1164"/>
    <x v="0"/>
  </r>
  <r>
    <s v="AG32304"/>
    <x v="4"/>
    <n v="7315.28"/>
    <s v="No"/>
    <s v="Basic"/>
    <s v="College"/>
    <n v="45294"/>
    <s v="Employed"/>
    <s v="F"/>
    <n v="52830"/>
    <s v="Rural"/>
    <s v="Married"/>
    <n v="90"/>
    <n v="34"/>
    <n v="35"/>
    <n v="0"/>
    <n v="3"/>
    <x v="1"/>
    <s v="Personal L3"/>
    <n v="1"/>
    <s v="Call Center"/>
    <n v="122.21"/>
    <x v="0"/>
    <s v="Medsize"/>
    <x v="0"/>
    <s v="Medium Value"/>
    <x v="0"/>
    <s v="No Complaints"/>
    <s v="Mid-Term"/>
    <n v="1.357888889"/>
    <x v="0"/>
    <n v="1"/>
    <n v="3"/>
    <x v="5"/>
    <n v="0.1131574074074074"/>
    <n v="1080"/>
    <x v="0"/>
  </r>
  <r>
    <s v="KW33804"/>
    <x v="4"/>
    <n v="10922.69"/>
    <s v="No"/>
    <s v="Basic"/>
    <s v="High School or Below"/>
    <n v="45294"/>
    <s v="Employed"/>
    <s v="M"/>
    <n v="116343"/>
    <s v="Rural"/>
    <s v="Divorced"/>
    <n v="93"/>
    <n v="15"/>
    <n v="58"/>
    <n v="4"/>
    <n v="2"/>
    <x v="1"/>
    <s v="Personal L1"/>
    <n v="4"/>
    <s v="Branch"/>
    <n v="64.87"/>
    <x v="0"/>
    <s v="Large"/>
    <x v="0"/>
    <s v="Medium Value"/>
    <x v="2"/>
    <s v="Has Complaints"/>
    <s v="Long-Term"/>
    <n v="0.69752688200000001"/>
    <x v="0"/>
    <n v="1"/>
    <n v="3"/>
    <x v="5"/>
    <n v="5.8127240143369181E-2"/>
    <n v="1116"/>
    <x v="0"/>
  </r>
  <r>
    <s v="GJ70481"/>
    <x v="3"/>
    <n v="5977.85"/>
    <s v="No"/>
    <s v="Basic"/>
    <s v="High School or Below"/>
    <n v="45294"/>
    <s v="Unemployed"/>
    <s v="M"/>
    <n v="0"/>
    <s v="Suburban"/>
    <s v="Single"/>
    <n v="86"/>
    <n v="8"/>
    <n v="63"/>
    <n v="0"/>
    <n v="8"/>
    <x v="1"/>
    <s v="Personal L3"/>
    <n v="3"/>
    <s v="Agent"/>
    <n v="848.88"/>
    <x v="0"/>
    <s v="Small"/>
    <x v="1"/>
    <s v="Medium Value"/>
    <x v="1"/>
    <s v="No Complaints"/>
    <s v="Long-Term"/>
    <n v="9.8706976740000005"/>
    <x v="0"/>
    <n v="1"/>
    <n v="3"/>
    <x v="5"/>
    <n v="0.82255813953488377"/>
    <n v="1032"/>
    <x v="2"/>
  </r>
  <r>
    <s v="EW46828"/>
    <x v="3"/>
    <n v="10881.22"/>
    <s v="No"/>
    <s v="Basic"/>
    <s v="High School or Below"/>
    <n v="45294"/>
    <s v="Employed"/>
    <s v="M"/>
    <n v="31956"/>
    <s v="Suburban"/>
    <s v="Divorced"/>
    <n v="93"/>
    <n v="43"/>
    <n v="61"/>
    <n v="0"/>
    <n v="2"/>
    <x v="1"/>
    <s v="Personal L3"/>
    <n v="1"/>
    <s v="Branch"/>
    <n v="447.12"/>
    <x v="0"/>
    <s v="Medsize"/>
    <x v="0"/>
    <s v="Medium Value"/>
    <x v="1"/>
    <s v="No Complaints"/>
    <s v="Long-Term"/>
    <n v="4.8077419350000001"/>
    <x v="0"/>
    <n v="1"/>
    <n v="3"/>
    <x v="5"/>
    <n v="0.40064516129032257"/>
    <n v="1116"/>
    <x v="1"/>
  </r>
  <r>
    <s v="TN66124"/>
    <x v="0"/>
    <n v="14246.39"/>
    <s v="No"/>
    <s v="Extended"/>
    <s v="High School or Below"/>
    <n v="45294"/>
    <s v="Employed"/>
    <s v="M"/>
    <n v="104796"/>
    <s v="Rural"/>
    <s v="Married"/>
    <n v="119"/>
    <n v="19"/>
    <n v="51"/>
    <n v="0"/>
    <n v="2"/>
    <x v="0"/>
    <s v="Corporate L2"/>
    <n v="4"/>
    <s v="Web"/>
    <n v="276.98"/>
    <x v="2"/>
    <s v="Medsize"/>
    <x v="0"/>
    <s v="Medium Value"/>
    <x v="2"/>
    <s v="No Complaints"/>
    <s v="Long-Term"/>
    <n v="2.3275630249999999"/>
    <x v="0"/>
    <n v="1"/>
    <n v="3"/>
    <x v="5"/>
    <n v="0.19396358543417369"/>
    <n v="1428"/>
    <x v="0"/>
  </r>
  <r>
    <s v="FX65946"/>
    <x v="3"/>
    <n v="7768.91"/>
    <s v="No"/>
    <s v="Basic"/>
    <s v="Bachelor"/>
    <n v="45294"/>
    <s v="Employed"/>
    <s v="M"/>
    <n v="47043"/>
    <s v="Suburban"/>
    <s v="Married"/>
    <n v="99"/>
    <n v="35"/>
    <n v="32"/>
    <n v="0"/>
    <n v="7"/>
    <x v="1"/>
    <s v="Personal L3"/>
    <n v="2"/>
    <s v="Agent"/>
    <n v="709.56"/>
    <x v="0"/>
    <s v="Small"/>
    <x v="1"/>
    <s v="Medium Value"/>
    <x v="1"/>
    <s v="No Complaints"/>
    <s v="Mid-Term"/>
    <n v="7.1672727270000003"/>
    <x v="0"/>
    <n v="1"/>
    <n v="3"/>
    <x v="5"/>
    <n v="0.59727272727272718"/>
    <n v="1188"/>
    <x v="1"/>
  </r>
  <r>
    <s v="LN44535"/>
    <x v="1"/>
    <n v="9834"/>
    <s v="No"/>
    <s v="Extended"/>
    <s v="College"/>
    <n v="45294"/>
    <s v="Employed"/>
    <s v="F"/>
    <n v="60217"/>
    <s v="Suburban"/>
    <s v="Married"/>
    <n v="123"/>
    <n v="4"/>
    <n v="61"/>
    <n v="0"/>
    <n v="7"/>
    <x v="1"/>
    <s v="Personal L3"/>
    <n v="1"/>
    <s v="Branch"/>
    <n v="589.67999999999995"/>
    <x v="0"/>
    <s v="Medsize"/>
    <x v="1"/>
    <s v="Medium Value"/>
    <x v="0"/>
    <s v="No Complaints"/>
    <s v="Long-Term"/>
    <n v="4.7941463410000003"/>
    <x v="0"/>
    <n v="1"/>
    <n v="3"/>
    <x v="5"/>
    <n v="0.39951219512195119"/>
    <n v="1476"/>
    <x v="0"/>
  </r>
  <r>
    <s v="LW43115"/>
    <x v="0"/>
    <n v="3679.23"/>
    <s v="Yes"/>
    <s v="Basic"/>
    <s v="Master"/>
    <n v="45294"/>
    <s v="Employed"/>
    <s v="F"/>
    <n v="49478"/>
    <s v="Rural"/>
    <s v="Married"/>
    <n v="93"/>
    <n v="3"/>
    <n v="95"/>
    <n v="1"/>
    <n v="1"/>
    <x v="1"/>
    <s v="Personal L2"/>
    <n v="2"/>
    <s v="Web"/>
    <n v="76.41"/>
    <x v="0"/>
    <s v="Large"/>
    <x v="0"/>
    <s v="Low Value"/>
    <x v="1"/>
    <s v="Has Complaints"/>
    <s v="Long-Term"/>
    <n v="0.82161290300000001"/>
    <x v="0"/>
    <n v="1"/>
    <n v="3"/>
    <x v="5"/>
    <n v="6.846774193548387E-2"/>
    <n v="1116"/>
    <x v="0"/>
  </r>
  <r>
    <s v="FH65253"/>
    <x v="2"/>
    <n v="32049.16"/>
    <s v="No"/>
    <s v="Extended"/>
    <s v="High School or Below"/>
    <n v="45294"/>
    <s v="Employed"/>
    <s v="M"/>
    <n v="37834"/>
    <s v="Suburban"/>
    <s v="Married"/>
    <n v="117"/>
    <n v="38"/>
    <n v="127"/>
    <n v="0"/>
    <n v="2"/>
    <x v="1"/>
    <s v="Personal L2"/>
    <n v="2"/>
    <s v="Branch"/>
    <n v="825.39"/>
    <x v="0"/>
    <s v="Medsize"/>
    <x v="1"/>
    <s v="High Value"/>
    <x v="1"/>
    <s v="No Complaints"/>
    <s v="Long-Term"/>
    <n v="7.054615385"/>
    <x v="0"/>
    <n v="1"/>
    <n v="3"/>
    <x v="5"/>
    <n v="0.58788461538461534"/>
    <n v="1404"/>
    <x v="1"/>
  </r>
  <r>
    <s v="UG37492"/>
    <x v="0"/>
    <n v="5889.96"/>
    <s v="Yes"/>
    <s v="Premium"/>
    <s v="College"/>
    <n v="45294"/>
    <s v="Employed"/>
    <s v="M"/>
    <n v="79437"/>
    <s v="Suburban"/>
    <s v="Married"/>
    <n v="149"/>
    <n v="8"/>
    <n v="100"/>
    <n v="0"/>
    <n v="1"/>
    <x v="1"/>
    <s v="Personal L3"/>
    <n v="2"/>
    <s v="Branch"/>
    <n v="712.8"/>
    <x v="0"/>
    <s v="Medsize"/>
    <x v="1"/>
    <s v="Medium Value"/>
    <x v="0"/>
    <s v="No Complaints"/>
    <s v="Long-Term"/>
    <n v="4.7838926170000002"/>
    <x v="0"/>
    <n v="1"/>
    <n v="3"/>
    <x v="5"/>
    <n v="0.39865771812080536"/>
    <n v="1788"/>
    <x v="0"/>
  </r>
  <r>
    <s v="NJ10602"/>
    <x v="1"/>
    <n v="11419.72"/>
    <s v="No"/>
    <s v="Basic"/>
    <s v="College"/>
    <n v="45294"/>
    <s v="Employed"/>
    <s v="F"/>
    <n v="125168"/>
    <s v="Urban"/>
    <s v="Married"/>
    <n v="95"/>
    <n v="32"/>
    <n v="26"/>
    <n v="0"/>
    <n v="2"/>
    <x v="1"/>
    <s v="Personal L3"/>
    <n v="4"/>
    <s v="Call Center"/>
    <n v="302.77"/>
    <x v="2"/>
    <s v="Medsize"/>
    <x v="0"/>
    <s v="Medium Value"/>
    <x v="2"/>
    <s v="No Complaints"/>
    <s v="Mid-Term"/>
    <n v="3.1870526319999999"/>
    <x v="0"/>
    <n v="1"/>
    <n v="3"/>
    <x v="5"/>
    <n v="0.26558771929824559"/>
    <n v="1140"/>
    <x v="0"/>
  </r>
  <r>
    <s v="DG30586"/>
    <x v="2"/>
    <n v="3870.87"/>
    <s v="Yes"/>
    <s v="Extended"/>
    <s v="Bachelor"/>
    <n v="45294"/>
    <s v="Retired"/>
    <s v="F"/>
    <n v="31558"/>
    <s v="Suburban"/>
    <s v="Divorced"/>
    <n v="105"/>
    <n v="26"/>
    <n v="24"/>
    <n v="0"/>
    <n v="1"/>
    <x v="1"/>
    <s v="Personal L3"/>
    <n v="2"/>
    <s v="Call Center"/>
    <n v="505.44"/>
    <x v="0"/>
    <s v="Medsize"/>
    <x v="1"/>
    <s v="Low Value"/>
    <x v="1"/>
    <s v="No Complaints"/>
    <s v="Mid-Term"/>
    <n v="4.8137142859999997"/>
    <x v="0"/>
    <n v="1"/>
    <n v="3"/>
    <x v="5"/>
    <n v="0.40114285714285713"/>
    <n v="1260"/>
    <x v="1"/>
  </r>
  <r>
    <s v="PW65305"/>
    <x v="0"/>
    <n v="11975.41"/>
    <s v="No"/>
    <s v="Basic"/>
    <s v="College"/>
    <n v="45294"/>
    <s v="Employed"/>
    <s v="M"/>
    <n v="123633"/>
    <s v="Urban"/>
    <s v="Married"/>
    <n v="99"/>
    <n v="19"/>
    <n v="70"/>
    <n v="0"/>
    <n v="2"/>
    <x v="1"/>
    <s v="Personal L2"/>
    <n v="2"/>
    <s v="Branch"/>
    <n v="392.45"/>
    <x v="2"/>
    <s v="Medsize"/>
    <x v="0"/>
    <s v="Medium Value"/>
    <x v="2"/>
    <s v="No Complaints"/>
    <s v="Long-Term"/>
    <n v="3.9641414140000002"/>
    <x v="0"/>
    <n v="1"/>
    <n v="3"/>
    <x v="5"/>
    <n v="0.33034511784511783"/>
    <n v="1188"/>
    <x v="0"/>
  </r>
  <r>
    <s v="GJ52970"/>
    <x v="0"/>
    <n v="9771.98"/>
    <s v="No"/>
    <s v="Basic"/>
    <s v="High School or Below"/>
    <n v="45294"/>
    <s v="Unemployed"/>
    <s v="M"/>
    <n v="0"/>
    <s v="Suburban"/>
    <s v="Married"/>
    <n v="89"/>
    <n v="42"/>
    <n v="73"/>
    <n v="1"/>
    <n v="2"/>
    <x v="1"/>
    <s v="Personal L3"/>
    <n v="3"/>
    <s v="Call Center"/>
    <n v="531.41999999999996"/>
    <x v="0"/>
    <s v="Medsize"/>
    <x v="1"/>
    <s v="Medium Value"/>
    <x v="1"/>
    <s v="Has Complaints"/>
    <s v="Long-Term"/>
    <n v="5.9710112359999998"/>
    <x v="0"/>
    <n v="1"/>
    <n v="3"/>
    <x v="5"/>
    <n v="0.4975842696629213"/>
    <n v="1068"/>
    <x v="1"/>
  </r>
  <r>
    <s v="FM59265"/>
    <x v="1"/>
    <n v="10846.6"/>
    <s v="No"/>
    <s v="Basic"/>
    <s v="Bachelor"/>
    <n v="45294"/>
    <s v="Unemployed"/>
    <s v="F"/>
    <n v="0"/>
    <s v="Suburban"/>
    <s v="Married"/>
    <n v="139"/>
    <n v="22"/>
    <n v="68"/>
    <n v="0"/>
    <n v="7"/>
    <x v="1"/>
    <s v="Personal L3"/>
    <n v="2"/>
    <s v="Agent"/>
    <n v="1001.16"/>
    <x v="1"/>
    <s v="Medsize"/>
    <x v="1"/>
    <s v="Medium Value"/>
    <x v="1"/>
    <s v="No Complaints"/>
    <s v="Long-Term"/>
    <n v="7.2025899280000001"/>
    <x v="0"/>
    <n v="1"/>
    <n v="3"/>
    <x v="5"/>
    <n v="0.6002158273381295"/>
    <n v="1668"/>
    <x v="2"/>
  </r>
  <r>
    <s v="QH12810"/>
    <x v="2"/>
    <n v="15949.54"/>
    <s v="No"/>
    <s v="Basic"/>
    <s v="Bachelor"/>
    <n v="45294"/>
    <s v="Unemployed"/>
    <s v="F"/>
    <n v="0"/>
    <s v="Suburban"/>
    <s v="Single"/>
    <n v="143"/>
    <n v="1"/>
    <n v="51"/>
    <n v="0"/>
    <n v="2"/>
    <x v="1"/>
    <s v="Personal L3"/>
    <n v="2"/>
    <s v="Agent"/>
    <n v="1030.32"/>
    <x v="1"/>
    <s v="Large"/>
    <x v="1"/>
    <s v="High Value"/>
    <x v="1"/>
    <s v="No Complaints"/>
    <s v="Long-Term"/>
    <n v="7.2050349650000003"/>
    <x v="0"/>
    <n v="1"/>
    <n v="3"/>
    <x v="5"/>
    <n v="0.60041958041958043"/>
    <n v="1716"/>
    <x v="2"/>
  </r>
  <r>
    <s v="YU21725"/>
    <x v="1"/>
    <n v="6619.26"/>
    <s v="No"/>
    <s v="Basic"/>
    <s v="High School or Below"/>
    <n v="45294"/>
    <s v="Unemployed"/>
    <s v="F"/>
    <n v="0"/>
    <s v="Suburban"/>
    <s v="Single"/>
    <n v="89"/>
    <n v="30"/>
    <n v="1"/>
    <n v="1"/>
    <n v="3"/>
    <x v="0"/>
    <s v="Corporate L3"/>
    <n v="1"/>
    <s v="Agent"/>
    <n v="641.52"/>
    <x v="0"/>
    <s v="Medsize"/>
    <x v="1"/>
    <s v="Medium Value"/>
    <x v="1"/>
    <s v="Has Complaints"/>
    <s v="New Customer"/>
    <n v="7.2080898879999999"/>
    <x v="0"/>
    <n v="1"/>
    <n v="3"/>
    <x v="5"/>
    <n v="0.60067415730337081"/>
    <n v="1068"/>
    <x v="2"/>
  </r>
  <r>
    <s v="BG51419"/>
    <x v="1"/>
    <n v="5889.96"/>
    <s v="Yes"/>
    <s v="Premium"/>
    <s v="College"/>
    <n v="45294"/>
    <s v="Employed"/>
    <s v="M"/>
    <n v="79437"/>
    <s v="Suburban"/>
    <s v="Married"/>
    <n v="149"/>
    <n v="8"/>
    <n v="100"/>
    <n v="0"/>
    <n v="1"/>
    <x v="0"/>
    <s v="Corporate L1"/>
    <n v="2"/>
    <s v="Branch"/>
    <n v="712.8"/>
    <x v="0"/>
    <s v="Medsize"/>
    <x v="1"/>
    <s v="Medium Value"/>
    <x v="0"/>
    <s v="No Complaints"/>
    <s v="Long-Term"/>
    <n v="4.7838926170000002"/>
    <x v="0"/>
    <n v="1"/>
    <n v="3"/>
    <x v="5"/>
    <n v="0.39865771812080536"/>
    <n v="1788"/>
    <x v="0"/>
  </r>
  <r>
    <s v="NX11526"/>
    <x v="3"/>
    <n v="3725.97"/>
    <s v="Yes"/>
    <s v="Basic"/>
    <s v="Bachelor"/>
    <n v="45294"/>
    <s v="Employed"/>
    <s v="M"/>
    <n v="124600"/>
    <s v="Suburban"/>
    <s v="Married"/>
    <n v="93"/>
    <n v="5"/>
    <n v="88"/>
    <n v="0"/>
    <n v="1"/>
    <x v="0"/>
    <s v="Corporate L2"/>
    <n v="2"/>
    <s v="Agent"/>
    <n v="447.12"/>
    <x v="2"/>
    <s v="Medsize"/>
    <x v="0"/>
    <s v="Low Value"/>
    <x v="2"/>
    <s v="No Complaints"/>
    <s v="Long-Term"/>
    <n v="4.8077419350000001"/>
    <x v="0"/>
    <n v="1"/>
    <n v="3"/>
    <x v="5"/>
    <n v="0.40064516129032257"/>
    <n v="1116"/>
    <x v="1"/>
  </r>
  <r>
    <s v="AU94279"/>
    <x v="0"/>
    <n v="7415.58"/>
    <s v="No"/>
    <s v="Basic"/>
    <s v="High School or Below"/>
    <n v="45294"/>
    <s v="Employed"/>
    <s v="M"/>
    <n v="33718"/>
    <s v="Suburban"/>
    <s v="Single"/>
    <n v="97"/>
    <n v="3"/>
    <n v="81"/>
    <n v="1"/>
    <n v="3"/>
    <x v="1"/>
    <s v="Personal L3"/>
    <n v="3"/>
    <s v="Agent"/>
    <n v="764.37"/>
    <x v="2"/>
    <s v="Medsize"/>
    <x v="1"/>
    <s v="Medium Value"/>
    <x v="1"/>
    <s v="Has Complaints"/>
    <s v="Long-Term"/>
    <n v="7.8801030929999998"/>
    <x v="0"/>
    <n v="1"/>
    <n v="3"/>
    <x v="5"/>
    <n v="0.65667525773195878"/>
    <n v="1164"/>
    <x v="2"/>
  </r>
  <r>
    <s v="NT15165"/>
    <x v="0"/>
    <n v="16264.5"/>
    <s v="No"/>
    <s v="Premium"/>
    <s v="Bachelor"/>
    <n v="45294"/>
    <s v="Employed"/>
    <s v="F"/>
    <n v="58487"/>
    <s v="Urban"/>
    <s v="Married"/>
    <n v="136"/>
    <n v="11"/>
    <n v="23"/>
    <n v="0"/>
    <n v="2"/>
    <x v="0"/>
    <s v="Corporate L1"/>
    <n v="2"/>
    <s v="Branch"/>
    <n v="384.3"/>
    <x v="2"/>
    <s v="Medsize"/>
    <x v="0"/>
    <s v="High Value"/>
    <x v="0"/>
    <s v="No Complaints"/>
    <s v="Mid-Term"/>
    <n v="2.8257352939999998"/>
    <x v="0"/>
    <n v="1"/>
    <n v="3"/>
    <x v="5"/>
    <n v="0.23547794117647058"/>
    <n v="1632"/>
    <x v="0"/>
  </r>
  <r>
    <s v="QN76156"/>
    <x v="2"/>
    <n v="3949.73"/>
    <s v="No"/>
    <s v="Basic"/>
    <s v="College"/>
    <n v="45294"/>
    <s v="Employed"/>
    <s v="F"/>
    <n v="41515"/>
    <s v="Suburban"/>
    <s v="Married"/>
    <n v="99"/>
    <n v="3"/>
    <n v="50"/>
    <n v="0"/>
    <n v="1"/>
    <x v="1"/>
    <s v="Personal L3"/>
    <n v="4"/>
    <s v="Call Center"/>
    <n v="540.4"/>
    <x v="0"/>
    <s v="Small"/>
    <x v="1"/>
    <s v="Low Value"/>
    <x v="1"/>
    <s v="No Complaints"/>
    <s v="Long-Term"/>
    <n v="5.4585858590000003"/>
    <x v="0"/>
    <n v="1"/>
    <n v="3"/>
    <x v="5"/>
    <n v="0.45488215488215489"/>
    <n v="1188"/>
    <x v="1"/>
  </r>
  <r>
    <s v="VB22338"/>
    <x v="4"/>
    <n v="5549.34"/>
    <s v="No"/>
    <s v="Basic"/>
    <s v="High School or Below"/>
    <n v="45294"/>
    <s v="Employed"/>
    <s v="M"/>
    <n v="42987"/>
    <s v="Urban"/>
    <s v="Single"/>
    <n v="146"/>
    <n v="9"/>
    <n v="42"/>
    <n v="0"/>
    <n v="1"/>
    <x v="2"/>
    <s v="Special L3"/>
    <n v="4"/>
    <s v="Agent"/>
    <n v="548.57000000000005"/>
    <x v="1"/>
    <s v="Small"/>
    <x v="1"/>
    <s v="Medium Value"/>
    <x v="1"/>
    <s v="No Complaints"/>
    <s v="Mid-Term"/>
    <n v="3.7573287670000002"/>
    <x v="0"/>
    <n v="1"/>
    <n v="3"/>
    <x v="5"/>
    <n v="0.31311073059360733"/>
    <n v="1752"/>
    <x v="0"/>
  </r>
  <r>
    <s v="OA99158"/>
    <x v="0"/>
    <n v="28921.91"/>
    <s v="Yes"/>
    <s v="Basic"/>
    <s v="Bachelor"/>
    <n v="45294"/>
    <s v="Unemployed"/>
    <s v="M"/>
    <n v="0"/>
    <s v="Suburban"/>
    <s v="Married"/>
    <n v="88"/>
    <n v="12"/>
    <n v="42"/>
    <n v="0"/>
    <n v="2"/>
    <x v="0"/>
    <s v="Corporate L3"/>
    <n v="2"/>
    <s v="Agent"/>
    <n v="421.2"/>
    <x v="2"/>
    <s v="Medsize"/>
    <x v="0"/>
    <s v="High Value"/>
    <x v="1"/>
    <s v="No Complaints"/>
    <s v="Mid-Term"/>
    <n v="4.7863636359999999"/>
    <x v="0"/>
    <n v="1"/>
    <n v="3"/>
    <x v="5"/>
    <n v="0.39886363636363636"/>
    <n v="1056"/>
    <x v="0"/>
  </r>
  <r>
    <s v="IL47644"/>
    <x v="2"/>
    <n v="11961.88"/>
    <s v="No"/>
    <s v="Basic"/>
    <s v="High School or Below"/>
    <n v="45294"/>
    <s v="Employed"/>
    <s v="F"/>
    <n v="65794"/>
    <s v="Urban"/>
    <s v="Married"/>
    <n v="150"/>
    <n v="19"/>
    <n v="84"/>
    <n v="0"/>
    <n v="3"/>
    <x v="1"/>
    <s v="Personal L1"/>
    <n v="2"/>
    <s v="Call Center"/>
    <n v="385.9"/>
    <x v="1"/>
    <s v="Medsize"/>
    <x v="0"/>
    <s v="Medium Value"/>
    <x v="0"/>
    <s v="No Complaints"/>
    <s v="Long-Term"/>
    <n v="2.572666667"/>
    <x v="0"/>
    <n v="1"/>
    <n v="3"/>
    <x v="5"/>
    <n v="0.21438888888888888"/>
    <n v="1800"/>
    <x v="0"/>
  </r>
  <r>
    <s v="DZ81394"/>
    <x v="2"/>
    <n v="11755.83"/>
    <s v="No"/>
    <s v="Basic"/>
    <s v="High School or Below"/>
    <n v="45294"/>
    <s v="Unemployed"/>
    <s v="F"/>
    <n v="0"/>
    <s v="Suburban"/>
    <s v="Single"/>
    <n v="159"/>
    <n v="27"/>
    <n v="26"/>
    <n v="0"/>
    <n v="3"/>
    <x v="1"/>
    <s v="Personal L3"/>
    <n v="1"/>
    <s v="Agent"/>
    <n v="1863.14"/>
    <x v="1"/>
    <s v="Medsize"/>
    <x v="2"/>
    <s v="Medium Value"/>
    <x v="1"/>
    <s v="No Complaints"/>
    <s v="Mid-Term"/>
    <n v="11.717861640000001"/>
    <x v="0"/>
    <n v="1"/>
    <n v="3"/>
    <x v="5"/>
    <n v="0.97648846960167723"/>
    <n v="1908"/>
    <x v="3"/>
  </r>
  <r>
    <s v="FS81127"/>
    <x v="0"/>
    <n v="3274.15"/>
    <s v="No"/>
    <s v="Basic"/>
    <s v="Bachelor"/>
    <n v="45294"/>
    <s v="Unemployed"/>
    <s v="F"/>
    <n v="0"/>
    <s v="Suburban"/>
    <s v="Married"/>
    <n v="90"/>
    <n v="4"/>
    <n v="57"/>
    <n v="1"/>
    <n v="1"/>
    <x v="0"/>
    <s v="Corporate L3"/>
    <n v="2"/>
    <s v="Web"/>
    <n v="575.11"/>
    <x v="0"/>
    <s v="Medsize"/>
    <x v="1"/>
    <s v="Low Value"/>
    <x v="1"/>
    <s v="Has Complaints"/>
    <s v="Long-Term"/>
    <n v="6.3901111110000004"/>
    <x v="0"/>
    <n v="1"/>
    <n v="3"/>
    <x v="5"/>
    <n v="0.53250925925925929"/>
    <n v="1080"/>
    <x v="1"/>
  </r>
  <r>
    <s v="UG49716"/>
    <x v="1"/>
    <n v="5665.53"/>
    <s v="No"/>
    <s v="Basic"/>
    <s v="College"/>
    <n v="45294"/>
    <s v="Unemployed"/>
    <s v="F"/>
    <n v="0"/>
    <s v="Suburban"/>
    <s v="Single"/>
    <n v="154"/>
    <n v="26"/>
    <n v="104"/>
    <n v="0"/>
    <n v="1"/>
    <x v="1"/>
    <s v="Personal L3"/>
    <n v="1"/>
    <s v="Branch"/>
    <n v="1596.09"/>
    <x v="3"/>
    <s v="Large"/>
    <x v="2"/>
    <s v="Medium Value"/>
    <x v="1"/>
    <s v="No Complaints"/>
    <s v="Long-Term"/>
    <n v="10.36422078"/>
    <x v="0"/>
    <n v="1"/>
    <n v="3"/>
    <x v="5"/>
    <n v="0.86368506493506492"/>
    <n v="1848"/>
    <x v="2"/>
  </r>
  <r>
    <s v="AT30076"/>
    <x v="4"/>
    <n v="4774.47"/>
    <s v="No"/>
    <s v="Extended"/>
    <s v="High School or Below"/>
    <n v="45294"/>
    <s v="Employed"/>
    <s v="F"/>
    <n v="42831"/>
    <s v="Suburban"/>
    <s v="Single"/>
    <n v="124"/>
    <n v="1"/>
    <n v="128"/>
    <n v="0"/>
    <n v="1"/>
    <x v="1"/>
    <s v="Personal L3"/>
    <n v="3"/>
    <s v="Agent"/>
    <n v="669.26"/>
    <x v="0"/>
    <s v="Small"/>
    <x v="1"/>
    <s v="Low Value"/>
    <x v="1"/>
    <s v="No Complaints"/>
    <s v="Long-Term"/>
    <n v="5.3972580649999999"/>
    <x v="0"/>
    <n v="1"/>
    <n v="3"/>
    <x v="5"/>
    <n v="0.44977150537634408"/>
    <n v="1488"/>
    <x v="1"/>
  </r>
  <r>
    <s v="JL16084"/>
    <x v="3"/>
    <n v="8925.01"/>
    <s v="No"/>
    <s v="Extended"/>
    <s v="College"/>
    <n v="45294"/>
    <s v="Unemployed"/>
    <s v="F"/>
    <n v="0"/>
    <s v="Suburban"/>
    <s v="Single"/>
    <n v="128"/>
    <n v="20"/>
    <n v="50"/>
    <n v="0"/>
    <n v="3"/>
    <x v="1"/>
    <s v="Personal L3"/>
    <n v="1"/>
    <s v="Branch"/>
    <n v="761.81"/>
    <x v="0"/>
    <s v="Medsize"/>
    <x v="1"/>
    <s v="Medium Value"/>
    <x v="1"/>
    <s v="No Complaints"/>
    <s v="Long-Term"/>
    <n v="5.9516406249999996"/>
    <x v="0"/>
    <n v="1"/>
    <n v="3"/>
    <x v="5"/>
    <n v="0.49597005208333328"/>
    <n v="1536"/>
    <x v="1"/>
  </r>
  <r>
    <s v="BC87161"/>
    <x v="2"/>
    <n v="3725.97"/>
    <s v="Yes"/>
    <s v="Basic"/>
    <s v="Bachelor"/>
    <n v="45294"/>
    <s v="Employed"/>
    <s v="M"/>
    <n v="124600"/>
    <s v="Suburban"/>
    <s v="Married"/>
    <n v="93"/>
    <n v="5"/>
    <n v="88"/>
    <n v="0"/>
    <n v="1"/>
    <x v="1"/>
    <s v="Personal L1"/>
    <n v="2"/>
    <s v="Agent"/>
    <n v="447.12"/>
    <x v="2"/>
    <s v="Medsize"/>
    <x v="0"/>
    <s v="Low Value"/>
    <x v="2"/>
    <s v="No Complaints"/>
    <s v="Long-Term"/>
    <n v="4.8077419350000001"/>
    <x v="0"/>
    <n v="1"/>
    <n v="3"/>
    <x v="5"/>
    <n v="0.40064516129032257"/>
    <n v="1116"/>
    <x v="1"/>
  </r>
  <r>
    <s v="NX71501"/>
    <x v="0"/>
    <n v="8014.06"/>
    <s v="No"/>
    <s v="Basic"/>
    <s v="Doctor"/>
    <n v="45294"/>
    <s v="Employed"/>
    <s v="F"/>
    <n v="57900"/>
    <s v="Rural"/>
    <s v="Married"/>
    <n v="100"/>
    <n v="42"/>
    <n v="24"/>
    <n v="0"/>
    <n v="7"/>
    <x v="1"/>
    <s v="Personal L1"/>
    <n v="1"/>
    <s v="Agent"/>
    <n v="239.38"/>
    <x v="0"/>
    <s v="Small"/>
    <x v="0"/>
    <s v="Medium Value"/>
    <x v="0"/>
    <s v="No Complaints"/>
    <s v="Mid-Term"/>
    <n v="2.3938000000000001"/>
    <x v="0"/>
    <n v="1"/>
    <n v="3"/>
    <x v="5"/>
    <n v="0.19948333333333332"/>
    <n v="1200"/>
    <x v="0"/>
  </r>
  <r>
    <s v="XG64081"/>
    <x v="3"/>
    <n v="3725.97"/>
    <s v="Yes"/>
    <s v="Basic"/>
    <s v="Bachelor"/>
    <n v="45294"/>
    <s v="Employed"/>
    <s v="M"/>
    <n v="124600"/>
    <s v="Suburban"/>
    <s v="Married"/>
    <n v="93"/>
    <n v="5"/>
    <n v="88"/>
    <n v="0"/>
    <n v="1"/>
    <x v="1"/>
    <s v="Personal L3"/>
    <n v="2"/>
    <s v="Agent"/>
    <n v="447.12"/>
    <x v="2"/>
    <s v="Medsize"/>
    <x v="0"/>
    <s v="Low Value"/>
    <x v="2"/>
    <s v="No Complaints"/>
    <s v="Long-Term"/>
    <n v="4.8077419350000001"/>
    <x v="0"/>
    <n v="1"/>
    <n v="3"/>
    <x v="5"/>
    <n v="0.40064516129032257"/>
    <n v="1116"/>
    <x v="1"/>
  </r>
  <r>
    <s v="GU29647"/>
    <x v="2"/>
    <n v="28921.91"/>
    <s v="Yes"/>
    <s v="Basic"/>
    <s v="Bachelor"/>
    <n v="45294"/>
    <s v="Unemployed"/>
    <s v="M"/>
    <n v="0"/>
    <s v="Suburban"/>
    <s v="Married"/>
    <n v="88"/>
    <n v="12"/>
    <n v="42"/>
    <n v="0"/>
    <n v="2"/>
    <x v="1"/>
    <s v="Personal L2"/>
    <n v="2"/>
    <s v="Agent"/>
    <n v="421.2"/>
    <x v="2"/>
    <s v="Medsize"/>
    <x v="0"/>
    <s v="High Value"/>
    <x v="1"/>
    <s v="No Complaints"/>
    <s v="Mid-Term"/>
    <n v="4.7863636359999999"/>
    <x v="0"/>
    <n v="1"/>
    <n v="3"/>
    <x v="5"/>
    <n v="0.39886363636363636"/>
    <n v="1056"/>
    <x v="0"/>
  </r>
  <r>
    <s v="KT21352"/>
    <x v="2"/>
    <n v="9512.75"/>
    <s v="No"/>
    <s v="Basic"/>
    <s v="High School or Below"/>
    <n v="45294"/>
    <s v="Unemployed"/>
    <s v="M"/>
    <n v="0"/>
    <s v="Suburban"/>
    <s v="Married"/>
    <n v="86"/>
    <n v="32"/>
    <n v="99"/>
    <n v="0"/>
    <n v="2"/>
    <x v="1"/>
    <s v="Personal L2"/>
    <n v="1"/>
    <s v="Branch"/>
    <n v="438.34"/>
    <x v="0"/>
    <s v="Large"/>
    <x v="0"/>
    <s v="Medium Value"/>
    <x v="1"/>
    <s v="No Complaints"/>
    <s v="Long-Term"/>
    <n v="5.096976744"/>
    <x v="0"/>
    <n v="1"/>
    <n v="3"/>
    <x v="5"/>
    <n v="0.42474806201550386"/>
    <n v="1032"/>
    <x v="1"/>
  </r>
  <r>
    <s v="VG40704"/>
    <x v="0"/>
    <n v="4232.8"/>
    <s v="No"/>
    <s v="Extended"/>
    <s v="College"/>
    <n v="45294"/>
    <s v="Employed"/>
    <s v="F"/>
    <n v="75404"/>
    <s v="Urban"/>
    <s v="Married"/>
    <n v="107"/>
    <n v="14"/>
    <n v="96"/>
    <n v="0"/>
    <n v="1"/>
    <x v="1"/>
    <s v="Personal L2"/>
    <n v="4"/>
    <s v="Branch"/>
    <n v="368.54"/>
    <x v="0"/>
    <s v="Medsize"/>
    <x v="0"/>
    <s v="Low Value"/>
    <x v="0"/>
    <s v="No Complaints"/>
    <s v="Long-Term"/>
    <n v="3.444299065"/>
    <x v="0"/>
    <n v="1"/>
    <n v="3"/>
    <x v="5"/>
    <n v="0.2870249221183801"/>
    <n v="1284"/>
    <x v="0"/>
  </r>
  <r>
    <s v="VK57280"/>
    <x v="1"/>
    <n v="6381.93"/>
    <s v="No"/>
    <s v="Basic"/>
    <s v="Bachelor"/>
    <n v="45294"/>
    <s v="Unemployed"/>
    <s v="M"/>
    <n v="0"/>
    <s v="Suburban"/>
    <s v="Single"/>
    <n v="97"/>
    <n v="31"/>
    <n v="9"/>
    <n v="0"/>
    <n v="3"/>
    <x v="1"/>
    <s v="Personal L2"/>
    <n v="2"/>
    <s v="Call Center"/>
    <n v="466.56"/>
    <x v="0"/>
    <s v="Medsize"/>
    <x v="0"/>
    <s v="Medium Value"/>
    <x v="1"/>
    <s v="No Complaints"/>
    <s v="New Customer"/>
    <n v="4.8098969069999997"/>
    <x v="0"/>
    <n v="1"/>
    <n v="3"/>
    <x v="5"/>
    <n v="0.40082474226804121"/>
    <n v="1164"/>
    <x v="1"/>
  </r>
  <r>
    <s v="PY79729"/>
    <x v="2"/>
    <n v="3761.99"/>
    <s v="No"/>
    <s v="Basic"/>
    <s v="High School or Below"/>
    <n v="45294"/>
    <s v="Employed"/>
    <s v="F"/>
    <n v="127319"/>
    <s v="Suburban"/>
    <s v="Divorced"/>
    <n v="95"/>
    <n v="1"/>
    <n v="103"/>
    <n v="4"/>
    <n v="1"/>
    <x v="0"/>
    <s v="Corporate L3"/>
    <n v="4"/>
    <s v="Agent"/>
    <n v="581.54"/>
    <x v="0"/>
    <s v="Small"/>
    <x v="1"/>
    <s v="Low Value"/>
    <x v="2"/>
    <s v="Has Complaints"/>
    <s v="Long-Term"/>
    <n v="6.1214736839999997"/>
    <x v="0"/>
    <n v="1"/>
    <n v="3"/>
    <x v="5"/>
    <n v="0.51012280701754387"/>
    <n v="1140"/>
    <x v="1"/>
  </r>
  <r>
    <s v="LX42787"/>
    <x v="0"/>
    <n v="3117.96"/>
    <s v="No"/>
    <s v="Basic"/>
    <s v="College"/>
    <n v="45294"/>
    <s v="Retired"/>
    <s v="M"/>
    <n v="30465"/>
    <s v="Suburban"/>
    <s v="Single"/>
    <n v="93"/>
    <n v="8"/>
    <n v="16"/>
    <n v="0"/>
    <n v="1"/>
    <x v="1"/>
    <s v="Personal L2"/>
    <n v="4"/>
    <s v="Branch"/>
    <n v="670.68"/>
    <x v="0"/>
    <s v="Large"/>
    <x v="1"/>
    <s v="Low Value"/>
    <x v="1"/>
    <s v="No Complaints"/>
    <s v="Mid-Term"/>
    <n v="7.2116129029999998"/>
    <x v="0"/>
    <n v="1"/>
    <n v="3"/>
    <x v="5"/>
    <n v="0.60096774193548386"/>
    <n v="1116"/>
    <x v="2"/>
  </r>
  <r>
    <s v="QN60028"/>
    <x v="0"/>
    <n v="3725.97"/>
    <s v="Yes"/>
    <s v="Basic"/>
    <s v="Bachelor"/>
    <n v="45294"/>
    <s v="Employed"/>
    <s v="M"/>
    <n v="124600"/>
    <s v="Suburban"/>
    <s v="Married"/>
    <n v="93"/>
    <n v="5"/>
    <n v="88"/>
    <n v="0"/>
    <n v="1"/>
    <x v="0"/>
    <s v="Corporate L2"/>
    <n v="2"/>
    <s v="Agent"/>
    <n v="447.12"/>
    <x v="2"/>
    <s v="Medsize"/>
    <x v="0"/>
    <s v="Low Value"/>
    <x v="2"/>
    <s v="No Complaints"/>
    <s v="Long-Term"/>
    <n v="4.8077419350000001"/>
    <x v="0"/>
    <n v="1"/>
    <n v="3"/>
    <x v="5"/>
    <n v="0.40064516129032257"/>
    <n v="1116"/>
    <x v="1"/>
  </r>
  <r>
    <s v="FZ45665"/>
    <x v="2"/>
    <n v="8775.5499999999993"/>
    <s v="No"/>
    <s v="Basic"/>
    <s v="Bachelor"/>
    <n v="45294"/>
    <s v="Unemployed"/>
    <s v="F"/>
    <n v="0"/>
    <s v="Suburban"/>
    <s v="Single"/>
    <n v="82"/>
    <n v="18"/>
    <n v="50"/>
    <n v="0"/>
    <n v="2"/>
    <x v="1"/>
    <s v="Personal L3"/>
    <n v="1"/>
    <s v="Agent"/>
    <n v="395.28"/>
    <x v="0"/>
    <s v="Medsize"/>
    <x v="0"/>
    <s v="Medium Value"/>
    <x v="1"/>
    <s v="No Complaints"/>
    <s v="Long-Term"/>
    <n v="4.820487805"/>
    <x v="0"/>
    <n v="1"/>
    <n v="3"/>
    <x v="5"/>
    <n v="0.4017073170731707"/>
    <n v="984"/>
    <x v="1"/>
  </r>
  <r>
    <s v="PW15144"/>
    <x v="1"/>
    <n v="7111.6"/>
    <s v="No"/>
    <s v="Basic"/>
    <s v="College"/>
    <n v="45294"/>
    <s v="Employed"/>
    <s v="M"/>
    <n v="55104"/>
    <s v="Suburban"/>
    <s v="Married"/>
    <n v="89"/>
    <n v="8"/>
    <n v="4"/>
    <n v="0"/>
    <n v="6"/>
    <x v="1"/>
    <s v="Personal L2"/>
    <n v="4"/>
    <s v="Call Center"/>
    <n v="427.68"/>
    <x v="0"/>
    <s v="Medsize"/>
    <x v="0"/>
    <s v="Medium Value"/>
    <x v="0"/>
    <s v="No Complaints"/>
    <s v="New Customer"/>
    <n v="4.8053932579999996"/>
    <x v="0"/>
    <n v="1"/>
    <n v="3"/>
    <x v="5"/>
    <n v="0.40044943820224721"/>
    <n v="1068"/>
    <x v="1"/>
  </r>
  <r>
    <s v="QQ51185"/>
    <x v="4"/>
    <n v="3590.32"/>
    <s v="No"/>
    <s v="Basic"/>
    <s v="College"/>
    <n v="45294"/>
    <s v="Employed"/>
    <s v="F"/>
    <n v="87732"/>
    <s v="Urban"/>
    <s v="Married"/>
    <n v="89"/>
    <n v="23"/>
    <n v="122"/>
    <n v="0"/>
    <n v="1"/>
    <x v="1"/>
    <s v="Personal L3"/>
    <n v="2"/>
    <s v="Web"/>
    <n v="246.95"/>
    <x v="0"/>
    <s v="Small"/>
    <x v="0"/>
    <s v="Low Value"/>
    <x v="0"/>
    <s v="No Complaints"/>
    <s v="Long-Term"/>
    <n v="2.7747191010000001"/>
    <x v="0"/>
    <n v="1"/>
    <n v="3"/>
    <x v="5"/>
    <n v="0.23122659176029961"/>
    <n v="1068"/>
    <x v="0"/>
  </r>
  <r>
    <s v="KB90888"/>
    <x v="2"/>
    <n v="3458.13"/>
    <s v="No"/>
    <s v="Basic"/>
    <s v="High School or Below"/>
    <n v="45294"/>
    <s v="Unemployed"/>
    <s v="F"/>
    <n v="0"/>
    <s v="Suburban"/>
    <s v="Single"/>
    <n v="99"/>
    <n v="34"/>
    <n v="7"/>
    <n v="0"/>
    <n v="1"/>
    <x v="0"/>
    <s v="Corporate L1"/>
    <n v="2"/>
    <s v="Branch"/>
    <n v="1137.8800000000001"/>
    <x v="2"/>
    <s v="Medsize"/>
    <x v="1"/>
    <s v="Low Value"/>
    <x v="1"/>
    <s v="No Complaints"/>
    <s v="New Customer"/>
    <n v="11.49373737"/>
    <x v="0"/>
    <n v="1"/>
    <n v="3"/>
    <x v="5"/>
    <n v="0.95781144781144789"/>
    <n v="1188"/>
    <x v="3"/>
  </r>
  <r>
    <s v="QL35310"/>
    <x v="4"/>
    <n v="3679.23"/>
    <s v="Yes"/>
    <s v="Basic"/>
    <s v="Master"/>
    <n v="45294"/>
    <s v="Employed"/>
    <s v="F"/>
    <n v="49478"/>
    <s v="Rural"/>
    <s v="Married"/>
    <n v="93"/>
    <n v="3"/>
    <n v="95"/>
    <n v="1"/>
    <n v="1"/>
    <x v="0"/>
    <s v="Corporate L3"/>
    <n v="2"/>
    <s v="Web"/>
    <n v="76.41"/>
    <x v="0"/>
    <s v="Large"/>
    <x v="0"/>
    <s v="Low Value"/>
    <x v="1"/>
    <s v="Has Complaints"/>
    <s v="Long-Term"/>
    <n v="0.82161290300000001"/>
    <x v="0"/>
    <n v="1"/>
    <n v="3"/>
    <x v="5"/>
    <n v="6.846774193548387E-2"/>
    <n v="1116"/>
    <x v="0"/>
  </r>
  <r>
    <s v="QD36906"/>
    <x v="4"/>
    <n v="11776.95"/>
    <s v="No"/>
    <s v="Basic"/>
    <s v="Master"/>
    <n v="45294"/>
    <s v="Employed"/>
    <s v="F"/>
    <n v="44943"/>
    <s v="Rural"/>
    <s v="Married"/>
    <n v="99"/>
    <n v="41"/>
    <n v="3"/>
    <n v="1"/>
    <n v="2"/>
    <x v="1"/>
    <s v="Personal L3"/>
    <n v="1"/>
    <s v="Agent"/>
    <n v="232.51"/>
    <x v="0"/>
    <s v="Medsize"/>
    <x v="0"/>
    <s v="Medium Value"/>
    <x v="1"/>
    <s v="Has Complaints"/>
    <s v="New Customer"/>
    <n v="2.3485858589999999"/>
    <x v="0"/>
    <n v="1"/>
    <n v="3"/>
    <x v="5"/>
    <n v="0.1957154882154882"/>
    <n v="1188"/>
    <x v="0"/>
  </r>
  <r>
    <s v="MY60905"/>
    <x v="0"/>
    <n v="6458.96"/>
    <s v="No"/>
    <s v="Basic"/>
    <s v="Bachelor"/>
    <n v="45294"/>
    <s v="Unemployed"/>
    <s v="F"/>
    <n v="0"/>
    <s v="Suburban"/>
    <s v="Single"/>
    <n v="92"/>
    <n v="22"/>
    <n v="109"/>
    <n v="0"/>
    <n v="6"/>
    <x v="1"/>
    <s v="Personal L3"/>
    <n v="1"/>
    <s v="Branch"/>
    <n v="440.64"/>
    <x v="2"/>
    <s v="Medsize"/>
    <x v="0"/>
    <s v="Medium Value"/>
    <x v="1"/>
    <s v="No Complaints"/>
    <s v="Long-Term"/>
    <n v="4.7895652169999998"/>
    <x v="0"/>
    <n v="1"/>
    <n v="3"/>
    <x v="5"/>
    <n v="0.39913043478260868"/>
    <n v="1104"/>
    <x v="0"/>
  </r>
  <r>
    <s v="BM71358"/>
    <x v="3"/>
    <n v="14562.61"/>
    <s v="No"/>
    <s v="Extended"/>
    <s v="High School or Below"/>
    <n v="45294"/>
    <s v="Employed"/>
    <s v="M"/>
    <n v="60338"/>
    <s v="Rural"/>
    <s v="Divorced"/>
    <n v="123"/>
    <n v="35"/>
    <n v="119"/>
    <n v="0"/>
    <n v="2"/>
    <x v="1"/>
    <s v="Personal L3"/>
    <n v="1"/>
    <s v="Call Center"/>
    <n v="199.74"/>
    <x v="0"/>
    <s v="Medsize"/>
    <x v="0"/>
    <s v="Medium Value"/>
    <x v="0"/>
    <s v="No Complaints"/>
    <s v="Long-Term"/>
    <n v="1.6239024390000001"/>
    <x v="0"/>
    <n v="1"/>
    <n v="3"/>
    <x v="5"/>
    <n v="0.13532520325203254"/>
    <n v="1476"/>
    <x v="0"/>
  </r>
  <r>
    <s v="PX27645"/>
    <x v="0"/>
    <n v="11430.95"/>
    <s v="No"/>
    <s v="Extended"/>
    <s v="Bachelor"/>
    <n v="45294"/>
    <s v="Unemployed"/>
    <s v="M"/>
    <n v="0"/>
    <s v="Suburban"/>
    <s v="Single"/>
    <n v="165"/>
    <n v="3"/>
    <n v="99"/>
    <n v="0"/>
    <n v="5"/>
    <x v="1"/>
    <s v="Personal L1"/>
    <n v="1"/>
    <s v="Call Center"/>
    <n v="1485.12"/>
    <x v="1"/>
    <s v="Medsize"/>
    <x v="1"/>
    <s v="Medium Value"/>
    <x v="1"/>
    <s v="No Complaints"/>
    <s v="Long-Term"/>
    <n v="9.0007272730000007"/>
    <x v="0"/>
    <n v="1"/>
    <n v="3"/>
    <x v="5"/>
    <n v="0.75006060606060598"/>
    <n v="1980"/>
    <x v="2"/>
  </r>
  <r>
    <s v="ND80148"/>
    <x v="0"/>
    <n v="12419.18"/>
    <s v="No"/>
    <s v="Premium"/>
    <s v="College"/>
    <n v="45294"/>
    <s v="Employed"/>
    <s v="M"/>
    <n v="50489"/>
    <s v="Urban"/>
    <s v="Married"/>
    <n v="157"/>
    <n v="41"/>
    <n v="30"/>
    <n v="0"/>
    <n v="3"/>
    <x v="1"/>
    <s v="Personal L3"/>
    <n v="1"/>
    <s v="Call Center"/>
    <n v="530.32000000000005"/>
    <x v="0"/>
    <s v="Medsize"/>
    <x v="1"/>
    <s v="Medium Value"/>
    <x v="0"/>
    <s v="No Complaints"/>
    <s v="Mid-Term"/>
    <n v="3.3778343949999998"/>
    <x v="0"/>
    <n v="1"/>
    <n v="3"/>
    <x v="5"/>
    <n v="0.28148619957537158"/>
    <n v="1884"/>
    <x v="0"/>
  </r>
  <r>
    <s v="TW49116"/>
    <x v="4"/>
    <n v="2997.25"/>
    <s v="No"/>
    <s v="Basic"/>
    <s v="College"/>
    <n v="45294"/>
    <s v="Unemployed"/>
    <s v="M"/>
    <n v="0"/>
    <s v="Suburban"/>
    <s v="Married"/>
    <n v="84"/>
    <n v="15"/>
    <n v="70"/>
    <n v="2"/>
    <n v="1"/>
    <x v="1"/>
    <s v="Personal L2"/>
    <n v="1"/>
    <s v="Branch"/>
    <n v="420.53"/>
    <x v="0"/>
    <s v="Medsize"/>
    <x v="0"/>
    <s v="Low Value"/>
    <x v="1"/>
    <s v="Has Complaints"/>
    <s v="Long-Term"/>
    <n v="5.0063095239999997"/>
    <x v="0"/>
    <n v="1"/>
    <n v="3"/>
    <x v="5"/>
    <n v="0.41719246031746027"/>
    <n v="1008"/>
    <x v="1"/>
  </r>
  <r>
    <s v="VZ79366"/>
    <x v="0"/>
    <n v="5889.96"/>
    <s v="Yes"/>
    <s v="Premium"/>
    <s v="College"/>
    <n v="45294"/>
    <s v="Employed"/>
    <s v="M"/>
    <n v="79437"/>
    <s v="Suburban"/>
    <s v="Married"/>
    <n v="149"/>
    <n v="8"/>
    <n v="100"/>
    <n v="0"/>
    <n v="1"/>
    <x v="1"/>
    <s v="Personal L2"/>
    <n v="2"/>
    <s v="Branch"/>
    <n v="712.8"/>
    <x v="0"/>
    <s v="Medsize"/>
    <x v="1"/>
    <s v="Medium Value"/>
    <x v="0"/>
    <s v="No Complaints"/>
    <s v="Long-Term"/>
    <n v="4.7838926170000002"/>
    <x v="0"/>
    <n v="1"/>
    <n v="3"/>
    <x v="5"/>
    <n v="0.39865771812080536"/>
    <n v="1788"/>
    <x v="0"/>
  </r>
  <r>
    <s v="YQ58965"/>
    <x v="0"/>
    <n v="3870.87"/>
    <s v="Yes"/>
    <s v="Extended"/>
    <s v="Bachelor"/>
    <n v="45294"/>
    <s v="Retired"/>
    <s v="F"/>
    <n v="31558"/>
    <s v="Suburban"/>
    <s v="Divorced"/>
    <n v="105"/>
    <n v="26"/>
    <n v="24"/>
    <n v="0"/>
    <n v="1"/>
    <x v="1"/>
    <s v="Personal L3"/>
    <n v="2"/>
    <s v="Call Center"/>
    <n v="505.44"/>
    <x v="0"/>
    <s v="Medsize"/>
    <x v="1"/>
    <s v="Low Value"/>
    <x v="1"/>
    <s v="No Complaints"/>
    <s v="Mid-Term"/>
    <n v="4.8137142859999997"/>
    <x v="0"/>
    <n v="1"/>
    <n v="3"/>
    <x v="5"/>
    <n v="0.40114285714285713"/>
    <n v="1260"/>
    <x v="1"/>
  </r>
  <r>
    <s v="AR69517"/>
    <x v="0"/>
    <n v="15917.17"/>
    <s v="Yes"/>
    <s v="Basic"/>
    <s v="College"/>
    <n v="45294"/>
    <s v="Retired"/>
    <s v="M"/>
    <n v="34089"/>
    <s v="Suburban"/>
    <s v="Divorced"/>
    <n v="89"/>
    <n v="18"/>
    <n v="58"/>
    <n v="0"/>
    <n v="2"/>
    <x v="0"/>
    <s v="Corporate L3"/>
    <n v="2"/>
    <s v="Web"/>
    <n v="427.68"/>
    <x v="0"/>
    <s v="Medsize"/>
    <x v="0"/>
    <s v="High Value"/>
    <x v="1"/>
    <s v="No Complaints"/>
    <s v="Long-Term"/>
    <n v="4.8053932579999996"/>
    <x v="0"/>
    <n v="1"/>
    <n v="3"/>
    <x v="5"/>
    <n v="0.40044943820224721"/>
    <n v="1068"/>
    <x v="1"/>
  </r>
  <r>
    <s v="PV62583"/>
    <x v="4"/>
    <n v="13228.89"/>
    <s v="No"/>
    <s v="Extended"/>
    <s v="College"/>
    <n v="45294"/>
    <s v="Medical Leave"/>
    <s v="M"/>
    <n v="29924"/>
    <s v="Suburban"/>
    <s v="Married"/>
    <n v="170"/>
    <n v="14"/>
    <n v="30"/>
    <n v="0"/>
    <n v="6"/>
    <x v="1"/>
    <s v="Personal L3"/>
    <n v="1"/>
    <s v="Web"/>
    <n v="816.48"/>
    <x v="1"/>
    <s v="Medsize"/>
    <x v="1"/>
    <s v="Medium Value"/>
    <x v="1"/>
    <s v="No Complaints"/>
    <s v="Mid-Term"/>
    <n v="4.8028235290000003"/>
    <x v="0"/>
    <n v="1"/>
    <n v="3"/>
    <x v="5"/>
    <n v="0.40023529411764708"/>
    <n v="2040"/>
    <x v="1"/>
  </r>
  <r>
    <s v="FS84707"/>
    <x v="4"/>
    <n v="3633.14"/>
    <s v="No"/>
    <s v="Basic"/>
    <s v="Doctor"/>
    <n v="45294"/>
    <s v="Employed"/>
    <s v="F"/>
    <n v="110846"/>
    <s v="Rural"/>
    <s v="Divorced"/>
    <n v="90"/>
    <n v="23"/>
    <n v="85"/>
    <n v="0"/>
    <n v="1"/>
    <x v="1"/>
    <s v="Personal L2"/>
    <n v="4"/>
    <s v="Web"/>
    <n v="71.290000000000006"/>
    <x v="0"/>
    <s v="Small"/>
    <x v="0"/>
    <s v="Low Value"/>
    <x v="2"/>
    <s v="No Complaints"/>
    <s v="Long-Term"/>
    <n v="0.79211111099999998"/>
    <x v="0"/>
    <n v="1"/>
    <n v="3"/>
    <x v="5"/>
    <n v="6.6009259259259268E-2"/>
    <n v="1080"/>
    <x v="0"/>
  </r>
  <r>
    <s v="ZS66375"/>
    <x v="0"/>
    <n v="10166.9"/>
    <s v="No"/>
    <s v="Basic"/>
    <s v="Bachelor"/>
    <n v="45294"/>
    <s v="Unemployed"/>
    <s v="F"/>
    <n v="0"/>
    <s v="Suburban"/>
    <s v="Single"/>
    <n v="96"/>
    <n v="14"/>
    <n v="59"/>
    <n v="0"/>
    <n v="2"/>
    <x v="1"/>
    <s v="Personal L3"/>
    <n v="1"/>
    <s v="Agent"/>
    <n v="690.12"/>
    <x v="0"/>
    <s v="Medsize"/>
    <x v="1"/>
    <s v="Medium Value"/>
    <x v="1"/>
    <s v="No Complaints"/>
    <s v="Long-Term"/>
    <n v="7.1887499999999998"/>
    <x v="0"/>
    <n v="1"/>
    <n v="3"/>
    <x v="5"/>
    <n v="0.59906250000000005"/>
    <n v="1152"/>
    <x v="1"/>
  </r>
  <r>
    <s v="VI66513"/>
    <x v="0"/>
    <n v="13079.25"/>
    <s v="No"/>
    <s v="Extended"/>
    <s v="High School or Below"/>
    <n v="45294"/>
    <s v="Employed"/>
    <s v="M"/>
    <n v="27012"/>
    <s v="Suburban"/>
    <s v="Single"/>
    <n v="117"/>
    <n v="42"/>
    <n v="116"/>
    <n v="1"/>
    <n v="2"/>
    <x v="0"/>
    <s v="Corporate L3"/>
    <n v="2"/>
    <s v="Branch"/>
    <n v="1332.62"/>
    <x v="0"/>
    <s v="Small"/>
    <x v="1"/>
    <s v="Medium Value"/>
    <x v="1"/>
    <s v="Has Complaints"/>
    <s v="Long-Term"/>
    <n v="11.38991453"/>
    <x v="0"/>
    <n v="1"/>
    <n v="3"/>
    <x v="5"/>
    <n v="0.94915954415954407"/>
    <n v="1404"/>
    <x v="2"/>
  </r>
  <r>
    <s v="YS71471"/>
    <x v="3"/>
    <n v="3625.75"/>
    <s v="No"/>
    <s v="Basic"/>
    <s v="High School or Below"/>
    <n v="45294"/>
    <s v="Employed"/>
    <s v="M"/>
    <n v="61768"/>
    <s v="Suburban"/>
    <s v="Divorced"/>
    <n v="93"/>
    <n v="46"/>
    <n v="119"/>
    <n v="0"/>
    <n v="1"/>
    <x v="1"/>
    <s v="Personal L3"/>
    <n v="2"/>
    <s v="Web"/>
    <n v="449.81"/>
    <x v="2"/>
    <s v="Medsize"/>
    <x v="0"/>
    <s v="Low Value"/>
    <x v="0"/>
    <s v="No Complaints"/>
    <s v="Long-Term"/>
    <n v="4.8366666670000003"/>
    <x v="0"/>
    <n v="1"/>
    <n v="3"/>
    <x v="5"/>
    <n v="0.40305555555555556"/>
    <n v="1116"/>
    <x v="1"/>
  </r>
  <r>
    <s v="BR24590"/>
    <x v="3"/>
    <n v="3389.3"/>
    <s v="No"/>
    <s v="Basic"/>
    <s v="Bachelor"/>
    <n v="45294"/>
    <s v="Unemployed"/>
    <s v="M"/>
    <n v="0"/>
    <s v="Suburban"/>
    <s v="Single"/>
    <n v="95"/>
    <n v="34"/>
    <n v="41"/>
    <n v="0"/>
    <n v="1"/>
    <x v="1"/>
    <s v="Personal L3"/>
    <n v="1"/>
    <s v="Agent"/>
    <n v="705.26"/>
    <x v="0"/>
    <s v="Small"/>
    <x v="1"/>
    <s v="Low Value"/>
    <x v="1"/>
    <s v="No Complaints"/>
    <s v="Mid-Term"/>
    <n v="7.4237894740000003"/>
    <x v="0"/>
    <n v="1"/>
    <n v="3"/>
    <x v="5"/>
    <n v="0.61864912280701756"/>
    <n v="1140"/>
    <x v="2"/>
  </r>
  <r>
    <s v="OH98172"/>
    <x v="0"/>
    <n v="4304.5200000000004"/>
    <s v="No"/>
    <s v="Extended"/>
    <s v="High School or Below"/>
    <n v="45294"/>
    <s v="Employed"/>
    <s v="F"/>
    <n v="109459"/>
    <s v="Urban"/>
    <s v="Married"/>
    <n v="107"/>
    <n v="27"/>
    <n v="34"/>
    <n v="0"/>
    <n v="1"/>
    <x v="1"/>
    <s v="Personal L3"/>
    <n v="2"/>
    <s v="Agent"/>
    <n v="303.60000000000002"/>
    <x v="2"/>
    <s v="Medsize"/>
    <x v="0"/>
    <s v="Low Value"/>
    <x v="2"/>
    <s v="No Complaints"/>
    <s v="Mid-Term"/>
    <n v="2.8373831780000001"/>
    <x v="0"/>
    <n v="1"/>
    <n v="3"/>
    <x v="5"/>
    <n v="0.23644859813084113"/>
    <n v="1284"/>
    <x v="0"/>
  </r>
  <r>
    <s v="CH20044"/>
    <x v="0"/>
    <n v="3025.98"/>
    <s v="No"/>
    <s v="Basic"/>
    <s v="Bachelor"/>
    <n v="45294"/>
    <s v="Unemployed"/>
    <s v="F"/>
    <n v="0"/>
    <s v="Suburban"/>
    <s v="Single"/>
    <n v="88"/>
    <n v="30"/>
    <n v="126"/>
    <n v="0"/>
    <n v="1"/>
    <x v="0"/>
    <s v="Corporate L1"/>
    <n v="1"/>
    <s v="Agent"/>
    <n v="421.2"/>
    <x v="0"/>
    <s v="Medsize"/>
    <x v="0"/>
    <s v="Low Value"/>
    <x v="1"/>
    <s v="No Complaints"/>
    <s v="Long-Term"/>
    <n v="4.7863636359999999"/>
    <x v="0"/>
    <n v="1"/>
    <n v="3"/>
    <x v="5"/>
    <n v="0.39886363636363636"/>
    <n v="1056"/>
    <x v="0"/>
  </r>
  <r>
    <s v="WB73140"/>
    <x v="3"/>
    <n v="7354.54"/>
    <s v="No"/>
    <s v="Basic"/>
    <s v="High School or Below"/>
    <n v="45294"/>
    <s v="Unemployed"/>
    <s v="F"/>
    <n v="0"/>
    <s v="Suburban"/>
    <s v="Married"/>
    <n v="99"/>
    <n v="23"/>
    <n v="20"/>
    <n v="0"/>
    <n v="3"/>
    <x v="1"/>
    <s v="Personal L2"/>
    <n v="3"/>
    <s v="Agent"/>
    <n v="473.04"/>
    <x v="0"/>
    <s v="Medsize"/>
    <x v="0"/>
    <s v="Medium Value"/>
    <x v="1"/>
    <s v="No Complaints"/>
    <s v="Mid-Term"/>
    <n v="4.7781818180000002"/>
    <x v="0"/>
    <n v="1"/>
    <n v="3"/>
    <x v="5"/>
    <n v="0.39818181818181819"/>
    <n v="1188"/>
    <x v="0"/>
  </r>
  <r>
    <s v="VB53090"/>
    <x v="0"/>
    <n v="10818.37"/>
    <s v="No"/>
    <s v="Basic"/>
    <s v="Master"/>
    <n v="45294"/>
    <s v="Employed"/>
    <s v="M"/>
    <n v="58315"/>
    <s v="Rural"/>
    <s v="Married"/>
    <n v="89"/>
    <n v="46"/>
    <n v="96"/>
    <n v="0"/>
    <n v="2"/>
    <x v="1"/>
    <s v="Personal L3"/>
    <n v="4"/>
    <s v="Agent"/>
    <n v="2.0099999999999998"/>
    <x v="0"/>
    <s v="Medsize"/>
    <x v="0"/>
    <s v="Medium Value"/>
    <x v="0"/>
    <s v="No Complaints"/>
    <s v="Long-Term"/>
    <n v="2.258427E-2"/>
    <x v="0"/>
    <n v="1"/>
    <n v="3"/>
    <x v="5"/>
    <n v="1.8820224719101122E-3"/>
    <n v="1068"/>
    <x v="0"/>
  </r>
  <r>
    <s v="ZT60102"/>
    <x v="3"/>
    <n v="24017.05"/>
    <s v="No"/>
    <s v="Premium"/>
    <s v="College"/>
    <n v="45294"/>
    <s v="Retired"/>
    <s v="M"/>
    <n v="35100"/>
    <s v="Suburban"/>
    <s v="Divorced"/>
    <n v="346"/>
    <n v="46"/>
    <n v="113"/>
    <n v="0"/>
    <n v="8"/>
    <x v="1"/>
    <s v="Personal L1"/>
    <n v="1"/>
    <s v="Web"/>
    <n v="1658.88"/>
    <x v="5"/>
    <s v="Small"/>
    <x v="2"/>
    <s v="High Value"/>
    <x v="1"/>
    <s v="No Complaints"/>
    <s v="Long-Term"/>
    <n v="4.7944508670000001"/>
    <x v="0"/>
    <n v="1"/>
    <n v="3"/>
    <x v="5"/>
    <n v="0.39953757225433528"/>
    <n v="4152"/>
    <x v="0"/>
  </r>
  <r>
    <s v="PS77478"/>
    <x v="3"/>
    <n v="9266"/>
    <s v="No"/>
    <s v="Basic"/>
    <s v="College"/>
    <n v="45294"/>
    <s v="Unemployed"/>
    <s v="M"/>
    <n v="0"/>
    <s v="Suburban"/>
    <s v="Single"/>
    <n v="149"/>
    <n v="19"/>
    <n v="41"/>
    <n v="1"/>
    <n v="5"/>
    <x v="1"/>
    <s v="Personal L3"/>
    <n v="3"/>
    <s v="Branch"/>
    <n v="1069.2"/>
    <x v="1"/>
    <s v="Medsize"/>
    <x v="1"/>
    <s v="Medium Value"/>
    <x v="1"/>
    <s v="Has Complaints"/>
    <s v="Mid-Term"/>
    <n v="7.175838926"/>
    <x v="0"/>
    <n v="1"/>
    <n v="3"/>
    <x v="5"/>
    <n v="0.59798657718120807"/>
    <n v="1788"/>
    <x v="1"/>
  </r>
  <r>
    <s v="UK62940"/>
    <x v="2"/>
    <n v="3178.57"/>
    <s v="No"/>
    <s v="Basic"/>
    <s v="College"/>
    <n v="45294"/>
    <s v="Unemployed"/>
    <s v="M"/>
    <n v="0"/>
    <s v="Suburban"/>
    <s v="Married"/>
    <n v="86"/>
    <n v="26"/>
    <n v="97"/>
    <n v="0"/>
    <n v="1"/>
    <x v="1"/>
    <s v="Personal L3"/>
    <n v="1"/>
    <s v="Branch"/>
    <n v="450.67"/>
    <x v="0"/>
    <s v="Medsize"/>
    <x v="0"/>
    <s v="Low Value"/>
    <x v="1"/>
    <s v="No Complaints"/>
    <s v="Long-Term"/>
    <n v="5.240348837"/>
    <x v="0"/>
    <n v="1"/>
    <n v="3"/>
    <x v="5"/>
    <n v="0.43669573643410853"/>
    <n v="1032"/>
    <x v="1"/>
  </r>
  <r>
    <s v="GI70759"/>
    <x v="0"/>
    <n v="6505.16"/>
    <s v="No"/>
    <s v="Basic"/>
    <s v="Bachelor"/>
    <n v="45294"/>
    <s v="Unemployed"/>
    <s v="M"/>
    <n v="0"/>
    <s v="Suburban"/>
    <s v="Single"/>
    <n v="96"/>
    <n v="35"/>
    <n v="108"/>
    <n v="0"/>
    <n v="9"/>
    <x v="1"/>
    <s v="Personal L3"/>
    <n v="1"/>
    <s v="Agent"/>
    <n v="690.12"/>
    <x v="0"/>
    <s v="Medsize"/>
    <x v="1"/>
    <s v="Medium Value"/>
    <x v="1"/>
    <s v="No Complaints"/>
    <s v="Long-Term"/>
    <n v="7.1887499999999998"/>
    <x v="0"/>
    <n v="1"/>
    <n v="3"/>
    <x v="5"/>
    <n v="0.59906250000000005"/>
    <n v="1152"/>
    <x v="1"/>
  </r>
  <r>
    <s v="SV51174"/>
    <x v="2"/>
    <n v="27852.05"/>
    <s v="No"/>
    <s v="Extended"/>
    <s v="Master"/>
    <n v="45294"/>
    <s v="Employed"/>
    <s v="M"/>
    <n v="39062"/>
    <s v="Rural"/>
    <s v="Married"/>
    <n v="117"/>
    <n v="32"/>
    <n v="126"/>
    <n v="0"/>
    <n v="2"/>
    <x v="1"/>
    <s v="Personal L3"/>
    <n v="2"/>
    <s v="Agent"/>
    <n v="161.5"/>
    <x v="2"/>
    <s v="Medsize"/>
    <x v="0"/>
    <s v="High Value"/>
    <x v="1"/>
    <s v="No Complaints"/>
    <s v="Long-Term"/>
    <n v="1.38034188"/>
    <x v="0"/>
    <n v="1"/>
    <n v="3"/>
    <x v="5"/>
    <n v="0.11502849002849003"/>
    <n v="1404"/>
    <x v="0"/>
  </r>
  <r>
    <s v="KB25170"/>
    <x v="1"/>
    <n v="3456.11"/>
    <s v="No"/>
    <s v="Basic"/>
    <s v="Doctor"/>
    <n v="45294"/>
    <s v="Employed"/>
    <s v="F"/>
    <n v="118880"/>
    <s v="Rural"/>
    <s v="Married"/>
    <n v="85"/>
    <n v="20"/>
    <n v="132"/>
    <n v="0"/>
    <n v="1"/>
    <x v="1"/>
    <s v="Personal L1"/>
    <n v="4"/>
    <s v="Call Center"/>
    <n v="195.14"/>
    <x v="0"/>
    <s v="Small"/>
    <x v="0"/>
    <s v="Low Value"/>
    <x v="2"/>
    <s v="No Complaints"/>
    <s v="Long-Term"/>
    <n v="2.2957647059999999"/>
    <x v="0"/>
    <n v="1"/>
    <n v="3"/>
    <x v="5"/>
    <n v="0.19131372549019607"/>
    <n v="1020"/>
    <x v="0"/>
  </r>
  <r>
    <s v="BK43823"/>
    <x v="2"/>
    <n v="16271.53"/>
    <s v="No"/>
    <s v="Premium"/>
    <s v="High School or Below"/>
    <n v="45294"/>
    <s v="Employed"/>
    <s v="F"/>
    <n v="34316"/>
    <s v="Suburban"/>
    <s v="Married"/>
    <n v="136"/>
    <n v="18"/>
    <n v="24"/>
    <n v="0"/>
    <n v="2"/>
    <x v="1"/>
    <s v="Personal L2"/>
    <n v="2"/>
    <s v="Call Center"/>
    <n v="789.17"/>
    <x v="0"/>
    <s v="Medsize"/>
    <x v="1"/>
    <s v="High Value"/>
    <x v="1"/>
    <s v="No Complaints"/>
    <s v="Mid-Term"/>
    <n v="5.8027205879999997"/>
    <x v="0"/>
    <n v="1"/>
    <n v="3"/>
    <x v="5"/>
    <n v="0.48356004901960781"/>
    <n v="1632"/>
    <x v="1"/>
  </r>
  <r>
    <s v="AC42963"/>
    <x v="0"/>
    <n v="28921.91"/>
    <s v="Yes"/>
    <s v="Basic"/>
    <s v="Bachelor"/>
    <n v="45294"/>
    <s v="Unemployed"/>
    <s v="M"/>
    <n v="0"/>
    <s v="Suburban"/>
    <s v="Married"/>
    <n v="88"/>
    <n v="12"/>
    <n v="42"/>
    <n v="0"/>
    <n v="2"/>
    <x v="2"/>
    <s v="Special L3"/>
    <n v="2"/>
    <s v="Agent"/>
    <n v="421.2"/>
    <x v="2"/>
    <s v="Medsize"/>
    <x v="0"/>
    <s v="High Value"/>
    <x v="1"/>
    <s v="No Complaints"/>
    <s v="Mid-Term"/>
    <n v="4.7863636359999999"/>
    <x v="0"/>
    <n v="1"/>
    <n v="3"/>
    <x v="5"/>
    <n v="0.39886363636363636"/>
    <n v="1056"/>
    <x v="0"/>
  </r>
  <r>
    <s v="TK59338"/>
    <x v="3"/>
    <n v="18305.18"/>
    <s v="No"/>
    <s v="Basic"/>
    <s v="College"/>
    <n v="45294"/>
    <s v="Employed"/>
    <s v="M"/>
    <n v="132349"/>
    <s v="Suburban"/>
    <s v="Married"/>
    <n v="153"/>
    <n v="24"/>
    <n v="124"/>
    <n v="0"/>
    <n v="2"/>
    <x v="1"/>
    <s v="Personal L2"/>
    <n v="2"/>
    <s v="Agent"/>
    <n v="894.3"/>
    <x v="1"/>
    <s v="Medsize"/>
    <x v="1"/>
    <s v="High Value"/>
    <x v="2"/>
    <s v="No Complaints"/>
    <s v="Long-Term"/>
    <n v="5.8450980389999998"/>
    <x v="0"/>
    <n v="1"/>
    <n v="3"/>
    <x v="5"/>
    <n v="0.48709150326797385"/>
    <n v="1836"/>
    <x v="1"/>
  </r>
  <r>
    <s v="LN47910"/>
    <x v="3"/>
    <n v="5985.94"/>
    <s v="No"/>
    <s v="Premium"/>
    <s v="College"/>
    <n v="45294"/>
    <s v="Employed"/>
    <s v="F"/>
    <n v="112347"/>
    <s v="Suburban"/>
    <s v="Married"/>
    <n v="149"/>
    <n v="12"/>
    <n v="57"/>
    <n v="0"/>
    <n v="1"/>
    <x v="1"/>
    <s v="Personal L1"/>
    <n v="3"/>
    <s v="Agent"/>
    <n v="712.8"/>
    <x v="0"/>
    <s v="Medsize"/>
    <x v="1"/>
    <s v="Medium Value"/>
    <x v="2"/>
    <s v="No Complaints"/>
    <s v="Long-Term"/>
    <n v="4.7838926170000002"/>
    <x v="0"/>
    <n v="1"/>
    <n v="3"/>
    <x v="5"/>
    <n v="0.39865771812080536"/>
    <n v="1788"/>
    <x v="0"/>
  </r>
  <r>
    <s v="PM92089"/>
    <x v="2"/>
    <n v="4567.6499999999996"/>
    <s v="No"/>
    <s v="Extended"/>
    <s v="High School or Below"/>
    <n v="45294"/>
    <s v="Unemployed"/>
    <s v="F"/>
    <n v="0"/>
    <s v="Suburban"/>
    <s v="Single"/>
    <n v="131"/>
    <n v="31"/>
    <n v="51"/>
    <n v="0"/>
    <n v="1"/>
    <x v="0"/>
    <s v="Corporate L3"/>
    <n v="2"/>
    <s v="Call Center"/>
    <n v="942.84"/>
    <x v="2"/>
    <s v="Medsize"/>
    <x v="1"/>
    <s v="Low Value"/>
    <x v="1"/>
    <s v="No Complaints"/>
    <s v="Long-Term"/>
    <n v="7.1972519080000001"/>
    <x v="0"/>
    <n v="1"/>
    <n v="3"/>
    <x v="5"/>
    <n v="0.59977099236641218"/>
    <n v="1572"/>
    <x v="1"/>
  </r>
  <r>
    <s v="HB35022"/>
    <x v="2"/>
    <n v="18307.939999999999"/>
    <s v="No"/>
    <s v="Extended"/>
    <s v="Doctor"/>
    <n v="45294"/>
    <s v="Unemployed"/>
    <s v="M"/>
    <n v="0"/>
    <s v="Suburban"/>
    <s v="Married"/>
    <n v="165"/>
    <n v="12"/>
    <n v="65"/>
    <n v="0"/>
    <n v="2"/>
    <x v="2"/>
    <s v="Special L2"/>
    <n v="1"/>
    <s v="Agent"/>
    <n v="790.56"/>
    <x v="3"/>
    <s v="Medsize"/>
    <x v="1"/>
    <s v="High Value"/>
    <x v="1"/>
    <s v="No Complaints"/>
    <s v="Long-Term"/>
    <n v="4.791272727"/>
    <x v="0"/>
    <n v="1"/>
    <n v="3"/>
    <x v="5"/>
    <n v="0.39927272727272722"/>
    <n v="1980"/>
    <x v="0"/>
  </r>
  <r>
    <s v="IK66117"/>
    <x v="0"/>
    <n v="6708.63"/>
    <s v="No"/>
    <s v="Basic"/>
    <s v="High School or Below"/>
    <n v="45294"/>
    <s v="Medical Leave"/>
    <s v="M"/>
    <n v="29466"/>
    <s v="Suburban"/>
    <s v="Married"/>
    <n v="90"/>
    <n v="24"/>
    <n v="72"/>
    <n v="0"/>
    <n v="8"/>
    <x v="2"/>
    <s v="Special L2"/>
    <n v="2"/>
    <s v="Branch"/>
    <n v="434.16"/>
    <x v="0"/>
    <s v="Medsize"/>
    <x v="0"/>
    <s v="Medium Value"/>
    <x v="1"/>
    <s v="No Complaints"/>
    <s v="Long-Term"/>
    <n v="4.8239999999999998"/>
    <x v="0"/>
    <n v="1"/>
    <n v="3"/>
    <x v="5"/>
    <n v="0.40200000000000002"/>
    <n v="1080"/>
    <x v="1"/>
  </r>
  <r>
    <s v="GX44284"/>
    <x v="0"/>
    <n v="3493.91"/>
    <s v="No"/>
    <s v="Basic"/>
    <s v="Bachelor"/>
    <n v="45294"/>
    <s v="Employed"/>
    <s v="M"/>
    <n v="64137"/>
    <s v="Rural"/>
    <s v="Divorced"/>
    <n v="89"/>
    <n v="38"/>
    <n v="99"/>
    <n v="0"/>
    <n v="1"/>
    <x v="1"/>
    <s v="Personal L3"/>
    <n v="1"/>
    <s v="Branch"/>
    <n v="125.72"/>
    <x v="0"/>
    <s v="Medsize"/>
    <x v="0"/>
    <s v="Low Value"/>
    <x v="0"/>
    <s v="No Complaints"/>
    <s v="Long-Term"/>
    <n v="1.41258427"/>
    <x v="0"/>
    <n v="1"/>
    <n v="3"/>
    <x v="5"/>
    <n v="0.11771535580524345"/>
    <n v="1068"/>
    <x v="0"/>
  </r>
  <r>
    <s v="ES82658"/>
    <x v="2"/>
    <n v="8664.64"/>
    <s v="No"/>
    <s v="Extended"/>
    <s v="Master"/>
    <n v="45294"/>
    <s v="Employed"/>
    <s v="M"/>
    <n v="62975"/>
    <s v="Rural"/>
    <s v="Divorced"/>
    <n v="109"/>
    <n v="11"/>
    <n v="35"/>
    <n v="0"/>
    <n v="7"/>
    <x v="1"/>
    <s v="Personal L3"/>
    <n v="4"/>
    <s v="Web"/>
    <n v="166.83"/>
    <x v="0"/>
    <s v="Medsize"/>
    <x v="0"/>
    <s v="Medium Value"/>
    <x v="0"/>
    <s v="No Complaints"/>
    <s v="Mid-Term"/>
    <n v="1.5305504590000001"/>
    <x v="0"/>
    <n v="1"/>
    <n v="3"/>
    <x v="5"/>
    <n v="0.12754587155963304"/>
    <n v="1308"/>
    <x v="0"/>
  </r>
  <r>
    <s v="MV86976"/>
    <x v="0"/>
    <n v="4700.75"/>
    <s v="No"/>
    <s v="Extended"/>
    <s v="High School or Below"/>
    <n v="45294"/>
    <s v="Unemployed"/>
    <s v="M"/>
    <n v="0"/>
    <s v="Suburban"/>
    <s v="Single"/>
    <n v="130"/>
    <n v="42"/>
    <n v="115"/>
    <n v="0"/>
    <n v="1"/>
    <x v="1"/>
    <s v="Personal L2"/>
    <n v="1"/>
    <s v="Agent"/>
    <n v="980.28"/>
    <x v="0"/>
    <s v="Medsize"/>
    <x v="1"/>
    <s v="Low Value"/>
    <x v="1"/>
    <s v="No Complaints"/>
    <s v="Long-Term"/>
    <n v="7.5406153849999997"/>
    <x v="0"/>
    <n v="1"/>
    <n v="3"/>
    <x v="5"/>
    <n v="0.62838461538461532"/>
    <n v="1560"/>
    <x v="2"/>
  </r>
  <r>
    <s v="CV49750"/>
    <x v="3"/>
    <n v="28921.91"/>
    <s v="Yes"/>
    <s v="Basic"/>
    <s v="Bachelor"/>
    <n v="45294"/>
    <s v="Unemployed"/>
    <s v="M"/>
    <n v="0"/>
    <s v="Suburban"/>
    <s v="Married"/>
    <n v="88"/>
    <n v="12"/>
    <n v="42"/>
    <n v="0"/>
    <n v="2"/>
    <x v="1"/>
    <s v="Personal L3"/>
    <n v="2"/>
    <s v="Agent"/>
    <n v="421.2"/>
    <x v="2"/>
    <s v="Medsize"/>
    <x v="0"/>
    <s v="High Value"/>
    <x v="1"/>
    <s v="No Complaints"/>
    <s v="Mid-Term"/>
    <n v="4.7863636359999999"/>
    <x v="0"/>
    <n v="1"/>
    <n v="3"/>
    <x v="5"/>
    <n v="0.39886363636363636"/>
    <n v="1056"/>
    <x v="0"/>
  </r>
  <r>
    <s v="RB63074"/>
    <x v="2"/>
    <n v="6558.39"/>
    <s v="No"/>
    <s v="Basic"/>
    <s v="High School or Below"/>
    <n v="45294"/>
    <s v="Unemployed"/>
    <s v="M"/>
    <n v="0"/>
    <s v="Suburban"/>
    <s v="Single"/>
    <n v="90"/>
    <n v="0"/>
    <n v="107"/>
    <n v="0"/>
    <n v="3"/>
    <x v="1"/>
    <s v="Personal L1"/>
    <n v="2"/>
    <s v="Branch"/>
    <n v="651.24"/>
    <x v="0"/>
    <s v="Medsize"/>
    <x v="1"/>
    <s v="Medium Value"/>
    <x v="1"/>
    <s v="No Complaints"/>
    <s v="Long-Term"/>
    <n v="7.2359999999999998"/>
    <x v="0"/>
    <n v="1"/>
    <n v="3"/>
    <x v="5"/>
    <n v="0.60299999999999998"/>
    <n v="1080"/>
    <x v="2"/>
  </r>
  <r>
    <s v="FQ33633"/>
    <x v="4"/>
    <n v="5957.94"/>
    <s v="No"/>
    <s v="Basic"/>
    <s v="College"/>
    <n v="45294"/>
    <s v="Employed"/>
    <s v="F"/>
    <n v="50891"/>
    <s v="Rural"/>
    <s v="Married"/>
    <n v="151"/>
    <n v="47"/>
    <n v="11"/>
    <n v="0"/>
    <n v="1"/>
    <x v="1"/>
    <s v="Personal L2"/>
    <n v="4"/>
    <s v="Agent"/>
    <n v="51.85"/>
    <x v="1"/>
    <s v="Small"/>
    <x v="0"/>
    <s v="Medium Value"/>
    <x v="0"/>
    <s v="No Complaints"/>
    <s v="New Customer"/>
    <n v="0.34337748299999998"/>
    <x v="0"/>
    <n v="1"/>
    <n v="3"/>
    <x v="5"/>
    <n v="2.8614790286975719E-2"/>
    <n v="1812"/>
    <x v="0"/>
  </r>
  <r>
    <s v="WM39308"/>
    <x v="4"/>
    <n v="21300.15"/>
    <s v="No"/>
    <s v="Basic"/>
    <s v="High School or Below"/>
    <n v="45294"/>
    <s v="Employed"/>
    <s v="F"/>
    <n v="133263"/>
    <s v="Urban"/>
    <s v="Married"/>
    <n v="88"/>
    <n v="4"/>
    <n v="123"/>
    <n v="0"/>
    <n v="2"/>
    <x v="1"/>
    <s v="Personal L2"/>
    <n v="2"/>
    <s v="Call Center"/>
    <n v="391.36"/>
    <x v="2"/>
    <s v="Medsize"/>
    <x v="0"/>
    <s v="High Value"/>
    <x v="2"/>
    <s v="No Complaints"/>
    <s v="Long-Term"/>
    <n v="4.4472727269999996"/>
    <x v="0"/>
    <n v="1"/>
    <n v="3"/>
    <x v="5"/>
    <n v="0.37060606060606061"/>
    <n v="1056"/>
    <x v="0"/>
  </r>
  <r>
    <s v="ON91363"/>
    <x v="1"/>
    <n v="5035.7"/>
    <s v="No"/>
    <s v="Extended"/>
    <s v="College"/>
    <n v="45294"/>
    <s v="Employed"/>
    <s v="M"/>
    <n v="101428"/>
    <s v="Suburban"/>
    <s v="Married"/>
    <n v="126"/>
    <n v="9"/>
    <n v="45"/>
    <n v="2"/>
    <n v="1"/>
    <x v="1"/>
    <s v="Personal L2"/>
    <n v="4"/>
    <s v="Call Center"/>
    <n v="602.64"/>
    <x v="0"/>
    <s v="Medsize"/>
    <x v="1"/>
    <s v="Medium Value"/>
    <x v="2"/>
    <s v="Has Complaints"/>
    <s v="Mid-Term"/>
    <n v="4.7828571430000002"/>
    <x v="0"/>
    <n v="1"/>
    <n v="3"/>
    <x v="5"/>
    <n v="0.39857142857142858"/>
    <n v="1512"/>
    <x v="0"/>
  </r>
  <r>
    <s v="LL95376"/>
    <x v="1"/>
    <n v="3725.97"/>
    <s v="Yes"/>
    <s v="Basic"/>
    <s v="Bachelor"/>
    <n v="45294"/>
    <s v="Employed"/>
    <s v="M"/>
    <n v="124600"/>
    <s v="Suburban"/>
    <s v="Married"/>
    <n v="93"/>
    <n v="5"/>
    <n v="88"/>
    <n v="0"/>
    <n v="1"/>
    <x v="1"/>
    <s v="Personal L3"/>
    <n v="2"/>
    <s v="Agent"/>
    <n v="447.12"/>
    <x v="2"/>
    <s v="Medsize"/>
    <x v="0"/>
    <s v="Low Value"/>
    <x v="2"/>
    <s v="No Complaints"/>
    <s v="Long-Term"/>
    <n v="4.8077419350000001"/>
    <x v="0"/>
    <n v="1"/>
    <n v="3"/>
    <x v="5"/>
    <n v="0.40064516129032257"/>
    <n v="1116"/>
    <x v="1"/>
  </r>
  <r>
    <s v="TU77462"/>
    <x v="2"/>
    <n v="10083.9"/>
    <s v="No"/>
    <s v="Extended"/>
    <s v="College"/>
    <n v="45294"/>
    <s v="Employed"/>
    <s v="M"/>
    <n v="64919"/>
    <s v="Rural"/>
    <s v="Married"/>
    <n v="127"/>
    <n v="34"/>
    <n v="99"/>
    <n v="0"/>
    <n v="4"/>
    <x v="1"/>
    <s v="Personal L2"/>
    <n v="1"/>
    <s v="Web"/>
    <n v="182.02"/>
    <x v="2"/>
    <s v="Medsize"/>
    <x v="0"/>
    <s v="Medium Value"/>
    <x v="0"/>
    <s v="No Complaints"/>
    <s v="Long-Term"/>
    <n v="1.4332283459999999"/>
    <x v="0"/>
    <n v="1"/>
    <n v="3"/>
    <x v="5"/>
    <n v="0.11943569553805775"/>
    <n v="1524"/>
    <x v="0"/>
  </r>
  <r>
    <s v="QV89018"/>
    <x v="3"/>
    <n v="27631.42"/>
    <s v="No"/>
    <s v="Basic"/>
    <s v="High School or Below"/>
    <n v="45294"/>
    <s v="Employed"/>
    <s v="M"/>
    <n v="120184"/>
    <s v="Urban"/>
    <s v="Married"/>
    <n v="86"/>
    <n v="43"/>
    <n v="14"/>
    <n v="0"/>
    <n v="2"/>
    <x v="1"/>
    <s v="Personal L3"/>
    <n v="3"/>
    <s v="Branch"/>
    <n v="241.99"/>
    <x v="0"/>
    <s v="Large"/>
    <x v="0"/>
    <s v="High Value"/>
    <x v="2"/>
    <s v="No Complaints"/>
    <s v="Mid-Term"/>
    <n v="2.8138372089999999"/>
    <x v="0"/>
    <n v="1"/>
    <n v="3"/>
    <x v="5"/>
    <n v="0.23448643410852715"/>
    <n v="1032"/>
    <x v="0"/>
  </r>
  <r>
    <s v="YW88487"/>
    <x v="3"/>
    <n v="10067.42"/>
    <s v="No"/>
    <s v="Basic"/>
    <s v="College"/>
    <n v="45294"/>
    <s v="Employed"/>
    <s v="F"/>
    <n v="58598"/>
    <s v="Suburban"/>
    <s v="Married"/>
    <n v="252"/>
    <n v="8"/>
    <n v="66"/>
    <n v="0"/>
    <n v="1"/>
    <x v="1"/>
    <s v="Personal L2"/>
    <n v="3"/>
    <s v="Agent"/>
    <n v="1211.76"/>
    <x v="5"/>
    <s v="Medsize"/>
    <x v="1"/>
    <s v="Medium Value"/>
    <x v="0"/>
    <s v="No Complaints"/>
    <s v="Long-Term"/>
    <n v="4.8085714289999997"/>
    <x v="0"/>
    <n v="1"/>
    <n v="3"/>
    <x v="5"/>
    <n v="0.40071428571428569"/>
    <n v="3024"/>
    <x v="1"/>
  </r>
  <r>
    <s v="JV23769"/>
    <x v="2"/>
    <n v="3679.23"/>
    <s v="Yes"/>
    <s v="Basic"/>
    <s v="Master"/>
    <n v="45294"/>
    <s v="Employed"/>
    <s v="F"/>
    <n v="49478"/>
    <s v="Rural"/>
    <s v="Married"/>
    <n v="93"/>
    <n v="3"/>
    <n v="95"/>
    <n v="1"/>
    <n v="1"/>
    <x v="1"/>
    <s v="Personal L2"/>
    <n v="2"/>
    <s v="Web"/>
    <n v="76.41"/>
    <x v="0"/>
    <s v="Large"/>
    <x v="0"/>
    <s v="Low Value"/>
    <x v="1"/>
    <s v="Has Complaints"/>
    <s v="Long-Term"/>
    <n v="0.82161290300000001"/>
    <x v="0"/>
    <n v="1"/>
    <n v="3"/>
    <x v="5"/>
    <n v="6.846774193548387E-2"/>
    <n v="1116"/>
    <x v="0"/>
  </r>
  <r>
    <s v="XC26395"/>
    <x v="2"/>
    <n v="10001.93"/>
    <s v="No"/>
    <s v="Extended"/>
    <s v="High School or Below"/>
    <n v="45294"/>
    <s v="Employed"/>
    <s v="M"/>
    <n v="103641"/>
    <s v="Rural"/>
    <s v="Divorced"/>
    <n v="128"/>
    <n v="46"/>
    <n v="111"/>
    <n v="1"/>
    <n v="7"/>
    <x v="1"/>
    <s v="Personal L3"/>
    <n v="1"/>
    <s v="Branch"/>
    <n v="123.76"/>
    <x v="2"/>
    <s v="Large"/>
    <x v="0"/>
    <s v="Medium Value"/>
    <x v="2"/>
    <s v="Has Complaints"/>
    <s v="Long-Term"/>
    <n v="0.96687500000000004"/>
    <x v="0"/>
    <n v="1"/>
    <n v="3"/>
    <x v="5"/>
    <n v="8.0572916666666675E-2"/>
    <n v="1536"/>
    <x v="0"/>
  </r>
  <r>
    <s v="BP34620"/>
    <x v="0"/>
    <n v="7580.35"/>
    <s v="No"/>
    <s v="Basic"/>
    <s v="Bachelor"/>
    <n v="45294"/>
    <s v="Disabled"/>
    <s v="F"/>
    <n v="26931"/>
    <s v="Suburban"/>
    <s v="Married"/>
    <n v="100"/>
    <n v="0"/>
    <n v="134"/>
    <n v="1"/>
    <n v="3"/>
    <x v="0"/>
    <s v="Corporate L2"/>
    <n v="1"/>
    <s v="Branch"/>
    <n v="479.52"/>
    <x v="0"/>
    <s v="Medsize"/>
    <x v="0"/>
    <s v="Medium Value"/>
    <x v="1"/>
    <s v="Has Complaints"/>
    <s v="Long-Term"/>
    <n v="4.7952000000000004"/>
    <x v="0"/>
    <n v="1"/>
    <n v="3"/>
    <x v="5"/>
    <n v="0.39960000000000001"/>
    <n v="1200"/>
    <x v="0"/>
  </r>
  <r>
    <s v="KY98596"/>
    <x v="3"/>
    <n v="6795.08"/>
    <s v="No"/>
    <s v="Basic"/>
    <s v="Bachelor"/>
    <n v="45294"/>
    <s v="Employed"/>
    <s v="M"/>
    <n v="92247"/>
    <s v="Suburban"/>
    <s v="Married"/>
    <n v="85"/>
    <n v="31"/>
    <n v="51"/>
    <n v="0"/>
    <n v="3"/>
    <x v="1"/>
    <s v="Personal L1"/>
    <n v="4"/>
    <s v="Branch"/>
    <n v="408.24"/>
    <x v="0"/>
    <s v="Small"/>
    <x v="0"/>
    <s v="Medium Value"/>
    <x v="0"/>
    <s v="No Complaints"/>
    <s v="Long-Term"/>
    <n v="4.8028235290000003"/>
    <x v="0"/>
    <n v="1"/>
    <n v="3"/>
    <x v="5"/>
    <n v="0.40023529411764708"/>
    <n v="1020"/>
    <x v="1"/>
  </r>
  <r>
    <s v="GC40999"/>
    <x v="2"/>
    <n v="15917.17"/>
    <s v="Yes"/>
    <s v="Basic"/>
    <s v="College"/>
    <n v="45294"/>
    <s v="Retired"/>
    <s v="M"/>
    <n v="34089"/>
    <s v="Suburban"/>
    <s v="Divorced"/>
    <n v="89"/>
    <n v="18"/>
    <n v="58"/>
    <n v="0"/>
    <n v="2"/>
    <x v="1"/>
    <s v="Personal L3"/>
    <n v="2"/>
    <s v="Web"/>
    <n v="427.68"/>
    <x v="0"/>
    <s v="Medsize"/>
    <x v="0"/>
    <s v="High Value"/>
    <x v="1"/>
    <s v="No Complaints"/>
    <s v="Long-Term"/>
    <n v="4.8053932579999996"/>
    <x v="0"/>
    <n v="1"/>
    <n v="3"/>
    <x v="5"/>
    <n v="0.40044943820224721"/>
    <n v="1068"/>
    <x v="1"/>
  </r>
  <r>
    <s v="ZD42550"/>
    <x v="4"/>
    <n v="10519.29"/>
    <s v="No"/>
    <s v="Basic"/>
    <s v="Master"/>
    <n v="45294"/>
    <s v="Employed"/>
    <s v="F"/>
    <n v="49648"/>
    <s v="Urban"/>
    <s v="Divorced"/>
    <n v="88"/>
    <n v="28"/>
    <n v="28"/>
    <n v="0"/>
    <n v="2"/>
    <x v="0"/>
    <s v="Corporate L3"/>
    <n v="1"/>
    <s v="Call Center"/>
    <n v="324.25"/>
    <x v="0"/>
    <s v="Medsize"/>
    <x v="0"/>
    <s v="Medium Value"/>
    <x v="1"/>
    <s v="No Complaints"/>
    <s v="Mid-Term"/>
    <n v="3.6846590909999999"/>
    <x v="0"/>
    <n v="1"/>
    <n v="3"/>
    <x v="5"/>
    <n v="0.30705492424242425"/>
    <n v="1056"/>
    <x v="0"/>
  </r>
  <r>
    <s v="BA97018"/>
    <x v="3"/>
    <n v="8921.02"/>
    <s v="No"/>
    <s v="Extended"/>
    <s v="High School or Below"/>
    <n v="45294"/>
    <s v="Medical Leave"/>
    <s v="M"/>
    <n v="29182"/>
    <s v="Suburban"/>
    <s v="Single"/>
    <n v="126"/>
    <n v="5"/>
    <n v="55"/>
    <n v="0"/>
    <n v="7"/>
    <x v="1"/>
    <s v="Personal L1"/>
    <n v="2"/>
    <s v="Web"/>
    <n v="1275.55"/>
    <x v="2"/>
    <s v="Medsize"/>
    <x v="1"/>
    <s v="Medium Value"/>
    <x v="1"/>
    <s v="No Complaints"/>
    <s v="Long-Term"/>
    <n v="10.123412699999999"/>
    <x v="0"/>
    <n v="1"/>
    <n v="3"/>
    <x v="5"/>
    <n v="0.84361772486772479"/>
    <n v="1512"/>
    <x v="2"/>
  </r>
  <r>
    <s v="ZB72138"/>
    <x v="2"/>
    <n v="12054.98"/>
    <s v="No"/>
    <s v="Basic"/>
    <s v="Bachelor"/>
    <n v="45294"/>
    <s v="Employed"/>
    <s v="M"/>
    <n v="59844"/>
    <s v="Suburban"/>
    <s v="Married"/>
    <n v="151"/>
    <n v="34"/>
    <n v="78"/>
    <n v="0"/>
    <n v="3"/>
    <x v="1"/>
    <s v="Personal L1"/>
    <n v="2"/>
    <s v="Agent"/>
    <n v="725.76"/>
    <x v="1"/>
    <s v="Medsize"/>
    <x v="1"/>
    <s v="Medium Value"/>
    <x v="0"/>
    <s v="No Complaints"/>
    <s v="Long-Term"/>
    <n v="4.8063576159999997"/>
    <x v="0"/>
    <n v="1"/>
    <n v="3"/>
    <x v="5"/>
    <n v="0.40052980132450333"/>
    <n v="1812"/>
    <x v="1"/>
  </r>
  <r>
    <s v="OO62338"/>
    <x v="2"/>
    <n v="9584.43"/>
    <s v="No"/>
    <s v="Basic"/>
    <s v="Bachelor"/>
    <n v="45294"/>
    <s v="Disabled"/>
    <s v="M"/>
    <n v="21763"/>
    <s v="Suburban"/>
    <s v="Married"/>
    <n v="88"/>
    <n v="7"/>
    <n v="115"/>
    <n v="2"/>
    <n v="2"/>
    <x v="0"/>
    <s v="Corporate L1"/>
    <n v="1"/>
    <s v="Web"/>
    <n v="421.2"/>
    <x v="0"/>
    <s v="Small"/>
    <x v="0"/>
    <s v="Medium Value"/>
    <x v="1"/>
    <s v="Has Complaints"/>
    <s v="Long-Term"/>
    <n v="4.7863636359999999"/>
    <x v="0"/>
    <n v="1"/>
    <n v="3"/>
    <x v="5"/>
    <n v="0.39886363636363636"/>
    <n v="1056"/>
    <x v="0"/>
  </r>
  <r>
    <s v="YW43854"/>
    <x v="1"/>
    <n v="9375.4"/>
    <s v="No"/>
    <s v="Basic"/>
    <s v="High School or Below"/>
    <n v="45294"/>
    <s v="Unemployed"/>
    <s v="M"/>
    <n v="0"/>
    <s v="Suburban"/>
    <s v="Single"/>
    <n v="92"/>
    <n v="32"/>
    <n v="42"/>
    <n v="0"/>
    <n v="2"/>
    <x v="1"/>
    <s v="Personal L1"/>
    <n v="1"/>
    <s v="Branch"/>
    <n v="660.96"/>
    <x v="0"/>
    <s v="Medsize"/>
    <x v="1"/>
    <s v="Medium Value"/>
    <x v="1"/>
    <s v="No Complaints"/>
    <s v="Mid-Term"/>
    <n v="7.1843478259999998"/>
    <x v="0"/>
    <n v="1"/>
    <n v="3"/>
    <x v="5"/>
    <n v="0.59869565217391307"/>
    <n v="1104"/>
    <x v="1"/>
  </r>
  <r>
    <s v="DK81475"/>
    <x v="4"/>
    <n v="6236.26"/>
    <s v="No"/>
    <s v="Basic"/>
    <s v="College"/>
    <n v="45294"/>
    <s v="Employed"/>
    <s v="M"/>
    <n v="128656"/>
    <s v="Suburban"/>
    <s v="Married"/>
    <n v="154"/>
    <n v="46"/>
    <n v="58"/>
    <n v="0"/>
    <n v="1"/>
    <x v="1"/>
    <s v="Personal L1"/>
    <n v="3"/>
    <s v="Call Center"/>
    <n v="738.72"/>
    <x v="1"/>
    <s v="Large"/>
    <x v="1"/>
    <s v="Medium Value"/>
    <x v="2"/>
    <s v="No Complaints"/>
    <s v="Long-Term"/>
    <n v="4.7968831170000001"/>
    <x v="0"/>
    <n v="1"/>
    <n v="3"/>
    <x v="5"/>
    <n v="0.39974025974025973"/>
    <n v="1848"/>
    <x v="0"/>
  </r>
  <r>
    <s v="KH92987"/>
    <x v="3"/>
    <n v="29349.040000000001"/>
    <s v="No"/>
    <s v="Extended"/>
    <s v="High School or Below"/>
    <n v="45294"/>
    <s v="Employed"/>
    <s v="F"/>
    <n v="40628"/>
    <s v="Suburban"/>
    <s v="Married"/>
    <n v="184"/>
    <n v="0"/>
    <n v="127"/>
    <n v="0"/>
    <n v="2"/>
    <x v="1"/>
    <s v="Personal L3"/>
    <n v="1"/>
    <s v="Web"/>
    <n v="881.28"/>
    <x v="1"/>
    <s v="Medsize"/>
    <x v="1"/>
    <s v="High Value"/>
    <x v="1"/>
    <s v="No Complaints"/>
    <s v="Long-Term"/>
    <n v="4.7895652169999998"/>
    <x v="0"/>
    <n v="1"/>
    <n v="3"/>
    <x v="5"/>
    <n v="0.39913043478260868"/>
    <n v="2208"/>
    <x v="0"/>
  </r>
  <r>
    <s v="QW24080"/>
    <x v="2"/>
    <n v="2851.19"/>
    <s v="No"/>
    <s v="Basic"/>
    <s v="College"/>
    <n v="45294"/>
    <s v="Unemployed"/>
    <s v="F"/>
    <n v="0"/>
    <s v="Suburban"/>
    <s v="Single"/>
    <n v="100"/>
    <n v="7"/>
    <n v="101"/>
    <n v="4"/>
    <n v="1"/>
    <x v="1"/>
    <s v="Personal L2"/>
    <n v="3"/>
    <s v="Branch"/>
    <n v="499.26"/>
    <x v="0"/>
    <s v="Large"/>
    <x v="0"/>
    <s v="Low Value"/>
    <x v="1"/>
    <s v="Has Complaints"/>
    <s v="Long-Term"/>
    <n v="4.9926000000000004"/>
    <x v="0"/>
    <n v="1"/>
    <n v="3"/>
    <x v="5"/>
    <n v="0.41604999999999998"/>
    <n v="1200"/>
    <x v="1"/>
  </r>
  <r>
    <s v="JW94491"/>
    <x v="0"/>
    <n v="15917.17"/>
    <s v="Yes"/>
    <s v="Basic"/>
    <s v="College"/>
    <n v="45294"/>
    <s v="Retired"/>
    <s v="M"/>
    <n v="34089"/>
    <s v="Suburban"/>
    <s v="Divorced"/>
    <n v="89"/>
    <n v="18"/>
    <n v="58"/>
    <n v="0"/>
    <n v="2"/>
    <x v="1"/>
    <s v="Personal L2"/>
    <n v="2"/>
    <s v="Web"/>
    <n v="427.68"/>
    <x v="0"/>
    <s v="Medsize"/>
    <x v="0"/>
    <s v="High Value"/>
    <x v="1"/>
    <s v="No Complaints"/>
    <s v="Long-Term"/>
    <n v="4.8053932579999996"/>
    <x v="0"/>
    <n v="1"/>
    <n v="3"/>
    <x v="5"/>
    <n v="0.40044943820224721"/>
    <n v="1068"/>
    <x v="1"/>
  </r>
  <r>
    <s v="RN66968"/>
    <x v="0"/>
    <n v="7199.03"/>
    <s v="No"/>
    <s v="Basic"/>
    <s v="High School or Below"/>
    <n v="45294"/>
    <s v="Employed"/>
    <s v="M"/>
    <n v="101030"/>
    <s v="Suburban"/>
    <s v="Married"/>
    <n v="89"/>
    <n v="12"/>
    <n v="24"/>
    <n v="0"/>
    <n v="7"/>
    <x v="1"/>
    <s v="Personal L3"/>
    <n v="2"/>
    <s v="Agent"/>
    <n v="508.28"/>
    <x v="0"/>
    <s v="Large"/>
    <x v="1"/>
    <s v="Medium Value"/>
    <x v="2"/>
    <s v="No Complaints"/>
    <s v="Mid-Term"/>
    <n v="5.711011236"/>
    <x v="0"/>
    <n v="1"/>
    <n v="3"/>
    <x v="5"/>
    <n v="0.47591760299625463"/>
    <n v="1068"/>
    <x v="1"/>
  </r>
  <r>
    <s v="QZ19741"/>
    <x v="2"/>
    <n v="18651.3"/>
    <s v="No"/>
    <s v="Premium"/>
    <s v="College"/>
    <n v="45294"/>
    <s v="Employed"/>
    <s v="F"/>
    <n v="130606"/>
    <s v="Suburban"/>
    <s v="Married"/>
    <n v="242"/>
    <n v="19"/>
    <n v="34"/>
    <n v="5"/>
    <n v="3"/>
    <x v="1"/>
    <s v="Personal L1"/>
    <n v="2"/>
    <s v="Branch"/>
    <n v="1159.92"/>
    <x v="1"/>
    <s v="Medsize"/>
    <x v="1"/>
    <s v="High Value"/>
    <x v="2"/>
    <s v="Has Complaints"/>
    <s v="Mid-Term"/>
    <n v="4.7930578510000004"/>
    <x v="0"/>
    <n v="1"/>
    <n v="3"/>
    <x v="5"/>
    <n v="0.39942148760330581"/>
    <n v="2904"/>
    <x v="0"/>
  </r>
  <r>
    <s v="GH48839"/>
    <x v="0"/>
    <n v="15917.17"/>
    <s v="Yes"/>
    <s v="Basic"/>
    <s v="College"/>
    <n v="45294"/>
    <s v="Retired"/>
    <s v="M"/>
    <n v="34089"/>
    <s v="Suburban"/>
    <s v="Divorced"/>
    <n v="89"/>
    <n v="18"/>
    <n v="58"/>
    <n v="0"/>
    <n v="2"/>
    <x v="0"/>
    <s v="Corporate L3"/>
    <n v="2"/>
    <s v="Web"/>
    <n v="427.68"/>
    <x v="0"/>
    <s v="Medsize"/>
    <x v="0"/>
    <s v="High Value"/>
    <x v="1"/>
    <s v="No Complaints"/>
    <s v="Long-Term"/>
    <n v="4.8053932579999996"/>
    <x v="0"/>
    <n v="1"/>
    <n v="3"/>
    <x v="5"/>
    <n v="0.40044943820224721"/>
    <n v="1068"/>
    <x v="1"/>
  </r>
  <r>
    <s v="DI45039"/>
    <x v="0"/>
    <n v="3718.09"/>
    <s v="No"/>
    <s v="Basic"/>
    <s v="College"/>
    <n v="45294"/>
    <s v="Employed"/>
    <s v="F"/>
    <n v="79252"/>
    <s v="Rural"/>
    <s v="Married"/>
    <n v="93"/>
    <n v="26"/>
    <n v="128"/>
    <n v="0"/>
    <n v="1"/>
    <x v="1"/>
    <s v="Personal L2"/>
    <n v="4"/>
    <s v="Web"/>
    <n v="66.09"/>
    <x v="2"/>
    <s v="Medsize"/>
    <x v="0"/>
    <s v="Low Value"/>
    <x v="0"/>
    <s v="No Complaints"/>
    <s v="Long-Term"/>
    <n v="0.71064516099999997"/>
    <x v="0"/>
    <n v="1"/>
    <n v="3"/>
    <x v="5"/>
    <n v="5.9220430107526888E-2"/>
    <n v="1116"/>
    <x v="0"/>
  </r>
  <r>
    <s v="AS77287"/>
    <x v="0"/>
    <n v="10934.42"/>
    <s v="No"/>
    <s v="Basic"/>
    <s v="College"/>
    <n v="45294"/>
    <s v="Disabled"/>
    <s v="M"/>
    <n v="34360"/>
    <s v="Suburban"/>
    <s v="Single"/>
    <n v="144"/>
    <n v="27"/>
    <n v="81"/>
    <n v="0"/>
    <n v="3"/>
    <x v="1"/>
    <s v="Personal L3"/>
    <n v="1"/>
    <s v="Agent"/>
    <n v="1288.83"/>
    <x v="3"/>
    <s v="Medsize"/>
    <x v="1"/>
    <s v="Medium Value"/>
    <x v="1"/>
    <s v="No Complaints"/>
    <s v="Long-Term"/>
    <n v="8.9502083330000008"/>
    <x v="0"/>
    <n v="1"/>
    <n v="3"/>
    <x v="5"/>
    <n v="0.74585069444444441"/>
    <n v="1728"/>
    <x v="2"/>
  </r>
  <r>
    <s v="RF64040"/>
    <x v="0"/>
    <n v="12947.89"/>
    <s v="No"/>
    <s v="Extended"/>
    <s v="Bachelor"/>
    <n v="45294"/>
    <s v="Unemployed"/>
    <s v="F"/>
    <n v="0"/>
    <s v="Rural"/>
    <s v="Married"/>
    <n v="173"/>
    <n v="31"/>
    <n v="36"/>
    <n v="0"/>
    <n v="6"/>
    <x v="0"/>
    <s v="Corporate L3"/>
    <n v="1"/>
    <s v="Call Center"/>
    <n v="203.79"/>
    <x v="1"/>
    <s v="Medsize"/>
    <x v="0"/>
    <s v="Medium Value"/>
    <x v="1"/>
    <s v="No Complaints"/>
    <s v="Mid-Term"/>
    <n v="1.177976879"/>
    <x v="0"/>
    <n v="1"/>
    <n v="3"/>
    <x v="5"/>
    <n v="9.816473988439306E-2"/>
    <n v="2076"/>
    <x v="0"/>
  </r>
  <r>
    <s v="FN80010"/>
    <x v="0"/>
    <n v="5822.07"/>
    <s v="No"/>
    <s v="Basic"/>
    <s v="Master"/>
    <n v="45294"/>
    <s v="Disabled"/>
    <s v="F"/>
    <n v="34295"/>
    <s v="Suburban"/>
    <s v="Divorced"/>
    <n v="151"/>
    <n v="22"/>
    <n v="5"/>
    <n v="0"/>
    <n v="1"/>
    <x v="1"/>
    <s v="Personal L3"/>
    <n v="1"/>
    <s v="Branch"/>
    <n v="780.54"/>
    <x v="1"/>
    <s v="Medsize"/>
    <x v="1"/>
    <s v="Medium Value"/>
    <x v="1"/>
    <s v="No Complaints"/>
    <s v="New Customer"/>
    <n v="5.1691390730000002"/>
    <x v="0"/>
    <n v="1"/>
    <n v="3"/>
    <x v="5"/>
    <n v="0.43076158940397347"/>
    <n v="1812"/>
    <x v="1"/>
  </r>
  <r>
    <s v="LU53495"/>
    <x v="0"/>
    <n v="3899.95"/>
    <s v="No"/>
    <s v="Basic"/>
    <s v="College"/>
    <n v="45294"/>
    <s v="Employed"/>
    <s v="M"/>
    <n v="88306"/>
    <s v="Rural"/>
    <s v="Married"/>
    <n v="99"/>
    <n v="1"/>
    <n v="100"/>
    <n v="1"/>
    <n v="1"/>
    <x v="1"/>
    <s v="Personal L2"/>
    <n v="3"/>
    <s v="Branch"/>
    <n v="137.37"/>
    <x v="0"/>
    <s v="Medsize"/>
    <x v="0"/>
    <s v="Low Value"/>
    <x v="0"/>
    <s v="Has Complaints"/>
    <s v="Long-Term"/>
    <n v="1.3875757580000001"/>
    <x v="0"/>
    <n v="1"/>
    <n v="3"/>
    <x v="5"/>
    <n v="0.11563131313131314"/>
    <n v="1188"/>
    <x v="0"/>
  </r>
  <r>
    <s v="PF71940"/>
    <x v="0"/>
    <n v="6529.61"/>
    <s v="No"/>
    <s v="Extended"/>
    <s v="Bachelor"/>
    <n v="45294"/>
    <s v="Unemployed"/>
    <s v="F"/>
    <n v="0"/>
    <s v="Suburban"/>
    <s v="Single"/>
    <n v="184"/>
    <n v="11"/>
    <n v="3"/>
    <n v="0"/>
    <n v="1"/>
    <x v="1"/>
    <s v="Personal L2"/>
    <n v="1"/>
    <s v="Branch"/>
    <n v="1321.92"/>
    <x v="1"/>
    <s v="Small"/>
    <x v="1"/>
    <s v="Medium Value"/>
    <x v="1"/>
    <s v="No Complaints"/>
    <s v="New Customer"/>
    <n v="7.1843478259999998"/>
    <x v="0"/>
    <n v="1"/>
    <n v="3"/>
    <x v="5"/>
    <n v="0.59869565217391307"/>
    <n v="2208"/>
    <x v="1"/>
  </r>
  <r>
    <s v="VF65251"/>
    <x v="0"/>
    <n v="9010.14"/>
    <s v="No"/>
    <s v="Basic"/>
    <s v="College"/>
    <n v="45294"/>
    <s v="Unemployed"/>
    <s v="M"/>
    <n v="0"/>
    <s v="Suburban"/>
    <s v="Single"/>
    <n v="255"/>
    <n v="31"/>
    <n v="19"/>
    <n v="0"/>
    <n v="1"/>
    <x v="1"/>
    <s v="Personal L2"/>
    <n v="4"/>
    <s v="Branch"/>
    <n v="2345.38"/>
    <x v="5"/>
    <s v="Large"/>
    <x v="2"/>
    <s v="Medium Value"/>
    <x v="1"/>
    <s v="No Complaints"/>
    <s v="Mid-Term"/>
    <n v="9.1975686270000008"/>
    <x v="0"/>
    <n v="1"/>
    <n v="3"/>
    <x v="5"/>
    <n v="0.76646405228758174"/>
    <n v="3060"/>
    <x v="2"/>
  </r>
  <r>
    <s v="UQ54273"/>
    <x v="0"/>
    <n v="15917.17"/>
    <s v="Yes"/>
    <s v="Basic"/>
    <s v="College"/>
    <n v="45294"/>
    <s v="Retired"/>
    <s v="M"/>
    <n v="34089"/>
    <s v="Suburban"/>
    <s v="Divorced"/>
    <n v="89"/>
    <n v="18"/>
    <n v="58"/>
    <n v="0"/>
    <n v="2"/>
    <x v="1"/>
    <s v="Personal L3"/>
    <n v="2"/>
    <s v="Web"/>
    <n v="427.68"/>
    <x v="0"/>
    <s v="Medsize"/>
    <x v="0"/>
    <s v="High Value"/>
    <x v="1"/>
    <s v="No Complaints"/>
    <s v="Long-Term"/>
    <n v="4.8053932579999996"/>
    <x v="0"/>
    <n v="1"/>
    <n v="3"/>
    <x v="5"/>
    <n v="0.40044943820224721"/>
    <n v="1068"/>
    <x v="1"/>
  </r>
  <r>
    <s v="WW80551"/>
    <x v="0"/>
    <n v="8850.73"/>
    <s v="No"/>
    <s v="Basic"/>
    <s v="High School or Below"/>
    <n v="45294"/>
    <s v="Unemployed"/>
    <s v="M"/>
    <n v="0"/>
    <s v="Suburban"/>
    <s v="Single"/>
    <n v="85"/>
    <n v="8"/>
    <n v="78"/>
    <n v="0"/>
    <n v="2"/>
    <x v="1"/>
    <s v="Personal L3"/>
    <n v="1"/>
    <s v="Branch"/>
    <n v="612.36"/>
    <x v="0"/>
    <s v="Small"/>
    <x v="1"/>
    <s v="Medium Value"/>
    <x v="1"/>
    <s v="No Complaints"/>
    <s v="Long-Term"/>
    <n v="7.2042352940000001"/>
    <x v="0"/>
    <n v="1"/>
    <n v="3"/>
    <x v="5"/>
    <n v="0.60035294117647064"/>
    <n v="1020"/>
    <x v="2"/>
  </r>
  <r>
    <s v="XP76338"/>
    <x v="0"/>
    <n v="6359.9"/>
    <s v="No"/>
    <s v="Basic"/>
    <s v="Bachelor"/>
    <n v="45294"/>
    <s v="Employed"/>
    <s v="M"/>
    <n v="33538"/>
    <s v="Suburban"/>
    <s v="Married"/>
    <n v="82"/>
    <n v="27"/>
    <n v="23"/>
    <n v="2"/>
    <n v="4"/>
    <x v="1"/>
    <s v="Personal L2"/>
    <n v="1"/>
    <s v="Agent"/>
    <n v="447.29"/>
    <x v="0"/>
    <s v="Medsize"/>
    <x v="0"/>
    <s v="Medium Value"/>
    <x v="1"/>
    <s v="Has Complaints"/>
    <s v="Mid-Term"/>
    <n v="5.4547560979999998"/>
    <x v="0"/>
    <n v="1"/>
    <n v="3"/>
    <x v="5"/>
    <n v="0.45456300813008133"/>
    <n v="984"/>
    <x v="1"/>
  </r>
  <r>
    <s v="HB64268"/>
    <x v="1"/>
    <n v="3798.48"/>
    <s v="No"/>
    <s v="Basic"/>
    <s v="Bachelor"/>
    <n v="45325"/>
    <s v="Employed"/>
    <s v="M"/>
    <n v="59179"/>
    <s v="Rural"/>
    <s v="Single"/>
    <n v="99"/>
    <n v="16"/>
    <n v="59"/>
    <n v="0"/>
    <n v="1"/>
    <x v="1"/>
    <s v="Personal L1"/>
    <n v="1"/>
    <s v="Agent"/>
    <n v="186.48"/>
    <x v="0"/>
    <s v="Medsize"/>
    <x v="0"/>
    <s v="Low Value"/>
    <x v="0"/>
    <s v="No Complaints"/>
    <s v="Long-Term"/>
    <n v="1.883636364"/>
    <x v="0"/>
    <n v="1"/>
    <n v="3"/>
    <x v="5"/>
    <n v="0.15696969696969695"/>
    <n v="1188"/>
    <x v="0"/>
  </r>
  <r>
    <s v="FL34139"/>
    <x v="0"/>
    <n v="4978.95"/>
    <s v="No"/>
    <s v="Basic"/>
    <s v="High School or Below"/>
    <n v="45325"/>
    <s v="Unemployed"/>
    <s v="M"/>
    <n v="0"/>
    <s v="Suburban"/>
    <s v="Single"/>
    <n v="85"/>
    <n v="0"/>
    <n v="73"/>
    <n v="3"/>
    <n v="7"/>
    <x v="1"/>
    <s v="Personal L2"/>
    <n v="1"/>
    <s v="Call Center"/>
    <n v="904.07"/>
    <x v="0"/>
    <s v="Medsize"/>
    <x v="1"/>
    <s v="Low Value"/>
    <x v="1"/>
    <s v="Has Complaints"/>
    <s v="Long-Term"/>
    <n v="10.636117649999999"/>
    <x v="0"/>
    <n v="1"/>
    <n v="3"/>
    <x v="5"/>
    <n v="0.88634313725490199"/>
    <n v="1020"/>
    <x v="2"/>
  </r>
  <r>
    <s v="HP36979"/>
    <x v="0"/>
    <n v="8651.86"/>
    <s v="No"/>
    <s v="Extended"/>
    <s v="College"/>
    <n v="45325"/>
    <s v="Employed"/>
    <s v="M"/>
    <n v="67484"/>
    <s v="Suburban"/>
    <s v="Married"/>
    <n v="113"/>
    <n v="8"/>
    <n v="50"/>
    <n v="5"/>
    <n v="5"/>
    <x v="1"/>
    <s v="Personal L2"/>
    <n v="2"/>
    <s v="Web"/>
    <n v="765.36"/>
    <x v="2"/>
    <s v="Large"/>
    <x v="1"/>
    <s v="Medium Value"/>
    <x v="0"/>
    <s v="Has Complaints"/>
    <s v="Long-Term"/>
    <n v="6.773097345"/>
    <x v="0"/>
    <n v="1"/>
    <n v="3"/>
    <x v="5"/>
    <n v="0.56442477876106201"/>
    <n v="1356"/>
    <x v="1"/>
  </r>
  <r>
    <s v="CR57148"/>
    <x v="2"/>
    <n v="8046.78"/>
    <s v="No"/>
    <s v="Basic"/>
    <s v="Master"/>
    <n v="45325"/>
    <s v="Employed"/>
    <s v="F"/>
    <n v="64726"/>
    <s v="Rural"/>
    <s v="Married"/>
    <n v="100"/>
    <n v="43"/>
    <n v="53"/>
    <n v="0"/>
    <n v="3"/>
    <x v="1"/>
    <s v="Personal L3"/>
    <n v="2"/>
    <s v="Branch"/>
    <n v="173.39"/>
    <x v="2"/>
    <s v="Medsize"/>
    <x v="0"/>
    <s v="Medium Value"/>
    <x v="0"/>
    <s v="No Complaints"/>
    <s v="Long-Term"/>
    <n v="1.7339"/>
    <x v="0"/>
    <n v="1"/>
    <n v="3"/>
    <x v="5"/>
    <n v="0.14449166666666666"/>
    <n v="1200"/>
    <x v="0"/>
  </r>
  <r>
    <s v="QP84605"/>
    <x v="1"/>
    <n v="11758.29"/>
    <s v="No"/>
    <s v="Premium"/>
    <s v="Bachelor"/>
    <n v="45325"/>
    <s v="Employed"/>
    <s v="F"/>
    <n v="56087"/>
    <s v="Rural"/>
    <s v="Divorced"/>
    <n v="150"/>
    <n v="5"/>
    <n v="63"/>
    <n v="0"/>
    <n v="3"/>
    <x v="0"/>
    <s v="Corporate L1"/>
    <n v="1"/>
    <s v="Call Center"/>
    <n v="163.76"/>
    <x v="0"/>
    <s v="Medsize"/>
    <x v="0"/>
    <s v="Medium Value"/>
    <x v="0"/>
    <s v="No Complaints"/>
    <s v="Long-Term"/>
    <n v="1.0917333330000001"/>
    <x v="0"/>
    <n v="1"/>
    <n v="3"/>
    <x v="5"/>
    <n v="9.0977777777777769E-2"/>
    <n v="1800"/>
    <x v="0"/>
  </r>
  <r>
    <s v="EM29359"/>
    <x v="4"/>
    <n v="9620.91"/>
    <s v="No"/>
    <s v="Basic"/>
    <s v="College"/>
    <n v="45325"/>
    <s v="Medical Leave"/>
    <s v="M"/>
    <n v="23602"/>
    <s v="Suburban"/>
    <s v="Married"/>
    <n v="247"/>
    <n v="32"/>
    <n v="85"/>
    <n v="0"/>
    <n v="1"/>
    <x v="1"/>
    <s v="Personal L1"/>
    <n v="2"/>
    <s v="Web"/>
    <n v="1778.76"/>
    <x v="4"/>
    <s v="Large"/>
    <x v="2"/>
    <s v="Medium Value"/>
    <x v="1"/>
    <s v="No Complaints"/>
    <s v="Long-Term"/>
    <n v="7.2014574900000001"/>
    <x v="0"/>
    <n v="1"/>
    <n v="3"/>
    <x v="5"/>
    <n v="0.60012145748987855"/>
    <n v="2964"/>
    <x v="2"/>
  </r>
  <r>
    <s v="RM24280"/>
    <x v="2"/>
    <n v="5639.89"/>
    <s v="No"/>
    <s v="Premium"/>
    <s v="High School or Below"/>
    <n v="45325"/>
    <s v="Unemployed"/>
    <s v="F"/>
    <n v="0"/>
    <s v="Suburban"/>
    <s v="Married"/>
    <n v="151"/>
    <n v="5"/>
    <n v="66"/>
    <n v="0"/>
    <n v="1"/>
    <x v="1"/>
    <s v="Personal L2"/>
    <n v="3"/>
    <s v="Agent"/>
    <n v="725.76"/>
    <x v="0"/>
    <s v="Medsize"/>
    <x v="1"/>
    <s v="Medium Value"/>
    <x v="1"/>
    <s v="No Complaints"/>
    <s v="Long-Term"/>
    <n v="4.8063576159999997"/>
    <x v="0"/>
    <n v="1"/>
    <n v="3"/>
    <x v="5"/>
    <n v="0.40052980132450333"/>
    <n v="1812"/>
    <x v="1"/>
  </r>
  <r>
    <s v="HD95496"/>
    <x v="2"/>
    <n v="10600.07"/>
    <s v="No"/>
    <s v="Basic"/>
    <s v="Master"/>
    <n v="45325"/>
    <s v="Employed"/>
    <s v="M"/>
    <n v="35033"/>
    <s v="Urban"/>
    <s v="Married"/>
    <n v="89"/>
    <n v="36"/>
    <n v="1"/>
    <n v="0"/>
    <n v="2"/>
    <x v="1"/>
    <s v="Personal L1"/>
    <n v="4"/>
    <s v="Agent"/>
    <n v="366.79"/>
    <x v="2"/>
    <s v="Medsize"/>
    <x v="0"/>
    <s v="Medium Value"/>
    <x v="1"/>
    <s v="No Complaints"/>
    <s v="New Customer"/>
    <n v="4.1212359550000004"/>
    <x v="0"/>
    <n v="1"/>
    <n v="3"/>
    <x v="5"/>
    <n v="0.34343632958801501"/>
    <n v="1068"/>
    <x v="0"/>
  </r>
  <r>
    <s v="JY45873"/>
    <x v="1"/>
    <n v="6770.26"/>
    <s v="Yes"/>
    <s v="Extended"/>
    <s v="Bachelor"/>
    <n v="45325"/>
    <s v="Employed"/>
    <s v="F"/>
    <n v="65565"/>
    <s v="Suburban"/>
    <s v="Single"/>
    <n v="176"/>
    <n v="16"/>
    <n v="20"/>
    <n v="0"/>
    <n v="1"/>
    <x v="0"/>
    <s v="Corporate L2"/>
    <n v="2"/>
    <s v="Agent"/>
    <n v="842.4"/>
    <x v="1"/>
    <s v="Medsize"/>
    <x v="1"/>
    <s v="Medium Value"/>
    <x v="0"/>
    <s v="No Complaints"/>
    <s v="Mid-Term"/>
    <n v="4.7863636359999999"/>
    <x v="0"/>
    <n v="1"/>
    <n v="3"/>
    <x v="5"/>
    <n v="0.39886363636363636"/>
    <n v="2112"/>
    <x v="0"/>
  </r>
  <r>
    <s v="RP19541"/>
    <x v="3"/>
    <n v="10235.85"/>
    <s v="Yes"/>
    <s v="Basic"/>
    <s v="College"/>
    <n v="45325"/>
    <s v="Employed"/>
    <s v="M"/>
    <n v="87481"/>
    <s v="Urban"/>
    <s v="Married"/>
    <n v="86"/>
    <n v="31"/>
    <n v="26"/>
    <n v="0"/>
    <n v="2"/>
    <x v="1"/>
    <s v="Personal L3"/>
    <n v="2"/>
    <s v="Web"/>
    <n v="362.44"/>
    <x v="0"/>
    <s v="Medsize"/>
    <x v="0"/>
    <s v="Medium Value"/>
    <x v="0"/>
    <s v="No Complaints"/>
    <s v="Mid-Term"/>
    <n v="4.2144186049999997"/>
    <x v="0"/>
    <n v="1"/>
    <n v="3"/>
    <x v="5"/>
    <n v="0.35120155038759687"/>
    <n v="1032"/>
    <x v="0"/>
  </r>
  <r>
    <s v="DN29808"/>
    <x v="0"/>
    <n v="3842.43"/>
    <s v="No"/>
    <s v="Basic"/>
    <s v="College"/>
    <n v="45325"/>
    <s v="Employed"/>
    <s v="F"/>
    <n v="39041"/>
    <s v="Suburban"/>
    <s v="Married"/>
    <n v="97"/>
    <n v="24"/>
    <n v="15"/>
    <n v="0"/>
    <n v="1"/>
    <x v="0"/>
    <s v="Corporate L3"/>
    <n v="2"/>
    <s v="Agent"/>
    <n v="699.84"/>
    <x v="0"/>
    <s v="Medsize"/>
    <x v="1"/>
    <s v="Low Value"/>
    <x v="1"/>
    <s v="No Complaints"/>
    <s v="Mid-Term"/>
    <n v="7.2148453610000001"/>
    <x v="0"/>
    <n v="1"/>
    <n v="3"/>
    <x v="5"/>
    <n v="0.60123711340206187"/>
    <n v="1164"/>
    <x v="2"/>
  </r>
  <r>
    <s v="LN50325"/>
    <x v="3"/>
    <n v="13587.22"/>
    <s v="No"/>
    <s v="Extended"/>
    <s v="High School or Below"/>
    <n v="45325"/>
    <s v="Employed"/>
    <s v="F"/>
    <n v="27594"/>
    <s v="Suburban"/>
    <s v="Married"/>
    <n v="173"/>
    <n v="15"/>
    <n v="73"/>
    <n v="2"/>
    <n v="9"/>
    <x v="0"/>
    <s v="Corporate L3"/>
    <n v="3"/>
    <s v="Branch"/>
    <n v="829.44"/>
    <x v="3"/>
    <s v="Medsize"/>
    <x v="1"/>
    <s v="Medium Value"/>
    <x v="1"/>
    <s v="Has Complaints"/>
    <s v="Long-Term"/>
    <n v="4.7944508670000001"/>
    <x v="0"/>
    <n v="1"/>
    <n v="3"/>
    <x v="5"/>
    <n v="0.39953757225433528"/>
    <n v="2076"/>
    <x v="0"/>
  </r>
  <r>
    <s v="OF77789"/>
    <x v="3"/>
    <n v="5743.74"/>
    <s v="Yes"/>
    <s v="Basic"/>
    <s v="High School or Below"/>
    <n v="45325"/>
    <s v="Disabled"/>
    <s v="F"/>
    <n v="16070"/>
    <s v="Suburban"/>
    <s v="Single"/>
    <n v="82"/>
    <n v="46"/>
    <n v="15"/>
    <n v="2"/>
    <n v="3"/>
    <x v="1"/>
    <s v="Personal L3"/>
    <n v="1"/>
    <s v="Web"/>
    <n v="395.28"/>
    <x v="2"/>
    <s v="Small"/>
    <x v="0"/>
    <s v="Medium Value"/>
    <x v="1"/>
    <s v="Has Complaints"/>
    <s v="Mid-Term"/>
    <n v="4.820487805"/>
    <x v="0"/>
    <n v="1"/>
    <n v="3"/>
    <x v="5"/>
    <n v="0.4017073170731707"/>
    <n v="984"/>
    <x v="1"/>
  </r>
  <r>
    <s v="HD95276"/>
    <x v="1"/>
    <n v="6396.13"/>
    <s v="No"/>
    <s v="Extended"/>
    <s v="College"/>
    <n v="45325"/>
    <s v="Unemployed"/>
    <s v="F"/>
    <n v="0"/>
    <s v="Rural"/>
    <s v="Married"/>
    <n v="176"/>
    <n v="0"/>
    <n v="126"/>
    <n v="0"/>
    <n v="1"/>
    <x v="1"/>
    <s v="Personal L3"/>
    <n v="3"/>
    <s v="Branch"/>
    <n v="32.159999999999997"/>
    <x v="1"/>
    <s v="Medsize"/>
    <x v="0"/>
    <s v="Medium Value"/>
    <x v="1"/>
    <s v="No Complaints"/>
    <s v="Long-Term"/>
    <n v="0.182727273"/>
    <x v="0"/>
    <n v="1"/>
    <n v="3"/>
    <x v="5"/>
    <n v="1.5227272727272726E-2"/>
    <n v="2112"/>
    <x v="0"/>
  </r>
  <r>
    <s v="CM95716"/>
    <x v="0"/>
    <n v="11386.53"/>
    <s v="No"/>
    <s v="Basic"/>
    <s v="Bachelor"/>
    <n v="45325"/>
    <s v="Employed"/>
    <s v="M"/>
    <n v="59692"/>
    <s v="Rural"/>
    <s v="Married"/>
    <n v="96"/>
    <n v="32"/>
    <n v="49"/>
    <n v="0"/>
    <n v="2"/>
    <x v="1"/>
    <s v="Personal L2"/>
    <n v="1"/>
    <s v="Agent"/>
    <n v="97.48"/>
    <x v="0"/>
    <s v="Large"/>
    <x v="0"/>
    <s v="Medium Value"/>
    <x v="0"/>
    <s v="No Complaints"/>
    <s v="Long-Term"/>
    <n v="1.015416667"/>
    <x v="0"/>
    <n v="1"/>
    <n v="3"/>
    <x v="5"/>
    <n v="8.4618055555555557E-2"/>
    <n v="1152"/>
    <x v="0"/>
  </r>
  <r>
    <s v="UQ30615"/>
    <x v="0"/>
    <n v="10235.85"/>
    <s v="Yes"/>
    <s v="Basic"/>
    <s v="College"/>
    <n v="45325"/>
    <s v="Employed"/>
    <s v="M"/>
    <n v="87481"/>
    <s v="Urban"/>
    <s v="Married"/>
    <n v="86"/>
    <n v="31"/>
    <n v="26"/>
    <n v="0"/>
    <n v="2"/>
    <x v="0"/>
    <s v="Corporate L3"/>
    <n v="2"/>
    <s v="Web"/>
    <n v="362.44"/>
    <x v="0"/>
    <s v="Medsize"/>
    <x v="0"/>
    <s v="Medium Value"/>
    <x v="0"/>
    <s v="No Complaints"/>
    <s v="Mid-Term"/>
    <n v="4.2144186049999997"/>
    <x v="0"/>
    <n v="1"/>
    <n v="3"/>
    <x v="5"/>
    <n v="0.35120155038759687"/>
    <n v="1032"/>
    <x v="0"/>
  </r>
  <r>
    <s v="YB49933"/>
    <x v="3"/>
    <n v="4987.09"/>
    <s v="No"/>
    <s v="Extended"/>
    <s v="Bachelor"/>
    <n v="45325"/>
    <s v="Employed"/>
    <s v="M"/>
    <n v="129830"/>
    <s v="Suburban"/>
    <s v="Married"/>
    <n v="124"/>
    <n v="11"/>
    <n v="116"/>
    <n v="0"/>
    <n v="1"/>
    <x v="1"/>
    <s v="Personal L1"/>
    <n v="2"/>
    <s v="Call Center"/>
    <n v="596.16"/>
    <x v="0"/>
    <s v="Large"/>
    <x v="1"/>
    <s v="Low Value"/>
    <x v="2"/>
    <s v="No Complaints"/>
    <s v="Long-Term"/>
    <n v="4.8077419350000001"/>
    <x v="0"/>
    <n v="1"/>
    <n v="3"/>
    <x v="5"/>
    <n v="0.40064516129032257"/>
    <n v="1488"/>
    <x v="1"/>
  </r>
  <r>
    <s v="HM76207"/>
    <x v="0"/>
    <n v="12220.07"/>
    <s v="No"/>
    <s v="Basic"/>
    <s v="College"/>
    <n v="45325"/>
    <s v="Employed"/>
    <s v="F"/>
    <n v="35516"/>
    <s v="Suburban"/>
    <s v="Married"/>
    <n v="154"/>
    <n v="14"/>
    <n v="41"/>
    <n v="0"/>
    <n v="3"/>
    <x v="0"/>
    <s v="Corporate L3"/>
    <n v="3"/>
    <s v="Web"/>
    <n v="738.72"/>
    <x v="1"/>
    <s v="Medsize"/>
    <x v="1"/>
    <s v="Medium Value"/>
    <x v="1"/>
    <s v="No Complaints"/>
    <s v="Mid-Term"/>
    <n v="4.7968831170000001"/>
    <x v="0"/>
    <n v="1"/>
    <n v="3"/>
    <x v="5"/>
    <n v="0.39974025974025973"/>
    <n v="1848"/>
    <x v="0"/>
  </r>
  <r>
    <s v="DS97676"/>
    <x v="2"/>
    <n v="3449.32"/>
    <s v="No"/>
    <s v="Basic"/>
    <s v="College"/>
    <n v="45325"/>
    <s v="Unemployed"/>
    <s v="F"/>
    <n v="0"/>
    <s v="Suburban"/>
    <s v="Single"/>
    <n v="97"/>
    <n v="19"/>
    <n v="32"/>
    <n v="0"/>
    <n v="1"/>
    <x v="1"/>
    <s v="Personal L2"/>
    <n v="2"/>
    <s v="Agent"/>
    <n v="699.84"/>
    <x v="0"/>
    <s v="Large"/>
    <x v="1"/>
    <s v="Low Value"/>
    <x v="1"/>
    <s v="No Complaints"/>
    <s v="Mid-Term"/>
    <n v="7.2148453610000001"/>
    <x v="0"/>
    <n v="1"/>
    <n v="3"/>
    <x v="5"/>
    <n v="0.60123711340206187"/>
    <n v="1164"/>
    <x v="2"/>
  </r>
  <r>
    <s v="RG30482"/>
    <x v="2"/>
    <n v="18452.28"/>
    <s v="No"/>
    <s v="Premium"/>
    <s v="College"/>
    <n v="45325"/>
    <s v="Unemployed"/>
    <s v="F"/>
    <n v="0"/>
    <s v="Suburban"/>
    <s v="Single"/>
    <n v="266"/>
    <n v="7"/>
    <n v="68"/>
    <n v="0"/>
    <n v="9"/>
    <x v="1"/>
    <s v="Personal L3"/>
    <n v="1"/>
    <s v="Call Center"/>
    <n v="1914.84"/>
    <x v="1"/>
    <s v="Medsize"/>
    <x v="2"/>
    <s v="High Value"/>
    <x v="1"/>
    <s v="No Complaints"/>
    <s v="Long-Term"/>
    <n v="7.1986466169999996"/>
    <x v="0"/>
    <n v="1"/>
    <n v="3"/>
    <x v="5"/>
    <n v="0.5998872180451128"/>
    <n v="3192"/>
    <x v="1"/>
  </r>
  <r>
    <s v="GS98873"/>
    <x v="3"/>
    <n v="4372.82"/>
    <s v="No"/>
    <s v="Extended"/>
    <s v="Bachelor"/>
    <n v="45325"/>
    <s v="Disabled"/>
    <s v="F"/>
    <n v="21682"/>
    <s v="Suburban"/>
    <s v="Single"/>
    <n v="119"/>
    <n v="35"/>
    <n v="31"/>
    <n v="0"/>
    <n v="1"/>
    <x v="1"/>
    <s v="Personal L2"/>
    <n v="3"/>
    <s v="Web"/>
    <n v="855.36"/>
    <x v="0"/>
    <s v="Medsize"/>
    <x v="1"/>
    <s v="Low Value"/>
    <x v="1"/>
    <s v="No Complaints"/>
    <s v="Mid-Term"/>
    <n v="7.1878991599999997"/>
    <x v="0"/>
    <n v="1"/>
    <n v="3"/>
    <x v="5"/>
    <n v="0.59899159663865542"/>
    <n v="1428"/>
    <x v="1"/>
  </r>
  <r>
    <s v="FR56877"/>
    <x v="3"/>
    <n v="15881.31"/>
    <s v="No"/>
    <s v="Extended"/>
    <s v="High School or Below"/>
    <n v="45325"/>
    <s v="Employed"/>
    <s v="F"/>
    <n v="38888"/>
    <s v="Suburban"/>
    <s v="Married"/>
    <n v="134"/>
    <n v="47"/>
    <n v="101"/>
    <n v="0"/>
    <n v="2"/>
    <x v="2"/>
    <s v="Special L3"/>
    <n v="2"/>
    <s v="Call Center"/>
    <n v="641.52"/>
    <x v="0"/>
    <s v="Medsize"/>
    <x v="1"/>
    <s v="High Value"/>
    <x v="1"/>
    <s v="No Complaints"/>
    <s v="Long-Term"/>
    <n v="4.7874626869999997"/>
    <x v="0"/>
    <n v="1"/>
    <n v="3"/>
    <x v="5"/>
    <n v="0.39895522388059701"/>
    <n v="1608"/>
    <x v="0"/>
  </r>
  <r>
    <s v="VW82067"/>
    <x v="1"/>
    <n v="6995.19"/>
    <s v="Yes"/>
    <s v="Basic"/>
    <s v="Master"/>
    <n v="45325"/>
    <s v="Employed"/>
    <s v="F"/>
    <n v="131127"/>
    <s v="Suburban"/>
    <s v="Married"/>
    <n v="86"/>
    <n v="7"/>
    <n v="108"/>
    <n v="0"/>
    <n v="6"/>
    <x v="1"/>
    <s v="Personal L1"/>
    <n v="2"/>
    <s v="Agent"/>
    <n v="414.72"/>
    <x v="0"/>
    <s v="Small"/>
    <x v="0"/>
    <s v="Medium Value"/>
    <x v="2"/>
    <s v="No Complaints"/>
    <s v="Long-Term"/>
    <n v="4.8223255810000003"/>
    <x v="0"/>
    <n v="1"/>
    <n v="3"/>
    <x v="5"/>
    <n v="0.4018604651162791"/>
    <n v="1032"/>
    <x v="1"/>
  </r>
  <r>
    <s v="AC22873"/>
    <x v="3"/>
    <n v="6551.69"/>
    <s v="No"/>
    <s v="Extended"/>
    <s v="High School or Below"/>
    <n v="45325"/>
    <s v="Medical Leave"/>
    <s v="F"/>
    <n v="23112"/>
    <s v="Suburban"/>
    <s v="Married"/>
    <n v="169"/>
    <n v="19"/>
    <n v="128"/>
    <n v="0"/>
    <n v="1"/>
    <x v="2"/>
    <s v="Special L3"/>
    <n v="1"/>
    <s v="Agent"/>
    <n v="968.34"/>
    <x v="1"/>
    <s v="Medsize"/>
    <x v="1"/>
    <s v="Medium Value"/>
    <x v="1"/>
    <s v="No Complaints"/>
    <s v="Long-Term"/>
    <n v="5.7298224849999997"/>
    <x v="0"/>
    <n v="1"/>
    <n v="3"/>
    <x v="5"/>
    <n v="0.47748520710059172"/>
    <n v="2028"/>
    <x v="1"/>
  </r>
  <r>
    <s v="XP16538"/>
    <x v="3"/>
    <n v="5767.99"/>
    <s v="No"/>
    <s v="Basic"/>
    <s v="High School or Below"/>
    <n v="45325"/>
    <s v="Employed"/>
    <s v="F"/>
    <n v="109528"/>
    <s v="Urban"/>
    <s v="Divorced"/>
    <n v="144"/>
    <n v="26"/>
    <n v="70"/>
    <n v="0"/>
    <n v="1"/>
    <x v="0"/>
    <s v="Corporate L2"/>
    <n v="2"/>
    <s v="Agent"/>
    <n v="565.79"/>
    <x v="1"/>
    <s v="Small"/>
    <x v="1"/>
    <s v="Medium Value"/>
    <x v="2"/>
    <s v="No Complaints"/>
    <s v="Long-Term"/>
    <n v="3.9290972220000002"/>
    <x v="0"/>
    <n v="1"/>
    <n v="3"/>
    <x v="5"/>
    <n v="0.32742476851851848"/>
    <n v="1728"/>
    <x v="0"/>
  </r>
  <r>
    <s v="KC32511"/>
    <x v="2"/>
    <n v="6995.19"/>
    <s v="Yes"/>
    <s v="Basic"/>
    <s v="Master"/>
    <n v="45325"/>
    <s v="Employed"/>
    <s v="F"/>
    <n v="131127"/>
    <s v="Suburban"/>
    <s v="Married"/>
    <n v="86"/>
    <n v="7"/>
    <n v="108"/>
    <n v="0"/>
    <n v="6"/>
    <x v="1"/>
    <s v="Personal L2"/>
    <n v="2"/>
    <s v="Agent"/>
    <n v="414.72"/>
    <x v="0"/>
    <s v="Small"/>
    <x v="0"/>
    <s v="Medium Value"/>
    <x v="2"/>
    <s v="No Complaints"/>
    <s v="Long-Term"/>
    <n v="4.8223255810000003"/>
    <x v="0"/>
    <n v="1"/>
    <n v="3"/>
    <x v="5"/>
    <n v="0.4018604651162791"/>
    <n v="1032"/>
    <x v="1"/>
  </r>
  <r>
    <s v="BY88757"/>
    <x v="0"/>
    <n v="6996.32"/>
    <s v="No"/>
    <s v="Extended"/>
    <s v="Master"/>
    <n v="45325"/>
    <s v="Unemployed"/>
    <s v="M"/>
    <n v="0"/>
    <s v="Suburban"/>
    <s v="Married"/>
    <n v="182"/>
    <n v="3"/>
    <n v="55"/>
    <n v="1"/>
    <n v="1"/>
    <x v="1"/>
    <s v="Personal L3"/>
    <n v="1"/>
    <s v="Call Center"/>
    <n v="1268.3599999999999"/>
    <x v="1"/>
    <s v="Large"/>
    <x v="1"/>
    <s v="Medium Value"/>
    <x v="1"/>
    <s v="Has Complaints"/>
    <s v="Long-Term"/>
    <n v="6.969010989"/>
    <x v="0"/>
    <n v="1"/>
    <n v="3"/>
    <x v="5"/>
    <n v="0.58075091575091575"/>
    <n v="2184"/>
    <x v="1"/>
  </r>
  <r>
    <s v="EW82164"/>
    <x v="0"/>
    <n v="5626.02"/>
    <s v="No"/>
    <s v="Basic"/>
    <s v="Bachelor"/>
    <n v="45325"/>
    <s v="Employed"/>
    <s v="F"/>
    <n v="76816"/>
    <s v="Suburban"/>
    <s v="Married"/>
    <n v="140"/>
    <n v="39"/>
    <n v="111"/>
    <n v="0"/>
    <n v="1"/>
    <x v="1"/>
    <s v="Personal L2"/>
    <n v="1"/>
    <s v="Agent"/>
    <n v="673.92"/>
    <x v="1"/>
    <s v="Small"/>
    <x v="1"/>
    <s v="Medium Value"/>
    <x v="0"/>
    <s v="No Complaints"/>
    <s v="Long-Term"/>
    <n v="4.8137142859999997"/>
    <x v="0"/>
    <n v="1"/>
    <n v="3"/>
    <x v="5"/>
    <n v="0.40114285714285713"/>
    <n v="1680"/>
    <x v="1"/>
  </r>
  <r>
    <s v="DZ45471"/>
    <x v="4"/>
    <n v="10235.85"/>
    <s v="Yes"/>
    <s v="Basic"/>
    <s v="College"/>
    <n v="45325"/>
    <s v="Employed"/>
    <s v="M"/>
    <n v="87481"/>
    <s v="Urban"/>
    <s v="Married"/>
    <n v="86"/>
    <n v="31"/>
    <n v="26"/>
    <n v="0"/>
    <n v="2"/>
    <x v="1"/>
    <s v="Personal L1"/>
    <n v="2"/>
    <s v="Web"/>
    <n v="362.44"/>
    <x v="0"/>
    <s v="Medsize"/>
    <x v="0"/>
    <s v="Medium Value"/>
    <x v="0"/>
    <s v="No Complaints"/>
    <s v="Mid-Term"/>
    <n v="4.2144186049999997"/>
    <x v="0"/>
    <n v="1"/>
    <n v="3"/>
    <x v="5"/>
    <n v="0.35120155038759687"/>
    <n v="1032"/>
    <x v="0"/>
  </r>
  <r>
    <s v="QO89177"/>
    <x v="0"/>
    <n v="16101.12"/>
    <s v="No"/>
    <s v="Premium"/>
    <s v="College"/>
    <n v="45325"/>
    <s v="Employed"/>
    <s v="M"/>
    <n v="67816"/>
    <s v="Suburban"/>
    <s v="Divorced"/>
    <n v="136"/>
    <n v="16"/>
    <n v="1"/>
    <n v="0"/>
    <n v="2"/>
    <x v="1"/>
    <s v="Personal L3"/>
    <n v="1"/>
    <s v="Agent"/>
    <n v="654.48"/>
    <x v="0"/>
    <s v="Small"/>
    <x v="1"/>
    <s v="High Value"/>
    <x v="0"/>
    <s v="No Complaints"/>
    <s v="New Customer"/>
    <n v="4.8123529410000003"/>
    <x v="0"/>
    <n v="1"/>
    <n v="3"/>
    <x v="5"/>
    <n v="0.40102941176470591"/>
    <n v="1632"/>
    <x v="1"/>
  </r>
  <r>
    <s v="WI29961"/>
    <x v="4"/>
    <n v="7340.55"/>
    <s v="No"/>
    <s v="Basic"/>
    <s v="High School or Below"/>
    <n v="45325"/>
    <s v="Employed"/>
    <s v="M"/>
    <n v="38263"/>
    <s v="Suburban"/>
    <s v="Married"/>
    <n v="93"/>
    <n v="26"/>
    <n v="119"/>
    <n v="0"/>
    <n v="8"/>
    <x v="1"/>
    <s v="Personal L2"/>
    <n v="2"/>
    <s v="Branch"/>
    <n v="447.12"/>
    <x v="2"/>
    <s v="Medsize"/>
    <x v="0"/>
    <s v="Medium Value"/>
    <x v="1"/>
    <s v="No Complaints"/>
    <s v="Long-Term"/>
    <n v="4.8077419350000001"/>
    <x v="0"/>
    <n v="1"/>
    <n v="3"/>
    <x v="5"/>
    <n v="0.40064516129032257"/>
    <n v="1116"/>
    <x v="1"/>
  </r>
  <r>
    <s v="PT15464"/>
    <x v="3"/>
    <n v="12350.99"/>
    <s v="No"/>
    <s v="Basic"/>
    <s v="Bachelor"/>
    <n v="45325"/>
    <s v="Employed"/>
    <s v="F"/>
    <n v="92119"/>
    <s v="Rural"/>
    <s v="Married"/>
    <n v="154"/>
    <n v="3"/>
    <n v="101"/>
    <n v="0"/>
    <n v="6"/>
    <x v="1"/>
    <s v="Personal L3"/>
    <n v="2"/>
    <s v="Agent"/>
    <n v="27.98"/>
    <x v="1"/>
    <s v="Medsize"/>
    <x v="0"/>
    <s v="Medium Value"/>
    <x v="0"/>
    <s v="No Complaints"/>
    <s v="Long-Term"/>
    <n v="0.18168831199999999"/>
    <x v="0"/>
    <n v="1"/>
    <n v="3"/>
    <x v="5"/>
    <n v="1.514069264069264E-2"/>
    <n v="1848"/>
    <x v="0"/>
  </r>
  <r>
    <s v="BV91898"/>
    <x v="3"/>
    <n v="40691.18"/>
    <s v="No"/>
    <s v="Basic"/>
    <s v="Bachelor"/>
    <n v="45325"/>
    <s v="Unemployed"/>
    <s v="F"/>
    <n v="0"/>
    <s v="Suburban"/>
    <s v="Single"/>
    <n v="139"/>
    <n v="12"/>
    <n v="97"/>
    <n v="0"/>
    <n v="2"/>
    <x v="1"/>
    <s v="Personal L1"/>
    <n v="3"/>
    <s v="Web"/>
    <n v="1431.42"/>
    <x v="1"/>
    <s v="Medsize"/>
    <x v="1"/>
    <s v="High Value"/>
    <x v="1"/>
    <s v="No Complaints"/>
    <s v="Long-Term"/>
    <n v="10.29798561"/>
    <x v="0"/>
    <n v="1"/>
    <n v="3"/>
    <x v="5"/>
    <n v="0.85816546762589929"/>
    <n v="1668"/>
    <x v="2"/>
  </r>
  <r>
    <s v="WC21901"/>
    <x v="3"/>
    <n v="3166.1"/>
    <s v="No"/>
    <s v="Basic"/>
    <s v="College"/>
    <n v="45325"/>
    <s v="Employed"/>
    <s v="M"/>
    <n v="69386"/>
    <s v="Suburban"/>
    <s v="Single"/>
    <n v="82"/>
    <n v="27"/>
    <n v="82"/>
    <n v="0"/>
    <n v="1"/>
    <x v="1"/>
    <s v="Personal L3"/>
    <n v="1"/>
    <s v="Branch"/>
    <n v="395.28"/>
    <x v="0"/>
    <s v="Medsize"/>
    <x v="0"/>
    <s v="Low Value"/>
    <x v="0"/>
    <s v="No Complaints"/>
    <s v="Long-Term"/>
    <n v="4.820487805"/>
    <x v="0"/>
    <n v="1"/>
    <n v="3"/>
    <x v="5"/>
    <n v="0.4017073170731707"/>
    <n v="984"/>
    <x v="1"/>
  </r>
  <r>
    <s v="XH89851"/>
    <x v="0"/>
    <n v="9783.73"/>
    <s v="No"/>
    <s v="Extended"/>
    <s v="College"/>
    <n v="45325"/>
    <s v="Employed"/>
    <s v="F"/>
    <n v="85410"/>
    <s v="Suburban"/>
    <s v="Single"/>
    <n v="124"/>
    <n v="30"/>
    <n v="42"/>
    <n v="0"/>
    <n v="8"/>
    <x v="1"/>
    <s v="Personal L1"/>
    <n v="1"/>
    <s v="Agent"/>
    <n v="715.96"/>
    <x v="0"/>
    <s v="Medsize"/>
    <x v="1"/>
    <s v="Medium Value"/>
    <x v="0"/>
    <s v="No Complaints"/>
    <s v="Mid-Term"/>
    <n v="5.7738709679999998"/>
    <x v="0"/>
    <n v="1"/>
    <n v="3"/>
    <x v="5"/>
    <n v="0.48115591397849466"/>
    <n v="1488"/>
    <x v="1"/>
  </r>
  <r>
    <s v="KN13494"/>
    <x v="1"/>
    <n v="6995.19"/>
    <s v="Yes"/>
    <s v="Basic"/>
    <s v="Master"/>
    <n v="45325"/>
    <s v="Employed"/>
    <s v="F"/>
    <n v="131127"/>
    <s v="Suburban"/>
    <s v="Married"/>
    <n v="86"/>
    <n v="7"/>
    <n v="108"/>
    <n v="0"/>
    <n v="6"/>
    <x v="1"/>
    <s v="Personal L1"/>
    <n v="2"/>
    <s v="Agent"/>
    <n v="414.72"/>
    <x v="0"/>
    <s v="Small"/>
    <x v="0"/>
    <s v="Medium Value"/>
    <x v="2"/>
    <s v="No Complaints"/>
    <s v="Long-Term"/>
    <n v="4.8223255810000003"/>
    <x v="0"/>
    <n v="1"/>
    <n v="3"/>
    <x v="5"/>
    <n v="0.4018604651162791"/>
    <n v="1032"/>
    <x v="1"/>
  </r>
  <r>
    <s v="KG53186"/>
    <x v="4"/>
    <n v="4234.54"/>
    <s v="No"/>
    <s v="Extended"/>
    <s v="College"/>
    <n v="45325"/>
    <s v="Employed"/>
    <s v="M"/>
    <n v="80519"/>
    <s v="Suburban"/>
    <s v="Married"/>
    <n v="107"/>
    <n v="20"/>
    <n v="127"/>
    <n v="0"/>
    <n v="1"/>
    <x v="0"/>
    <s v="Corporate L3"/>
    <n v="1"/>
    <s v="Agent"/>
    <n v="511.92"/>
    <x v="0"/>
    <s v="Medsize"/>
    <x v="1"/>
    <s v="Low Value"/>
    <x v="0"/>
    <s v="No Complaints"/>
    <s v="Long-Term"/>
    <n v="4.7842990649999999"/>
    <x v="0"/>
    <n v="1"/>
    <n v="3"/>
    <x v="5"/>
    <n v="0.39869158878504674"/>
    <n v="1284"/>
    <x v="0"/>
  </r>
  <r>
    <s v="KK15032"/>
    <x v="3"/>
    <n v="3648.21"/>
    <s v="No"/>
    <s v="Basic"/>
    <s v="High School or Below"/>
    <n v="45325"/>
    <s v="Employed"/>
    <s v="F"/>
    <n v="62600"/>
    <s v="Suburban"/>
    <s v="Married"/>
    <n v="92"/>
    <n v="38"/>
    <n v="116"/>
    <n v="1"/>
    <n v="1"/>
    <x v="1"/>
    <s v="Personal L1"/>
    <n v="2"/>
    <s v="Web"/>
    <n v="440.64"/>
    <x v="2"/>
    <s v="Medsize"/>
    <x v="0"/>
    <s v="Low Value"/>
    <x v="0"/>
    <s v="Has Complaints"/>
    <s v="Long-Term"/>
    <n v="4.7895652169999998"/>
    <x v="0"/>
    <n v="1"/>
    <n v="3"/>
    <x v="5"/>
    <n v="0.39913043478260868"/>
    <n v="1104"/>
    <x v="0"/>
  </r>
  <r>
    <s v="KA95160"/>
    <x v="3"/>
    <n v="31329.79"/>
    <s v="No"/>
    <s v="Basic"/>
    <s v="Master"/>
    <n v="45325"/>
    <s v="Employed"/>
    <s v="F"/>
    <n v="121389"/>
    <s v="Urban"/>
    <s v="Divorced"/>
    <n v="155"/>
    <n v="19"/>
    <n v="57"/>
    <n v="0"/>
    <n v="2"/>
    <x v="1"/>
    <s v="Personal L3"/>
    <n v="4"/>
    <s v="Web"/>
    <n v="571.21"/>
    <x v="1"/>
    <s v="Medsize"/>
    <x v="1"/>
    <s v="High Value"/>
    <x v="2"/>
    <s v="No Complaints"/>
    <s v="Long-Term"/>
    <n v="3.685225806"/>
    <x v="0"/>
    <n v="1"/>
    <n v="3"/>
    <x v="5"/>
    <n v="0.30710215053763446"/>
    <n v="1860"/>
    <x v="0"/>
  </r>
  <r>
    <s v="DS50601"/>
    <x v="4"/>
    <n v="13504.38"/>
    <s v="No"/>
    <s v="Extended"/>
    <s v="Bachelor"/>
    <n v="45325"/>
    <s v="Employed"/>
    <s v="M"/>
    <n v="132559"/>
    <s v="Suburban"/>
    <s v="Married"/>
    <n v="113"/>
    <n v="3"/>
    <n v="86"/>
    <n v="1"/>
    <n v="2"/>
    <x v="1"/>
    <s v="Personal L3"/>
    <n v="1"/>
    <s v="Agent"/>
    <n v="544.32000000000005"/>
    <x v="0"/>
    <s v="Large"/>
    <x v="1"/>
    <s v="Medium Value"/>
    <x v="2"/>
    <s v="Has Complaints"/>
    <s v="Long-Term"/>
    <n v="4.8169911499999998"/>
    <x v="0"/>
    <n v="1"/>
    <n v="3"/>
    <x v="5"/>
    <n v="0.40141592920353986"/>
    <n v="1356"/>
    <x v="1"/>
  </r>
  <r>
    <s v="BE33446"/>
    <x v="3"/>
    <n v="6770.26"/>
    <s v="Yes"/>
    <s v="Extended"/>
    <s v="Bachelor"/>
    <n v="45325"/>
    <s v="Employed"/>
    <s v="F"/>
    <n v="65565"/>
    <s v="Suburban"/>
    <s v="Single"/>
    <n v="176"/>
    <n v="16"/>
    <n v="20"/>
    <n v="0"/>
    <n v="1"/>
    <x v="1"/>
    <s v="Personal L1"/>
    <n v="2"/>
    <s v="Agent"/>
    <n v="842.4"/>
    <x v="1"/>
    <s v="Medsize"/>
    <x v="1"/>
    <s v="Medium Value"/>
    <x v="0"/>
    <s v="No Complaints"/>
    <s v="Mid-Term"/>
    <n v="4.7863636359999999"/>
    <x v="0"/>
    <n v="1"/>
    <n v="3"/>
    <x v="5"/>
    <n v="0.39886363636363636"/>
    <n v="2112"/>
    <x v="0"/>
  </r>
  <r>
    <s v="JE62426"/>
    <x v="3"/>
    <n v="7976.02"/>
    <s v="No"/>
    <s v="Basic"/>
    <s v="High School or Below"/>
    <n v="45325"/>
    <s v="Employed"/>
    <s v="F"/>
    <n v="116474"/>
    <s v="Urban"/>
    <s v="Divorced"/>
    <n v="100"/>
    <n v="26"/>
    <n v="45"/>
    <n v="0"/>
    <n v="3"/>
    <x v="1"/>
    <s v="Personal L2"/>
    <n v="2"/>
    <s v="Agent"/>
    <n v="286.25"/>
    <x v="0"/>
    <s v="Medsize"/>
    <x v="0"/>
    <s v="Medium Value"/>
    <x v="2"/>
    <s v="No Complaints"/>
    <s v="Mid-Term"/>
    <n v="2.8624999999999998"/>
    <x v="0"/>
    <n v="1"/>
    <n v="3"/>
    <x v="5"/>
    <n v="0.23854166666666668"/>
    <n v="1200"/>
    <x v="0"/>
  </r>
  <r>
    <s v="KB50999"/>
    <x v="0"/>
    <n v="7281.9"/>
    <s v="No"/>
    <s v="Basic"/>
    <s v="College"/>
    <n v="45325"/>
    <s v="Employed"/>
    <s v="F"/>
    <n v="37217"/>
    <s v="Urban"/>
    <s v="Married"/>
    <n v="92"/>
    <n v="0"/>
    <n v="84"/>
    <n v="0"/>
    <n v="3"/>
    <x v="1"/>
    <s v="Personal L3"/>
    <n v="3"/>
    <s v="Call Center"/>
    <n v="376.23"/>
    <x v="2"/>
    <s v="Medsize"/>
    <x v="0"/>
    <s v="Medium Value"/>
    <x v="1"/>
    <s v="No Complaints"/>
    <s v="Long-Term"/>
    <n v="4.0894565219999999"/>
    <x v="0"/>
    <n v="1"/>
    <n v="3"/>
    <x v="5"/>
    <n v="0.34078804347826086"/>
    <n v="1104"/>
    <x v="0"/>
  </r>
  <r>
    <s v="ND87457"/>
    <x v="4"/>
    <n v="8224.06"/>
    <s v="No"/>
    <s v="Extended"/>
    <s v="Bachelor"/>
    <n v="45325"/>
    <s v="Employed"/>
    <s v="M"/>
    <n v="88090"/>
    <s v="Suburban"/>
    <s v="Divorced"/>
    <n v="105"/>
    <n v="36"/>
    <n v="101"/>
    <n v="0"/>
    <n v="9"/>
    <x v="1"/>
    <s v="Personal L3"/>
    <n v="2"/>
    <s v="Branch"/>
    <n v="651.36"/>
    <x v="0"/>
    <s v="Medsize"/>
    <x v="1"/>
    <s v="Medium Value"/>
    <x v="0"/>
    <s v="No Complaints"/>
    <s v="Long-Term"/>
    <n v="6.2034285709999999"/>
    <x v="0"/>
    <n v="1"/>
    <n v="3"/>
    <x v="5"/>
    <n v="0.51695238095238094"/>
    <n v="1260"/>
    <x v="1"/>
  </r>
  <r>
    <s v="TY59231"/>
    <x v="0"/>
    <n v="6770.26"/>
    <s v="Yes"/>
    <s v="Extended"/>
    <s v="Bachelor"/>
    <n v="45325"/>
    <s v="Employed"/>
    <s v="F"/>
    <n v="65565"/>
    <s v="Suburban"/>
    <s v="Single"/>
    <n v="176"/>
    <n v="16"/>
    <n v="20"/>
    <n v="0"/>
    <n v="1"/>
    <x v="1"/>
    <s v="Personal L3"/>
    <n v="2"/>
    <s v="Agent"/>
    <n v="842.4"/>
    <x v="1"/>
    <s v="Medsize"/>
    <x v="1"/>
    <s v="Medium Value"/>
    <x v="0"/>
    <s v="No Complaints"/>
    <s v="Mid-Term"/>
    <n v="4.7863636359999999"/>
    <x v="0"/>
    <n v="1"/>
    <n v="3"/>
    <x v="5"/>
    <n v="0.39886363636363636"/>
    <n v="2112"/>
    <x v="0"/>
  </r>
  <r>
    <s v="YQ11786"/>
    <x v="2"/>
    <n v="10524.6"/>
    <s v="No"/>
    <s v="Basic"/>
    <s v="High School or Below"/>
    <n v="45325"/>
    <s v="Employed"/>
    <s v="M"/>
    <n v="43428"/>
    <s v="Urban"/>
    <s v="Married"/>
    <n v="269"/>
    <n v="0"/>
    <n v="100"/>
    <n v="0"/>
    <n v="1"/>
    <x v="1"/>
    <s v="Personal L3"/>
    <n v="4"/>
    <s v="Call Center"/>
    <n v="1060.8599999999999"/>
    <x v="5"/>
    <s v="Medsize"/>
    <x v="1"/>
    <s v="Medium Value"/>
    <x v="1"/>
    <s v="No Complaints"/>
    <s v="Long-Term"/>
    <n v="3.9437174719999999"/>
    <x v="0"/>
    <n v="1"/>
    <n v="3"/>
    <x v="5"/>
    <n v="0.32864312267657991"/>
    <n v="3228"/>
    <x v="0"/>
  </r>
  <r>
    <s v="XY39691"/>
    <x v="3"/>
    <n v="5612.89"/>
    <s v="No"/>
    <s v="Basic"/>
    <s v="High School or Below"/>
    <n v="45325"/>
    <s v="Unemployed"/>
    <s v="F"/>
    <n v="0"/>
    <s v="Suburban"/>
    <s v="Married"/>
    <n v="149"/>
    <n v="5"/>
    <n v="82"/>
    <n v="0"/>
    <n v="1"/>
    <x v="1"/>
    <s v="Personal L2"/>
    <n v="1"/>
    <s v="Web"/>
    <n v="712.8"/>
    <x v="1"/>
    <s v="Medsize"/>
    <x v="1"/>
    <s v="Medium Value"/>
    <x v="1"/>
    <s v="No Complaints"/>
    <s v="Long-Term"/>
    <n v="4.7838926170000002"/>
    <x v="0"/>
    <n v="1"/>
    <n v="3"/>
    <x v="5"/>
    <n v="0.39865771812080536"/>
    <n v="1788"/>
    <x v="0"/>
  </r>
  <r>
    <s v="IJ21010"/>
    <x v="3"/>
    <n v="6770.26"/>
    <s v="Yes"/>
    <s v="Extended"/>
    <s v="Bachelor"/>
    <n v="45325"/>
    <s v="Employed"/>
    <s v="F"/>
    <n v="65565"/>
    <s v="Suburban"/>
    <s v="Single"/>
    <n v="176"/>
    <n v="16"/>
    <n v="20"/>
    <n v="0"/>
    <n v="1"/>
    <x v="1"/>
    <s v="Personal L2"/>
    <n v="2"/>
    <s v="Agent"/>
    <n v="842.4"/>
    <x v="1"/>
    <s v="Medsize"/>
    <x v="1"/>
    <s v="Medium Value"/>
    <x v="0"/>
    <s v="No Complaints"/>
    <s v="Mid-Term"/>
    <n v="4.7863636359999999"/>
    <x v="0"/>
    <n v="1"/>
    <n v="3"/>
    <x v="5"/>
    <n v="0.39886363636363636"/>
    <n v="2112"/>
    <x v="0"/>
  </r>
  <r>
    <s v="IM14119"/>
    <x v="3"/>
    <n v="3431.79"/>
    <s v="No"/>
    <s v="Basic"/>
    <s v="Bachelor"/>
    <n v="45325"/>
    <s v="Employed"/>
    <s v="F"/>
    <n v="114068"/>
    <s v="Suburban"/>
    <s v="Married"/>
    <n v="85"/>
    <n v="20"/>
    <n v="82"/>
    <n v="0"/>
    <n v="1"/>
    <x v="2"/>
    <s v="Special L3"/>
    <n v="2"/>
    <s v="Branch"/>
    <n v="408.24"/>
    <x v="2"/>
    <s v="Small"/>
    <x v="0"/>
    <s v="Low Value"/>
    <x v="2"/>
    <s v="No Complaints"/>
    <s v="Long-Term"/>
    <n v="4.8028235290000003"/>
    <x v="0"/>
    <n v="1"/>
    <n v="3"/>
    <x v="5"/>
    <n v="0.40023529411764708"/>
    <n v="1020"/>
    <x v="1"/>
  </r>
  <r>
    <s v="SA77508"/>
    <x v="2"/>
    <n v="7769.05"/>
    <s v="No"/>
    <s v="Basic"/>
    <s v="High School or Below"/>
    <n v="45325"/>
    <s v="Employed"/>
    <s v="F"/>
    <n v="39771"/>
    <s v="Rural"/>
    <s v="Married"/>
    <n v="97"/>
    <n v="4"/>
    <n v="24"/>
    <n v="0"/>
    <n v="5"/>
    <x v="1"/>
    <s v="Personal L3"/>
    <n v="2"/>
    <s v="Branch"/>
    <n v="39.56"/>
    <x v="0"/>
    <s v="Large"/>
    <x v="0"/>
    <s v="Medium Value"/>
    <x v="1"/>
    <s v="No Complaints"/>
    <s v="Mid-Term"/>
    <n v="0.40783505199999998"/>
    <x v="0"/>
    <n v="1"/>
    <n v="3"/>
    <x v="5"/>
    <n v="3.3986254295532647E-2"/>
    <n v="1164"/>
    <x v="0"/>
  </r>
  <r>
    <s v="DP87594"/>
    <x v="2"/>
    <n v="3802.62"/>
    <s v="No"/>
    <s v="Basic"/>
    <s v="Bachelor"/>
    <n v="45325"/>
    <s v="Employed"/>
    <s v="F"/>
    <n v="89131"/>
    <s v="Urban"/>
    <s v="Married"/>
    <n v="95"/>
    <n v="15"/>
    <n v="127"/>
    <n v="0"/>
    <n v="1"/>
    <x v="1"/>
    <s v="Personal L3"/>
    <n v="1"/>
    <s v="Branch"/>
    <n v="358.6"/>
    <x v="2"/>
    <s v="Medsize"/>
    <x v="0"/>
    <s v="Low Value"/>
    <x v="0"/>
    <s v="No Complaints"/>
    <s v="Long-Term"/>
    <n v="3.7747368419999998"/>
    <x v="0"/>
    <n v="1"/>
    <n v="3"/>
    <x v="5"/>
    <n v="0.31456140350877193"/>
    <n v="1140"/>
    <x v="0"/>
  </r>
  <r>
    <s v="AR47849"/>
    <x v="4"/>
    <n v="6770.26"/>
    <s v="Yes"/>
    <s v="Extended"/>
    <s v="Bachelor"/>
    <n v="45325"/>
    <s v="Employed"/>
    <s v="F"/>
    <n v="65565"/>
    <s v="Suburban"/>
    <s v="Single"/>
    <n v="176"/>
    <n v="16"/>
    <n v="20"/>
    <n v="0"/>
    <n v="1"/>
    <x v="1"/>
    <s v="Personal L1"/>
    <n v="2"/>
    <s v="Agent"/>
    <n v="842.4"/>
    <x v="1"/>
    <s v="Medsize"/>
    <x v="1"/>
    <s v="Medium Value"/>
    <x v="0"/>
    <s v="No Complaints"/>
    <s v="Mid-Term"/>
    <n v="4.7863636359999999"/>
    <x v="0"/>
    <n v="1"/>
    <n v="3"/>
    <x v="5"/>
    <n v="0.39886363636363636"/>
    <n v="2112"/>
    <x v="0"/>
  </r>
  <r>
    <s v="KG49115"/>
    <x v="0"/>
    <n v="8502.5400000000009"/>
    <s v="No"/>
    <s v="Extended"/>
    <s v="College"/>
    <n v="45325"/>
    <s v="Employed"/>
    <s v="F"/>
    <n v="120705"/>
    <s v="Rural"/>
    <s v="Married"/>
    <n v="105"/>
    <n v="19"/>
    <n v="134"/>
    <n v="0"/>
    <n v="4"/>
    <x v="1"/>
    <s v="Personal L1"/>
    <n v="2"/>
    <s v="Web"/>
    <n v="156.91999999999999"/>
    <x v="0"/>
    <s v="Medsize"/>
    <x v="0"/>
    <s v="Medium Value"/>
    <x v="2"/>
    <s v="No Complaints"/>
    <s v="Long-Term"/>
    <n v="1.4944761900000001"/>
    <x v="0"/>
    <n v="1"/>
    <n v="3"/>
    <x v="5"/>
    <n v="0.12453968253968253"/>
    <n v="1260"/>
    <x v="0"/>
  </r>
  <r>
    <s v="LG45661"/>
    <x v="4"/>
    <n v="28269.41"/>
    <s v="No"/>
    <s v="Basic"/>
    <s v="High School or Below"/>
    <n v="45325"/>
    <s v="Unemployed"/>
    <s v="F"/>
    <n v="0"/>
    <s v="Suburban"/>
    <s v="Single"/>
    <n v="90"/>
    <n v="15"/>
    <n v="8"/>
    <n v="0"/>
    <n v="2"/>
    <x v="1"/>
    <s v="Personal L3"/>
    <n v="2"/>
    <s v="Agent"/>
    <n v="651.24"/>
    <x v="0"/>
    <s v="Medsize"/>
    <x v="1"/>
    <s v="High Value"/>
    <x v="1"/>
    <s v="No Complaints"/>
    <s v="New Customer"/>
    <n v="7.2359999999999998"/>
    <x v="0"/>
    <n v="1"/>
    <n v="3"/>
    <x v="5"/>
    <n v="0.60299999999999998"/>
    <n v="1080"/>
    <x v="2"/>
  </r>
  <r>
    <s v="CO12132"/>
    <x v="0"/>
    <n v="11987.72"/>
    <s v="Yes"/>
    <s v="Basic"/>
    <s v="High School or Below"/>
    <n v="45325"/>
    <s v="Employed"/>
    <s v="F"/>
    <n v="70987"/>
    <s v="Urban"/>
    <s v="Single"/>
    <n v="153"/>
    <n v="16"/>
    <n v="80"/>
    <n v="0"/>
    <n v="7"/>
    <x v="1"/>
    <s v="Personal L3"/>
    <n v="1"/>
    <s v="Agent"/>
    <n v="713.07"/>
    <x v="1"/>
    <s v="Small"/>
    <x v="1"/>
    <s v="Medium Value"/>
    <x v="0"/>
    <s v="No Complaints"/>
    <s v="Long-Term"/>
    <n v="4.6605882349999996"/>
    <x v="0"/>
    <n v="1"/>
    <n v="3"/>
    <x v="5"/>
    <n v="0.38838235294117651"/>
    <n v="1836"/>
    <x v="0"/>
  </r>
  <r>
    <s v="VG11458"/>
    <x v="0"/>
    <n v="6440.5"/>
    <s v="No"/>
    <s v="Basic"/>
    <s v="Bachelor"/>
    <n v="45325"/>
    <s v="Medical Leave"/>
    <s v="M"/>
    <n v="38699"/>
    <s v="Suburban"/>
    <s v="Divorced"/>
    <n v="86"/>
    <n v="31"/>
    <n v="109"/>
    <n v="0"/>
    <n v="8"/>
    <x v="1"/>
    <s v="Personal L3"/>
    <n v="2"/>
    <s v="Branch"/>
    <n v="414.72"/>
    <x v="0"/>
    <s v="Large"/>
    <x v="0"/>
    <s v="Medium Value"/>
    <x v="1"/>
    <s v="No Complaints"/>
    <s v="Long-Term"/>
    <n v="4.8223255810000003"/>
    <x v="0"/>
    <n v="1"/>
    <n v="3"/>
    <x v="5"/>
    <n v="0.4018604651162791"/>
    <n v="1032"/>
    <x v="1"/>
  </r>
  <r>
    <s v="PN12718"/>
    <x v="0"/>
    <n v="11719.41"/>
    <s v="No"/>
    <s v="Extended"/>
    <s v="Bachelor"/>
    <n v="45325"/>
    <s v="Unemployed"/>
    <s v="M"/>
    <n v="0"/>
    <s v="Suburban"/>
    <s v="Married"/>
    <n v="116"/>
    <n v="8"/>
    <n v="77"/>
    <n v="2"/>
    <n v="2"/>
    <x v="1"/>
    <s v="Personal L1"/>
    <n v="2"/>
    <s v="Branch"/>
    <n v="730.64"/>
    <x v="2"/>
    <s v="Large"/>
    <x v="1"/>
    <s v="Medium Value"/>
    <x v="1"/>
    <s v="Has Complaints"/>
    <s v="Long-Term"/>
    <n v="6.2986206899999999"/>
    <x v="0"/>
    <n v="1"/>
    <n v="3"/>
    <x v="5"/>
    <n v="0.52488505747126435"/>
    <n v="1392"/>
    <x v="1"/>
  </r>
  <r>
    <s v="SO57563"/>
    <x v="3"/>
    <n v="9965.58"/>
    <s v="No"/>
    <s v="Extended"/>
    <s v="College"/>
    <n v="45325"/>
    <s v="Employed"/>
    <s v="M"/>
    <n v="74085"/>
    <s v="Rural"/>
    <s v="Married"/>
    <n v="130"/>
    <n v="7"/>
    <n v="15"/>
    <n v="3"/>
    <n v="9"/>
    <x v="1"/>
    <s v="Personal L3"/>
    <n v="3"/>
    <s v="Call Center"/>
    <n v="276.69"/>
    <x v="0"/>
    <s v="Medsize"/>
    <x v="0"/>
    <s v="Medium Value"/>
    <x v="0"/>
    <s v="Has Complaints"/>
    <s v="Mid-Term"/>
    <n v="2.1283846149999999"/>
    <x v="0"/>
    <n v="1"/>
    <n v="3"/>
    <x v="5"/>
    <n v="0.17736538461538462"/>
    <n v="1560"/>
    <x v="0"/>
  </r>
  <r>
    <s v="LA66902"/>
    <x v="3"/>
    <n v="3319.06"/>
    <s v="No"/>
    <s v="Basic"/>
    <s v="College"/>
    <n v="45325"/>
    <s v="Unemployed"/>
    <s v="M"/>
    <n v="0"/>
    <s v="Suburban"/>
    <s v="Single"/>
    <n v="96"/>
    <n v="28"/>
    <n v="11"/>
    <n v="1"/>
    <n v="1"/>
    <x v="1"/>
    <s v="Personal L2"/>
    <n v="1"/>
    <s v="Agent"/>
    <n v="690.12"/>
    <x v="2"/>
    <s v="Medsize"/>
    <x v="1"/>
    <s v="Low Value"/>
    <x v="1"/>
    <s v="Has Complaints"/>
    <s v="New Customer"/>
    <n v="7.1887499999999998"/>
    <x v="0"/>
    <n v="1"/>
    <n v="3"/>
    <x v="5"/>
    <n v="0.59906250000000005"/>
    <n v="1152"/>
    <x v="1"/>
  </r>
  <r>
    <s v="OQ69520"/>
    <x v="3"/>
    <n v="10670.39"/>
    <s v="No"/>
    <s v="Basic"/>
    <s v="Master"/>
    <n v="45325"/>
    <s v="Employed"/>
    <s v="F"/>
    <n v="47798"/>
    <s v="Rural"/>
    <s v="Divorced"/>
    <n v="93"/>
    <n v="18"/>
    <n v="20"/>
    <n v="4"/>
    <n v="2"/>
    <x v="0"/>
    <s v="Corporate L3"/>
    <n v="1"/>
    <s v="Agent"/>
    <n v="91.13"/>
    <x v="0"/>
    <s v="Small"/>
    <x v="0"/>
    <s v="Medium Value"/>
    <x v="1"/>
    <s v="Has Complaints"/>
    <s v="Mid-Term"/>
    <n v="0.97989247300000004"/>
    <x v="0"/>
    <n v="1"/>
    <n v="3"/>
    <x v="5"/>
    <n v="8.1657706093189966E-2"/>
    <n v="1116"/>
    <x v="0"/>
  </r>
  <r>
    <s v="OO49507"/>
    <x v="1"/>
    <n v="6116.02"/>
    <s v="No"/>
    <s v="Basic"/>
    <s v="Doctor"/>
    <n v="45325"/>
    <s v="Employed"/>
    <s v="F"/>
    <n v="71492"/>
    <s v="Urban"/>
    <s v="Married"/>
    <n v="151"/>
    <n v="19"/>
    <n v="124"/>
    <n v="0"/>
    <n v="1"/>
    <x v="1"/>
    <s v="Personal L2"/>
    <n v="1"/>
    <s v="Branch"/>
    <n v="574.32000000000005"/>
    <x v="3"/>
    <s v="Medsize"/>
    <x v="1"/>
    <s v="Medium Value"/>
    <x v="0"/>
    <s v="No Complaints"/>
    <s v="Long-Term"/>
    <n v="3.8034437090000002"/>
    <x v="0"/>
    <n v="1"/>
    <n v="3"/>
    <x v="5"/>
    <n v="0.316953642384106"/>
    <n v="1812"/>
    <x v="0"/>
  </r>
  <r>
    <s v="BH36973"/>
    <x v="2"/>
    <n v="3685.98"/>
    <s v="No"/>
    <s v="Basic"/>
    <s v="College"/>
    <n v="45325"/>
    <s v="Employed"/>
    <s v="F"/>
    <n v="85591"/>
    <s v="Urban"/>
    <s v="Married"/>
    <n v="92"/>
    <n v="1"/>
    <n v="24"/>
    <n v="0"/>
    <n v="1"/>
    <x v="1"/>
    <s v="Personal L1"/>
    <n v="2"/>
    <s v="Agent"/>
    <n v="273.97000000000003"/>
    <x v="0"/>
    <s v="Medsize"/>
    <x v="0"/>
    <s v="Low Value"/>
    <x v="0"/>
    <s v="No Complaints"/>
    <s v="Mid-Term"/>
    <n v="2.9779347829999998"/>
    <x v="0"/>
    <n v="1"/>
    <n v="3"/>
    <x v="5"/>
    <n v="0.248161231884058"/>
    <n v="1104"/>
    <x v="0"/>
  </r>
  <r>
    <s v="SG54382"/>
    <x v="3"/>
    <n v="11672.84"/>
    <s v="No"/>
    <s v="Extended"/>
    <s v="Bachelor"/>
    <n v="45325"/>
    <s v="Employed"/>
    <s v="M"/>
    <n v="35051"/>
    <s v="Suburban"/>
    <s v="Married"/>
    <n v="103"/>
    <n v="28"/>
    <n v="117"/>
    <n v="2"/>
    <n v="2"/>
    <x v="0"/>
    <s v="Corporate L3"/>
    <n v="1"/>
    <s v="Branch"/>
    <n v="492.48"/>
    <x v="0"/>
    <s v="Medsize"/>
    <x v="0"/>
    <s v="Medium Value"/>
    <x v="1"/>
    <s v="Has Complaints"/>
    <s v="Long-Term"/>
    <n v="4.7813592229999999"/>
    <x v="0"/>
    <n v="1"/>
    <n v="3"/>
    <x v="5"/>
    <n v="0.39844660194174758"/>
    <n v="1236"/>
    <x v="0"/>
  </r>
  <r>
    <s v="GC34791"/>
    <x v="4"/>
    <n v="12500.64"/>
    <s v="No"/>
    <s v="Basic"/>
    <s v="High School or Below"/>
    <n v="45325"/>
    <s v="Disabled"/>
    <s v="M"/>
    <n v="23097"/>
    <s v="Suburban"/>
    <s v="Married"/>
    <n v="84"/>
    <n v="9"/>
    <n v="61"/>
    <n v="0"/>
    <n v="2"/>
    <x v="1"/>
    <s v="Personal L3"/>
    <n v="2"/>
    <s v="Agent"/>
    <n v="401.76"/>
    <x v="2"/>
    <s v="Medsize"/>
    <x v="0"/>
    <s v="Medium Value"/>
    <x v="1"/>
    <s v="No Complaints"/>
    <s v="Long-Term"/>
    <n v="4.7828571430000002"/>
    <x v="0"/>
    <n v="1"/>
    <n v="3"/>
    <x v="5"/>
    <n v="0.39857142857142858"/>
    <n v="1008"/>
    <x v="0"/>
  </r>
  <r>
    <s v="KE57057"/>
    <x v="0"/>
    <n v="3105.45"/>
    <s v="No"/>
    <s v="Basic"/>
    <s v="High School or Below"/>
    <n v="45325"/>
    <s v="Unemployed"/>
    <s v="F"/>
    <n v="0"/>
    <s v="Suburban"/>
    <s v="Single"/>
    <n v="89"/>
    <n v="12"/>
    <n v="14"/>
    <n v="1"/>
    <n v="1"/>
    <x v="0"/>
    <s v="Corporate L3"/>
    <n v="2"/>
    <s v="Agent"/>
    <n v="641.52"/>
    <x v="0"/>
    <s v="Small"/>
    <x v="1"/>
    <s v="Low Value"/>
    <x v="1"/>
    <s v="Has Complaints"/>
    <s v="Mid-Term"/>
    <n v="7.2080898879999999"/>
    <x v="0"/>
    <n v="1"/>
    <n v="3"/>
    <x v="5"/>
    <n v="0.60067415730337081"/>
    <n v="1068"/>
    <x v="2"/>
  </r>
  <r>
    <s v="DN66715"/>
    <x v="0"/>
    <n v="6995.19"/>
    <s v="Yes"/>
    <s v="Basic"/>
    <s v="Master"/>
    <n v="45325"/>
    <s v="Employed"/>
    <s v="F"/>
    <n v="131127"/>
    <s v="Suburban"/>
    <s v="Married"/>
    <n v="86"/>
    <n v="7"/>
    <n v="108"/>
    <n v="0"/>
    <n v="6"/>
    <x v="1"/>
    <s v="Personal L3"/>
    <n v="2"/>
    <s v="Agent"/>
    <n v="414.72"/>
    <x v="0"/>
    <s v="Small"/>
    <x v="0"/>
    <s v="Medium Value"/>
    <x v="2"/>
    <s v="No Complaints"/>
    <s v="Long-Term"/>
    <n v="4.8223255810000003"/>
    <x v="0"/>
    <n v="1"/>
    <n v="3"/>
    <x v="5"/>
    <n v="0.4018604651162791"/>
    <n v="1032"/>
    <x v="1"/>
  </r>
  <r>
    <s v="KJ19260"/>
    <x v="3"/>
    <n v="6321.04"/>
    <s v="No"/>
    <s v="Basic"/>
    <s v="College"/>
    <n v="45325"/>
    <s v="Employed"/>
    <s v="M"/>
    <n v="51204"/>
    <s v="Rural"/>
    <s v="Divorced"/>
    <n v="82"/>
    <n v="28"/>
    <n v="47"/>
    <n v="0"/>
    <n v="5"/>
    <x v="0"/>
    <s v="Corporate L2"/>
    <n v="2"/>
    <s v="Call Center"/>
    <n v="162.59"/>
    <x v="0"/>
    <s v="Medsize"/>
    <x v="0"/>
    <s v="Medium Value"/>
    <x v="0"/>
    <s v="No Complaints"/>
    <s v="Mid-Term"/>
    <n v="1.982804878"/>
    <x v="0"/>
    <n v="1"/>
    <n v="3"/>
    <x v="5"/>
    <n v="0.16523373983739839"/>
    <n v="984"/>
    <x v="0"/>
  </r>
  <r>
    <s v="CJ81391"/>
    <x v="2"/>
    <n v="10235.85"/>
    <s v="Yes"/>
    <s v="Basic"/>
    <s v="College"/>
    <n v="45325"/>
    <s v="Employed"/>
    <s v="M"/>
    <n v="87481"/>
    <s v="Urban"/>
    <s v="Married"/>
    <n v="86"/>
    <n v="31"/>
    <n v="26"/>
    <n v="0"/>
    <n v="2"/>
    <x v="1"/>
    <s v="Personal L3"/>
    <n v="2"/>
    <s v="Web"/>
    <n v="362.44"/>
    <x v="0"/>
    <s v="Medsize"/>
    <x v="0"/>
    <s v="Medium Value"/>
    <x v="0"/>
    <s v="No Complaints"/>
    <s v="Mid-Term"/>
    <n v="4.2144186049999997"/>
    <x v="0"/>
    <n v="1"/>
    <n v="3"/>
    <x v="5"/>
    <n v="0.35120155038759687"/>
    <n v="1032"/>
    <x v="0"/>
  </r>
  <r>
    <s v="TK13024"/>
    <x v="2"/>
    <n v="5950.9"/>
    <s v="No"/>
    <s v="Basic"/>
    <s v="College"/>
    <n v="45325"/>
    <s v="Employed"/>
    <s v="M"/>
    <n v="108864"/>
    <s v="Urban"/>
    <s v="Married"/>
    <n v="150"/>
    <n v="3"/>
    <n v="113"/>
    <n v="0"/>
    <n v="1"/>
    <x v="1"/>
    <s v="Personal L3"/>
    <n v="2"/>
    <s v="Web"/>
    <n v="422.92"/>
    <x v="1"/>
    <s v="Medsize"/>
    <x v="0"/>
    <s v="Medium Value"/>
    <x v="2"/>
    <s v="No Complaints"/>
    <s v="Long-Term"/>
    <n v="2.8194666669999999"/>
    <x v="0"/>
    <n v="1"/>
    <n v="3"/>
    <x v="5"/>
    <n v="0.23495555555555556"/>
    <n v="1800"/>
    <x v="0"/>
  </r>
  <r>
    <s v="NA21420"/>
    <x v="2"/>
    <n v="7125.57"/>
    <s v="No"/>
    <s v="Basic"/>
    <s v="Bachelor"/>
    <n v="45325"/>
    <s v="Employed"/>
    <s v="F"/>
    <n v="83800"/>
    <s v="Rural"/>
    <s v="Divorced"/>
    <n v="90"/>
    <n v="32"/>
    <n v="30"/>
    <n v="0"/>
    <n v="4"/>
    <x v="0"/>
    <s v="Corporate L3"/>
    <n v="2"/>
    <s v="Agent"/>
    <n v="66.739999999999995"/>
    <x v="0"/>
    <s v="Medsize"/>
    <x v="0"/>
    <s v="Medium Value"/>
    <x v="0"/>
    <s v="No Complaints"/>
    <s v="Mid-Term"/>
    <n v="0.741555556"/>
    <x v="0"/>
    <n v="1"/>
    <n v="3"/>
    <x v="5"/>
    <n v="6.1796296296296294E-2"/>
    <n v="1080"/>
    <x v="0"/>
  </r>
  <r>
    <s v="WE80653"/>
    <x v="2"/>
    <n v="9216.69"/>
    <s v="No"/>
    <s v="Basic"/>
    <s v="Bachelor"/>
    <n v="45325"/>
    <s v="Unemployed"/>
    <s v="F"/>
    <n v="0"/>
    <s v="Rural"/>
    <s v="Divorced"/>
    <n v="139"/>
    <n v="3"/>
    <n v="101"/>
    <n v="2"/>
    <n v="6"/>
    <x v="1"/>
    <s v="Personal L3"/>
    <n v="1"/>
    <s v="Agent"/>
    <n v="3.31"/>
    <x v="1"/>
    <s v="Medsize"/>
    <x v="0"/>
    <s v="Medium Value"/>
    <x v="1"/>
    <s v="Has Complaints"/>
    <s v="Long-Term"/>
    <n v="2.3812949999999999E-2"/>
    <x v="0"/>
    <n v="1"/>
    <n v="3"/>
    <x v="5"/>
    <n v="1.9844124700239807E-3"/>
    <n v="1668"/>
    <x v="0"/>
  </r>
  <r>
    <s v="EE28119"/>
    <x v="3"/>
    <n v="6304.58"/>
    <s v="No"/>
    <s v="Premium"/>
    <s v="Bachelor"/>
    <n v="45325"/>
    <s v="Employed"/>
    <s v="F"/>
    <n v="94393"/>
    <s v="Urban"/>
    <s v="Divorced"/>
    <n v="159"/>
    <n v="38"/>
    <n v="30"/>
    <n v="2"/>
    <n v="1"/>
    <x v="1"/>
    <s v="Personal L3"/>
    <n v="1"/>
    <s v="Agent"/>
    <n v="503.86"/>
    <x v="2"/>
    <s v="Medsize"/>
    <x v="1"/>
    <s v="Medium Value"/>
    <x v="0"/>
    <s v="Has Complaints"/>
    <s v="Mid-Term"/>
    <n v="3.1689308180000002"/>
    <x v="0"/>
    <n v="1"/>
    <n v="3"/>
    <x v="5"/>
    <n v="0.26407756813417194"/>
    <n v="1908"/>
    <x v="0"/>
  </r>
  <r>
    <s v="ZL68596"/>
    <x v="3"/>
    <n v="11947.08"/>
    <s v="No"/>
    <s v="Basic"/>
    <s v="Master"/>
    <n v="45325"/>
    <s v="Employed"/>
    <s v="M"/>
    <n v="71858"/>
    <s v="Rural"/>
    <s v="Married"/>
    <n v="99"/>
    <n v="35"/>
    <n v="45"/>
    <n v="0"/>
    <n v="2"/>
    <x v="2"/>
    <s v="Special L1"/>
    <n v="2"/>
    <s v="Branch"/>
    <n v="185.21"/>
    <x v="0"/>
    <s v="Medsize"/>
    <x v="0"/>
    <s v="Medium Value"/>
    <x v="0"/>
    <s v="No Complaints"/>
    <s v="Mid-Term"/>
    <n v="1.8708080810000001"/>
    <x v="0"/>
    <n v="1"/>
    <n v="3"/>
    <x v="5"/>
    <n v="0.1559006734006734"/>
    <n v="1188"/>
    <x v="0"/>
  </r>
  <r>
    <s v="FK46365"/>
    <x v="1"/>
    <n v="5540.2"/>
    <s v="No"/>
    <s v="Basic"/>
    <s v="College"/>
    <n v="45325"/>
    <s v="Employed"/>
    <s v="F"/>
    <n v="111276"/>
    <s v="Suburban"/>
    <s v="Married"/>
    <n v="138"/>
    <n v="32"/>
    <n v="7"/>
    <n v="0"/>
    <n v="1"/>
    <x v="1"/>
    <s v="Personal L3"/>
    <n v="2"/>
    <s v="Agent"/>
    <n v="660.96"/>
    <x v="1"/>
    <s v="Small"/>
    <x v="1"/>
    <s v="Medium Value"/>
    <x v="2"/>
    <s v="No Complaints"/>
    <s v="New Customer"/>
    <n v="4.7895652169999998"/>
    <x v="0"/>
    <n v="1"/>
    <n v="3"/>
    <x v="5"/>
    <n v="0.39913043478260873"/>
    <n v="1656"/>
    <x v="0"/>
  </r>
  <r>
    <s v="SK58227"/>
    <x v="0"/>
    <n v="11987.72"/>
    <s v="Yes"/>
    <s v="Basic"/>
    <s v="High School or Below"/>
    <n v="45325"/>
    <s v="Employed"/>
    <s v="F"/>
    <n v="70987"/>
    <s v="Urban"/>
    <s v="Single"/>
    <n v="153"/>
    <n v="16"/>
    <n v="80"/>
    <n v="0"/>
    <n v="7"/>
    <x v="1"/>
    <s v="Personal L2"/>
    <n v="1"/>
    <s v="Agent"/>
    <n v="713.07"/>
    <x v="1"/>
    <s v="Small"/>
    <x v="1"/>
    <s v="Medium Value"/>
    <x v="0"/>
    <s v="No Complaints"/>
    <s v="Long-Term"/>
    <n v="4.6605882349999996"/>
    <x v="0"/>
    <n v="1"/>
    <n v="3"/>
    <x v="5"/>
    <n v="0.38838235294117651"/>
    <n v="1836"/>
    <x v="0"/>
  </r>
  <r>
    <s v="UY13430"/>
    <x v="2"/>
    <n v="11987.72"/>
    <s v="Yes"/>
    <s v="Basic"/>
    <s v="High School or Below"/>
    <n v="45325"/>
    <s v="Employed"/>
    <s v="F"/>
    <n v="70987"/>
    <s v="Urban"/>
    <s v="Single"/>
    <n v="153"/>
    <n v="16"/>
    <n v="80"/>
    <n v="0"/>
    <n v="7"/>
    <x v="2"/>
    <s v="Special L2"/>
    <n v="1"/>
    <s v="Agent"/>
    <n v="713.07"/>
    <x v="1"/>
    <s v="Small"/>
    <x v="1"/>
    <s v="Medium Value"/>
    <x v="0"/>
    <s v="No Complaints"/>
    <s v="Long-Term"/>
    <n v="4.6605882349999996"/>
    <x v="0"/>
    <n v="1"/>
    <n v="3"/>
    <x v="5"/>
    <n v="0.38838235294117651"/>
    <n v="1836"/>
    <x v="0"/>
  </r>
  <r>
    <s v="NC76877"/>
    <x v="0"/>
    <n v="6621.92"/>
    <s v="No"/>
    <s v="Basic"/>
    <s v="Bachelor"/>
    <n v="45325"/>
    <s v="Employed"/>
    <s v="F"/>
    <n v="118858"/>
    <s v="Urban"/>
    <s v="Married"/>
    <n v="82"/>
    <n v="3"/>
    <n v="58"/>
    <n v="0"/>
    <n v="3"/>
    <x v="0"/>
    <s v="Corporate L2"/>
    <n v="2"/>
    <s v="Web"/>
    <n v="254.77"/>
    <x v="0"/>
    <s v="Small"/>
    <x v="0"/>
    <s v="Medium Value"/>
    <x v="2"/>
    <s v="No Complaints"/>
    <s v="Long-Term"/>
    <n v="3.10695122"/>
    <x v="0"/>
    <n v="1"/>
    <n v="3"/>
    <x v="5"/>
    <n v="0.25891260162601626"/>
    <n v="984"/>
    <x v="0"/>
  </r>
  <r>
    <s v="LV57595"/>
    <x v="0"/>
    <n v="6995.19"/>
    <s v="Yes"/>
    <s v="Basic"/>
    <s v="Master"/>
    <n v="45325"/>
    <s v="Employed"/>
    <s v="F"/>
    <n v="131127"/>
    <s v="Suburban"/>
    <s v="Married"/>
    <n v="86"/>
    <n v="7"/>
    <n v="108"/>
    <n v="0"/>
    <n v="6"/>
    <x v="0"/>
    <s v="Corporate L3"/>
    <n v="2"/>
    <s v="Agent"/>
    <n v="414.72"/>
    <x v="0"/>
    <s v="Small"/>
    <x v="0"/>
    <s v="Medium Value"/>
    <x v="2"/>
    <s v="No Complaints"/>
    <s v="Long-Term"/>
    <n v="4.8223255810000003"/>
    <x v="0"/>
    <n v="1"/>
    <n v="3"/>
    <x v="5"/>
    <n v="0.4018604651162791"/>
    <n v="1032"/>
    <x v="1"/>
  </r>
  <r>
    <s v="GX13549"/>
    <x v="0"/>
    <n v="6715.22"/>
    <s v="No"/>
    <s v="Basic"/>
    <s v="High School or Below"/>
    <n v="45325"/>
    <s v="Unemployed"/>
    <s v="F"/>
    <n v="0"/>
    <s v="Suburban"/>
    <s v="Single"/>
    <n v="95"/>
    <n v="24"/>
    <n v="100"/>
    <n v="0"/>
    <n v="3"/>
    <x v="1"/>
    <s v="Personal L1"/>
    <n v="1"/>
    <s v="Call Center"/>
    <n v="453.6"/>
    <x v="0"/>
    <s v="Medsize"/>
    <x v="0"/>
    <s v="Medium Value"/>
    <x v="1"/>
    <s v="No Complaints"/>
    <s v="Long-Term"/>
    <n v="4.7747368420000003"/>
    <x v="0"/>
    <n v="1"/>
    <n v="3"/>
    <x v="5"/>
    <n v="0.3978947368421053"/>
    <n v="1140"/>
    <x v="0"/>
  </r>
  <r>
    <s v="QJ90136"/>
    <x v="0"/>
    <n v="14114.91"/>
    <s v="No"/>
    <s v="Extended"/>
    <s v="High School or Below"/>
    <n v="45325"/>
    <s v="Employed"/>
    <s v="F"/>
    <n v="38290"/>
    <s v="Suburban"/>
    <s v="Divorced"/>
    <n v="180"/>
    <n v="0"/>
    <n v="47"/>
    <n v="0"/>
    <n v="3"/>
    <x v="1"/>
    <s v="Personal L3"/>
    <n v="1"/>
    <s v="Agent"/>
    <n v="861.84"/>
    <x v="3"/>
    <s v="Medsize"/>
    <x v="1"/>
    <s v="Medium Value"/>
    <x v="1"/>
    <s v="No Complaints"/>
    <s v="Mid-Term"/>
    <n v="4.7880000000000003"/>
    <x v="0"/>
    <n v="1"/>
    <n v="3"/>
    <x v="5"/>
    <n v="0.39900000000000002"/>
    <n v="2160"/>
    <x v="0"/>
  </r>
  <r>
    <s v="QQ26855"/>
    <x v="0"/>
    <n v="11987.72"/>
    <s v="Yes"/>
    <s v="Basic"/>
    <s v="High School or Below"/>
    <n v="45325"/>
    <s v="Employed"/>
    <s v="F"/>
    <n v="70987"/>
    <s v="Urban"/>
    <s v="Single"/>
    <n v="153"/>
    <n v="16"/>
    <n v="80"/>
    <n v="0"/>
    <n v="7"/>
    <x v="1"/>
    <s v="Personal L3"/>
    <n v="1"/>
    <s v="Agent"/>
    <n v="713.07"/>
    <x v="1"/>
    <s v="Small"/>
    <x v="1"/>
    <s v="Medium Value"/>
    <x v="0"/>
    <s v="No Complaints"/>
    <s v="Long-Term"/>
    <n v="4.6605882349999996"/>
    <x v="0"/>
    <n v="1"/>
    <n v="3"/>
    <x v="5"/>
    <n v="0.38838235294117651"/>
    <n v="1836"/>
    <x v="0"/>
  </r>
  <r>
    <s v="KB35786"/>
    <x v="2"/>
    <n v="6082.9"/>
    <s v="No"/>
    <s v="Basic"/>
    <s v="Bachelor"/>
    <n v="45325"/>
    <s v="Medical Leave"/>
    <s v="M"/>
    <n v="27383"/>
    <s v="Suburban"/>
    <s v="Single"/>
    <n v="88"/>
    <n v="19"/>
    <n v="113"/>
    <n v="1"/>
    <n v="3"/>
    <x v="1"/>
    <s v="Personal L2"/>
    <n v="1"/>
    <s v="Agent"/>
    <n v="719.29"/>
    <x v="0"/>
    <s v="Medsize"/>
    <x v="1"/>
    <s v="Medium Value"/>
    <x v="1"/>
    <s v="Has Complaints"/>
    <s v="Long-Term"/>
    <n v="8.1737500000000001"/>
    <x v="0"/>
    <n v="1"/>
    <n v="3"/>
    <x v="5"/>
    <n v="0.68114583333333334"/>
    <n v="1056"/>
    <x v="2"/>
  </r>
  <r>
    <s v="BM30720"/>
    <x v="4"/>
    <n v="9911.42"/>
    <s v="No"/>
    <s v="Basic"/>
    <s v="High School or Below"/>
    <n v="45325"/>
    <s v="Employed"/>
    <s v="F"/>
    <n v="37326"/>
    <s v="Suburban"/>
    <s v="Single"/>
    <n v="85"/>
    <n v="4"/>
    <n v="85"/>
    <n v="0"/>
    <n v="2"/>
    <x v="1"/>
    <s v="Personal L3"/>
    <n v="4"/>
    <s v="Web"/>
    <n v="408.24"/>
    <x v="0"/>
    <s v="Small"/>
    <x v="0"/>
    <s v="Medium Value"/>
    <x v="1"/>
    <s v="No Complaints"/>
    <s v="Long-Term"/>
    <n v="4.8028235290000003"/>
    <x v="0"/>
    <n v="1"/>
    <n v="3"/>
    <x v="5"/>
    <n v="0.40023529411764708"/>
    <n v="1020"/>
    <x v="1"/>
  </r>
  <r>
    <s v="XP50892"/>
    <x v="2"/>
    <n v="5319.17"/>
    <s v="No"/>
    <s v="Basic"/>
    <s v="High School or Below"/>
    <n v="45325"/>
    <s v="Employed"/>
    <s v="M"/>
    <n v="124928"/>
    <s v="Rural"/>
    <s v="Single"/>
    <n v="135"/>
    <n v="1"/>
    <n v="74"/>
    <n v="0"/>
    <n v="1"/>
    <x v="0"/>
    <s v="Corporate L3"/>
    <n v="2"/>
    <s v="Branch"/>
    <n v="34.71"/>
    <x v="1"/>
    <s v="Medsize"/>
    <x v="0"/>
    <s v="Medium Value"/>
    <x v="2"/>
    <s v="No Complaints"/>
    <s v="Long-Term"/>
    <n v="0.257111111"/>
    <x v="0"/>
    <n v="1"/>
    <n v="3"/>
    <x v="5"/>
    <n v="2.1425925925925928E-2"/>
    <n v="1620"/>
    <x v="0"/>
  </r>
  <r>
    <s v="PX31667"/>
    <x v="1"/>
    <n v="3985.69"/>
    <s v="No"/>
    <s v="Basic"/>
    <s v="High School or Below"/>
    <n v="45325"/>
    <s v="Employed"/>
    <s v="M"/>
    <n v="70467"/>
    <s v="Suburban"/>
    <s v="Married"/>
    <n v="100"/>
    <n v="3"/>
    <n v="84"/>
    <n v="0"/>
    <n v="1"/>
    <x v="1"/>
    <s v="Personal L3"/>
    <n v="1"/>
    <s v="Branch"/>
    <n v="479.52"/>
    <x v="2"/>
    <s v="Small"/>
    <x v="0"/>
    <s v="Low Value"/>
    <x v="0"/>
    <s v="No Complaints"/>
    <s v="Long-Term"/>
    <n v="4.7952000000000004"/>
    <x v="0"/>
    <n v="1"/>
    <n v="3"/>
    <x v="5"/>
    <n v="0.39960000000000001"/>
    <n v="1200"/>
    <x v="0"/>
  </r>
  <r>
    <s v="BL12371"/>
    <x v="3"/>
    <n v="7817.26"/>
    <s v="No"/>
    <s v="Basic"/>
    <s v="Master"/>
    <n v="45325"/>
    <s v="Employed"/>
    <s v="M"/>
    <n v="114144"/>
    <s v="Rural"/>
    <s v="Divorced"/>
    <n v="97"/>
    <n v="14"/>
    <n v="111"/>
    <n v="0"/>
    <n v="5"/>
    <x v="1"/>
    <s v="Personal L3"/>
    <n v="2"/>
    <s v="Agent"/>
    <n v="39.049999999999997"/>
    <x v="0"/>
    <s v="Large"/>
    <x v="0"/>
    <s v="Medium Value"/>
    <x v="2"/>
    <s v="No Complaints"/>
    <s v="Long-Term"/>
    <n v="0.40257732000000002"/>
    <x v="0"/>
    <n v="1"/>
    <n v="3"/>
    <x v="5"/>
    <n v="3.3548109965635738E-2"/>
    <n v="1164"/>
    <x v="0"/>
  </r>
  <r>
    <s v="IW17510"/>
    <x v="0"/>
    <n v="10238.35"/>
    <s v="No"/>
    <s v="Basic"/>
    <s v="High School or Below"/>
    <n v="45325"/>
    <s v="Unemployed"/>
    <s v="F"/>
    <n v="0"/>
    <s v="Suburban"/>
    <s v="Single"/>
    <n v="138"/>
    <n v="36"/>
    <n v="39"/>
    <n v="0"/>
    <n v="5"/>
    <x v="1"/>
    <s v="Personal L3"/>
    <n v="2"/>
    <s v="Call Center"/>
    <n v="1145.02"/>
    <x v="3"/>
    <s v="Medsize"/>
    <x v="1"/>
    <s v="Medium Value"/>
    <x v="1"/>
    <s v="No Complaints"/>
    <s v="Mid-Term"/>
    <n v="8.2972463770000005"/>
    <x v="0"/>
    <n v="1"/>
    <n v="3"/>
    <x v="5"/>
    <n v="0.69143719806763282"/>
    <n v="1656"/>
    <x v="2"/>
  </r>
  <r>
    <s v="RI46607"/>
    <x v="0"/>
    <n v="6770.26"/>
    <s v="Yes"/>
    <s v="Extended"/>
    <s v="Bachelor"/>
    <n v="45325"/>
    <s v="Employed"/>
    <s v="F"/>
    <n v="65565"/>
    <s v="Suburban"/>
    <s v="Single"/>
    <n v="176"/>
    <n v="16"/>
    <n v="20"/>
    <n v="0"/>
    <n v="1"/>
    <x v="0"/>
    <s v="Corporate L2"/>
    <n v="2"/>
    <s v="Agent"/>
    <n v="842.4"/>
    <x v="1"/>
    <s v="Medsize"/>
    <x v="1"/>
    <s v="Medium Value"/>
    <x v="0"/>
    <s v="No Complaints"/>
    <s v="Mid-Term"/>
    <n v="4.7863636359999999"/>
    <x v="0"/>
    <n v="1"/>
    <n v="3"/>
    <x v="5"/>
    <n v="0.39886363636363636"/>
    <n v="2112"/>
    <x v="0"/>
  </r>
  <r>
    <s v="ES97399"/>
    <x v="4"/>
    <n v="14464.19"/>
    <s v="No"/>
    <s v="Extended"/>
    <s v="High School or Below"/>
    <n v="45325"/>
    <s v="Employed"/>
    <s v="M"/>
    <n v="75592"/>
    <s v="Suburban"/>
    <s v="Married"/>
    <n v="124"/>
    <n v="26"/>
    <n v="101"/>
    <n v="2"/>
    <n v="2"/>
    <x v="0"/>
    <s v="Corporate L3"/>
    <n v="3"/>
    <s v="Agent"/>
    <n v="596.16"/>
    <x v="0"/>
    <s v="Medsize"/>
    <x v="1"/>
    <s v="Medium Value"/>
    <x v="0"/>
    <s v="Has Complaints"/>
    <s v="Long-Term"/>
    <n v="4.8077419350000001"/>
    <x v="0"/>
    <n v="1"/>
    <n v="3"/>
    <x v="5"/>
    <n v="0.40064516129032257"/>
    <n v="1488"/>
    <x v="1"/>
  </r>
  <r>
    <s v="XU76821"/>
    <x v="0"/>
    <n v="27513.09"/>
    <s v="No"/>
    <s v="Basic"/>
    <s v="College"/>
    <n v="45325"/>
    <s v="Employed"/>
    <s v="F"/>
    <n v="44786"/>
    <s v="Rural"/>
    <s v="Single"/>
    <n v="89"/>
    <n v="42"/>
    <n v="103"/>
    <n v="0"/>
    <n v="2"/>
    <x v="0"/>
    <s v="Corporate L3"/>
    <n v="3"/>
    <s v="Agent"/>
    <n v="114.1"/>
    <x v="2"/>
    <s v="Medsize"/>
    <x v="0"/>
    <s v="High Value"/>
    <x v="1"/>
    <s v="No Complaints"/>
    <s v="Long-Term"/>
    <n v="1.282022472"/>
    <x v="0"/>
    <n v="1"/>
    <n v="3"/>
    <x v="5"/>
    <n v="0.10683520599250936"/>
    <n v="1068"/>
    <x v="0"/>
  </r>
  <r>
    <s v="UV52613"/>
    <x v="3"/>
    <n v="3676.03"/>
    <s v="No"/>
    <s v="Basic"/>
    <s v="College"/>
    <n v="45325"/>
    <s v="Disabled"/>
    <s v="M"/>
    <n v="28170"/>
    <s v="Suburban"/>
    <s v="Married"/>
    <n v="96"/>
    <n v="0"/>
    <n v="107"/>
    <n v="0"/>
    <n v="1"/>
    <x v="1"/>
    <s v="Personal L3"/>
    <n v="4"/>
    <s v="Agent"/>
    <n v="460.08"/>
    <x v="0"/>
    <s v="Medsize"/>
    <x v="0"/>
    <s v="Low Value"/>
    <x v="1"/>
    <s v="No Complaints"/>
    <s v="Long-Term"/>
    <n v="4.7925000000000004"/>
    <x v="0"/>
    <n v="1"/>
    <n v="3"/>
    <x v="5"/>
    <n v="0.39937499999999998"/>
    <n v="1152"/>
    <x v="0"/>
  </r>
  <r>
    <s v="XS83731"/>
    <x v="3"/>
    <n v="9951.64"/>
    <s v="No"/>
    <s v="Basic"/>
    <s v="College"/>
    <n v="45325"/>
    <s v="Unemployed"/>
    <s v="F"/>
    <n v="0"/>
    <s v="Suburban"/>
    <s v="Divorced"/>
    <n v="92"/>
    <n v="3"/>
    <n v="95"/>
    <n v="0"/>
    <n v="2"/>
    <x v="1"/>
    <s v="Personal L1"/>
    <n v="3"/>
    <s v="Agent"/>
    <n v="573.94000000000005"/>
    <x v="0"/>
    <s v="Medsize"/>
    <x v="1"/>
    <s v="Medium Value"/>
    <x v="1"/>
    <s v="No Complaints"/>
    <s v="Long-Term"/>
    <n v="6.238478261"/>
    <x v="0"/>
    <n v="1"/>
    <n v="3"/>
    <x v="5"/>
    <n v="0.5198731884057971"/>
    <n v="1104"/>
    <x v="1"/>
  </r>
  <r>
    <s v="AF47139"/>
    <x v="2"/>
    <n v="11348.62"/>
    <s v="No"/>
    <s v="Basic"/>
    <s v="College"/>
    <n v="45325"/>
    <s v="Employed"/>
    <s v="F"/>
    <n v="57429"/>
    <s v="Rural"/>
    <s v="Married"/>
    <n v="95"/>
    <n v="20"/>
    <n v="70"/>
    <n v="0"/>
    <n v="2"/>
    <x v="1"/>
    <s v="Personal L1"/>
    <n v="1"/>
    <s v="Agent"/>
    <n v="58.79"/>
    <x v="0"/>
    <s v="Medsize"/>
    <x v="0"/>
    <s v="Medium Value"/>
    <x v="0"/>
    <s v="No Complaints"/>
    <s v="Long-Term"/>
    <n v="0.61884210500000003"/>
    <x v="0"/>
    <n v="1"/>
    <n v="3"/>
    <x v="5"/>
    <n v="5.1570175438596488E-2"/>
    <n v="1140"/>
    <x v="0"/>
  </r>
  <r>
    <s v="EU38033"/>
    <x v="4"/>
    <n v="7961.96"/>
    <s v="No"/>
    <s v="Basic"/>
    <s v="High School or Below"/>
    <n v="45325"/>
    <s v="Employed"/>
    <s v="M"/>
    <n v="52904"/>
    <s v="Suburban"/>
    <s v="Divorced"/>
    <n v="100"/>
    <n v="12"/>
    <n v="3"/>
    <n v="0"/>
    <n v="3"/>
    <x v="1"/>
    <s v="Personal L3"/>
    <n v="3"/>
    <s v="Web"/>
    <n v="479.52"/>
    <x v="0"/>
    <s v="Medsize"/>
    <x v="0"/>
    <s v="Medium Value"/>
    <x v="0"/>
    <s v="No Complaints"/>
    <s v="New Customer"/>
    <n v="4.7952000000000004"/>
    <x v="0"/>
    <n v="1"/>
    <n v="3"/>
    <x v="5"/>
    <n v="0.39960000000000001"/>
    <n v="1200"/>
    <x v="0"/>
  </r>
  <r>
    <s v="HW36182"/>
    <x v="0"/>
    <n v="3531.48"/>
    <s v="No"/>
    <s v="Basic"/>
    <s v="Master"/>
    <n v="45325"/>
    <s v="Unemployed"/>
    <s v="M"/>
    <n v="0"/>
    <s v="Suburban"/>
    <s v="Married"/>
    <n v="96"/>
    <n v="30"/>
    <n v="61"/>
    <n v="0"/>
    <n v="1"/>
    <x v="1"/>
    <s v="Personal L1"/>
    <n v="2"/>
    <s v="Agent"/>
    <n v="460.08"/>
    <x v="2"/>
    <s v="Medsize"/>
    <x v="0"/>
    <s v="Low Value"/>
    <x v="1"/>
    <s v="No Complaints"/>
    <s v="Long-Term"/>
    <n v="4.7925000000000004"/>
    <x v="0"/>
    <n v="1"/>
    <n v="3"/>
    <x v="5"/>
    <n v="0.39937499999999998"/>
    <n v="1152"/>
    <x v="0"/>
  </r>
  <r>
    <s v="VK37392"/>
    <x v="3"/>
    <n v="10492.84"/>
    <s v="No"/>
    <s v="Extended"/>
    <s v="College"/>
    <n v="45325"/>
    <s v="Employed"/>
    <s v="M"/>
    <n v="78766"/>
    <s v="Urban"/>
    <s v="Married"/>
    <n v="132"/>
    <n v="1"/>
    <n v="8"/>
    <n v="0"/>
    <n v="6"/>
    <x v="1"/>
    <s v="Personal L1"/>
    <n v="1"/>
    <s v="Branch"/>
    <n v="468.41"/>
    <x v="0"/>
    <s v="Small"/>
    <x v="0"/>
    <s v="Medium Value"/>
    <x v="0"/>
    <s v="No Complaints"/>
    <s v="New Customer"/>
    <n v="3.5485606060000001"/>
    <x v="0"/>
    <n v="1"/>
    <n v="3"/>
    <x v="5"/>
    <n v="0.29571338383838386"/>
    <n v="1584"/>
    <x v="0"/>
  </r>
  <r>
    <s v="JF11031"/>
    <x v="0"/>
    <n v="7232.97"/>
    <s v="No"/>
    <s v="Extended"/>
    <s v="College"/>
    <n v="45325"/>
    <s v="Unemployed"/>
    <s v="M"/>
    <n v="0"/>
    <s v="Suburban"/>
    <s v="Single"/>
    <n v="111"/>
    <n v="9"/>
    <n v="104"/>
    <n v="0"/>
    <n v="7"/>
    <x v="1"/>
    <s v="Personal L3"/>
    <n v="2"/>
    <s v="Web"/>
    <n v="531.36"/>
    <x v="0"/>
    <s v="Medsize"/>
    <x v="1"/>
    <s v="Medium Value"/>
    <x v="1"/>
    <s v="No Complaints"/>
    <s v="Long-Term"/>
    <n v="4.7870270269999997"/>
    <x v="0"/>
    <n v="1"/>
    <n v="3"/>
    <x v="5"/>
    <n v="0.39891891891891895"/>
    <n v="1332"/>
    <x v="0"/>
  </r>
  <r>
    <s v="JI42730"/>
    <x v="3"/>
    <n v="5002.1400000000003"/>
    <s v="No"/>
    <s v="Extended"/>
    <s v="High School or Below"/>
    <n v="45325"/>
    <s v="Employed"/>
    <s v="M"/>
    <n v="114066"/>
    <s v="Suburban"/>
    <s v="Married"/>
    <n v="124"/>
    <n v="39"/>
    <n v="26"/>
    <n v="0"/>
    <n v="1"/>
    <x v="1"/>
    <s v="Personal L3"/>
    <n v="4"/>
    <s v="Agent"/>
    <n v="596.16"/>
    <x v="0"/>
    <s v="Small"/>
    <x v="1"/>
    <s v="Medium Value"/>
    <x v="2"/>
    <s v="No Complaints"/>
    <s v="Mid-Term"/>
    <n v="4.8077419350000001"/>
    <x v="0"/>
    <n v="1"/>
    <n v="3"/>
    <x v="5"/>
    <n v="0.40064516129032257"/>
    <n v="1488"/>
    <x v="1"/>
  </r>
  <r>
    <s v="YH24323"/>
    <x v="0"/>
    <n v="3390.79"/>
    <s v="No"/>
    <s v="Basic"/>
    <s v="College"/>
    <n v="45325"/>
    <s v="Medical Leave"/>
    <s v="F"/>
    <n v="20123"/>
    <s v="Suburban"/>
    <s v="Married"/>
    <n v="89"/>
    <n v="42"/>
    <n v="0"/>
    <n v="0"/>
    <n v="1"/>
    <x v="0"/>
    <s v="Corporate L3"/>
    <n v="2"/>
    <s v="Branch"/>
    <n v="569.20000000000005"/>
    <x v="0"/>
    <s v="Small"/>
    <x v="1"/>
    <s v="Low Value"/>
    <x v="1"/>
    <s v="No Complaints"/>
    <s v="New Customer"/>
    <n v="6.3955056179999996"/>
    <x v="0"/>
    <n v="1"/>
    <n v="3"/>
    <x v="5"/>
    <n v="0.53295880149812735"/>
    <n v="1068"/>
    <x v="1"/>
  </r>
  <r>
    <s v="WF91295"/>
    <x v="2"/>
    <n v="5743.74"/>
    <s v="Yes"/>
    <s v="Basic"/>
    <s v="High School or Below"/>
    <n v="45325"/>
    <s v="Disabled"/>
    <s v="F"/>
    <n v="16070"/>
    <s v="Suburban"/>
    <s v="Single"/>
    <n v="82"/>
    <n v="46"/>
    <n v="15"/>
    <n v="2"/>
    <n v="3"/>
    <x v="1"/>
    <s v="Personal L2"/>
    <n v="1"/>
    <s v="Web"/>
    <n v="395.28"/>
    <x v="2"/>
    <s v="Small"/>
    <x v="0"/>
    <s v="Medium Value"/>
    <x v="1"/>
    <s v="Has Complaints"/>
    <s v="Mid-Term"/>
    <n v="4.820487805"/>
    <x v="0"/>
    <n v="1"/>
    <n v="3"/>
    <x v="5"/>
    <n v="0.4017073170731707"/>
    <n v="984"/>
    <x v="1"/>
  </r>
  <r>
    <s v="AV17528"/>
    <x v="4"/>
    <n v="12464.81"/>
    <s v="No"/>
    <s v="Basic"/>
    <s v="High School or Below"/>
    <n v="45325"/>
    <s v="Employed"/>
    <s v="F"/>
    <n v="57510"/>
    <s v="Suburban"/>
    <s v="Married"/>
    <n v="155"/>
    <n v="14"/>
    <n v="105"/>
    <n v="0"/>
    <n v="3"/>
    <x v="1"/>
    <s v="Personal L2"/>
    <n v="2"/>
    <s v="Branch"/>
    <n v="891.18"/>
    <x v="3"/>
    <s v="Medsize"/>
    <x v="1"/>
    <s v="Medium Value"/>
    <x v="0"/>
    <s v="No Complaints"/>
    <s v="Long-Term"/>
    <n v="5.7495483869999999"/>
    <x v="0"/>
    <n v="1"/>
    <n v="3"/>
    <x v="5"/>
    <n v="0.47912903225806447"/>
    <n v="1860"/>
    <x v="1"/>
  </r>
  <r>
    <s v="FN66436"/>
    <x v="0"/>
    <n v="14474.79"/>
    <s v="No"/>
    <s v="Extended"/>
    <s v="College"/>
    <n v="45325"/>
    <s v="Employed"/>
    <s v="F"/>
    <n v="73320"/>
    <s v="Urban"/>
    <s v="Married"/>
    <n v="122"/>
    <n v="27"/>
    <n v="55"/>
    <n v="0"/>
    <n v="2"/>
    <x v="1"/>
    <s v="Personal L3"/>
    <n v="2"/>
    <s v="Agent"/>
    <n v="520.52"/>
    <x v="2"/>
    <s v="Medsize"/>
    <x v="1"/>
    <s v="Medium Value"/>
    <x v="0"/>
    <s v="No Complaints"/>
    <s v="Long-Term"/>
    <n v="4.2665573769999998"/>
    <x v="0"/>
    <n v="1"/>
    <n v="3"/>
    <x v="5"/>
    <n v="0.35554644808743169"/>
    <n v="1464"/>
    <x v="0"/>
  </r>
  <r>
    <s v="XB91559"/>
    <x v="1"/>
    <n v="7120.48"/>
    <s v="No"/>
    <s v="Basic"/>
    <s v="College"/>
    <n v="45325"/>
    <s v="Employed"/>
    <s v="M"/>
    <n v="59469"/>
    <s v="Suburban"/>
    <s v="Married"/>
    <n v="90"/>
    <n v="28"/>
    <n v="109"/>
    <n v="0"/>
    <n v="3"/>
    <x v="1"/>
    <s v="Personal L2"/>
    <n v="2"/>
    <s v="Agent"/>
    <n v="434.16"/>
    <x v="0"/>
    <s v="Large"/>
    <x v="0"/>
    <s v="Medium Value"/>
    <x v="0"/>
    <s v="No Complaints"/>
    <s v="Long-Term"/>
    <n v="4.8239999999999998"/>
    <x v="0"/>
    <n v="1"/>
    <n v="3"/>
    <x v="5"/>
    <n v="0.40200000000000002"/>
    <n v="1080"/>
    <x v="1"/>
  </r>
  <r>
    <s v="RA38184"/>
    <x v="3"/>
    <n v="4649.63"/>
    <s v="No"/>
    <s v="Extended"/>
    <s v="Bachelor"/>
    <n v="45325"/>
    <s v="Unemployed"/>
    <s v="F"/>
    <n v="0"/>
    <s v="Rural"/>
    <s v="Married"/>
    <n v="126"/>
    <n v="14"/>
    <n v="85"/>
    <n v="0"/>
    <n v="1"/>
    <x v="0"/>
    <s v="Corporate L3"/>
    <n v="1"/>
    <s v="Agent"/>
    <n v="10.79"/>
    <x v="0"/>
    <s v="Medsize"/>
    <x v="0"/>
    <s v="Low Value"/>
    <x v="1"/>
    <s v="No Complaints"/>
    <s v="Long-Term"/>
    <n v="8.5634921000000003E-2"/>
    <x v="0"/>
    <n v="1"/>
    <n v="3"/>
    <x v="5"/>
    <n v="7.1362433862433858E-3"/>
    <n v="1512"/>
    <x v="0"/>
  </r>
  <r>
    <s v="LI13735"/>
    <x v="2"/>
    <n v="4203.01"/>
    <s v="No"/>
    <s v="Extended"/>
    <s v="Bachelor"/>
    <n v="45325"/>
    <s v="Employed"/>
    <s v="F"/>
    <n v="115541"/>
    <s v="Rural"/>
    <s v="Married"/>
    <n v="104"/>
    <n v="15"/>
    <n v="74"/>
    <n v="0"/>
    <n v="1"/>
    <x v="1"/>
    <s v="Personal L3"/>
    <n v="4"/>
    <s v="Call Center"/>
    <n v="18.149999999999999"/>
    <x v="2"/>
    <s v="Medsize"/>
    <x v="0"/>
    <s v="Low Value"/>
    <x v="2"/>
    <s v="No Complaints"/>
    <s v="Long-Term"/>
    <n v="0.174519231"/>
    <x v="0"/>
    <n v="1"/>
    <n v="3"/>
    <x v="5"/>
    <n v="1.4543269230769229E-2"/>
    <n v="1248"/>
    <x v="0"/>
  </r>
  <r>
    <s v="HS97484"/>
    <x v="0"/>
    <n v="43790.02"/>
    <s v="No"/>
    <s v="Extended"/>
    <s v="College"/>
    <n v="45325"/>
    <s v="Unemployed"/>
    <s v="F"/>
    <n v="0"/>
    <s v="Suburban"/>
    <s v="Divorced"/>
    <n v="134"/>
    <n v="20"/>
    <n v="115"/>
    <n v="0"/>
    <n v="2"/>
    <x v="1"/>
    <s v="Personal L3"/>
    <n v="1"/>
    <s v="Call Center"/>
    <n v="641.52"/>
    <x v="0"/>
    <s v="Medsize"/>
    <x v="1"/>
    <s v="High Value"/>
    <x v="1"/>
    <s v="No Complaints"/>
    <s v="Long-Term"/>
    <n v="4.7874626869999997"/>
    <x v="0"/>
    <n v="1"/>
    <n v="3"/>
    <x v="5"/>
    <n v="0.39895522388059701"/>
    <n v="1608"/>
    <x v="0"/>
  </r>
  <r>
    <s v="UY85263"/>
    <x v="4"/>
    <n v="15194.88"/>
    <s v="No"/>
    <s v="Extended"/>
    <s v="Bachelor"/>
    <n v="45325"/>
    <s v="Employed"/>
    <s v="F"/>
    <n v="119958"/>
    <s v="Urban"/>
    <s v="Married"/>
    <n v="126"/>
    <n v="3"/>
    <n v="81"/>
    <n v="0"/>
    <n v="2"/>
    <x v="1"/>
    <s v="Personal L2"/>
    <n v="2"/>
    <s v="Agent"/>
    <n v="419"/>
    <x v="0"/>
    <s v="Small"/>
    <x v="0"/>
    <s v="High Value"/>
    <x v="2"/>
    <s v="No Complaints"/>
    <s v="Long-Term"/>
    <n v="3.3253968249999999"/>
    <x v="0"/>
    <n v="1"/>
    <n v="3"/>
    <x v="5"/>
    <n v="0.27711640211640209"/>
    <n v="1512"/>
    <x v="0"/>
  </r>
  <r>
    <s v="FT24768"/>
    <x v="0"/>
    <n v="8786.83"/>
    <s v="No"/>
    <s v="Extended"/>
    <s v="Bachelor"/>
    <n v="45325"/>
    <s v="Employed"/>
    <s v="M"/>
    <n v="81254"/>
    <s v="Urban"/>
    <s v="Married"/>
    <n v="113"/>
    <n v="20"/>
    <n v="66"/>
    <n v="3"/>
    <n v="4"/>
    <x v="1"/>
    <s v="Personal L3"/>
    <n v="1"/>
    <s v="Agent"/>
    <n v="450.12"/>
    <x v="0"/>
    <s v="Medsize"/>
    <x v="0"/>
    <s v="Medium Value"/>
    <x v="0"/>
    <s v="Has Complaints"/>
    <s v="Long-Term"/>
    <n v="3.9833628320000001"/>
    <x v="0"/>
    <n v="1"/>
    <n v="3"/>
    <x v="5"/>
    <n v="0.33194690265486726"/>
    <n v="1356"/>
    <x v="0"/>
  </r>
  <r>
    <s v="IZ47097"/>
    <x v="3"/>
    <n v="3951.74"/>
    <s v="No"/>
    <s v="Basic"/>
    <s v="Master"/>
    <n v="45325"/>
    <s v="Employed"/>
    <s v="F"/>
    <n v="103748"/>
    <s v="Suburban"/>
    <s v="Married"/>
    <n v="97"/>
    <n v="11"/>
    <n v="113"/>
    <n v="0"/>
    <n v="1"/>
    <x v="1"/>
    <s v="Personal L3"/>
    <n v="1"/>
    <s v="Agent"/>
    <n v="466.56"/>
    <x v="0"/>
    <s v="Medsize"/>
    <x v="0"/>
    <s v="Low Value"/>
    <x v="2"/>
    <s v="No Complaints"/>
    <s v="Long-Term"/>
    <n v="4.8098969069999997"/>
    <x v="0"/>
    <n v="1"/>
    <n v="3"/>
    <x v="5"/>
    <n v="0.40082474226804121"/>
    <n v="1164"/>
    <x v="1"/>
  </r>
  <r>
    <s v="EQ75249"/>
    <x v="3"/>
    <n v="7881.48"/>
    <s v="No"/>
    <s v="Basic"/>
    <s v="College"/>
    <n v="45325"/>
    <s v="Employed"/>
    <s v="F"/>
    <n v="74816"/>
    <s v="Rural"/>
    <s v="Married"/>
    <n v="97"/>
    <n v="42"/>
    <n v="61"/>
    <n v="0"/>
    <n v="9"/>
    <x v="1"/>
    <s v="Personal L2"/>
    <n v="1"/>
    <s v="Web"/>
    <n v="231.08"/>
    <x v="0"/>
    <s v="Medsize"/>
    <x v="0"/>
    <s v="Medium Value"/>
    <x v="0"/>
    <s v="No Complaints"/>
    <s v="Long-Term"/>
    <n v="2.3822680410000001"/>
    <x v="0"/>
    <n v="1"/>
    <n v="3"/>
    <x v="5"/>
    <n v="0.19852233676975947"/>
    <n v="1164"/>
    <x v="0"/>
  </r>
  <r>
    <s v="HY68437"/>
    <x v="2"/>
    <n v="9104.66"/>
    <s v="No"/>
    <s v="Extended"/>
    <s v="High School or Below"/>
    <n v="45325"/>
    <s v="Unemployed"/>
    <s v="M"/>
    <n v="0"/>
    <s v="Suburban"/>
    <s v="Married"/>
    <n v="122"/>
    <n v="4"/>
    <n v="100"/>
    <n v="0"/>
    <n v="4"/>
    <x v="1"/>
    <s v="Personal L3"/>
    <n v="1"/>
    <s v="Branch"/>
    <n v="739.68"/>
    <x v="0"/>
    <s v="Medsize"/>
    <x v="1"/>
    <s v="Medium Value"/>
    <x v="1"/>
    <s v="No Complaints"/>
    <s v="Long-Term"/>
    <n v="6.0629508200000002"/>
    <x v="0"/>
    <n v="1"/>
    <n v="3"/>
    <x v="5"/>
    <n v="0.50524590163934424"/>
    <n v="1464"/>
    <x v="1"/>
  </r>
  <r>
    <s v="EV14479"/>
    <x v="0"/>
    <n v="9671.1299999999992"/>
    <s v="No"/>
    <s v="Extended"/>
    <s v="Bachelor"/>
    <n v="45325"/>
    <s v="Employed"/>
    <s v="M"/>
    <n v="60111"/>
    <s v="Urban"/>
    <s v="Married"/>
    <n v="127"/>
    <n v="27"/>
    <n v="123"/>
    <n v="2"/>
    <n v="5"/>
    <x v="1"/>
    <s v="Personal L3"/>
    <n v="1"/>
    <s v="Call Center"/>
    <n v="387.4"/>
    <x v="0"/>
    <s v="Large"/>
    <x v="0"/>
    <s v="Medium Value"/>
    <x v="0"/>
    <s v="Has Complaints"/>
    <s v="Long-Term"/>
    <n v="3.050393701"/>
    <x v="0"/>
    <n v="1"/>
    <n v="3"/>
    <x v="5"/>
    <n v="0.2541994750656168"/>
    <n v="1524"/>
    <x v="0"/>
  </r>
  <r>
    <s v="UF28233"/>
    <x v="1"/>
    <n v="7048.55"/>
    <s v="No"/>
    <s v="Basic"/>
    <s v="High School or Below"/>
    <n v="45325"/>
    <s v="Employed"/>
    <s v="F"/>
    <n v="81601"/>
    <s v="Urban"/>
    <s v="Married"/>
    <n v="88"/>
    <n v="11"/>
    <n v="72"/>
    <n v="0"/>
    <n v="8"/>
    <x v="1"/>
    <s v="Personal L1"/>
    <n v="2"/>
    <s v="Branch"/>
    <n v="377.26"/>
    <x v="0"/>
    <s v="Medsize"/>
    <x v="0"/>
    <s v="Medium Value"/>
    <x v="0"/>
    <s v="No Complaints"/>
    <s v="Long-Term"/>
    <n v="4.2870454550000003"/>
    <x v="0"/>
    <n v="1"/>
    <n v="3"/>
    <x v="5"/>
    <n v="0.35725378787878787"/>
    <n v="1056"/>
    <x v="0"/>
  </r>
  <r>
    <s v="LF36128"/>
    <x v="0"/>
    <n v="10036.27"/>
    <s v="No"/>
    <s v="Basic"/>
    <s v="College"/>
    <n v="45325"/>
    <s v="Employed"/>
    <s v="F"/>
    <n v="66227"/>
    <s v="Rural"/>
    <s v="Single"/>
    <n v="85"/>
    <n v="22"/>
    <n v="70"/>
    <n v="0"/>
    <n v="2"/>
    <x v="1"/>
    <s v="Personal L3"/>
    <n v="2"/>
    <s v="Call Center"/>
    <n v="39.979999999999997"/>
    <x v="2"/>
    <s v="Medsize"/>
    <x v="0"/>
    <s v="Medium Value"/>
    <x v="0"/>
    <s v="No Complaints"/>
    <s v="Long-Term"/>
    <n v="0.47035294100000002"/>
    <x v="0"/>
    <n v="1"/>
    <n v="3"/>
    <x v="5"/>
    <n v="3.9196078431372544E-2"/>
    <n v="1020"/>
    <x v="0"/>
  </r>
  <r>
    <s v="LY93301"/>
    <x v="2"/>
    <n v="16869.25"/>
    <s v="No"/>
    <s v="Basic"/>
    <s v="Bachelor"/>
    <n v="45325"/>
    <s v="Unemployed"/>
    <s v="M"/>
    <n v="0"/>
    <s v="Suburban"/>
    <s v="Single"/>
    <n v="82"/>
    <n v="43"/>
    <n v="115"/>
    <n v="0"/>
    <n v="2"/>
    <x v="0"/>
    <s v="Corporate L3"/>
    <n v="3"/>
    <s v="Agent"/>
    <n v="395.28"/>
    <x v="2"/>
    <s v="Medsize"/>
    <x v="0"/>
    <s v="High Value"/>
    <x v="1"/>
    <s v="No Complaints"/>
    <s v="Long-Term"/>
    <n v="4.820487805"/>
    <x v="0"/>
    <n v="1"/>
    <n v="3"/>
    <x v="5"/>
    <n v="0.4017073170731707"/>
    <n v="984"/>
    <x v="1"/>
  </r>
  <r>
    <s v="BY78730"/>
    <x v="2"/>
    <n v="11987.72"/>
    <s v="Yes"/>
    <s v="Basic"/>
    <s v="High School or Below"/>
    <n v="45325"/>
    <s v="Employed"/>
    <s v="F"/>
    <n v="70987"/>
    <s v="Urban"/>
    <s v="Single"/>
    <n v="153"/>
    <n v="16"/>
    <n v="80"/>
    <n v="0"/>
    <n v="7"/>
    <x v="2"/>
    <s v="Special L2"/>
    <n v="1"/>
    <s v="Agent"/>
    <n v="713.07"/>
    <x v="1"/>
    <s v="Small"/>
    <x v="1"/>
    <s v="Medium Value"/>
    <x v="0"/>
    <s v="No Complaints"/>
    <s v="Long-Term"/>
    <n v="4.6605882349999996"/>
    <x v="0"/>
    <n v="1"/>
    <n v="3"/>
    <x v="5"/>
    <n v="0.38838235294117651"/>
    <n v="1836"/>
    <x v="0"/>
  </r>
  <r>
    <s v="XU20264"/>
    <x v="3"/>
    <n v="11562.44"/>
    <s v="No"/>
    <s v="Premium"/>
    <s v="Bachelor"/>
    <n v="45325"/>
    <s v="Disabled"/>
    <s v="M"/>
    <n v="31733"/>
    <s v="Suburban"/>
    <s v="Single"/>
    <n v="153"/>
    <n v="0"/>
    <n v="36"/>
    <n v="0"/>
    <n v="9"/>
    <x v="1"/>
    <s v="Personal L3"/>
    <n v="1"/>
    <s v="Branch"/>
    <n v="1098.3599999999999"/>
    <x v="0"/>
    <s v="Medsize"/>
    <x v="1"/>
    <s v="Medium Value"/>
    <x v="1"/>
    <s v="No Complaints"/>
    <s v="Mid-Term"/>
    <n v="7.1788235289999998"/>
    <x v="0"/>
    <n v="1"/>
    <n v="3"/>
    <x v="5"/>
    <n v="0.59823529411764698"/>
    <n v="1836"/>
    <x v="1"/>
  </r>
  <r>
    <s v="LG85340"/>
    <x v="2"/>
    <n v="10916.12"/>
    <s v="No"/>
    <s v="Basic"/>
    <s v="Bachelor"/>
    <n v="45325"/>
    <s v="Employed"/>
    <s v="F"/>
    <n v="95595"/>
    <s v="Rural"/>
    <s v="Married"/>
    <n v="135"/>
    <n v="19"/>
    <n v="11"/>
    <n v="0"/>
    <n v="7"/>
    <x v="1"/>
    <s v="Personal L3"/>
    <n v="3"/>
    <s v="Agent"/>
    <n v="191.23"/>
    <x v="3"/>
    <s v="Medsize"/>
    <x v="0"/>
    <s v="Medium Value"/>
    <x v="0"/>
    <s v="No Complaints"/>
    <s v="New Customer"/>
    <n v="1.416518519"/>
    <x v="0"/>
    <n v="1"/>
    <n v="3"/>
    <x v="5"/>
    <n v="0.11804320987654321"/>
    <n v="1620"/>
    <x v="0"/>
  </r>
  <r>
    <s v="YY16391"/>
    <x v="2"/>
    <n v="15979"/>
    <s v="No"/>
    <s v="Premium"/>
    <s v="College"/>
    <n v="45325"/>
    <s v="Unemployed"/>
    <s v="M"/>
    <n v="0"/>
    <s v="Suburban"/>
    <s v="Single"/>
    <n v="161"/>
    <n v="12"/>
    <n v="100"/>
    <n v="0"/>
    <n v="2"/>
    <x v="1"/>
    <s v="Personal L2"/>
    <n v="3"/>
    <s v="Call Center"/>
    <n v="1156.68"/>
    <x v="0"/>
    <s v="Medsize"/>
    <x v="1"/>
    <s v="High Value"/>
    <x v="1"/>
    <s v="No Complaints"/>
    <s v="Long-Term"/>
    <n v="7.1843478259999998"/>
    <x v="0"/>
    <n v="1"/>
    <n v="3"/>
    <x v="5"/>
    <n v="0.59869565217391307"/>
    <n v="1932"/>
    <x v="1"/>
  </r>
  <r>
    <s v="RO25639"/>
    <x v="4"/>
    <n v="7347.7"/>
    <s v="No"/>
    <s v="Basic"/>
    <s v="Doctor"/>
    <n v="45325"/>
    <s v="Employed"/>
    <s v="F"/>
    <n v="34943"/>
    <s v="Urban"/>
    <s v="Married"/>
    <n v="93"/>
    <n v="24"/>
    <n v="49"/>
    <n v="3"/>
    <n v="9"/>
    <x v="1"/>
    <s v="Personal L3"/>
    <n v="2"/>
    <s v="Branch"/>
    <n v="394.57"/>
    <x v="0"/>
    <s v="Medsize"/>
    <x v="0"/>
    <s v="Medium Value"/>
    <x v="1"/>
    <s v="Has Complaints"/>
    <s v="Long-Term"/>
    <n v="4.2426881720000003"/>
    <x v="0"/>
    <n v="1"/>
    <n v="3"/>
    <x v="5"/>
    <n v="0.35355734767025088"/>
    <n v="1116"/>
    <x v="0"/>
  </r>
  <r>
    <s v="SC47383"/>
    <x v="4"/>
    <n v="9999.2900000000009"/>
    <s v="No"/>
    <s v="Basic"/>
    <s v="Bachelor"/>
    <n v="45325"/>
    <s v="Employed"/>
    <s v="F"/>
    <n v="51528"/>
    <s v="Rural"/>
    <s v="Married"/>
    <n v="84"/>
    <n v="24"/>
    <n v="111"/>
    <n v="0"/>
    <n v="2"/>
    <x v="0"/>
    <s v="Corporate L2"/>
    <n v="1"/>
    <s v="Branch"/>
    <n v="96.77"/>
    <x v="0"/>
    <s v="Medsize"/>
    <x v="0"/>
    <s v="Medium Value"/>
    <x v="0"/>
    <s v="No Complaints"/>
    <s v="Long-Term"/>
    <n v="1.15202381"/>
    <x v="0"/>
    <n v="1"/>
    <n v="3"/>
    <x v="5"/>
    <n v="9.6001984126984116E-2"/>
    <n v="1008"/>
    <x v="0"/>
  </r>
  <r>
    <s v="LV27997"/>
    <x v="2"/>
    <n v="10235.85"/>
    <s v="Yes"/>
    <s v="Basic"/>
    <s v="College"/>
    <n v="45325"/>
    <s v="Employed"/>
    <s v="M"/>
    <n v="87481"/>
    <s v="Urban"/>
    <s v="Married"/>
    <n v="86"/>
    <n v="31"/>
    <n v="26"/>
    <n v="0"/>
    <n v="2"/>
    <x v="1"/>
    <s v="Personal L2"/>
    <n v="2"/>
    <s v="Web"/>
    <n v="362.44"/>
    <x v="0"/>
    <s v="Medsize"/>
    <x v="0"/>
    <s v="Medium Value"/>
    <x v="0"/>
    <s v="No Complaints"/>
    <s v="Mid-Term"/>
    <n v="4.2144186049999997"/>
    <x v="0"/>
    <n v="1"/>
    <n v="3"/>
    <x v="5"/>
    <n v="0.35120155038759687"/>
    <n v="1032"/>
    <x v="0"/>
  </r>
  <r>
    <s v="CD45044"/>
    <x v="3"/>
    <n v="10260.049999999999"/>
    <s v="No"/>
    <s v="Basic"/>
    <s v="High School or Below"/>
    <n v="45325"/>
    <s v="Unemployed"/>
    <s v="F"/>
    <n v="0"/>
    <s v="Suburban"/>
    <s v="Single"/>
    <n v="95"/>
    <n v="4"/>
    <n v="127"/>
    <n v="0"/>
    <n v="2"/>
    <x v="1"/>
    <s v="Personal L2"/>
    <n v="1"/>
    <s v="Agent"/>
    <n v="680.4"/>
    <x v="0"/>
    <s v="Medsize"/>
    <x v="1"/>
    <s v="Medium Value"/>
    <x v="1"/>
    <s v="No Complaints"/>
    <s v="Long-Term"/>
    <n v="7.1621052629999999"/>
    <x v="0"/>
    <n v="1"/>
    <n v="3"/>
    <x v="5"/>
    <n v="0.59684210526315784"/>
    <n v="1140"/>
    <x v="1"/>
  </r>
  <r>
    <s v="ZC61874"/>
    <x v="3"/>
    <n v="12906.07"/>
    <s v="No"/>
    <s v="Extended"/>
    <s v="Doctor"/>
    <n v="45325"/>
    <s v="Disabled"/>
    <s v="F"/>
    <n v="26229"/>
    <s v="Suburban"/>
    <s v="Married"/>
    <n v="165"/>
    <n v="24"/>
    <n v="28"/>
    <n v="0"/>
    <n v="9"/>
    <x v="2"/>
    <s v="Special L1"/>
    <n v="1"/>
    <s v="Branch"/>
    <n v="922.66"/>
    <x v="1"/>
    <s v="Small"/>
    <x v="1"/>
    <s v="Medium Value"/>
    <x v="1"/>
    <s v="No Complaints"/>
    <s v="Mid-Term"/>
    <n v="5.5918787879999998"/>
    <x v="0"/>
    <n v="1"/>
    <n v="3"/>
    <x v="5"/>
    <n v="0.46598989898989895"/>
    <n v="1980"/>
    <x v="1"/>
  </r>
  <r>
    <s v="KL43280"/>
    <x v="0"/>
    <n v="12506.84"/>
    <s v="No"/>
    <s v="Premium"/>
    <s v="College"/>
    <n v="45325"/>
    <s v="Employed"/>
    <s v="M"/>
    <n v="93235"/>
    <s v="Suburban"/>
    <s v="Married"/>
    <n v="155"/>
    <n v="16"/>
    <n v="88"/>
    <n v="0"/>
    <n v="3"/>
    <x v="1"/>
    <s v="Personal L1"/>
    <n v="1"/>
    <s v="Branch"/>
    <n v="745.2"/>
    <x v="2"/>
    <s v="Small"/>
    <x v="1"/>
    <s v="Medium Value"/>
    <x v="0"/>
    <s v="No Complaints"/>
    <s v="Long-Term"/>
    <n v="4.8077419350000001"/>
    <x v="0"/>
    <n v="1"/>
    <n v="3"/>
    <x v="5"/>
    <n v="0.40064516129032263"/>
    <n v="1860"/>
    <x v="1"/>
  </r>
  <r>
    <s v="ZM24497"/>
    <x v="0"/>
    <n v="22975.91"/>
    <s v="No"/>
    <s v="Extended"/>
    <s v="High School or Below"/>
    <n v="45325"/>
    <s v="Employed"/>
    <s v="M"/>
    <n v="133141"/>
    <s v="Suburban"/>
    <s v="Married"/>
    <n v="285"/>
    <n v="23"/>
    <n v="93"/>
    <n v="0"/>
    <n v="9"/>
    <x v="1"/>
    <s v="Personal L3"/>
    <n v="4"/>
    <s v="Web"/>
    <n v="1367.28"/>
    <x v="5"/>
    <s v="Large"/>
    <x v="1"/>
    <s v="High Value"/>
    <x v="2"/>
    <s v="No Complaints"/>
    <s v="Long-Term"/>
    <n v="4.7974736839999998"/>
    <x v="0"/>
    <n v="1"/>
    <n v="3"/>
    <x v="5"/>
    <n v="0.39978947368421053"/>
    <n v="3420"/>
    <x v="0"/>
  </r>
  <r>
    <s v="OJ37666"/>
    <x v="0"/>
    <n v="3379.86"/>
    <s v="No"/>
    <s v="Basic"/>
    <s v="Bachelor"/>
    <n v="45325"/>
    <s v="Employed"/>
    <s v="F"/>
    <n v="63835"/>
    <s v="Suburban"/>
    <s v="Married"/>
    <n v="85"/>
    <n v="9"/>
    <n v="4"/>
    <n v="0"/>
    <n v="1"/>
    <x v="1"/>
    <s v="Personal L3"/>
    <n v="4"/>
    <s v="Call Center"/>
    <n v="408.24"/>
    <x v="0"/>
    <s v="Medsize"/>
    <x v="0"/>
    <s v="Low Value"/>
    <x v="0"/>
    <s v="No Complaints"/>
    <s v="New Customer"/>
    <n v="4.8028235290000003"/>
    <x v="0"/>
    <n v="1"/>
    <n v="3"/>
    <x v="5"/>
    <n v="0.40023529411764708"/>
    <n v="1020"/>
    <x v="1"/>
  </r>
  <r>
    <s v="GW77328"/>
    <x v="2"/>
    <n v="7039.36"/>
    <s v="No"/>
    <s v="Basic"/>
    <s v="Doctor"/>
    <n v="45325"/>
    <s v="Employed"/>
    <s v="M"/>
    <n v="94488"/>
    <s v="Rural"/>
    <s v="Married"/>
    <n v="88"/>
    <n v="36"/>
    <n v="59"/>
    <n v="0"/>
    <n v="7"/>
    <x v="1"/>
    <s v="Personal L3"/>
    <n v="2"/>
    <s v="Call Center"/>
    <n v="6.24"/>
    <x v="0"/>
    <s v="Medsize"/>
    <x v="0"/>
    <s v="Medium Value"/>
    <x v="0"/>
    <s v="No Complaints"/>
    <s v="Long-Term"/>
    <n v="7.0909090999999994E-2"/>
    <x v="0"/>
    <n v="1"/>
    <n v="3"/>
    <x v="5"/>
    <n v="5.909090909090909E-3"/>
    <n v="1056"/>
    <x v="0"/>
  </r>
  <r>
    <s v="NE29938"/>
    <x v="0"/>
    <n v="17334.580000000002"/>
    <s v="No"/>
    <s v="Extended"/>
    <s v="College"/>
    <n v="45325"/>
    <s v="Unemployed"/>
    <s v="F"/>
    <n v="0"/>
    <s v="Suburban"/>
    <s v="Single"/>
    <n v="122"/>
    <n v="1"/>
    <n v="127"/>
    <n v="0"/>
    <n v="2"/>
    <x v="1"/>
    <s v="Personal L2"/>
    <n v="1"/>
    <s v="Call Center"/>
    <n v="874.8"/>
    <x v="2"/>
    <s v="Large"/>
    <x v="1"/>
    <s v="High Value"/>
    <x v="1"/>
    <s v="No Complaints"/>
    <s v="Long-Term"/>
    <n v="7.170491803"/>
    <x v="0"/>
    <n v="1"/>
    <n v="3"/>
    <x v="5"/>
    <n v="0.59754098360655739"/>
    <n v="1464"/>
    <x v="1"/>
  </r>
  <r>
    <s v="CE11667"/>
    <x v="2"/>
    <n v="10235.85"/>
    <s v="Yes"/>
    <s v="Basic"/>
    <s v="College"/>
    <n v="45325"/>
    <s v="Employed"/>
    <s v="M"/>
    <n v="87481"/>
    <s v="Urban"/>
    <s v="Married"/>
    <n v="86"/>
    <n v="31"/>
    <n v="26"/>
    <n v="0"/>
    <n v="2"/>
    <x v="0"/>
    <s v="Corporate L3"/>
    <n v="2"/>
    <s v="Web"/>
    <n v="362.44"/>
    <x v="0"/>
    <s v="Medsize"/>
    <x v="0"/>
    <s v="Medium Value"/>
    <x v="0"/>
    <s v="No Complaints"/>
    <s v="Mid-Term"/>
    <n v="4.2144186049999997"/>
    <x v="0"/>
    <n v="1"/>
    <n v="3"/>
    <x v="5"/>
    <n v="0.35120155038759687"/>
    <n v="1032"/>
    <x v="0"/>
  </r>
  <r>
    <s v="NW65065"/>
    <x v="0"/>
    <n v="5743.74"/>
    <s v="Yes"/>
    <s v="Basic"/>
    <s v="High School or Below"/>
    <n v="45325"/>
    <s v="Disabled"/>
    <s v="F"/>
    <n v="16070"/>
    <s v="Suburban"/>
    <s v="Single"/>
    <n v="82"/>
    <n v="46"/>
    <n v="15"/>
    <n v="2"/>
    <n v="3"/>
    <x v="0"/>
    <s v="Corporate L3"/>
    <n v="1"/>
    <s v="Web"/>
    <n v="395.28"/>
    <x v="2"/>
    <s v="Small"/>
    <x v="0"/>
    <s v="Medium Value"/>
    <x v="1"/>
    <s v="Has Complaints"/>
    <s v="Mid-Term"/>
    <n v="4.820487805"/>
    <x v="0"/>
    <n v="1"/>
    <n v="3"/>
    <x v="5"/>
    <n v="0.4017073170731707"/>
    <n v="984"/>
    <x v="1"/>
  </r>
  <r>
    <s v="UQ51981"/>
    <x v="2"/>
    <n v="11987.72"/>
    <s v="Yes"/>
    <s v="Basic"/>
    <s v="High School or Below"/>
    <n v="45325"/>
    <s v="Employed"/>
    <s v="F"/>
    <n v="70987"/>
    <s v="Urban"/>
    <s v="Single"/>
    <n v="153"/>
    <n v="16"/>
    <n v="80"/>
    <n v="0"/>
    <n v="7"/>
    <x v="1"/>
    <s v="Personal L3"/>
    <n v="1"/>
    <s v="Agent"/>
    <n v="713.07"/>
    <x v="1"/>
    <s v="Small"/>
    <x v="1"/>
    <s v="Medium Value"/>
    <x v="0"/>
    <s v="No Complaints"/>
    <s v="Long-Term"/>
    <n v="4.6605882349999996"/>
    <x v="0"/>
    <n v="1"/>
    <n v="3"/>
    <x v="5"/>
    <n v="0.38838235294117651"/>
    <n v="1836"/>
    <x v="0"/>
  </r>
  <r>
    <s v="AE89300"/>
    <x v="3"/>
    <n v="11103.44"/>
    <s v="No"/>
    <s v="Basic"/>
    <s v="Bachelor"/>
    <n v="45325"/>
    <s v="Employed"/>
    <s v="F"/>
    <n v="111556"/>
    <s v="Urban"/>
    <s v="Single"/>
    <n v="140"/>
    <n v="11"/>
    <n v="100"/>
    <n v="0"/>
    <n v="3"/>
    <x v="1"/>
    <s v="Personal L3"/>
    <n v="3"/>
    <s v="Agent"/>
    <n v="437.53"/>
    <x v="1"/>
    <s v="Medsize"/>
    <x v="0"/>
    <s v="Medium Value"/>
    <x v="2"/>
    <s v="No Complaints"/>
    <s v="Long-Term"/>
    <n v="3.1252142859999998"/>
    <x v="0"/>
    <n v="1"/>
    <n v="3"/>
    <x v="5"/>
    <n v="0.26043452380952381"/>
    <n v="1680"/>
    <x v="0"/>
  </r>
  <r>
    <s v="WL46640"/>
    <x v="4"/>
    <n v="6050.72"/>
    <s v="No"/>
    <s v="Basic"/>
    <s v="College"/>
    <n v="45325"/>
    <s v="Employed"/>
    <s v="M"/>
    <n v="85019"/>
    <s v="Suburban"/>
    <s v="Single"/>
    <n v="155"/>
    <n v="46"/>
    <n v="54"/>
    <n v="0"/>
    <n v="1"/>
    <x v="0"/>
    <s v="Corporate L3"/>
    <n v="3"/>
    <s v="Agent"/>
    <n v="745.2"/>
    <x v="1"/>
    <s v="Small"/>
    <x v="1"/>
    <s v="Medium Value"/>
    <x v="0"/>
    <s v="No Complaints"/>
    <s v="Long-Term"/>
    <n v="4.8077419350000001"/>
    <x v="0"/>
    <n v="1"/>
    <n v="3"/>
    <x v="5"/>
    <n v="0.40064516129032263"/>
    <n v="1860"/>
    <x v="1"/>
  </r>
  <r>
    <s v="FD72269"/>
    <x v="0"/>
    <n v="7539.7"/>
    <s v="No"/>
    <s v="Basic"/>
    <s v="High School or Below"/>
    <n v="45325"/>
    <s v="Disabled"/>
    <s v="F"/>
    <n v="26627"/>
    <s v="Suburban"/>
    <s v="Married"/>
    <n v="97"/>
    <n v="27"/>
    <n v="66"/>
    <n v="0"/>
    <n v="4"/>
    <x v="1"/>
    <s v="Personal L1"/>
    <n v="1"/>
    <s v="Agent"/>
    <n v="466.56"/>
    <x v="0"/>
    <s v="Large"/>
    <x v="0"/>
    <s v="Medium Value"/>
    <x v="1"/>
    <s v="No Complaints"/>
    <s v="Long-Term"/>
    <n v="4.8098969069999997"/>
    <x v="0"/>
    <n v="1"/>
    <n v="3"/>
    <x v="5"/>
    <n v="0.40082474226804121"/>
    <n v="1164"/>
    <x v="1"/>
  </r>
  <r>
    <s v="NU22358"/>
    <x v="1"/>
    <n v="6995.19"/>
    <s v="Yes"/>
    <s v="Basic"/>
    <s v="Master"/>
    <n v="45325"/>
    <s v="Employed"/>
    <s v="F"/>
    <n v="131127"/>
    <s v="Suburban"/>
    <s v="Married"/>
    <n v="86"/>
    <n v="7"/>
    <n v="108"/>
    <n v="0"/>
    <n v="6"/>
    <x v="2"/>
    <s v="Special L2"/>
    <n v="2"/>
    <s v="Agent"/>
    <n v="414.72"/>
    <x v="0"/>
    <s v="Small"/>
    <x v="0"/>
    <s v="Medium Value"/>
    <x v="2"/>
    <s v="No Complaints"/>
    <s v="Long-Term"/>
    <n v="4.8223255810000003"/>
    <x v="0"/>
    <n v="1"/>
    <n v="3"/>
    <x v="5"/>
    <n v="0.4018604651162791"/>
    <n v="1032"/>
    <x v="1"/>
  </r>
  <r>
    <s v="ZH30674"/>
    <x v="2"/>
    <n v="11351.22"/>
    <s v="No"/>
    <s v="Premium"/>
    <s v="Bachelor"/>
    <n v="45325"/>
    <s v="Employed"/>
    <s v="M"/>
    <n v="113523"/>
    <s v="Urban"/>
    <s v="Married"/>
    <n v="142"/>
    <n v="24"/>
    <n v="65"/>
    <n v="0"/>
    <n v="9"/>
    <x v="1"/>
    <s v="Personal L3"/>
    <n v="3"/>
    <s v="Agent"/>
    <n v="513.76"/>
    <x v="0"/>
    <s v="Medsize"/>
    <x v="1"/>
    <s v="Medium Value"/>
    <x v="2"/>
    <s v="No Complaints"/>
    <s v="Long-Term"/>
    <n v="3.618028169"/>
    <x v="0"/>
    <n v="1"/>
    <n v="3"/>
    <x v="5"/>
    <n v="0.30150234741784038"/>
    <n v="1704"/>
    <x v="0"/>
  </r>
  <r>
    <s v="DK92014"/>
    <x v="3"/>
    <n v="5743.74"/>
    <s v="Yes"/>
    <s v="Basic"/>
    <s v="High School or Below"/>
    <n v="45325"/>
    <s v="Disabled"/>
    <s v="F"/>
    <n v="16070"/>
    <s v="Suburban"/>
    <s v="Single"/>
    <n v="82"/>
    <n v="46"/>
    <n v="15"/>
    <n v="2"/>
    <n v="3"/>
    <x v="1"/>
    <s v="Personal L3"/>
    <n v="1"/>
    <s v="Web"/>
    <n v="395.28"/>
    <x v="2"/>
    <s v="Small"/>
    <x v="0"/>
    <s v="Medium Value"/>
    <x v="1"/>
    <s v="Has Complaints"/>
    <s v="Mid-Term"/>
    <n v="4.820487805"/>
    <x v="0"/>
    <n v="1"/>
    <n v="3"/>
    <x v="5"/>
    <n v="0.4017073170731707"/>
    <n v="984"/>
    <x v="1"/>
  </r>
  <r>
    <s v="IA18854"/>
    <x v="0"/>
    <n v="6696.74"/>
    <s v="No"/>
    <s v="Basic"/>
    <s v="High School or Below"/>
    <n v="45325"/>
    <s v="Medical Leave"/>
    <s v="M"/>
    <n v="29211"/>
    <s v="Suburban"/>
    <s v="Married"/>
    <n v="88"/>
    <n v="12"/>
    <n v="109"/>
    <n v="0"/>
    <n v="8"/>
    <x v="1"/>
    <s v="Personal L3"/>
    <n v="1"/>
    <s v="Web"/>
    <n v="631.79999999999995"/>
    <x v="0"/>
    <s v="Small"/>
    <x v="1"/>
    <s v="Medium Value"/>
    <x v="1"/>
    <s v="No Complaints"/>
    <s v="Long-Term"/>
    <n v="7.1795454550000004"/>
    <x v="0"/>
    <n v="1"/>
    <n v="3"/>
    <x v="5"/>
    <n v="0.59829545454545452"/>
    <n v="1056"/>
    <x v="1"/>
  </r>
  <r>
    <s v="HY35960"/>
    <x v="3"/>
    <n v="6692.5"/>
    <s v="No"/>
    <s v="Basic"/>
    <s v="High School or Below"/>
    <n v="45325"/>
    <s v="Medical Leave"/>
    <s v="M"/>
    <n v="13762"/>
    <s v="Suburban"/>
    <s v="Married"/>
    <n v="88"/>
    <n v="46"/>
    <n v="47"/>
    <n v="0"/>
    <n v="4"/>
    <x v="1"/>
    <s v="Personal L3"/>
    <n v="4"/>
    <s v="Branch"/>
    <n v="421.2"/>
    <x v="2"/>
    <s v="Small"/>
    <x v="0"/>
    <s v="Medium Value"/>
    <x v="1"/>
    <s v="No Complaints"/>
    <s v="Mid-Term"/>
    <n v="4.7863636359999999"/>
    <x v="0"/>
    <n v="1"/>
    <n v="3"/>
    <x v="5"/>
    <n v="0.39886363636363636"/>
    <n v="1056"/>
    <x v="0"/>
  </r>
  <r>
    <s v="IS94199"/>
    <x v="0"/>
    <n v="5743.74"/>
    <s v="Yes"/>
    <s v="Basic"/>
    <s v="High School or Below"/>
    <n v="45325"/>
    <s v="Disabled"/>
    <s v="F"/>
    <n v="16070"/>
    <s v="Suburban"/>
    <s v="Single"/>
    <n v="82"/>
    <n v="46"/>
    <n v="15"/>
    <n v="2"/>
    <n v="3"/>
    <x v="1"/>
    <s v="Personal L2"/>
    <n v="1"/>
    <s v="Web"/>
    <n v="395.28"/>
    <x v="2"/>
    <s v="Small"/>
    <x v="0"/>
    <s v="Medium Value"/>
    <x v="1"/>
    <s v="Has Complaints"/>
    <s v="Mid-Term"/>
    <n v="4.820487805"/>
    <x v="0"/>
    <n v="1"/>
    <n v="3"/>
    <x v="5"/>
    <n v="0.4017073170731707"/>
    <n v="984"/>
    <x v="1"/>
  </r>
  <r>
    <s v="VA95387"/>
    <x v="4"/>
    <n v="9764.02"/>
    <s v="No"/>
    <s v="Basic"/>
    <s v="High School or Below"/>
    <n v="45325"/>
    <s v="Employed"/>
    <s v="M"/>
    <n v="62938"/>
    <s v="Rural"/>
    <s v="Married"/>
    <n v="82"/>
    <n v="27"/>
    <n v="42"/>
    <n v="0"/>
    <n v="2"/>
    <x v="0"/>
    <s v="Corporate L3"/>
    <n v="2"/>
    <s v="Branch"/>
    <n v="41.11"/>
    <x v="0"/>
    <s v="Medsize"/>
    <x v="0"/>
    <s v="Medium Value"/>
    <x v="0"/>
    <s v="No Complaints"/>
    <s v="Mid-Term"/>
    <n v="0.50134146300000004"/>
    <x v="0"/>
    <n v="1"/>
    <n v="3"/>
    <x v="5"/>
    <n v="4.1778455284552846E-2"/>
    <n v="984"/>
    <x v="0"/>
  </r>
  <r>
    <s v="TZ76531"/>
    <x v="0"/>
    <n v="16860.439999999999"/>
    <s v="No"/>
    <s v="Premium"/>
    <s v="High School or Below"/>
    <n v="45325"/>
    <s v="Unemployed"/>
    <s v="M"/>
    <n v="0"/>
    <s v="Suburban"/>
    <s v="Married"/>
    <n v="153"/>
    <n v="5"/>
    <n v="18"/>
    <n v="0"/>
    <n v="2"/>
    <x v="1"/>
    <s v="Personal L3"/>
    <n v="3"/>
    <s v="Call Center"/>
    <n v="732.24"/>
    <x v="0"/>
    <s v="Medsize"/>
    <x v="1"/>
    <s v="High Value"/>
    <x v="1"/>
    <s v="No Complaints"/>
    <s v="Mid-Term"/>
    <n v="4.7858823529999999"/>
    <x v="0"/>
    <n v="1"/>
    <n v="3"/>
    <x v="5"/>
    <n v="0.39882352941176469"/>
    <n v="1836"/>
    <x v="0"/>
  </r>
  <r>
    <s v="TU68427"/>
    <x v="3"/>
    <n v="3577.04"/>
    <s v="No"/>
    <s v="Basic"/>
    <s v="High School or Below"/>
    <n v="45325"/>
    <s v="Unemployed"/>
    <s v="F"/>
    <n v="0"/>
    <s v="Suburban"/>
    <s v="Single"/>
    <n v="99"/>
    <n v="4"/>
    <n v="126"/>
    <n v="0"/>
    <n v="1"/>
    <x v="1"/>
    <s v="Personal L3"/>
    <n v="2"/>
    <s v="Web"/>
    <n v="473.04"/>
    <x v="2"/>
    <s v="Medsize"/>
    <x v="0"/>
    <s v="Low Value"/>
    <x v="1"/>
    <s v="No Complaints"/>
    <s v="Long-Term"/>
    <n v="4.7781818180000002"/>
    <x v="0"/>
    <n v="1"/>
    <n v="3"/>
    <x v="5"/>
    <n v="0.39818181818181819"/>
    <n v="1188"/>
    <x v="0"/>
  </r>
  <r>
    <s v="MO38559"/>
    <x v="3"/>
    <n v="7147.21"/>
    <s v="No"/>
    <s v="Basic"/>
    <s v="Doctor"/>
    <n v="45325"/>
    <s v="Unemployed"/>
    <s v="F"/>
    <n v="0"/>
    <s v="Rural"/>
    <s v="Married"/>
    <n v="95"/>
    <n v="12"/>
    <n v="26"/>
    <n v="0"/>
    <n v="3"/>
    <x v="1"/>
    <s v="Personal L2"/>
    <n v="2"/>
    <s v="Call Center"/>
    <n v="27.7"/>
    <x v="0"/>
    <s v="Medsize"/>
    <x v="0"/>
    <s v="Medium Value"/>
    <x v="1"/>
    <s v="No Complaints"/>
    <s v="Mid-Term"/>
    <n v="0.29157894699999998"/>
    <x v="0"/>
    <n v="1"/>
    <n v="3"/>
    <x v="5"/>
    <n v="2.4298245614035086E-2"/>
    <n v="1140"/>
    <x v="0"/>
  </r>
  <r>
    <s v="JE99638"/>
    <x v="3"/>
    <n v="10394.5"/>
    <s v="No"/>
    <s v="Basic"/>
    <s v="Bachelor"/>
    <n v="45325"/>
    <s v="Medical Leave"/>
    <s v="M"/>
    <n v="31829"/>
    <s v="Rural"/>
    <s v="Married"/>
    <n v="92"/>
    <n v="1"/>
    <n v="90"/>
    <n v="0"/>
    <n v="2"/>
    <x v="1"/>
    <s v="Personal L3"/>
    <n v="2"/>
    <s v="Agent"/>
    <n v="123.95"/>
    <x v="0"/>
    <s v="Medsize"/>
    <x v="0"/>
    <s v="Medium Value"/>
    <x v="1"/>
    <s v="No Complaints"/>
    <s v="Long-Term"/>
    <n v="1.3472826090000001"/>
    <x v="0"/>
    <n v="1"/>
    <n v="3"/>
    <x v="5"/>
    <n v="0.11227355072463768"/>
    <n v="1104"/>
    <x v="0"/>
  </r>
  <r>
    <s v="GU91528"/>
    <x v="2"/>
    <n v="5743.74"/>
    <s v="Yes"/>
    <s v="Basic"/>
    <s v="High School or Below"/>
    <n v="45325"/>
    <s v="Disabled"/>
    <s v="F"/>
    <n v="16070"/>
    <s v="Suburban"/>
    <s v="Single"/>
    <n v="82"/>
    <n v="46"/>
    <n v="15"/>
    <n v="2"/>
    <n v="3"/>
    <x v="1"/>
    <s v="Personal L1"/>
    <n v="1"/>
    <s v="Web"/>
    <n v="395.28"/>
    <x v="2"/>
    <s v="Small"/>
    <x v="0"/>
    <s v="Medium Value"/>
    <x v="1"/>
    <s v="Has Complaints"/>
    <s v="Mid-Term"/>
    <n v="4.820487805"/>
    <x v="0"/>
    <n v="1"/>
    <n v="3"/>
    <x v="5"/>
    <n v="0.4017073170731707"/>
    <n v="984"/>
    <x v="1"/>
  </r>
  <r>
    <s v="VQ78876"/>
    <x v="2"/>
    <n v="6291.54"/>
    <s v="No"/>
    <s v="Basic"/>
    <s v="Bachelor"/>
    <n v="45325"/>
    <s v="Employed"/>
    <s v="F"/>
    <n v="121276"/>
    <s v="Rural"/>
    <s v="Married"/>
    <n v="157"/>
    <n v="32"/>
    <n v="15"/>
    <n v="0"/>
    <n v="1"/>
    <x v="0"/>
    <s v="Corporate L3"/>
    <n v="1"/>
    <s v="Branch"/>
    <n v="58.26"/>
    <x v="1"/>
    <s v="Medsize"/>
    <x v="0"/>
    <s v="Medium Value"/>
    <x v="2"/>
    <s v="No Complaints"/>
    <s v="Mid-Term"/>
    <n v="0.37108280300000002"/>
    <x v="0"/>
    <n v="1"/>
    <n v="3"/>
    <x v="5"/>
    <n v="3.0923566878980891E-2"/>
    <n v="1884"/>
    <x v="0"/>
  </r>
  <r>
    <s v="FO83170"/>
    <x v="0"/>
    <n v="3937.11"/>
    <s v="No"/>
    <s v="Basic"/>
    <s v="Doctor"/>
    <n v="45325"/>
    <s v="Employed"/>
    <s v="M"/>
    <n v="115853"/>
    <s v="Rural"/>
    <s v="Married"/>
    <n v="97"/>
    <n v="0"/>
    <n v="42"/>
    <n v="0"/>
    <n v="1"/>
    <x v="1"/>
    <s v="Personal L1"/>
    <n v="4"/>
    <s v="Agent"/>
    <n v="209.23"/>
    <x v="0"/>
    <s v="Medsize"/>
    <x v="0"/>
    <s v="Low Value"/>
    <x v="2"/>
    <s v="No Complaints"/>
    <s v="Mid-Term"/>
    <n v="2.1570103089999999"/>
    <x v="0"/>
    <n v="1"/>
    <n v="3"/>
    <x v="5"/>
    <n v="0.17975085910652919"/>
    <n v="1164"/>
    <x v="0"/>
  </r>
  <r>
    <s v="YQ16427"/>
    <x v="0"/>
    <n v="3261.38"/>
    <s v="No"/>
    <s v="Basic"/>
    <s v="High School or Below"/>
    <n v="45325"/>
    <s v="Unemployed"/>
    <s v="F"/>
    <n v="0"/>
    <s v="Suburban"/>
    <s v="Married"/>
    <n v="86"/>
    <n v="35"/>
    <n v="23"/>
    <n v="0"/>
    <n v="1"/>
    <x v="1"/>
    <s v="Personal L3"/>
    <n v="2"/>
    <s v="Web"/>
    <n v="486.29"/>
    <x v="0"/>
    <s v="Large"/>
    <x v="0"/>
    <s v="Low Value"/>
    <x v="1"/>
    <s v="No Complaints"/>
    <s v="Mid-Term"/>
    <n v="5.6545348840000003"/>
    <x v="0"/>
    <n v="1"/>
    <n v="3"/>
    <x v="5"/>
    <n v="0.47121124031007755"/>
    <n v="1032"/>
    <x v="1"/>
  </r>
  <r>
    <s v="MT78037"/>
    <x v="0"/>
    <n v="3711.06"/>
    <s v="No"/>
    <s v="Basic"/>
    <s v="High School or Below"/>
    <n v="45325"/>
    <s v="Employed"/>
    <s v="M"/>
    <n v="75551"/>
    <s v="Suburban"/>
    <s v="Divorced"/>
    <n v="93"/>
    <n v="27"/>
    <n v="0"/>
    <n v="0"/>
    <n v="1"/>
    <x v="1"/>
    <s v="Personal L2"/>
    <n v="2"/>
    <s v="Branch"/>
    <n v="670.68"/>
    <x v="0"/>
    <s v="Medsize"/>
    <x v="1"/>
    <s v="Low Value"/>
    <x v="0"/>
    <s v="No Complaints"/>
    <s v="New Customer"/>
    <n v="7.2116129029999998"/>
    <x v="0"/>
    <n v="1"/>
    <n v="3"/>
    <x v="5"/>
    <n v="0.60096774193548386"/>
    <n v="1116"/>
    <x v="2"/>
  </r>
  <r>
    <s v="NP40205"/>
    <x v="0"/>
    <n v="10666.93"/>
    <s v="No"/>
    <s v="Extended"/>
    <s v="Bachelor"/>
    <n v="45325"/>
    <s v="Employed"/>
    <s v="M"/>
    <n v="134610"/>
    <s v="Rural"/>
    <s v="Married"/>
    <n v="132"/>
    <n v="32"/>
    <n v="32"/>
    <n v="0"/>
    <n v="7"/>
    <x v="0"/>
    <s v="Corporate L3"/>
    <n v="2"/>
    <s v="Branch"/>
    <n v="15.59"/>
    <x v="0"/>
    <s v="Small"/>
    <x v="0"/>
    <s v="Medium Value"/>
    <x v="2"/>
    <s v="No Complaints"/>
    <s v="Mid-Term"/>
    <n v="0.118106061"/>
    <x v="0"/>
    <n v="1"/>
    <n v="3"/>
    <x v="5"/>
    <n v="9.8421717171717164E-3"/>
    <n v="1584"/>
    <x v="0"/>
  </r>
  <r>
    <s v="WA94988"/>
    <x v="0"/>
    <n v="26092.63"/>
    <s v="No"/>
    <s v="Extended"/>
    <s v="Bachelor"/>
    <n v="45325"/>
    <s v="Employed"/>
    <s v="F"/>
    <n v="77281"/>
    <s v="Suburban"/>
    <s v="Single"/>
    <n v="167"/>
    <n v="34"/>
    <n v="20"/>
    <n v="0"/>
    <n v="2"/>
    <x v="0"/>
    <s v="Corporate L3"/>
    <n v="2"/>
    <s v="Call Center"/>
    <n v="920.13"/>
    <x v="3"/>
    <s v="Small"/>
    <x v="1"/>
    <s v="High Value"/>
    <x v="0"/>
    <s v="No Complaints"/>
    <s v="Mid-Term"/>
    <n v="5.5097604789999997"/>
    <x v="0"/>
    <n v="1"/>
    <n v="3"/>
    <x v="5"/>
    <n v="0.45914670658682633"/>
    <n v="2004"/>
    <x v="1"/>
  </r>
  <r>
    <s v="MB15338"/>
    <x v="0"/>
    <n v="15487.52"/>
    <s v="No"/>
    <s v="Basic"/>
    <s v="College"/>
    <n v="45325"/>
    <s v="Employed"/>
    <s v="M"/>
    <n v="83881"/>
    <s v="Rural"/>
    <s v="Single"/>
    <n v="99"/>
    <n v="18"/>
    <n v="19"/>
    <n v="0"/>
    <n v="2"/>
    <x v="1"/>
    <s v="Personal L2"/>
    <n v="2"/>
    <s v="Web"/>
    <n v="34.200000000000003"/>
    <x v="2"/>
    <s v="Medsize"/>
    <x v="0"/>
    <s v="High Value"/>
    <x v="0"/>
    <s v="No Complaints"/>
    <s v="Mid-Term"/>
    <n v="0.345454545"/>
    <x v="0"/>
    <n v="1"/>
    <n v="3"/>
    <x v="5"/>
    <n v="2.8787878787878789E-2"/>
    <n v="1188"/>
    <x v="0"/>
  </r>
  <r>
    <s v="KA25468"/>
    <x v="0"/>
    <n v="6622.18"/>
    <s v="No"/>
    <s v="Basic"/>
    <s v="Master"/>
    <n v="45325"/>
    <s v="Employed"/>
    <s v="M"/>
    <n v="62339"/>
    <s v="Suburban"/>
    <s v="Married"/>
    <n v="82"/>
    <n v="11"/>
    <n v="43"/>
    <n v="0"/>
    <n v="8"/>
    <x v="1"/>
    <s v="Personal L3"/>
    <n v="1"/>
    <s v="Web"/>
    <n v="511.75"/>
    <x v="0"/>
    <s v="Small"/>
    <x v="1"/>
    <s v="Medium Value"/>
    <x v="0"/>
    <s v="No Complaints"/>
    <s v="Mid-Term"/>
    <n v="6.2408536589999999"/>
    <x v="0"/>
    <n v="1"/>
    <n v="3"/>
    <x v="5"/>
    <n v="0.52007113821138207"/>
    <n v="984"/>
    <x v="1"/>
  </r>
  <r>
    <s v="KZ35883"/>
    <x v="0"/>
    <n v="44939.02"/>
    <s v="No"/>
    <s v="Premium"/>
    <s v="College"/>
    <n v="45325"/>
    <s v="Employed"/>
    <s v="F"/>
    <n v="123580"/>
    <s v="Rural"/>
    <s v="Married"/>
    <n v="159"/>
    <n v="31"/>
    <n v="4"/>
    <n v="0"/>
    <n v="2"/>
    <x v="1"/>
    <s v="Personal L2"/>
    <n v="2"/>
    <s v="Branch"/>
    <n v="69.59"/>
    <x v="0"/>
    <s v="Medsize"/>
    <x v="0"/>
    <s v="High Value"/>
    <x v="2"/>
    <s v="No Complaints"/>
    <s v="New Customer"/>
    <n v="0.437672956"/>
    <x v="0"/>
    <n v="1"/>
    <n v="3"/>
    <x v="5"/>
    <n v="3.6472746331236899E-2"/>
    <n v="1908"/>
    <x v="0"/>
  </r>
  <r>
    <s v="PD11073"/>
    <x v="0"/>
    <n v="10280.02"/>
    <s v="No"/>
    <s v="Extended"/>
    <s v="College"/>
    <n v="45325"/>
    <s v="Employed"/>
    <s v="F"/>
    <n v="47311"/>
    <s v="Urban"/>
    <s v="Married"/>
    <n v="130"/>
    <n v="28"/>
    <n v="63"/>
    <n v="0"/>
    <n v="5"/>
    <x v="1"/>
    <s v="Personal L3"/>
    <n v="1"/>
    <s v="Agent"/>
    <n v="567.82000000000005"/>
    <x v="0"/>
    <s v="Medsize"/>
    <x v="1"/>
    <s v="Medium Value"/>
    <x v="1"/>
    <s v="No Complaints"/>
    <s v="Long-Term"/>
    <n v="4.3678461540000004"/>
    <x v="0"/>
    <n v="1"/>
    <n v="3"/>
    <x v="5"/>
    <n v="0.36398717948717951"/>
    <n v="1560"/>
    <x v="0"/>
  </r>
  <r>
    <s v="UP19263"/>
    <x v="0"/>
    <n v="10158"/>
    <s v="No"/>
    <s v="Extended"/>
    <s v="College"/>
    <n v="45325"/>
    <s v="Employed"/>
    <s v="M"/>
    <n v="29620"/>
    <s v="Suburban"/>
    <s v="Married"/>
    <n v="130"/>
    <n v="46"/>
    <n v="4"/>
    <n v="0"/>
    <n v="3"/>
    <x v="1"/>
    <s v="Personal L2"/>
    <n v="3"/>
    <s v="Branch"/>
    <n v="933.12"/>
    <x v="0"/>
    <s v="Large"/>
    <x v="1"/>
    <s v="Medium Value"/>
    <x v="1"/>
    <s v="No Complaints"/>
    <s v="New Customer"/>
    <n v="7.177846154"/>
    <x v="0"/>
    <n v="1"/>
    <n v="3"/>
    <x v="5"/>
    <n v="0.59815384615384615"/>
    <n v="1560"/>
    <x v="1"/>
  </r>
  <r>
    <s v="MR52087"/>
    <x v="0"/>
    <n v="10386.99"/>
    <s v="No"/>
    <s v="Basic"/>
    <s v="Bachelor"/>
    <n v="45295"/>
    <s v="Employed"/>
    <s v="F"/>
    <n v="43609"/>
    <s v="Rural"/>
    <s v="Married"/>
    <n v="88"/>
    <n v="18"/>
    <n v="46"/>
    <n v="0"/>
    <n v="2"/>
    <x v="1"/>
    <s v="Personal L1"/>
    <n v="3"/>
    <s v="Branch"/>
    <n v="60.96"/>
    <x v="0"/>
    <s v="Medsize"/>
    <x v="0"/>
    <s v="Medium Value"/>
    <x v="1"/>
    <s v="No Complaints"/>
    <s v="Mid-Term"/>
    <n v="0.69272727300000003"/>
    <x v="0"/>
    <n v="2"/>
    <n v="4"/>
    <x v="6"/>
    <n v="5.7727272727272731E-2"/>
    <n v="1056"/>
    <x v="0"/>
  </r>
  <r>
    <s v="AB72731"/>
    <x v="0"/>
    <n v="6263.98"/>
    <s v="No"/>
    <s v="Basic"/>
    <s v="Bachelor"/>
    <n v="45295"/>
    <s v="Employed"/>
    <s v="F"/>
    <n v="38283"/>
    <s v="Rural"/>
    <s v="Married"/>
    <n v="158"/>
    <n v="32"/>
    <n v="50"/>
    <n v="0"/>
    <n v="1"/>
    <x v="1"/>
    <s v="Personal L2"/>
    <n v="2"/>
    <s v="Call Center"/>
    <n v="113.43"/>
    <x v="3"/>
    <s v="Medsize"/>
    <x v="0"/>
    <s v="Medium Value"/>
    <x v="1"/>
    <s v="No Complaints"/>
    <s v="Long-Term"/>
    <n v="0.71791139199999998"/>
    <x v="0"/>
    <n v="2"/>
    <n v="4"/>
    <x v="6"/>
    <n v="5.9825949367088613E-2"/>
    <n v="1896"/>
    <x v="0"/>
  </r>
  <r>
    <s v="AB13432"/>
    <x v="0"/>
    <n v="5043.38"/>
    <s v="No"/>
    <s v="Basic"/>
    <s v="Bachelor"/>
    <n v="45295"/>
    <s v="Unemployed"/>
    <s v="M"/>
    <n v="0"/>
    <s v="Suburban"/>
    <s v="Single"/>
    <n v="149"/>
    <n v="4"/>
    <n v="22"/>
    <n v="0"/>
    <n v="1"/>
    <x v="1"/>
    <s v="Personal L3"/>
    <n v="1"/>
    <s v="Agent"/>
    <n v="1069.2"/>
    <x v="1"/>
    <s v="Medsize"/>
    <x v="1"/>
    <s v="Medium Value"/>
    <x v="1"/>
    <s v="No Complaints"/>
    <s v="Mid-Term"/>
    <n v="7.175838926"/>
    <x v="0"/>
    <n v="2"/>
    <n v="4"/>
    <x v="6"/>
    <n v="0.59798657718120807"/>
    <n v="1788"/>
    <x v="1"/>
  </r>
  <r>
    <s v="SY56792"/>
    <x v="2"/>
    <n v="9497.9699999999993"/>
    <s v="No"/>
    <s v="Premium"/>
    <s v="High School or Below"/>
    <n v="45295"/>
    <s v="Unemployed"/>
    <s v="M"/>
    <n v="0"/>
    <s v="Suburban"/>
    <s v="Divorced"/>
    <n v="136"/>
    <n v="22"/>
    <n v="119"/>
    <n v="0"/>
    <n v="8"/>
    <x v="0"/>
    <s v="Corporate L3"/>
    <n v="3"/>
    <s v="Web"/>
    <n v="981.72"/>
    <x v="0"/>
    <s v="Medsize"/>
    <x v="1"/>
    <s v="Medium Value"/>
    <x v="1"/>
    <s v="No Complaints"/>
    <s v="Long-Term"/>
    <n v="7.2185294119999996"/>
    <x v="0"/>
    <n v="2"/>
    <n v="4"/>
    <x v="6"/>
    <n v="0.60154411764705884"/>
    <n v="1632"/>
    <x v="2"/>
  </r>
  <r>
    <s v="SL35268"/>
    <x v="3"/>
    <n v="7362.71"/>
    <s v="No"/>
    <s v="Basic"/>
    <s v="College"/>
    <n v="45295"/>
    <s v="Employed"/>
    <s v="M"/>
    <n v="41654"/>
    <s v="Urban"/>
    <s v="Married"/>
    <n v="92"/>
    <n v="9"/>
    <n v="20"/>
    <n v="0"/>
    <n v="7"/>
    <x v="0"/>
    <s v="Corporate L3"/>
    <n v="2"/>
    <s v="Web"/>
    <n v="349.73"/>
    <x v="0"/>
    <s v="Medsize"/>
    <x v="0"/>
    <s v="Medium Value"/>
    <x v="1"/>
    <s v="No Complaints"/>
    <s v="Mid-Term"/>
    <n v="3.8014130430000002"/>
    <x v="0"/>
    <n v="2"/>
    <n v="4"/>
    <x v="6"/>
    <n v="0.3167844202898551"/>
    <n v="1104"/>
    <x v="0"/>
  </r>
  <r>
    <s v="BD35676"/>
    <x v="3"/>
    <n v="39412.39"/>
    <s v="No"/>
    <s v="Extended"/>
    <s v="Master"/>
    <n v="45295"/>
    <s v="Employed"/>
    <s v="M"/>
    <n v="47650"/>
    <s v="Urban"/>
    <s v="Single"/>
    <n v="170"/>
    <n v="26"/>
    <n v="15"/>
    <n v="0"/>
    <n v="2"/>
    <x v="1"/>
    <s v="Personal L1"/>
    <n v="2"/>
    <s v="Branch"/>
    <n v="611.03"/>
    <x v="1"/>
    <s v="Medsize"/>
    <x v="1"/>
    <s v="High Value"/>
    <x v="1"/>
    <s v="No Complaints"/>
    <s v="Mid-Term"/>
    <n v="3.5942941180000001"/>
    <x v="0"/>
    <n v="2"/>
    <n v="4"/>
    <x v="6"/>
    <n v="0.29952450980392153"/>
    <n v="2040"/>
    <x v="0"/>
  </r>
  <r>
    <s v="GR62267"/>
    <x v="1"/>
    <n v="7572.26"/>
    <s v="No"/>
    <s v="Basic"/>
    <s v="College"/>
    <n v="45295"/>
    <s v="Employed"/>
    <s v="F"/>
    <n v="60352"/>
    <s v="Rural"/>
    <s v="Divorced"/>
    <n v="96"/>
    <n v="28"/>
    <n v="85"/>
    <n v="0"/>
    <n v="6"/>
    <x v="1"/>
    <s v="Personal L2"/>
    <n v="1"/>
    <s v="Branch"/>
    <n v="200.03"/>
    <x v="2"/>
    <s v="Medsize"/>
    <x v="0"/>
    <s v="Medium Value"/>
    <x v="0"/>
    <s v="No Complaints"/>
    <s v="Long-Term"/>
    <n v="2.0836458329999998"/>
    <x v="0"/>
    <n v="2"/>
    <n v="4"/>
    <x v="6"/>
    <n v="0.17363715277777778"/>
    <n v="1152"/>
    <x v="0"/>
  </r>
  <r>
    <s v="GL20444"/>
    <x v="4"/>
    <n v="18600.8"/>
    <s v="No"/>
    <s v="Premium"/>
    <s v="Master"/>
    <n v="45295"/>
    <s v="Employed"/>
    <s v="F"/>
    <n v="123490"/>
    <s v="Rural"/>
    <s v="Married"/>
    <n v="153"/>
    <n v="12"/>
    <n v="134"/>
    <n v="0"/>
    <n v="2"/>
    <x v="0"/>
    <s v="Corporate L3"/>
    <n v="3"/>
    <s v="Branch"/>
    <n v="32.520000000000003"/>
    <x v="2"/>
    <s v="Large"/>
    <x v="0"/>
    <s v="High Value"/>
    <x v="2"/>
    <s v="No Complaints"/>
    <s v="Long-Term"/>
    <n v="0.21254902000000001"/>
    <x v="0"/>
    <n v="2"/>
    <n v="4"/>
    <x v="6"/>
    <n v="1.7712418300653596E-2"/>
    <n v="1836"/>
    <x v="0"/>
  </r>
  <r>
    <s v="SU56153"/>
    <x v="4"/>
    <n v="10498.73"/>
    <s v="No"/>
    <s v="Basic"/>
    <s v="Bachelor"/>
    <n v="45295"/>
    <s v="Employed"/>
    <s v="M"/>
    <n v="85817"/>
    <s v="Suburban"/>
    <s v="Married"/>
    <n v="88"/>
    <n v="26"/>
    <n v="7"/>
    <n v="0"/>
    <n v="2"/>
    <x v="0"/>
    <s v="Corporate L3"/>
    <n v="4"/>
    <s v="Agent"/>
    <n v="527.57000000000005"/>
    <x v="2"/>
    <s v="Medsize"/>
    <x v="1"/>
    <s v="Medium Value"/>
    <x v="0"/>
    <s v="No Complaints"/>
    <s v="New Customer"/>
    <n v="5.9951136360000001"/>
    <x v="0"/>
    <n v="2"/>
    <n v="4"/>
    <x v="6"/>
    <n v="0.49959280303030307"/>
    <n v="1056"/>
    <x v="1"/>
  </r>
  <r>
    <s v="YQ15567"/>
    <x v="2"/>
    <n v="12196.31"/>
    <s v="No"/>
    <s v="Basic"/>
    <s v="Bachelor"/>
    <n v="45295"/>
    <s v="Medical Leave"/>
    <s v="F"/>
    <n v="25442"/>
    <s v="Suburban"/>
    <s v="Married"/>
    <n v="155"/>
    <n v="22"/>
    <n v="113"/>
    <n v="0"/>
    <n v="3"/>
    <x v="1"/>
    <s v="Personal L2"/>
    <n v="1"/>
    <s v="Agent"/>
    <n v="745.2"/>
    <x v="1"/>
    <s v="Small"/>
    <x v="1"/>
    <s v="Medium Value"/>
    <x v="1"/>
    <s v="No Complaints"/>
    <s v="Long-Term"/>
    <n v="4.8077419350000001"/>
    <x v="0"/>
    <n v="2"/>
    <n v="4"/>
    <x v="6"/>
    <n v="0.40064516129032263"/>
    <n v="1860"/>
    <x v="1"/>
  </r>
  <r>
    <s v="QR15221"/>
    <x v="1"/>
    <n v="3488.68"/>
    <s v="No"/>
    <s v="Basic"/>
    <s v="High School or Below"/>
    <n v="45295"/>
    <s v="Employed"/>
    <s v="F"/>
    <n v="30459"/>
    <s v="Suburban"/>
    <s v="Married"/>
    <n v="88"/>
    <n v="5"/>
    <n v="109"/>
    <n v="0"/>
    <n v="1"/>
    <x v="1"/>
    <s v="Personal L3"/>
    <n v="1"/>
    <s v="Branch"/>
    <n v="421.2"/>
    <x v="2"/>
    <s v="Medsize"/>
    <x v="0"/>
    <s v="Low Value"/>
    <x v="1"/>
    <s v="No Complaints"/>
    <s v="Long-Term"/>
    <n v="4.7863636359999999"/>
    <x v="0"/>
    <n v="2"/>
    <n v="4"/>
    <x v="6"/>
    <n v="0.39886363636363636"/>
    <n v="1056"/>
    <x v="0"/>
  </r>
  <r>
    <s v="UX92071"/>
    <x v="2"/>
    <n v="9103.2099999999991"/>
    <s v="No"/>
    <s v="Basic"/>
    <s v="High School or Below"/>
    <n v="45295"/>
    <s v="Unemployed"/>
    <s v="M"/>
    <n v="0"/>
    <s v="Suburban"/>
    <s v="Single"/>
    <n v="269"/>
    <n v="8"/>
    <n v="50"/>
    <n v="0"/>
    <n v="1"/>
    <x v="1"/>
    <s v="Personal L1"/>
    <n v="4"/>
    <s v="Call Center"/>
    <n v="1289.52"/>
    <x v="5"/>
    <s v="Medsize"/>
    <x v="1"/>
    <s v="Medium Value"/>
    <x v="1"/>
    <s v="No Complaints"/>
    <s v="Long-Term"/>
    <n v="4.7937546470000001"/>
    <x v="0"/>
    <n v="2"/>
    <n v="4"/>
    <x v="6"/>
    <n v="0.39947955390334572"/>
    <n v="3228"/>
    <x v="0"/>
  </r>
  <r>
    <s v="LV62981"/>
    <x v="3"/>
    <n v="9280.34"/>
    <s v="No"/>
    <s v="Extended"/>
    <s v="College"/>
    <n v="45295"/>
    <s v="Employed"/>
    <s v="M"/>
    <n v="29826"/>
    <s v="Suburban"/>
    <s v="Divorced"/>
    <n v="117"/>
    <n v="20"/>
    <n v="11"/>
    <n v="0"/>
    <n v="9"/>
    <x v="0"/>
    <s v="Corporate L3"/>
    <n v="4"/>
    <s v="Branch"/>
    <n v="832.61"/>
    <x v="2"/>
    <s v="Medsize"/>
    <x v="1"/>
    <s v="Medium Value"/>
    <x v="1"/>
    <s v="No Complaints"/>
    <s v="New Customer"/>
    <n v="7.1163247859999998"/>
    <x v="0"/>
    <n v="2"/>
    <n v="4"/>
    <x v="6"/>
    <n v="0.59302706552706552"/>
    <n v="1404"/>
    <x v="1"/>
  </r>
  <r>
    <s v="ZV93969"/>
    <x v="1"/>
    <n v="6418.51"/>
    <s v="No"/>
    <s v="Extended"/>
    <s v="College"/>
    <n v="45295"/>
    <s v="Unemployed"/>
    <s v="F"/>
    <n v="0"/>
    <s v="Suburban"/>
    <s v="Single"/>
    <n v="184"/>
    <n v="7"/>
    <n v="62"/>
    <n v="0"/>
    <n v="1"/>
    <x v="0"/>
    <s v="Corporate L1"/>
    <n v="1"/>
    <s v="Call Center"/>
    <n v="881.28"/>
    <x v="1"/>
    <s v="Medsize"/>
    <x v="1"/>
    <s v="Medium Value"/>
    <x v="1"/>
    <s v="No Complaints"/>
    <s v="Long-Term"/>
    <n v="4.7895652169999998"/>
    <x v="0"/>
    <n v="2"/>
    <n v="4"/>
    <x v="6"/>
    <n v="0.39913043478260868"/>
    <n v="2208"/>
    <x v="0"/>
  </r>
  <r>
    <s v="YJ43481"/>
    <x v="3"/>
    <n v="11513.19"/>
    <s v="No"/>
    <s v="Basic"/>
    <s v="High School or Below"/>
    <n v="45295"/>
    <s v="Employed"/>
    <s v="F"/>
    <n v="122984"/>
    <s v="Urban"/>
    <s v="Single"/>
    <n v="144"/>
    <n v="19"/>
    <n v="50"/>
    <n v="0"/>
    <n v="3"/>
    <x v="0"/>
    <s v="Corporate L2"/>
    <n v="1"/>
    <s v="Call Center"/>
    <n v="548.67999999999995"/>
    <x v="1"/>
    <s v="Medsize"/>
    <x v="1"/>
    <s v="Medium Value"/>
    <x v="2"/>
    <s v="No Complaints"/>
    <s v="Long-Term"/>
    <n v="3.8102777780000001"/>
    <x v="0"/>
    <n v="2"/>
    <n v="4"/>
    <x v="6"/>
    <n v="0.31752314814814814"/>
    <n v="1728"/>
    <x v="0"/>
  </r>
  <r>
    <s v="IC41932"/>
    <x v="4"/>
    <n v="5901.11"/>
    <s v="No"/>
    <s v="Basic"/>
    <s v="College"/>
    <n v="45295"/>
    <s v="Employed"/>
    <s v="M"/>
    <n v="76569"/>
    <s v="Suburban"/>
    <s v="Divorced"/>
    <n v="153"/>
    <n v="9"/>
    <n v="128"/>
    <n v="1"/>
    <n v="1"/>
    <x v="1"/>
    <s v="Personal L3"/>
    <n v="1"/>
    <s v="Call Center"/>
    <n v="732.24"/>
    <x v="1"/>
    <s v="Medsize"/>
    <x v="1"/>
    <s v="Medium Value"/>
    <x v="0"/>
    <s v="Has Complaints"/>
    <s v="Long-Term"/>
    <n v="4.7858823529999999"/>
    <x v="0"/>
    <n v="2"/>
    <n v="4"/>
    <x v="6"/>
    <n v="0.39882352941176469"/>
    <n v="1836"/>
    <x v="0"/>
  </r>
  <r>
    <s v="RZ24101"/>
    <x v="4"/>
    <n v="9642.44"/>
    <s v="No"/>
    <s v="Premium"/>
    <s v="College"/>
    <n v="45295"/>
    <s v="Medical Leave"/>
    <s v="F"/>
    <n v="32963"/>
    <s v="Suburban"/>
    <s v="Divorced"/>
    <n v="250"/>
    <n v="30"/>
    <n v="34"/>
    <n v="0"/>
    <n v="1"/>
    <x v="1"/>
    <s v="Personal L3"/>
    <n v="1"/>
    <s v="Call Center"/>
    <n v="1198.8"/>
    <x v="1"/>
    <s v="Medsize"/>
    <x v="1"/>
    <s v="Medium Value"/>
    <x v="1"/>
    <s v="No Complaints"/>
    <s v="Mid-Term"/>
    <n v="4.7952000000000004"/>
    <x v="0"/>
    <n v="2"/>
    <n v="4"/>
    <x v="6"/>
    <n v="0.39960000000000001"/>
    <n v="3000"/>
    <x v="0"/>
  </r>
  <r>
    <s v="KH44031"/>
    <x v="2"/>
    <n v="4272.07"/>
    <s v="No"/>
    <s v="Extended"/>
    <s v="Master"/>
    <n v="45295"/>
    <s v="Unemployed"/>
    <s v="F"/>
    <n v="0"/>
    <s v="Suburban"/>
    <s v="Married"/>
    <n v="112"/>
    <n v="27"/>
    <n v="43"/>
    <n v="0"/>
    <n v="1"/>
    <x v="1"/>
    <s v="Personal L1"/>
    <n v="2"/>
    <s v="Call Center"/>
    <n v="537.84"/>
    <x v="0"/>
    <s v="Medsize"/>
    <x v="1"/>
    <s v="Low Value"/>
    <x v="1"/>
    <s v="No Complaints"/>
    <s v="Mid-Term"/>
    <n v="4.8021428569999998"/>
    <x v="0"/>
    <n v="2"/>
    <n v="4"/>
    <x v="6"/>
    <n v="0.40017857142857144"/>
    <n v="1344"/>
    <x v="1"/>
  </r>
  <r>
    <s v="VL80291"/>
    <x v="4"/>
    <n v="4333.05"/>
    <s v="No"/>
    <s v="Extended"/>
    <s v="Master"/>
    <n v="45295"/>
    <s v="Employed"/>
    <s v="F"/>
    <n v="105967"/>
    <s v="Rural"/>
    <s v="Divorced"/>
    <n v="107"/>
    <n v="8"/>
    <n v="54"/>
    <n v="0"/>
    <n v="1"/>
    <x v="1"/>
    <s v="Personal L3"/>
    <n v="2"/>
    <s v="Web"/>
    <n v="165.11"/>
    <x v="2"/>
    <s v="Medsize"/>
    <x v="0"/>
    <s v="Low Value"/>
    <x v="2"/>
    <s v="No Complaints"/>
    <s v="Long-Term"/>
    <n v="1.5430841120000001"/>
    <x v="0"/>
    <n v="2"/>
    <n v="4"/>
    <x v="6"/>
    <n v="0.12859034267912772"/>
    <n v="1284"/>
    <x v="0"/>
  </r>
  <r>
    <s v="BN74268"/>
    <x v="3"/>
    <n v="15880.26"/>
    <s v="No"/>
    <s v="Extended"/>
    <s v="College"/>
    <n v="45295"/>
    <s v="Employed"/>
    <s v="F"/>
    <n v="37861"/>
    <s v="Suburban"/>
    <s v="Married"/>
    <n v="134"/>
    <n v="9"/>
    <n v="134"/>
    <n v="0"/>
    <n v="2"/>
    <x v="1"/>
    <s v="Personal L3"/>
    <n v="1"/>
    <s v="Branch"/>
    <n v="641.52"/>
    <x v="0"/>
    <s v="Medsize"/>
    <x v="1"/>
    <s v="High Value"/>
    <x v="1"/>
    <s v="No Complaints"/>
    <s v="Long-Term"/>
    <n v="4.7874626869999997"/>
    <x v="0"/>
    <n v="2"/>
    <n v="4"/>
    <x v="6"/>
    <n v="0.39895522388059701"/>
    <n v="1608"/>
    <x v="0"/>
  </r>
  <r>
    <s v="OC80343"/>
    <x v="2"/>
    <n v="10473.200000000001"/>
    <s v="No"/>
    <s v="Basic"/>
    <s v="Bachelor"/>
    <n v="45295"/>
    <s v="Employed"/>
    <s v="M"/>
    <n v="67071"/>
    <s v="Rural"/>
    <s v="Single"/>
    <n v="136"/>
    <n v="41"/>
    <n v="66"/>
    <n v="0"/>
    <n v="3"/>
    <x v="1"/>
    <s v="Personal L2"/>
    <n v="1"/>
    <s v="Web"/>
    <n v="268.44"/>
    <x v="1"/>
    <s v="Medsize"/>
    <x v="0"/>
    <s v="Medium Value"/>
    <x v="0"/>
    <s v="No Complaints"/>
    <s v="Long-Term"/>
    <n v="1.9738235289999999"/>
    <x v="0"/>
    <n v="2"/>
    <n v="4"/>
    <x v="6"/>
    <n v="0.16448529411764706"/>
    <n v="1632"/>
    <x v="0"/>
  </r>
  <r>
    <s v="WD48852"/>
    <x v="2"/>
    <n v="17262"/>
    <s v="No"/>
    <s v="Basic"/>
    <s v="College"/>
    <n v="45295"/>
    <s v="Unemployed"/>
    <s v="F"/>
    <n v="0"/>
    <s v="Suburban"/>
    <s v="Single"/>
    <n v="243"/>
    <n v="19"/>
    <n v="95"/>
    <n v="0"/>
    <n v="4"/>
    <x v="2"/>
    <s v="Special L2"/>
    <n v="3"/>
    <s v="Agent"/>
    <n v="1749.6"/>
    <x v="5"/>
    <s v="Medsize"/>
    <x v="2"/>
    <s v="High Value"/>
    <x v="1"/>
    <s v="No Complaints"/>
    <s v="Long-Term"/>
    <n v="7.2"/>
    <x v="0"/>
    <n v="2"/>
    <n v="4"/>
    <x v="6"/>
    <n v="0.6"/>
    <n v="2916"/>
    <x v="2"/>
  </r>
  <r>
    <s v="JG87029"/>
    <x v="2"/>
    <n v="3205.98"/>
    <s v="No"/>
    <s v="Basic"/>
    <s v="High School or Below"/>
    <n v="45295"/>
    <s v="Employed"/>
    <s v="M"/>
    <n v="77406"/>
    <s v="Suburban"/>
    <s v="Single"/>
    <n v="82"/>
    <n v="11"/>
    <n v="65"/>
    <n v="0"/>
    <n v="1"/>
    <x v="1"/>
    <s v="Personal L2"/>
    <n v="2"/>
    <s v="Call Center"/>
    <n v="395.28"/>
    <x v="2"/>
    <s v="Small"/>
    <x v="0"/>
    <s v="Low Value"/>
    <x v="0"/>
    <s v="No Complaints"/>
    <s v="Long-Term"/>
    <n v="4.820487805"/>
    <x v="0"/>
    <n v="2"/>
    <n v="4"/>
    <x v="6"/>
    <n v="0.4017073170731707"/>
    <n v="984"/>
    <x v="1"/>
  </r>
  <r>
    <s v="OW85480"/>
    <x v="0"/>
    <n v="7219.9"/>
    <s v="No"/>
    <s v="Basic"/>
    <s v="Master"/>
    <n v="45295"/>
    <s v="Medical Leave"/>
    <s v="M"/>
    <n v="34486"/>
    <s v="Suburban"/>
    <s v="Married"/>
    <n v="93"/>
    <n v="26"/>
    <n v="66"/>
    <n v="0"/>
    <n v="9"/>
    <x v="1"/>
    <s v="Personal L3"/>
    <n v="1"/>
    <s v="Agent"/>
    <n v="447.12"/>
    <x v="0"/>
    <s v="Medsize"/>
    <x v="0"/>
    <s v="Medium Value"/>
    <x v="1"/>
    <s v="No Complaints"/>
    <s v="Long-Term"/>
    <n v="4.8077419350000001"/>
    <x v="0"/>
    <n v="2"/>
    <n v="4"/>
    <x v="6"/>
    <n v="0.40064516129032257"/>
    <n v="1116"/>
    <x v="1"/>
  </r>
  <r>
    <s v="KK27683"/>
    <x v="4"/>
    <n v="5418.7"/>
    <s v="No"/>
    <s v="Basic"/>
    <s v="High School or Below"/>
    <n v="45295"/>
    <s v="Disabled"/>
    <s v="F"/>
    <n v="20808"/>
    <s v="Suburban"/>
    <s v="Married"/>
    <n v="143"/>
    <n v="5"/>
    <n v="90"/>
    <n v="0"/>
    <n v="1"/>
    <x v="1"/>
    <s v="Personal L1"/>
    <n v="2"/>
    <s v="Branch"/>
    <n v="686.88"/>
    <x v="1"/>
    <s v="Large"/>
    <x v="1"/>
    <s v="Medium Value"/>
    <x v="1"/>
    <s v="No Complaints"/>
    <s v="Long-Term"/>
    <n v="4.8033566429999999"/>
    <x v="0"/>
    <n v="2"/>
    <n v="4"/>
    <x v="6"/>
    <n v="0.40027972027972025"/>
    <n v="1716"/>
    <x v="1"/>
  </r>
  <r>
    <s v="CP30637"/>
    <x v="0"/>
    <n v="6637.01"/>
    <s v="No"/>
    <s v="Extended"/>
    <s v="High School or Below"/>
    <n v="45295"/>
    <s v="Employed"/>
    <s v="F"/>
    <n v="96057"/>
    <s v="Rural"/>
    <s v="Married"/>
    <n v="165"/>
    <n v="1"/>
    <n v="127"/>
    <n v="0"/>
    <n v="1"/>
    <x v="0"/>
    <s v="Corporate L3"/>
    <n v="2"/>
    <s v="Web"/>
    <n v="282.18"/>
    <x v="3"/>
    <s v="Medsize"/>
    <x v="0"/>
    <s v="Medium Value"/>
    <x v="0"/>
    <s v="No Complaints"/>
    <s v="Long-Term"/>
    <n v="1.7101818179999999"/>
    <x v="0"/>
    <n v="2"/>
    <n v="4"/>
    <x v="6"/>
    <n v="0.14251515151515151"/>
    <n v="1980"/>
    <x v="0"/>
  </r>
  <r>
    <s v="WJ52097"/>
    <x v="2"/>
    <n v="4946.05"/>
    <s v="No"/>
    <s v="Extended"/>
    <s v="Bachelor"/>
    <n v="45295"/>
    <s v="Employed"/>
    <s v="F"/>
    <n v="83557"/>
    <s v="Suburban"/>
    <s v="Divorced"/>
    <n v="123"/>
    <n v="4"/>
    <n v="28"/>
    <n v="0"/>
    <n v="1"/>
    <x v="0"/>
    <s v="Corporate L2"/>
    <n v="2"/>
    <s v="Web"/>
    <n v="589.67999999999995"/>
    <x v="0"/>
    <s v="Medsize"/>
    <x v="1"/>
    <s v="Low Value"/>
    <x v="0"/>
    <s v="No Complaints"/>
    <s v="Mid-Term"/>
    <n v="4.7941463410000003"/>
    <x v="0"/>
    <n v="2"/>
    <n v="4"/>
    <x v="6"/>
    <n v="0.39951219512195119"/>
    <n v="1476"/>
    <x v="0"/>
  </r>
  <r>
    <s v="AM52614"/>
    <x v="2"/>
    <n v="6044.56"/>
    <s v="No"/>
    <s v="Basic"/>
    <s v="Bachelor"/>
    <n v="45295"/>
    <s v="Employed"/>
    <s v="F"/>
    <n v="55893"/>
    <s v="Suburban"/>
    <s v="Divorced"/>
    <n v="161"/>
    <n v="35"/>
    <n v="35"/>
    <n v="4"/>
    <n v="1"/>
    <x v="1"/>
    <s v="Personal L2"/>
    <n v="2"/>
    <s v="Branch"/>
    <n v="771.12"/>
    <x v="3"/>
    <s v="Medsize"/>
    <x v="1"/>
    <s v="Medium Value"/>
    <x v="0"/>
    <s v="Has Complaints"/>
    <s v="Mid-Term"/>
    <n v="4.7895652169999998"/>
    <x v="0"/>
    <n v="2"/>
    <n v="4"/>
    <x v="6"/>
    <n v="0.39913043478260868"/>
    <n v="1932"/>
    <x v="0"/>
  </r>
  <r>
    <s v="MC53402"/>
    <x v="1"/>
    <n v="2991.48"/>
    <s v="No"/>
    <s v="Basic"/>
    <s v="College"/>
    <n v="45295"/>
    <s v="Unemployed"/>
    <s v="M"/>
    <n v="0"/>
    <s v="Suburban"/>
    <s v="Single"/>
    <n v="89"/>
    <n v="42"/>
    <n v="19"/>
    <n v="0"/>
    <n v="1"/>
    <x v="1"/>
    <s v="Personal L2"/>
    <n v="3"/>
    <s v="Branch"/>
    <n v="526.42999999999995"/>
    <x v="2"/>
    <s v="Medsize"/>
    <x v="1"/>
    <s v="Low Value"/>
    <x v="1"/>
    <s v="No Complaints"/>
    <s v="Mid-Term"/>
    <n v="5.9149438200000004"/>
    <x v="0"/>
    <n v="2"/>
    <n v="4"/>
    <x v="6"/>
    <n v="0.49291198501872652"/>
    <n v="1068"/>
    <x v="1"/>
  </r>
  <r>
    <s v="FZ24763"/>
    <x v="0"/>
    <n v="6855.91"/>
    <s v="No"/>
    <s v="Basic"/>
    <s v="Bachelor"/>
    <n v="45295"/>
    <s v="Employed"/>
    <s v="M"/>
    <n v="47640"/>
    <s v="Rural"/>
    <s v="Married"/>
    <n v="88"/>
    <n v="46"/>
    <n v="127"/>
    <n v="0"/>
    <n v="3"/>
    <x v="1"/>
    <s v="Personal L1"/>
    <n v="4"/>
    <s v="Web"/>
    <n v="167.33"/>
    <x v="0"/>
    <s v="Medsize"/>
    <x v="0"/>
    <s v="Medium Value"/>
    <x v="1"/>
    <s v="No Complaints"/>
    <s v="Long-Term"/>
    <n v="1.901477273"/>
    <x v="0"/>
    <n v="2"/>
    <n v="4"/>
    <x v="6"/>
    <n v="0.15845643939393941"/>
    <n v="1056"/>
    <x v="0"/>
  </r>
  <r>
    <s v="QN44699"/>
    <x v="2"/>
    <n v="6284.53"/>
    <s v="No"/>
    <s v="Premium"/>
    <s v="Bachelor"/>
    <n v="45295"/>
    <s v="Employed"/>
    <s v="F"/>
    <n v="41017"/>
    <s v="Suburban"/>
    <s v="Divorced"/>
    <n v="161"/>
    <n v="43"/>
    <n v="34"/>
    <n v="0"/>
    <n v="1"/>
    <x v="1"/>
    <s v="Personal L2"/>
    <n v="4"/>
    <s v="Branch"/>
    <n v="1084.98"/>
    <x v="2"/>
    <s v="Small"/>
    <x v="1"/>
    <s v="Medium Value"/>
    <x v="1"/>
    <s v="No Complaints"/>
    <s v="Mid-Term"/>
    <n v="6.7390062110000004"/>
    <x v="0"/>
    <n v="2"/>
    <n v="4"/>
    <x v="6"/>
    <n v="0.56158385093167706"/>
    <n v="1932"/>
    <x v="1"/>
  </r>
  <r>
    <s v="XR36002"/>
    <x v="0"/>
    <n v="14346.19"/>
    <s v="No"/>
    <s v="Extended"/>
    <s v="High School or Below"/>
    <n v="45295"/>
    <s v="Medical Leave"/>
    <s v="F"/>
    <n v="36908"/>
    <s v="Rural"/>
    <s v="Divorced"/>
    <n v="131"/>
    <n v="0"/>
    <n v="50"/>
    <n v="2"/>
    <n v="2"/>
    <x v="1"/>
    <s v="Personal L3"/>
    <n v="1"/>
    <s v="Branch"/>
    <n v="60.39"/>
    <x v="2"/>
    <s v="Medsize"/>
    <x v="0"/>
    <s v="Medium Value"/>
    <x v="1"/>
    <s v="Has Complaints"/>
    <s v="Long-Term"/>
    <n v="0.46099236599999999"/>
    <x v="0"/>
    <n v="2"/>
    <n v="4"/>
    <x v="6"/>
    <n v="3.8416030534351144E-2"/>
    <n v="1572"/>
    <x v="0"/>
  </r>
  <r>
    <s v="JJ94311"/>
    <x v="2"/>
    <n v="8946.65"/>
    <s v="No"/>
    <s v="Extended"/>
    <s v="Bachelor"/>
    <n v="45295"/>
    <s v="Employed"/>
    <s v="M"/>
    <n v="111209"/>
    <s v="Suburban"/>
    <s v="Married"/>
    <n v="112"/>
    <n v="38"/>
    <n v="26"/>
    <n v="0"/>
    <n v="7"/>
    <x v="1"/>
    <s v="Personal L2"/>
    <n v="3"/>
    <s v="Call Center"/>
    <n v="672.75"/>
    <x v="0"/>
    <s v="Small"/>
    <x v="1"/>
    <s v="Medium Value"/>
    <x v="2"/>
    <s v="No Complaints"/>
    <s v="Mid-Term"/>
    <n v="6.0066964289999998"/>
    <x v="0"/>
    <n v="2"/>
    <n v="4"/>
    <x v="6"/>
    <n v="0.5005580357142857"/>
    <n v="1344"/>
    <x v="1"/>
  </r>
  <r>
    <s v="TO82744"/>
    <x v="0"/>
    <n v="21316.03"/>
    <s v="No"/>
    <s v="Extended"/>
    <s v="High School or Below"/>
    <n v="45295"/>
    <s v="Unemployed"/>
    <s v="F"/>
    <n v="0"/>
    <s v="Suburban"/>
    <s v="Single"/>
    <n v="286"/>
    <n v="38"/>
    <n v="69"/>
    <n v="0"/>
    <n v="4"/>
    <x v="1"/>
    <s v="Personal L3"/>
    <n v="3"/>
    <s v="Agent"/>
    <n v="2060.64"/>
    <x v="5"/>
    <s v="Large"/>
    <x v="2"/>
    <s v="High Value"/>
    <x v="1"/>
    <s v="No Complaints"/>
    <s v="Long-Term"/>
    <n v="7.2050349650000003"/>
    <x v="0"/>
    <n v="2"/>
    <n v="4"/>
    <x v="6"/>
    <n v="0.60041958041958043"/>
    <n v="3432"/>
    <x v="2"/>
  </r>
  <r>
    <s v="DA61021"/>
    <x v="0"/>
    <n v="20475.509999999998"/>
    <s v="No"/>
    <s v="Basic"/>
    <s v="Master"/>
    <n v="45295"/>
    <s v="Employed"/>
    <s v="M"/>
    <n v="54630"/>
    <s v="Urban"/>
    <s v="Married"/>
    <n v="266"/>
    <n v="1"/>
    <n v="113"/>
    <n v="3"/>
    <n v="3"/>
    <x v="1"/>
    <s v="Personal L2"/>
    <n v="1"/>
    <s v="Agent"/>
    <n v="700.36"/>
    <x v="5"/>
    <s v="Medsize"/>
    <x v="1"/>
    <s v="High Value"/>
    <x v="0"/>
    <s v="Has Complaints"/>
    <s v="Long-Term"/>
    <n v="2.6329323310000001"/>
    <x v="0"/>
    <n v="2"/>
    <n v="4"/>
    <x v="6"/>
    <n v="0.21941102756892231"/>
    <n v="3192"/>
    <x v="0"/>
  </r>
  <r>
    <s v="HK28125"/>
    <x v="0"/>
    <n v="32855.47"/>
    <s v="No"/>
    <s v="Extended"/>
    <s v="High School or Below"/>
    <n v="45295"/>
    <s v="Unemployed"/>
    <s v="M"/>
    <n v="0"/>
    <s v="Suburban"/>
    <s v="Single"/>
    <n v="115"/>
    <n v="7"/>
    <n v="20"/>
    <n v="1"/>
    <n v="2"/>
    <x v="1"/>
    <s v="Personal L2"/>
    <n v="2"/>
    <s v="Agent"/>
    <n v="826.2"/>
    <x v="0"/>
    <s v="Medsize"/>
    <x v="1"/>
    <s v="High Value"/>
    <x v="1"/>
    <s v="Has Complaints"/>
    <s v="Mid-Term"/>
    <n v="7.1843478259999998"/>
    <x v="0"/>
    <n v="2"/>
    <n v="4"/>
    <x v="6"/>
    <n v="0.59869565217391307"/>
    <n v="1380"/>
    <x v="1"/>
  </r>
  <r>
    <s v="GX32768"/>
    <x v="2"/>
    <n v="10296.49"/>
    <s v="No"/>
    <s v="Basic"/>
    <s v="Bachelor"/>
    <n v="45295"/>
    <s v="Unemployed"/>
    <s v="F"/>
    <n v="0"/>
    <s v="Suburban"/>
    <s v="Single"/>
    <n v="100"/>
    <n v="1"/>
    <n v="70"/>
    <n v="1"/>
    <n v="2"/>
    <x v="0"/>
    <s v="Corporate L2"/>
    <n v="1"/>
    <s v="Agent"/>
    <n v="1089.83"/>
    <x v="0"/>
    <s v="Medsize"/>
    <x v="1"/>
    <s v="Medium Value"/>
    <x v="1"/>
    <s v="Has Complaints"/>
    <s v="Long-Term"/>
    <n v="10.898300000000001"/>
    <x v="0"/>
    <n v="2"/>
    <n v="4"/>
    <x v="6"/>
    <n v="0.90819166666666662"/>
    <n v="1200"/>
    <x v="2"/>
  </r>
  <r>
    <s v="JE84351"/>
    <x v="2"/>
    <n v="9367.48"/>
    <s v="No"/>
    <s v="Extended"/>
    <s v="Bachelor"/>
    <n v="45295"/>
    <s v="Employed"/>
    <s v="M"/>
    <n v="71730"/>
    <s v="Suburban"/>
    <s v="Single"/>
    <n v="123"/>
    <n v="15"/>
    <n v="8"/>
    <n v="0"/>
    <n v="9"/>
    <x v="1"/>
    <s v="Personal L3"/>
    <n v="2"/>
    <s v="Agent"/>
    <n v="880.72"/>
    <x v="2"/>
    <s v="Small"/>
    <x v="1"/>
    <s v="Medium Value"/>
    <x v="0"/>
    <s v="No Complaints"/>
    <s v="New Customer"/>
    <n v="7.1603252030000002"/>
    <x v="0"/>
    <n v="2"/>
    <n v="4"/>
    <x v="6"/>
    <n v="0.5966937669376694"/>
    <n v="1476"/>
    <x v="1"/>
  </r>
  <r>
    <s v="UV46349"/>
    <x v="2"/>
    <n v="8421.3700000000008"/>
    <s v="No"/>
    <s v="Extended"/>
    <s v="Bachelor"/>
    <n v="45295"/>
    <s v="Unemployed"/>
    <s v="F"/>
    <n v="0"/>
    <s v="Rural"/>
    <s v="Married"/>
    <n v="122"/>
    <n v="34"/>
    <n v="85"/>
    <n v="2"/>
    <n v="7"/>
    <x v="1"/>
    <s v="Personal L3"/>
    <n v="3"/>
    <s v="Call Center"/>
    <n v="181.5"/>
    <x v="0"/>
    <s v="Medsize"/>
    <x v="0"/>
    <s v="Medium Value"/>
    <x v="1"/>
    <s v="Has Complaints"/>
    <s v="Long-Term"/>
    <n v="1.4877049179999999"/>
    <x v="0"/>
    <n v="2"/>
    <n v="4"/>
    <x v="6"/>
    <n v="0.12397540983606557"/>
    <n v="1464"/>
    <x v="0"/>
  </r>
  <r>
    <s v="FH83537"/>
    <x v="0"/>
    <n v="5038.97"/>
    <s v="No"/>
    <s v="Basic"/>
    <s v="High School or Below"/>
    <n v="45295"/>
    <s v="Unemployed"/>
    <s v="F"/>
    <n v="0"/>
    <s v="Suburban"/>
    <s v="Single"/>
    <n v="143"/>
    <n v="3"/>
    <n v="68"/>
    <n v="0"/>
    <n v="1"/>
    <x v="1"/>
    <s v="Personal L3"/>
    <n v="3"/>
    <s v="Agent"/>
    <n v="1187.23"/>
    <x v="3"/>
    <s v="Medsize"/>
    <x v="1"/>
    <s v="Medium Value"/>
    <x v="1"/>
    <s v="No Complaints"/>
    <s v="Long-Term"/>
    <n v="8.3023076919999994"/>
    <x v="0"/>
    <n v="2"/>
    <n v="4"/>
    <x v="6"/>
    <n v="0.69185897435897437"/>
    <n v="1716"/>
    <x v="2"/>
  </r>
  <r>
    <s v="YV76240"/>
    <x v="2"/>
    <n v="14414.29"/>
    <s v="No"/>
    <s v="Extended"/>
    <s v="College"/>
    <n v="45295"/>
    <s v="Employed"/>
    <s v="F"/>
    <n v="61738"/>
    <s v="Urban"/>
    <s v="Married"/>
    <n v="181"/>
    <n v="30"/>
    <n v="76"/>
    <n v="0"/>
    <n v="9"/>
    <x v="0"/>
    <s v="Corporate L2"/>
    <n v="1"/>
    <s v="Call Center"/>
    <n v="826.09"/>
    <x v="1"/>
    <s v="Large"/>
    <x v="1"/>
    <s v="Medium Value"/>
    <x v="0"/>
    <s v="No Complaints"/>
    <s v="Long-Term"/>
    <n v="4.5640331490000001"/>
    <x v="0"/>
    <n v="2"/>
    <n v="4"/>
    <x v="6"/>
    <n v="0.38033609576427257"/>
    <n v="2172"/>
    <x v="0"/>
  </r>
  <r>
    <s v="KN65809"/>
    <x v="1"/>
    <n v="15027.61"/>
    <s v="No"/>
    <s v="Extended"/>
    <s v="High School or Below"/>
    <n v="45295"/>
    <s v="Unemployed"/>
    <s v="F"/>
    <n v="0"/>
    <s v="Suburban"/>
    <s v="Married"/>
    <n v="134"/>
    <n v="35"/>
    <n v="81"/>
    <n v="0"/>
    <n v="2"/>
    <x v="1"/>
    <s v="Personal L3"/>
    <n v="1"/>
    <s v="Agent"/>
    <n v="641.52"/>
    <x v="0"/>
    <s v="Small"/>
    <x v="1"/>
    <s v="High Value"/>
    <x v="1"/>
    <s v="No Complaints"/>
    <s v="Long-Term"/>
    <n v="4.7874626869999997"/>
    <x v="0"/>
    <n v="2"/>
    <n v="4"/>
    <x v="6"/>
    <n v="0.39895522388059701"/>
    <n v="1608"/>
    <x v="0"/>
  </r>
  <r>
    <s v="SG66076"/>
    <x v="3"/>
    <n v="13576.29"/>
    <s v="No"/>
    <s v="Extended"/>
    <s v="Bachelor"/>
    <n v="45295"/>
    <s v="Disabled"/>
    <s v="M"/>
    <n v="21731"/>
    <s v="Suburban"/>
    <s v="Single"/>
    <n v="188"/>
    <n v="9"/>
    <n v="8"/>
    <n v="0"/>
    <n v="7"/>
    <x v="1"/>
    <s v="Personal L1"/>
    <n v="1"/>
    <s v="Branch"/>
    <n v="1351.08"/>
    <x v="3"/>
    <s v="Medsize"/>
    <x v="1"/>
    <s v="Medium Value"/>
    <x v="1"/>
    <s v="No Complaints"/>
    <s v="New Customer"/>
    <n v="7.186595745"/>
    <x v="0"/>
    <n v="2"/>
    <n v="4"/>
    <x v="6"/>
    <n v="0.59888297872340424"/>
    <n v="2256"/>
    <x v="1"/>
  </r>
  <r>
    <s v="FJ31683"/>
    <x v="1"/>
    <n v="3837.81"/>
    <s v="No"/>
    <s v="Basic"/>
    <s v="Doctor"/>
    <n v="45295"/>
    <s v="Employed"/>
    <s v="F"/>
    <n v="59121"/>
    <s v="Rural"/>
    <s v="Married"/>
    <n v="96"/>
    <n v="11"/>
    <n v="42"/>
    <n v="0"/>
    <n v="1"/>
    <x v="1"/>
    <s v="Personal L2"/>
    <n v="2"/>
    <s v="Agent"/>
    <n v="21.8"/>
    <x v="0"/>
    <s v="Medsize"/>
    <x v="0"/>
    <s v="Low Value"/>
    <x v="0"/>
    <s v="No Complaints"/>
    <s v="Mid-Term"/>
    <n v="0.227083333"/>
    <x v="0"/>
    <n v="2"/>
    <n v="4"/>
    <x v="6"/>
    <n v="1.8923611111111113E-2"/>
    <n v="1152"/>
    <x v="0"/>
  </r>
  <r>
    <s v="HG97353"/>
    <x v="2"/>
    <n v="11717.78"/>
    <s v="No"/>
    <s v="Premium"/>
    <s v="Bachelor"/>
    <n v="45295"/>
    <s v="Employed"/>
    <s v="F"/>
    <n v="71168"/>
    <s v="Rural"/>
    <s v="Married"/>
    <n v="147"/>
    <n v="7"/>
    <n v="81"/>
    <n v="0"/>
    <n v="8"/>
    <x v="0"/>
    <s v="Corporate L2"/>
    <n v="3"/>
    <s v="Agent"/>
    <n v="81.2"/>
    <x v="0"/>
    <s v="Medsize"/>
    <x v="0"/>
    <s v="Medium Value"/>
    <x v="0"/>
    <s v="No Complaints"/>
    <s v="Long-Term"/>
    <n v="0.55238095200000004"/>
    <x v="0"/>
    <n v="2"/>
    <n v="4"/>
    <x v="6"/>
    <n v="4.6031746031746035E-2"/>
    <n v="1764"/>
    <x v="0"/>
  </r>
  <r>
    <s v="YN39714"/>
    <x v="2"/>
    <n v="11459.56"/>
    <s v="No"/>
    <s v="Basic"/>
    <s v="High School or Below"/>
    <n v="45295"/>
    <s v="Employed"/>
    <s v="F"/>
    <n v="108288"/>
    <s v="Suburban"/>
    <s v="Married"/>
    <n v="95"/>
    <n v="16"/>
    <n v="23"/>
    <n v="0"/>
    <n v="2"/>
    <x v="1"/>
    <s v="Personal L3"/>
    <n v="1"/>
    <s v="Branch"/>
    <n v="594.36"/>
    <x v="2"/>
    <s v="Medsize"/>
    <x v="1"/>
    <s v="Medium Value"/>
    <x v="2"/>
    <s v="No Complaints"/>
    <s v="Mid-Term"/>
    <n v="6.2564210530000004"/>
    <x v="0"/>
    <n v="2"/>
    <n v="4"/>
    <x v="6"/>
    <n v="0.52136842105263159"/>
    <n v="1140"/>
    <x v="1"/>
  </r>
  <r>
    <s v="LJ43988"/>
    <x v="0"/>
    <n v="27665.19"/>
    <s v="No"/>
    <s v="Premium"/>
    <s v="Master"/>
    <n v="45295"/>
    <s v="Employed"/>
    <s v="F"/>
    <n v="36878"/>
    <s v="Suburban"/>
    <s v="Married"/>
    <n v="138"/>
    <n v="41"/>
    <n v="16"/>
    <n v="0"/>
    <n v="2"/>
    <x v="1"/>
    <s v="Personal L2"/>
    <n v="3"/>
    <s v="Agent"/>
    <n v="660.96"/>
    <x v="0"/>
    <s v="Medsize"/>
    <x v="1"/>
    <s v="High Value"/>
    <x v="1"/>
    <s v="No Complaints"/>
    <s v="Mid-Term"/>
    <n v="4.7895652169999998"/>
    <x v="0"/>
    <n v="2"/>
    <n v="4"/>
    <x v="6"/>
    <n v="0.39913043478260873"/>
    <n v="1656"/>
    <x v="0"/>
  </r>
  <r>
    <s v="OQ10108"/>
    <x v="2"/>
    <n v="12065.11"/>
    <s v="No"/>
    <s v="Extended"/>
    <s v="High School or Below"/>
    <n v="45295"/>
    <s v="Unemployed"/>
    <s v="M"/>
    <n v="0"/>
    <s v="Suburban"/>
    <s v="Married"/>
    <n v="170"/>
    <n v="22"/>
    <n v="93"/>
    <n v="0"/>
    <n v="8"/>
    <x v="1"/>
    <s v="Personal L2"/>
    <n v="1"/>
    <s v="Branch"/>
    <n v="816.48"/>
    <x v="1"/>
    <s v="Small"/>
    <x v="1"/>
    <s v="Medium Value"/>
    <x v="1"/>
    <s v="No Complaints"/>
    <s v="Long-Term"/>
    <n v="4.8028235290000003"/>
    <x v="0"/>
    <n v="2"/>
    <n v="4"/>
    <x v="6"/>
    <n v="0.40023529411764708"/>
    <n v="2040"/>
    <x v="1"/>
  </r>
  <r>
    <s v="KN15789"/>
    <x v="4"/>
    <n v="9138.59"/>
    <s v="No"/>
    <s v="Extended"/>
    <s v="High School or Below"/>
    <n v="45295"/>
    <s v="Unemployed"/>
    <s v="F"/>
    <n v="0"/>
    <s v="Suburban"/>
    <s v="Single"/>
    <n v="131"/>
    <n v="42"/>
    <n v="58"/>
    <n v="0"/>
    <n v="7"/>
    <x v="1"/>
    <s v="Personal L3"/>
    <n v="1"/>
    <s v="Agent"/>
    <n v="942.84"/>
    <x v="0"/>
    <s v="Small"/>
    <x v="1"/>
    <s v="Medium Value"/>
    <x v="1"/>
    <s v="No Complaints"/>
    <s v="Long-Term"/>
    <n v="7.1972519080000001"/>
    <x v="0"/>
    <n v="2"/>
    <n v="4"/>
    <x v="6"/>
    <n v="0.59977099236641218"/>
    <n v="1572"/>
    <x v="1"/>
  </r>
  <r>
    <s v="LT60268"/>
    <x v="4"/>
    <n v="14909.98"/>
    <s v="No"/>
    <s v="Extended"/>
    <s v="College"/>
    <n v="45295"/>
    <s v="Employed"/>
    <s v="F"/>
    <n v="40090"/>
    <s v="Urban"/>
    <s v="Single"/>
    <n v="188"/>
    <n v="23"/>
    <n v="55"/>
    <n v="0"/>
    <n v="3"/>
    <x v="1"/>
    <s v="Personal L3"/>
    <n v="3"/>
    <s v="Call Center"/>
    <n v="645.45000000000005"/>
    <x v="1"/>
    <s v="Medsize"/>
    <x v="1"/>
    <s v="Medium Value"/>
    <x v="1"/>
    <s v="No Complaints"/>
    <s v="Long-Term"/>
    <n v="3.4332446810000001"/>
    <x v="0"/>
    <n v="2"/>
    <n v="4"/>
    <x v="6"/>
    <n v="0.28610372340425533"/>
    <n v="2256"/>
    <x v="0"/>
  </r>
  <r>
    <s v="MS78828"/>
    <x v="4"/>
    <n v="6920.83"/>
    <s v="No"/>
    <s v="Extended"/>
    <s v="College"/>
    <n v="45295"/>
    <s v="Employed"/>
    <s v="F"/>
    <n v="44778"/>
    <s v="Suburban"/>
    <s v="Married"/>
    <n v="173"/>
    <n v="45"/>
    <n v="19"/>
    <n v="0"/>
    <n v="1"/>
    <x v="1"/>
    <s v="Personal L3"/>
    <n v="4"/>
    <s v="Branch"/>
    <n v="829.44"/>
    <x v="1"/>
    <s v="Medsize"/>
    <x v="1"/>
    <s v="Medium Value"/>
    <x v="1"/>
    <s v="No Complaints"/>
    <s v="Mid-Term"/>
    <n v="4.7944508670000001"/>
    <x v="0"/>
    <n v="2"/>
    <n v="4"/>
    <x v="6"/>
    <n v="0.39953757225433528"/>
    <n v="2076"/>
    <x v="0"/>
  </r>
  <r>
    <s v="GE80842"/>
    <x v="2"/>
    <n v="20934.349999999999"/>
    <s v="No"/>
    <s v="Basic"/>
    <s v="College"/>
    <n v="45295"/>
    <s v="Employed"/>
    <s v="F"/>
    <n v="133865"/>
    <s v="Suburban"/>
    <s v="Married"/>
    <n v="257"/>
    <n v="9"/>
    <n v="19"/>
    <n v="0"/>
    <n v="5"/>
    <x v="1"/>
    <s v="Personal L3"/>
    <n v="2"/>
    <s v="Branch"/>
    <n v="1231.2"/>
    <x v="5"/>
    <s v="Large"/>
    <x v="1"/>
    <s v="High Value"/>
    <x v="2"/>
    <s v="No Complaints"/>
    <s v="Mid-Term"/>
    <n v="4.7906614789999997"/>
    <x v="0"/>
    <n v="2"/>
    <n v="4"/>
    <x v="6"/>
    <n v="0.39922178988326851"/>
    <n v="3084"/>
    <x v="0"/>
  </r>
  <r>
    <s v="JN49891"/>
    <x v="2"/>
    <n v="3422.18"/>
    <s v="No"/>
    <s v="Basic"/>
    <s v="College"/>
    <n v="45295"/>
    <s v="Employed"/>
    <s v="M"/>
    <n v="126904"/>
    <s v="Suburban"/>
    <s v="Single"/>
    <n v="86"/>
    <n v="19"/>
    <n v="53"/>
    <n v="0"/>
    <n v="1"/>
    <x v="1"/>
    <s v="Personal L2"/>
    <n v="2"/>
    <s v="Call Center"/>
    <n v="414.72"/>
    <x v="0"/>
    <s v="Medsize"/>
    <x v="0"/>
    <s v="Low Value"/>
    <x v="2"/>
    <s v="No Complaints"/>
    <s v="Long-Term"/>
    <n v="4.8223255810000003"/>
    <x v="0"/>
    <n v="2"/>
    <n v="4"/>
    <x v="6"/>
    <n v="0.4018604651162791"/>
    <n v="1032"/>
    <x v="1"/>
  </r>
  <r>
    <s v="LW59140"/>
    <x v="3"/>
    <n v="12524.59"/>
    <s v="No"/>
    <s v="Premium"/>
    <s v="Bachelor"/>
    <n v="45295"/>
    <s v="Employed"/>
    <s v="M"/>
    <n v="131934"/>
    <s v="Rural"/>
    <s v="Married"/>
    <n v="155"/>
    <n v="5"/>
    <n v="65"/>
    <n v="1"/>
    <n v="7"/>
    <x v="1"/>
    <s v="Personal L1"/>
    <n v="3"/>
    <s v="Branch"/>
    <n v="298.41000000000003"/>
    <x v="0"/>
    <s v="Large"/>
    <x v="0"/>
    <s v="Medium Value"/>
    <x v="2"/>
    <s v="Has Complaints"/>
    <s v="Long-Term"/>
    <n v="1.925225806"/>
    <x v="0"/>
    <n v="2"/>
    <n v="4"/>
    <x v="6"/>
    <n v="0.16043548387096776"/>
    <n v="1860"/>
    <x v="0"/>
  </r>
  <r>
    <s v="QX31376"/>
    <x v="2"/>
    <n v="23104.34"/>
    <s v="No"/>
    <s v="Extended"/>
    <s v="Master"/>
    <n v="45295"/>
    <s v="Employed"/>
    <s v="F"/>
    <n v="95797"/>
    <s v="Suburban"/>
    <s v="Married"/>
    <n v="115"/>
    <n v="26"/>
    <n v="11"/>
    <n v="0"/>
    <n v="2"/>
    <x v="0"/>
    <s v="Corporate L3"/>
    <n v="2"/>
    <s v="Agent"/>
    <n v="550.79999999999995"/>
    <x v="0"/>
    <s v="Small"/>
    <x v="1"/>
    <s v="High Value"/>
    <x v="0"/>
    <s v="No Complaints"/>
    <s v="New Customer"/>
    <n v="4.7895652169999998"/>
    <x v="0"/>
    <n v="2"/>
    <n v="4"/>
    <x v="6"/>
    <n v="0.39913043478260868"/>
    <n v="1380"/>
    <x v="0"/>
  </r>
  <r>
    <s v="QP62600"/>
    <x v="2"/>
    <n v="9577.11"/>
    <s v="No"/>
    <s v="Basic"/>
    <s v="Bachelor"/>
    <n v="45295"/>
    <s v="Employed"/>
    <s v="M"/>
    <n v="98385"/>
    <s v="Rural"/>
    <s v="Married"/>
    <n v="82"/>
    <n v="0"/>
    <n v="78"/>
    <n v="2"/>
    <n v="2"/>
    <x v="0"/>
    <s v="Corporate L3"/>
    <n v="2"/>
    <s v="Agent"/>
    <n v="61.38"/>
    <x v="2"/>
    <s v="Medsize"/>
    <x v="0"/>
    <s v="Medium Value"/>
    <x v="0"/>
    <s v="Has Complaints"/>
    <s v="Long-Term"/>
    <n v="0.74853658499999998"/>
    <x v="0"/>
    <n v="2"/>
    <n v="4"/>
    <x v="6"/>
    <n v="6.2378048780487805E-2"/>
    <n v="984"/>
    <x v="0"/>
  </r>
  <r>
    <s v="DV85764"/>
    <x v="0"/>
    <n v="28582.73"/>
    <s v="No"/>
    <s v="Extended"/>
    <s v="High School or Below"/>
    <n v="45295"/>
    <s v="Unemployed"/>
    <s v="M"/>
    <n v="0"/>
    <s v="Suburban"/>
    <s v="Married"/>
    <n v="111"/>
    <n v="32"/>
    <n v="116"/>
    <n v="0"/>
    <n v="2"/>
    <x v="1"/>
    <s v="Personal L2"/>
    <n v="2"/>
    <s v="Branch"/>
    <n v="794.16"/>
    <x v="0"/>
    <s v="Medsize"/>
    <x v="1"/>
    <s v="High Value"/>
    <x v="1"/>
    <s v="No Complaints"/>
    <s v="Long-Term"/>
    <n v="7.1545945949999998"/>
    <x v="0"/>
    <n v="2"/>
    <n v="4"/>
    <x v="6"/>
    <n v="0.59621621621621623"/>
    <n v="1332"/>
    <x v="1"/>
  </r>
  <r>
    <s v="XI14610"/>
    <x v="0"/>
    <n v="4921.38"/>
    <s v="No"/>
    <s v="Extended"/>
    <s v="College"/>
    <n v="45295"/>
    <s v="Medical Leave"/>
    <s v="F"/>
    <n v="25813"/>
    <s v="Suburban"/>
    <s v="Married"/>
    <n v="128"/>
    <n v="1"/>
    <n v="24"/>
    <n v="0"/>
    <n v="1"/>
    <x v="1"/>
    <s v="Personal L2"/>
    <n v="2"/>
    <s v="Agent"/>
    <n v="1235.5"/>
    <x v="0"/>
    <s v="Small"/>
    <x v="1"/>
    <s v="Low Value"/>
    <x v="1"/>
    <s v="No Complaints"/>
    <s v="Mid-Term"/>
    <n v="9.65234375"/>
    <x v="0"/>
    <n v="2"/>
    <n v="4"/>
    <x v="6"/>
    <n v="0.80436197916666663"/>
    <n v="1536"/>
    <x v="2"/>
  </r>
  <r>
    <s v="HX33134"/>
    <x v="3"/>
    <n v="3723.75"/>
    <s v="No"/>
    <s v="Basic"/>
    <s v="High School or Below"/>
    <n v="45295"/>
    <s v="Disabled"/>
    <s v="M"/>
    <n v="29913"/>
    <s v="Suburban"/>
    <s v="Married"/>
    <n v="100"/>
    <n v="11"/>
    <n v="124"/>
    <n v="0"/>
    <n v="1"/>
    <x v="1"/>
    <s v="Personal L1"/>
    <n v="2"/>
    <s v="Call Center"/>
    <n v="479.52"/>
    <x v="0"/>
    <s v="Small"/>
    <x v="0"/>
    <s v="Low Value"/>
    <x v="1"/>
    <s v="No Complaints"/>
    <s v="Long-Term"/>
    <n v="4.7952000000000004"/>
    <x v="0"/>
    <n v="2"/>
    <n v="4"/>
    <x v="6"/>
    <n v="0.39960000000000001"/>
    <n v="1200"/>
    <x v="0"/>
  </r>
  <r>
    <s v="DY27653"/>
    <x v="2"/>
    <n v="5070.34"/>
    <s v="No"/>
    <s v="Extended"/>
    <s v="High School or Below"/>
    <n v="45295"/>
    <s v="Employed"/>
    <s v="F"/>
    <n v="75840"/>
    <s v="Suburban"/>
    <s v="Married"/>
    <n v="127"/>
    <n v="1"/>
    <n v="53"/>
    <n v="0"/>
    <n v="1"/>
    <x v="1"/>
    <s v="Personal L3"/>
    <n v="2"/>
    <s v="Branch"/>
    <n v="609.12"/>
    <x v="0"/>
    <s v="Medsize"/>
    <x v="1"/>
    <s v="Medium Value"/>
    <x v="0"/>
    <s v="No Complaints"/>
    <s v="Long-Term"/>
    <n v="4.7962204719999999"/>
    <x v="0"/>
    <n v="2"/>
    <n v="4"/>
    <x v="6"/>
    <n v="0.39968503937007877"/>
    <n v="1524"/>
    <x v="0"/>
  </r>
  <r>
    <s v="NJ46471"/>
    <x v="2"/>
    <n v="11740.56"/>
    <s v="No"/>
    <s v="Basic"/>
    <s v="Bachelor"/>
    <n v="45295"/>
    <s v="Employed"/>
    <s v="F"/>
    <n v="76343"/>
    <s v="Rural"/>
    <s v="Married"/>
    <n v="99"/>
    <n v="30"/>
    <n v="55"/>
    <n v="3"/>
    <n v="2"/>
    <x v="0"/>
    <s v="Corporate L1"/>
    <n v="3"/>
    <s v="Agent"/>
    <n v="219.75"/>
    <x v="0"/>
    <s v="Medsize"/>
    <x v="0"/>
    <s v="Medium Value"/>
    <x v="0"/>
    <s v="Has Complaints"/>
    <s v="Long-Term"/>
    <n v="2.2196969700000002"/>
    <x v="0"/>
    <n v="2"/>
    <n v="4"/>
    <x v="6"/>
    <n v="0.18497474747474749"/>
    <n v="1188"/>
    <x v="0"/>
  </r>
  <r>
    <s v="UU81720"/>
    <x v="0"/>
    <n v="10953.85"/>
    <s v="No"/>
    <s v="Basic"/>
    <s v="High School or Below"/>
    <n v="45295"/>
    <s v="Employed"/>
    <s v="F"/>
    <n v="56296"/>
    <s v="Rural"/>
    <s v="Married"/>
    <n v="92"/>
    <n v="22"/>
    <n v="100"/>
    <n v="0"/>
    <n v="2"/>
    <x v="0"/>
    <s v="Corporate L3"/>
    <n v="1"/>
    <s v="Agent"/>
    <n v="87.27"/>
    <x v="0"/>
    <s v="Medsize"/>
    <x v="0"/>
    <s v="Medium Value"/>
    <x v="0"/>
    <s v="No Complaints"/>
    <s v="Long-Term"/>
    <n v="0.94858695699999995"/>
    <x v="0"/>
    <n v="2"/>
    <n v="4"/>
    <x v="6"/>
    <n v="7.9048913043478261E-2"/>
    <n v="1104"/>
    <x v="0"/>
  </r>
  <r>
    <s v="GL54755"/>
    <x v="1"/>
    <n v="5257.74"/>
    <s v="No"/>
    <s v="Extended"/>
    <s v="Bachelor"/>
    <n v="45295"/>
    <s v="Employed"/>
    <s v="F"/>
    <n v="80430"/>
    <s v="Urban"/>
    <s v="Married"/>
    <n v="132"/>
    <n v="1"/>
    <n v="68"/>
    <n v="1"/>
    <n v="1"/>
    <x v="0"/>
    <s v="Corporate L3"/>
    <n v="1"/>
    <s v="Branch"/>
    <n v="544.96"/>
    <x v="0"/>
    <s v="Medsize"/>
    <x v="1"/>
    <s v="Medium Value"/>
    <x v="0"/>
    <s v="Has Complaints"/>
    <s v="Long-Term"/>
    <n v="4.1284848480000003"/>
    <x v="0"/>
    <n v="2"/>
    <n v="4"/>
    <x v="6"/>
    <n v="0.34404040404040409"/>
    <n v="1584"/>
    <x v="0"/>
  </r>
  <r>
    <s v="NV98267"/>
    <x v="3"/>
    <n v="7001.59"/>
    <s v="No"/>
    <s v="Basic"/>
    <s v="Bachelor"/>
    <n v="45295"/>
    <s v="Unemployed"/>
    <s v="M"/>
    <n v="0"/>
    <s v="Urban"/>
    <s v="Married"/>
    <n v="99"/>
    <n v="36"/>
    <n v="128"/>
    <n v="1"/>
    <n v="6"/>
    <x v="1"/>
    <s v="Personal L2"/>
    <n v="2"/>
    <s v="Call Center"/>
    <n v="263.17"/>
    <x v="0"/>
    <s v="Medsize"/>
    <x v="0"/>
    <s v="Medium Value"/>
    <x v="1"/>
    <s v="Has Complaints"/>
    <s v="Long-Term"/>
    <n v="2.6582828279999999"/>
    <x v="0"/>
    <n v="2"/>
    <n v="4"/>
    <x v="6"/>
    <n v="0.22152356902356904"/>
    <n v="1188"/>
    <x v="0"/>
  </r>
  <r>
    <s v="HB23001"/>
    <x v="0"/>
    <n v="11742.01"/>
    <s v="No"/>
    <s v="Premium"/>
    <s v="Bachelor"/>
    <n v="45295"/>
    <s v="Employed"/>
    <s v="M"/>
    <n v="35487"/>
    <s v="Rural"/>
    <s v="Married"/>
    <n v="150"/>
    <n v="8"/>
    <n v="15"/>
    <n v="0"/>
    <n v="8"/>
    <x v="1"/>
    <s v="Personal L2"/>
    <n v="2"/>
    <s v="Branch"/>
    <n v="377.16"/>
    <x v="2"/>
    <s v="Medsize"/>
    <x v="0"/>
    <s v="Medium Value"/>
    <x v="1"/>
    <s v="No Complaints"/>
    <s v="Mid-Term"/>
    <n v="2.5144000000000002"/>
    <x v="0"/>
    <n v="2"/>
    <n v="4"/>
    <x v="6"/>
    <n v="0.20953333333333335"/>
    <n v="1800"/>
    <x v="0"/>
  </r>
  <r>
    <s v="EB72669"/>
    <x v="0"/>
    <n v="6099.33"/>
    <s v="No"/>
    <s v="Extended"/>
    <s v="Bachelor"/>
    <n v="45295"/>
    <s v="Unemployed"/>
    <s v="M"/>
    <n v="0"/>
    <s v="Suburban"/>
    <s v="Single"/>
    <n v="105"/>
    <n v="9"/>
    <n v="88"/>
    <n v="3"/>
    <n v="6"/>
    <x v="1"/>
    <s v="Personal L3"/>
    <n v="4"/>
    <s v="Web"/>
    <n v="505.44"/>
    <x v="0"/>
    <s v="Medsize"/>
    <x v="1"/>
    <s v="Medium Value"/>
    <x v="1"/>
    <s v="Has Complaints"/>
    <s v="Long-Term"/>
    <n v="4.8137142859999997"/>
    <x v="0"/>
    <n v="2"/>
    <n v="4"/>
    <x v="6"/>
    <n v="0.40114285714285713"/>
    <n v="1260"/>
    <x v="1"/>
  </r>
  <r>
    <s v="UG42487"/>
    <x v="3"/>
    <n v="13238.39"/>
    <s v="No"/>
    <s v="Extended"/>
    <s v="High School or Below"/>
    <n v="45295"/>
    <s v="Unemployed"/>
    <s v="F"/>
    <n v="0"/>
    <s v="Suburban"/>
    <s v="Single"/>
    <n v="117"/>
    <n v="20"/>
    <n v="35"/>
    <n v="0"/>
    <n v="2"/>
    <x v="1"/>
    <s v="Personal L3"/>
    <n v="1"/>
    <s v="Agent"/>
    <n v="845.64"/>
    <x v="0"/>
    <s v="Medsize"/>
    <x v="1"/>
    <s v="Medium Value"/>
    <x v="1"/>
    <s v="No Complaints"/>
    <s v="Mid-Term"/>
    <n v="7.227692308"/>
    <x v="0"/>
    <n v="2"/>
    <n v="4"/>
    <x v="6"/>
    <n v="0.60230769230769232"/>
    <n v="1404"/>
    <x v="2"/>
  </r>
  <r>
    <s v="LM76366"/>
    <x v="4"/>
    <n v="4049.11"/>
    <s v="No"/>
    <s v="Extended"/>
    <s v="High School or Below"/>
    <n v="45295"/>
    <s v="Employed"/>
    <s v="M"/>
    <n v="38561"/>
    <s v="Suburban"/>
    <s v="Married"/>
    <n v="103"/>
    <n v="23"/>
    <n v="59"/>
    <n v="0"/>
    <n v="1"/>
    <x v="0"/>
    <s v="Corporate L3"/>
    <n v="2"/>
    <s v="Branch"/>
    <n v="492.48"/>
    <x v="2"/>
    <s v="Small"/>
    <x v="0"/>
    <s v="Low Value"/>
    <x v="1"/>
    <s v="No Complaints"/>
    <s v="Long-Term"/>
    <n v="4.7813592229999999"/>
    <x v="0"/>
    <n v="2"/>
    <n v="4"/>
    <x v="6"/>
    <n v="0.39844660194174758"/>
    <n v="1236"/>
    <x v="0"/>
  </r>
  <r>
    <s v="IN15077"/>
    <x v="0"/>
    <n v="6490.59"/>
    <s v="No"/>
    <s v="Basic"/>
    <s v="High School or Below"/>
    <n v="45295"/>
    <s v="Employed"/>
    <s v="M"/>
    <n v="134830"/>
    <s v="Urban"/>
    <s v="Married"/>
    <n v="161"/>
    <n v="9"/>
    <n v="57"/>
    <n v="0"/>
    <n v="1"/>
    <x v="0"/>
    <s v="Corporate L2"/>
    <n v="2"/>
    <s v="Call Center"/>
    <n v="415.31"/>
    <x v="3"/>
    <s v="Medsize"/>
    <x v="0"/>
    <s v="Medium Value"/>
    <x v="2"/>
    <s v="No Complaints"/>
    <s v="Long-Term"/>
    <n v="2.5795652169999999"/>
    <x v="0"/>
    <n v="2"/>
    <n v="4"/>
    <x v="6"/>
    <n v="0.21496376811594203"/>
    <n v="1932"/>
    <x v="0"/>
  </r>
  <r>
    <s v="UX71974"/>
    <x v="0"/>
    <n v="27424.5"/>
    <s v="No"/>
    <s v="Basic"/>
    <s v="College"/>
    <n v="45295"/>
    <s v="Employed"/>
    <s v="M"/>
    <n v="56994"/>
    <s v="Rural"/>
    <s v="Divorced"/>
    <n v="243"/>
    <n v="20"/>
    <n v="51"/>
    <n v="3"/>
    <n v="2"/>
    <x v="1"/>
    <s v="Personal L3"/>
    <n v="1"/>
    <s v="Call Center"/>
    <n v="286.38"/>
    <x v="4"/>
    <s v="Small"/>
    <x v="0"/>
    <s v="High Value"/>
    <x v="0"/>
    <s v="Has Complaints"/>
    <s v="Long-Term"/>
    <n v="1.178518519"/>
    <x v="0"/>
    <n v="2"/>
    <n v="4"/>
    <x v="6"/>
    <n v="9.8209876543209881E-2"/>
    <n v="2916"/>
    <x v="0"/>
  </r>
  <r>
    <s v="ME37450"/>
    <x v="3"/>
    <n v="7033.97"/>
    <s v="No"/>
    <s v="Basic"/>
    <s v="Bachelor"/>
    <n v="45295"/>
    <s v="Employed"/>
    <s v="M"/>
    <n v="121204"/>
    <s v="Rural"/>
    <s v="Single"/>
    <n v="89"/>
    <n v="9"/>
    <n v="120"/>
    <n v="0"/>
    <n v="5"/>
    <x v="2"/>
    <s v="Special L2"/>
    <n v="1"/>
    <s v="Agent"/>
    <n v="51.25"/>
    <x v="0"/>
    <s v="Medsize"/>
    <x v="0"/>
    <s v="Medium Value"/>
    <x v="2"/>
    <s v="No Complaints"/>
    <s v="Long-Term"/>
    <n v="0.57584269700000001"/>
    <x v="0"/>
    <n v="2"/>
    <n v="4"/>
    <x v="6"/>
    <n v="4.798689138576779E-2"/>
    <n v="1068"/>
    <x v="0"/>
  </r>
  <r>
    <s v="MQ80538"/>
    <x v="2"/>
    <n v="3682.44"/>
    <s v="No"/>
    <s v="Extended"/>
    <s v="College"/>
    <n v="45295"/>
    <s v="Unemployed"/>
    <s v="M"/>
    <n v="0"/>
    <s v="Suburban"/>
    <s v="Single"/>
    <n v="105"/>
    <n v="14"/>
    <n v="7"/>
    <n v="0"/>
    <n v="1"/>
    <x v="1"/>
    <s v="Personal L3"/>
    <n v="1"/>
    <s v="Call Center"/>
    <n v="505.44"/>
    <x v="0"/>
    <s v="Medsize"/>
    <x v="1"/>
    <s v="Low Value"/>
    <x v="1"/>
    <s v="No Complaints"/>
    <s v="New Customer"/>
    <n v="4.8137142859999997"/>
    <x v="0"/>
    <n v="2"/>
    <n v="4"/>
    <x v="6"/>
    <n v="0.40114285714285713"/>
    <n v="1260"/>
    <x v="1"/>
  </r>
  <r>
    <s v="LQ71247"/>
    <x v="3"/>
    <n v="6108.27"/>
    <s v="No"/>
    <s v="Basic"/>
    <s v="High School or Below"/>
    <n v="45295"/>
    <s v="Unemployed"/>
    <s v="F"/>
    <n v="0"/>
    <s v="Suburban"/>
    <s v="Single"/>
    <n v="88"/>
    <n v="41"/>
    <n v="80"/>
    <n v="2"/>
    <n v="3"/>
    <x v="1"/>
    <s v="Personal L3"/>
    <n v="1"/>
    <s v="Agent"/>
    <n v="661.65"/>
    <x v="0"/>
    <s v="Small"/>
    <x v="1"/>
    <s v="Medium Value"/>
    <x v="1"/>
    <s v="Has Complaints"/>
    <s v="Long-Term"/>
    <n v="7.5187499999999998"/>
    <x v="0"/>
    <n v="2"/>
    <n v="4"/>
    <x v="6"/>
    <n v="0.62656250000000002"/>
    <n v="1056"/>
    <x v="2"/>
  </r>
  <r>
    <s v="NJ21108"/>
    <x v="2"/>
    <n v="7151.86"/>
    <s v="No"/>
    <s v="Basic"/>
    <s v="Bachelor"/>
    <n v="45295"/>
    <s v="Employed"/>
    <s v="F"/>
    <n v="45673"/>
    <s v="Suburban"/>
    <s v="Married"/>
    <n v="90"/>
    <n v="30"/>
    <n v="63"/>
    <n v="1"/>
    <n v="9"/>
    <x v="0"/>
    <s v="Corporate L3"/>
    <n v="3"/>
    <s v="Branch"/>
    <n v="434.16"/>
    <x v="0"/>
    <s v="Small"/>
    <x v="0"/>
    <s v="Medium Value"/>
    <x v="1"/>
    <s v="Has Complaints"/>
    <s v="Long-Term"/>
    <n v="4.8239999999999998"/>
    <x v="0"/>
    <n v="2"/>
    <n v="4"/>
    <x v="6"/>
    <n v="0.40200000000000002"/>
    <n v="1080"/>
    <x v="1"/>
  </r>
  <r>
    <s v="XB15703"/>
    <x v="0"/>
    <n v="20604.990000000002"/>
    <s v="No"/>
    <s v="Extended"/>
    <s v="Bachelor"/>
    <n v="45295"/>
    <s v="Employed"/>
    <s v="M"/>
    <n v="109022"/>
    <s v="Urban"/>
    <s v="Married"/>
    <n v="173"/>
    <n v="12"/>
    <n v="19"/>
    <n v="0"/>
    <n v="2"/>
    <x v="1"/>
    <s v="Personal L1"/>
    <n v="2"/>
    <s v="Agent"/>
    <n v="458.65"/>
    <x v="1"/>
    <s v="Medsize"/>
    <x v="0"/>
    <s v="High Value"/>
    <x v="2"/>
    <s v="No Complaints"/>
    <s v="Mid-Term"/>
    <n v="2.6511560689999998"/>
    <x v="0"/>
    <n v="2"/>
    <n v="4"/>
    <x v="6"/>
    <n v="0.22092967244701348"/>
    <n v="2076"/>
    <x v="0"/>
  </r>
  <r>
    <s v="UQ19505"/>
    <x v="2"/>
    <n v="4802.21"/>
    <s v="No"/>
    <s v="Extended"/>
    <s v="College"/>
    <n v="45295"/>
    <s v="Employed"/>
    <s v="F"/>
    <n v="52751"/>
    <s v="Rural"/>
    <s v="Married"/>
    <n v="120"/>
    <n v="30"/>
    <n v="68"/>
    <n v="0"/>
    <n v="1"/>
    <x v="1"/>
    <s v="Personal L2"/>
    <n v="1"/>
    <s v="Call Center"/>
    <n v="192.26"/>
    <x v="2"/>
    <s v="Medsize"/>
    <x v="0"/>
    <s v="Low Value"/>
    <x v="0"/>
    <s v="No Complaints"/>
    <s v="Long-Term"/>
    <n v="1.6021666670000001"/>
    <x v="0"/>
    <n v="2"/>
    <n v="4"/>
    <x v="6"/>
    <n v="0.13351388888888888"/>
    <n v="1440"/>
    <x v="0"/>
  </r>
  <r>
    <s v="DI82448"/>
    <x v="0"/>
    <n v="6345.57"/>
    <s v="No"/>
    <s v="Basic"/>
    <s v="Bachelor"/>
    <n v="45295"/>
    <s v="Unemployed"/>
    <s v="M"/>
    <n v="0"/>
    <s v="Suburban"/>
    <s v="Single"/>
    <n v="95"/>
    <n v="3"/>
    <n v="45"/>
    <n v="0"/>
    <n v="9"/>
    <x v="1"/>
    <s v="Personal L3"/>
    <n v="1"/>
    <s v="Call Center"/>
    <n v="680.4"/>
    <x v="0"/>
    <s v="Medsize"/>
    <x v="1"/>
    <s v="Medium Value"/>
    <x v="1"/>
    <s v="No Complaints"/>
    <s v="Mid-Term"/>
    <n v="7.1621052629999999"/>
    <x v="0"/>
    <n v="2"/>
    <n v="4"/>
    <x v="6"/>
    <n v="0.59684210526315784"/>
    <n v="1140"/>
    <x v="1"/>
  </r>
  <r>
    <s v="HQ76003"/>
    <x v="4"/>
    <n v="16717.77"/>
    <s v="No"/>
    <s v="Basic"/>
    <s v="High School or Below"/>
    <n v="45295"/>
    <s v="Employed"/>
    <s v="F"/>
    <n v="54813"/>
    <s v="Urban"/>
    <s v="Single"/>
    <n v="142"/>
    <n v="19"/>
    <n v="113"/>
    <n v="0"/>
    <n v="2"/>
    <x v="1"/>
    <s v="Personal L3"/>
    <n v="2"/>
    <s v="Branch"/>
    <n v="620.86"/>
    <x v="3"/>
    <s v="Medsize"/>
    <x v="1"/>
    <s v="High Value"/>
    <x v="0"/>
    <s v="No Complaints"/>
    <s v="Long-Term"/>
    <n v="4.3722535210000002"/>
    <x v="0"/>
    <n v="2"/>
    <n v="4"/>
    <x v="6"/>
    <n v="0.36435446009389671"/>
    <n v="1704"/>
    <x v="0"/>
  </r>
  <r>
    <s v="ZR76229"/>
    <x v="3"/>
    <n v="5013.62"/>
    <s v="No"/>
    <s v="Extended"/>
    <s v="College"/>
    <n v="45295"/>
    <s v="Employed"/>
    <s v="F"/>
    <n v="109607"/>
    <s v="Urban"/>
    <s v="Married"/>
    <n v="124"/>
    <n v="12"/>
    <n v="117"/>
    <n v="0"/>
    <n v="1"/>
    <x v="0"/>
    <s v="Corporate L3"/>
    <n v="2"/>
    <s v="Web"/>
    <n v="481.36"/>
    <x v="2"/>
    <s v="Small"/>
    <x v="0"/>
    <s v="Medium Value"/>
    <x v="2"/>
    <s v="No Complaints"/>
    <s v="Long-Term"/>
    <n v="3.881935484"/>
    <x v="0"/>
    <n v="2"/>
    <n v="4"/>
    <x v="6"/>
    <n v="0.32349462365591397"/>
    <n v="1488"/>
    <x v="0"/>
  </r>
  <r>
    <s v="GE39783"/>
    <x v="2"/>
    <n v="7230.79"/>
    <s v="No"/>
    <s v="Basic"/>
    <s v="College"/>
    <n v="45295"/>
    <s v="Employed"/>
    <s v="F"/>
    <n v="82015"/>
    <s v="Suburban"/>
    <s v="Married"/>
    <n v="90"/>
    <n v="5"/>
    <n v="26"/>
    <n v="0"/>
    <n v="7"/>
    <x v="1"/>
    <s v="Personal L1"/>
    <n v="1"/>
    <s v="Agent"/>
    <n v="559.04"/>
    <x v="0"/>
    <s v="Medsize"/>
    <x v="1"/>
    <s v="Medium Value"/>
    <x v="0"/>
    <s v="No Complaints"/>
    <s v="Mid-Term"/>
    <n v="6.2115555560000004"/>
    <x v="0"/>
    <n v="2"/>
    <n v="4"/>
    <x v="6"/>
    <n v="0.51762962962962955"/>
    <n v="1080"/>
    <x v="1"/>
  </r>
  <r>
    <s v="LH94176"/>
    <x v="3"/>
    <n v="11074.35"/>
    <s v="No"/>
    <s v="Basic"/>
    <s v="High School or Below"/>
    <n v="45295"/>
    <s v="Employed"/>
    <s v="M"/>
    <n v="52103"/>
    <s v="Suburban"/>
    <s v="Divorced"/>
    <n v="100"/>
    <n v="7"/>
    <n v="57"/>
    <n v="3"/>
    <n v="2"/>
    <x v="1"/>
    <s v="Personal L3"/>
    <n v="1"/>
    <s v="Branch"/>
    <n v="560.99"/>
    <x v="0"/>
    <s v="Medsize"/>
    <x v="1"/>
    <s v="Medium Value"/>
    <x v="0"/>
    <s v="Has Complaints"/>
    <s v="Long-Term"/>
    <n v="5.6098999999999997"/>
    <x v="0"/>
    <n v="2"/>
    <n v="4"/>
    <x v="6"/>
    <n v="0.46749166666666669"/>
    <n v="1200"/>
    <x v="1"/>
  </r>
  <r>
    <s v="UF81905"/>
    <x v="0"/>
    <n v="6570.96"/>
    <s v="No"/>
    <s v="Basic"/>
    <s v="Doctor"/>
    <n v="45295"/>
    <s v="Disabled"/>
    <s v="F"/>
    <n v="27166"/>
    <s v="Suburban"/>
    <s v="Married"/>
    <n v="85"/>
    <n v="9"/>
    <n v="63"/>
    <n v="0"/>
    <n v="3"/>
    <x v="1"/>
    <s v="Personal L1"/>
    <n v="2"/>
    <s v="Call Center"/>
    <n v="408.24"/>
    <x v="0"/>
    <s v="Medsize"/>
    <x v="0"/>
    <s v="Medium Value"/>
    <x v="1"/>
    <s v="No Complaints"/>
    <s v="Long-Term"/>
    <n v="4.8028235290000003"/>
    <x v="0"/>
    <n v="2"/>
    <n v="4"/>
    <x v="6"/>
    <n v="0.40023529411764708"/>
    <n v="1020"/>
    <x v="1"/>
  </r>
  <r>
    <s v="LV14566"/>
    <x v="4"/>
    <n v="9688.4"/>
    <s v="No"/>
    <s v="Basic"/>
    <s v="Master"/>
    <n v="45295"/>
    <s v="Employed"/>
    <s v="M"/>
    <n v="36546"/>
    <s v="Suburban"/>
    <s v="Divorced"/>
    <n v="247"/>
    <n v="1"/>
    <n v="115"/>
    <n v="0"/>
    <n v="1"/>
    <x v="1"/>
    <s v="Personal L1"/>
    <n v="4"/>
    <s v="Branch"/>
    <n v="1185.8399999999999"/>
    <x v="4"/>
    <s v="Large"/>
    <x v="1"/>
    <s v="Medium Value"/>
    <x v="1"/>
    <s v="No Complaints"/>
    <s v="Long-Term"/>
    <n v="4.8009716600000001"/>
    <x v="0"/>
    <n v="2"/>
    <n v="4"/>
    <x v="6"/>
    <n v="0.40008097165991902"/>
    <n v="2964"/>
    <x v="1"/>
  </r>
  <r>
    <s v="GO86980"/>
    <x v="2"/>
    <n v="6978.9"/>
    <s v="No"/>
    <s v="Basic"/>
    <s v="Bachelor"/>
    <n v="45295"/>
    <s v="Employed"/>
    <s v="F"/>
    <n v="76051"/>
    <s v="Suburban"/>
    <s v="Married"/>
    <n v="88"/>
    <n v="47"/>
    <n v="97"/>
    <n v="0"/>
    <n v="3"/>
    <x v="0"/>
    <s v="Corporate L2"/>
    <n v="4"/>
    <s v="Call Center"/>
    <n v="569.11"/>
    <x v="2"/>
    <s v="Small"/>
    <x v="1"/>
    <s v="Medium Value"/>
    <x v="0"/>
    <s v="No Complaints"/>
    <s v="Long-Term"/>
    <n v="6.4671590910000001"/>
    <x v="0"/>
    <n v="2"/>
    <n v="4"/>
    <x v="6"/>
    <n v="0.53892992424242425"/>
    <n v="1056"/>
    <x v="1"/>
  </r>
  <r>
    <s v="BR50492"/>
    <x v="3"/>
    <n v="66722.12"/>
    <s v="No"/>
    <s v="Extended"/>
    <s v="Bachelor"/>
    <n v="45295"/>
    <s v="Employed"/>
    <s v="M"/>
    <n v="114828"/>
    <s v="Urban"/>
    <s v="Married"/>
    <n v="185"/>
    <n v="46"/>
    <n v="111"/>
    <n v="0"/>
    <n v="2"/>
    <x v="1"/>
    <s v="Personal L1"/>
    <n v="1"/>
    <s v="Call Center"/>
    <n v="803.75"/>
    <x v="1"/>
    <s v="Medsize"/>
    <x v="1"/>
    <s v="High Value"/>
    <x v="2"/>
    <s v="No Complaints"/>
    <s v="Long-Term"/>
    <n v="4.3445945950000002"/>
    <x v="0"/>
    <n v="2"/>
    <n v="4"/>
    <x v="6"/>
    <n v="0.36204954954954954"/>
    <n v="2220"/>
    <x v="0"/>
  </r>
  <r>
    <s v="AT29024"/>
    <x v="0"/>
    <n v="6605.05"/>
    <s v="No"/>
    <s v="Basic"/>
    <s v="High School or Below"/>
    <n v="45295"/>
    <s v="Employed"/>
    <s v="F"/>
    <n v="36457"/>
    <s v="Suburban"/>
    <s v="Married"/>
    <n v="82"/>
    <n v="14"/>
    <n v="97"/>
    <n v="0"/>
    <n v="7"/>
    <x v="0"/>
    <s v="Corporate L2"/>
    <n v="2"/>
    <s v="Agent"/>
    <n v="420.98"/>
    <x v="0"/>
    <s v="Small"/>
    <x v="0"/>
    <s v="Medium Value"/>
    <x v="1"/>
    <s v="No Complaints"/>
    <s v="Long-Term"/>
    <n v="5.1339024389999999"/>
    <x v="0"/>
    <n v="2"/>
    <n v="4"/>
    <x v="6"/>
    <n v="0.42782520325203255"/>
    <n v="984"/>
    <x v="1"/>
  </r>
  <r>
    <s v="MI13678"/>
    <x v="2"/>
    <n v="3383.37"/>
    <s v="No"/>
    <s v="Basic"/>
    <s v="High School or Below"/>
    <n v="45295"/>
    <s v="Employed"/>
    <s v="M"/>
    <n v="124276"/>
    <s v="Rural"/>
    <s v="Married"/>
    <n v="84"/>
    <n v="28"/>
    <n v="1"/>
    <n v="0"/>
    <n v="1"/>
    <x v="1"/>
    <s v="Personal L3"/>
    <n v="2"/>
    <s v="Branch"/>
    <n v="120.69"/>
    <x v="0"/>
    <s v="Medsize"/>
    <x v="0"/>
    <s v="Low Value"/>
    <x v="2"/>
    <s v="No Complaints"/>
    <s v="New Customer"/>
    <n v="1.436785714"/>
    <x v="0"/>
    <n v="2"/>
    <n v="4"/>
    <x v="6"/>
    <n v="0.11973214285714286"/>
    <n v="1008"/>
    <x v="0"/>
  </r>
  <r>
    <s v="YY29772"/>
    <x v="3"/>
    <n v="3679.19"/>
    <s v="No"/>
    <s v="Basic"/>
    <s v="High School or Below"/>
    <n v="45295"/>
    <s v="Employed"/>
    <s v="F"/>
    <n v="60784"/>
    <s v="Suburban"/>
    <s v="Married"/>
    <n v="93"/>
    <n v="47"/>
    <n v="115"/>
    <n v="1"/>
    <n v="1"/>
    <x v="1"/>
    <s v="Personal L2"/>
    <n v="1"/>
    <s v="Agent"/>
    <n v="610.57000000000005"/>
    <x v="0"/>
    <s v="Medsize"/>
    <x v="1"/>
    <s v="Low Value"/>
    <x v="0"/>
    <s v="Has Complaints"/>
    <s v="Long-Term"/>
    <n v="6.5652688169999998"/>
    <x v="0"/>
    <n v="2"/>
    <n v="4"/>
    <x v="6"/>
    <n v="0.54710573476702518"/>
    <n v="1116"/>
    <x v="1"/>
  </r>
  <r>
    <s v="YQ98322"/>
    <x v="2"/>
    <n v="7142.4"/>
    <s v="No"/>
    <s v="Basic"/>
    <s v="Bachelor"/>
    <n v="45295"/>
    <s v="Employed"/>
    <s v="M"/>
    <n v="49668"/>
    <s v="Suburban"/>
    <s v="Divorced"/>
    <n v="92"/>
    <n v="35"/>
    <n v="84"/>
    <n v="0"/>
    <n v="3"/>
    <x v="1"/>
    <s v="Personal L2"/>
    <n v="1"/>
    <s v="Agent"/>
    <n v="440.64"/>
    <x v="0"/>
    <s v="Medsize"/>
    <x v="0"/>
    <s v="Medium Value"/>
    <x v="1"/>
    <s v="No Complaints"/>
    <s v="Long-Term"/>
    <n v="4.7895652169999998"/>
    <x v="0"/>
    <n v="2"/>
    <n v="4"/>
    <x v="6"/>
    <n v="0.39913043478260868"/>
    <n v="1104"/>
    <x v="0"/>
  </r>
  <r>
    <s v="EN32990"/>
    <x v="3"/>
    <n v="7222.5"/>
    <s v="No"/>
    <s v="Basic"/>
    <s v="College"/>
    <n v="45295"/>
    <s v="Employed"/>
    <s v="F"/>
    <n v="120363"/>
    <s v="Urban"/>
    <s v="Single"/>
    <n v="90"/>
    <n v="46"/>
    <n v="96"/>
    <n v="0"/>
    <n v="6"/>
    <x v="1"/>
    <s v="Personal L2"/>
    <n v="1"/>
    <s v="Branch"/>
    <n v="367.46"/>
    <x v="0"/>
    <s v="Medsize"/>
    <x v="0"/>
    <s v="Medium Value"/>
    <x v="2"/>
    <s v="No Complaints"/>
    <s v="Long-Term"/>
    <n v="4.0828888890000004"/>
    <x v="0"/>
    <n v="2"/>
    <n v="4"/>
    <x v="6"/>
    <n v="0.34024074074074073"/>
    <n v="1080"/>
    <x v="0"/>
  </r>
  <r>
    <s v="FO63400"/>
    <x v="0"/>
    <n v="6948.31"/>
    <s v="No"/>
    <s v="Basic"/>
    <s v="College"/>
    <n v="45295"/>
    <s v="Employed"/>
    <s v="F"/>
    <n v="126565"/>
    <s v="Rural"/>
    <s v="Divorced"/>
    <n v="86"/>
    <n v="46"/>
    <n v="32"/>
    <n v="0"/>
    <n v="3"/>
    <x v="0"/>
    <s v="Corporate L1"/>
    <n v="4"/>
    <s v="Call Center"/>
    <n v="208.86"/>
    <x v="0"/>
    <s v="Large"/>
    <x v="0"/>
    <s v="Medium Value"/>
    <x v="2"/>
    <s v="No Complaints"/>
    <s v="Mid-Term"/>
    <n v="2.4286046510000001"/>
    <x v="0"/>
    <n v="2"/>
    <n v="4"/>
    <x v="6"/>
    <n v="0.20238372093023257"/>
    <n v="1032"/>
    <x v="0"/>
  </r>
  <r>
    <s v="SQ37580"/>
    <x v="3"/>
    <n v="7046.85"/>
    <s v="No"/>
    <s v="Basic"/>
    <s v="Bachelor"/>
    <n v="45295"/>
    <s v="Employed"/>
    <s v="F"/>
    <n v="87701"/>
    <s v="Urban"/>
    <s v="Single"/>
    <n v="89"/>
    <n v="12"/>
    <n v="113"/>
    <n v="0"/>
    <n v="5"/>
    <x v="1"/>
    <s v="Personal L3"/>
    <n v="3"/>
    <s v="Call Center"/>
    <n v="387.41"/>
    <x v="0"/>
    <s v="Medsize"/>
    <x v="0"/>
    <s v="Medium Value"/>
    <x v="0"/>
    <s v="No Complaints"/>
    <s v="Long-Term"/>
    <n v="4.3529213479999997"/>
    <x v="0"/>
    <n v="2"/>
    <n v="4"/>
    <x v="6"/>
    <n v="0.36274344569288391"/>
    <n v="1068"/>
    <x v="0"/>
  </r>
  <r>
    <s v="OL28902"/>
    <x v="0"/>
    <n v="8099.16"/>
    <s v="No"/>
    <s v="Premium"/>
    <s v="College"/>
    <n v="45295"/>
    <s v="Disabled"/>
    <s v="M"/>
    <n v="35509"/>
    <s v="Suburban"/>
    <s v="Divorced"/>
    <n v="223"/>
    <n v="22"/>
    <n v="63"/>
    <n v="0"/>
    <n v="1"/>
    <x v="1"/>
    <s v="Personal L3"/>
    <n v="4"/>
    <s v="Agent"/>
    <n v="1291.4000000000001"/>
    <x v="1"/>
    <s v="Small"/>
    <x v="1"/>
    <s v="Medium Value"/>
    <x v="1"/>
    <s v="No Complaints"/>
    <s v="Long-Term"/>
    <n v="5.7910313899999997"/>
    <x v="0"/>
    <n v="2"/>
    <n v="4"/>
    <x v="6"/>
    <n v="0.48258594917787745"/>
    <n v="2676"/>
    <x v="1"/>
  </r>
  <r>
    <s v="IJ18945"/>
    <x v="1"/>
    <n v="4177.33"/>
    <s v="No"/>
    <s v="Extended"/>
    <s v="College"/>
    <n v="45295"/>
    <s v="Employed"/>
    <s v="F"/>
    <n v="28288"/>
    <s v="Suburban"/>
    <s v="Married"/>
    <n v="105"/>
    <n v="20"/>
    <n v="36"/>
    <n v="0"/>
    <n v="1"/>
    <x v="2"/>
    <s v="Special L1"/>
    <n v="2"/>
    <s v="Agent"/>
    <n v="721.58"/>
    <x v="0"/>
    <s v="Medsize"/>
    <x v="1"/>
    <s v="Low Value"/>
    <x v="1"/>
    <s v="No Complaints"/>
    <s v="Mid-Term"/>
    <n v="6.8721904760000001"/>
    <x v="0"/>
    <n v="2"/>
    <n v="4"/>
    <x v="6"/>
    <n v="0.57268253968253968"/>
    <n v="1260"/>
    <x v="1"/>
  </r>
  <r>
    <s v="IA27050"/>
    <x v="2"/>
    <n v="8857.1"/>
    <s v="No"/>
    <s v="Extended"/>
    <s v="High School or Below"/>
    <n v="45295"/>
    <s v="Unemployed"/>
    <s v="F"/>
    <n v="0"/>
    <s v="Rural"/>
    <s v="Single"/>
    <n v="126"/>
    <n v="3"/>
    <n v="119"/>
    <n v="0"/>
    <n v="3"/>
    <x v="1"/>
    <s v="Personal L2"/>
    <n v="1"/>
    <s v="Branch"/>
    <n v="56.18"/>
    <x v="0"/>
    <s v="Large"/>
    <x v="0"/>
    <s v="Medium Value"/>
    <x v="1"/>
    <s v="No Complaints"/>
    <s v="Long-Term"/>
    <n v="0.44587301600000001"/>
    <x v="0"/>
    <n v="2"/>
    <n v="4"/>
    <x v="6"/>
    <n v="3.7156084656084658E-2"/>
    <n v="1512"/>
    <x v="0"/>
  </r>
  <r>
    <s v="PJ86059"/>
    <x v="2"/>
    <n v="3585.42"/>
    <s v="No"/>
    <s v="Basic"/>
    <s v="High School or Below"/>
    <n v="45295"/>
    <s v="Employed"/>
    <s v="F"/>
    <n v="112671"/>
    <s v="Suburban"/>
    <s v="Divorced"/>
    <n v="89"/>
    <n v="27"/>
    <n v="24"/>
    <n v="0"/>
    <n v="1"/>
    <x v="0"/>
    <s v="Corporate L2"/>
    <n v="2"/>
    <s v="Call Center"/>
    <n v="598.65"/>
    <x v="0"/>
    <s v="Medsize"/>
    <x v="1"/>
    <s v="Low Value"/>
    <x v="2"/>
    <s v="No Complaints"/>
    <s v="Mid-Term"/>
    <n v="6.7264044939999996"/>
    <x v="0"/>
    <n v="2"/>
    <n v="4"/>
    <x v="6"/>
    <n v="0.56053370786516854"/>
    <n v="1068"/>
    <x v="1"/>
  </r>
  <r>
    <s v="VO94890"/>
    <x v="2"/>
    <n v="8013.02"/>
    <s v="No"/>
    <s v="Basic"/>
    <s v="College"/>
    <n v="45295"/>
    <s v="Employed"/>
    <s v="M"/>
    <n v="121855"/>
    <s v="Suburban"/>
    <s v="Married"/>
    <n v="100"/>
    <n v="23"/>
    <n v="49"/>
    <n v="0"/>
    <n v="8"/>
    <x v="1"/>
    <s v="Personal L1"/>
    <n v="4"/>
    <s v="Web"/>
    <n v="479.52"/>
    <x v="2"/>
    <s v="Medsize"/>
    <x v="0"/>
    <s v="Medium Value"/>
    <x v="2"/>
    <s v="No Complaints"/>
    <s v="Long-Term"/>
    <n v="4.7952000000000004"/>
    <x v="0"/>
    <n v="2"/>
    <n v="4"/>
    <x v="6"/>
    <n v="0.39960000000000001"/>
    <n v="1200"/>
    <x v="0"/>
  </r>
  <r>
    <s v="UY61301"/>
    <x v="4"/>
    <n v="3658.7"/>
    <s v="No"/>
    <s v="Basic"/>
    <s v="Bachelor"/>
    <n v="45295"/>
    <s v="Unemployed"/>
    <s v="M"/>
    <n v="0"/>
    <s v="Suburban"/>
    <s v="Married"/>
    <n v="99"/>
    <n v="19"/>
    <n v="89"/>
    <n v="0"/>
    <n v="1"/>
    <x v="1"/>
    <s v="Personal L1"/>
    <n v="2"/>
    <s v="Agent"/>
    <n v="473.04"/>
    <x v="0"/>
    <s v="Medsize"/>
    <x v="0"/>
    <s v="Low Value"/>
    <x v="1"/>
    <s v="No Complaints"/>
    <s v="Long-Term"/>
    <n v="4.7781818180000002"/>
    <x v="0"/>
    <n v="2"/>
    <n v="4"/>
    <x v="6"/>
    <n v="0.39818181818181819"/>
    <n v="1188"/>
    <x v="0"/>
  </r>
  <r>
    <s v="HR71115"/>
    <x v="4"/>
    <n v="7232.3"/>
    <s v="No"/>
    <s v="Basic"/>
    <s v="College"/>
    <n v="45295"/>
    <s v="Employed"/>
    <s v="M"/>
    <n v="53465"/>
    <s v="Rural"/>
    <s v="Married"/>
    <n v="92"/>
    <n v="3"/>
    <n v="28"/>
    <n v="0"/>
    <n v="8"/>
    <x v="1"/>
    <s v="Personal L3"/>
    <n v="1"/>
    <s v="Branch"/>
    <n v="85.22"/>
    <x v="0"/>
    <s v="Medsize"/>
    <x v="0"/>
    <s v="Medium Value"/>
    <x v="0"/>
    <s v="No Complaints"/>
    <s v="Mid-Term"/>
    <n v="0.92630434800000006"/>
    <x v="0"/>
    <n v="2"/>
    <n v="4"/>
    <x v="6"/>
    <n v="7.7192028985507241E-2"/>
    <n v="1104"/>
    <x v="0"/>
  </r>
  <r>
    <s v="IZ88103"/>
    <x v="0"/>
    <n v="17044.13"/>
    <s v="No"/>
    <s v="Premium"/>
    <s v="Bachelor"/>
    <n v="45295"/>
    <s v="Employed"/>
    <s v="F"/>
    <n v="107218"/>
    <s v="Rural"/>
    <s v="Married"/>
    <n v="140"/>
    <n v="3"/>
    <n v="115"/>
    <n v="0"/>
    <n v="2"/>
    <x v="1"/>
    <s v="Personal L2"/>
    <n v="1"/>
    <s v="Agent"/>
    <n v="155.41999999999999"/>
    <x v="0"/>
    <s v="Medsize"/>
    <x v="0"/>
    <s v="High Value"/>
    <x v="2"/>
    <s v="No Complaints"/>
    <s v="Long-Term"/>
    <n v="1.110142857"/>
    <x v="0"/>
    <n v="2"/>
    <n v="4"/>
    <x v="6"/>
    <n v="9.2511904761904754E-2"/>
    <n v="1680"/>
    <x v="0"/>
  </r>
  <r>
    <s v="DB79306"/>
    <x v="0"/>
    <n v="5962.07"/>
    <s v="No"/>
    <s v="Basic"/>
    <s v="College"/>
    <n v="45295"/>
    <s v="Employed"/>
    <s v="M"/>
    <n v="34398"/>
    <s v="Urban"/>
    <s v="Married"/>
    <n v="158"/>
    <n v="35"/>
    <n v="66"/>
    <n v="3"/>
    <n v="1"/>
    <x v="1"/>
    <s v="Personal L1"/>
    <n v="4"/>
    <s v="Web"/>
    <n v="656.84"/>
    <x v="1"/>
    <s v="Small"/>
    <x v="1"/>
    <s v="Medium Value"/>
    <x v="1"/>
    <s v="Has Complaints"/>
    <s v="Long-Term"/>
    <n v="4.1572151899999996"/>
    <x v="0"/>
    <n v="2"/>
    <n v="4"/>
    <x v="6"/>
    <n v="0.34643459915611818"/>
    <n v="1896"/>
    <x v="0"/>
  </r>
  <r>
    <s v="LP15901"/>
    <x v="4"/>
    <n v="9006.8799999999992"/>
    <s v="No"/>
    <s v="Basic"/>
    <s v="Bachelor"/>
    <n v="45295"/>
    <s v="Unemployed"/>
    <s v="M"/>
    <n v="0"/>
    <s v="Suburban"/>
    <s v="Single"/>
    <n v="247"/>
    <n v="7"/>
    <n v="109"/>
    <n v="0"/>
    <n v="1"/>
    <x v="1"/>
    <s v="Personal L2"/>
    <n v="1"/>
    <s v="Agent"/>
    <n v="1778.76"/>
    <x v="5"/>
    <s v="Small"/>
    <x v="2"/>
    <s v="Medium Value"/>
    <x v="1"/>
    <s v="No Complaints"/>
    <s v="Long-Term"/>
    <n v="7.2014574900000001"/>
    <x v="0"/>
    <n v="2"/>
    <n v="4"/>
    <x v="6"/>
    <n v="0.60012145748987855"/>
    <n v="2964"/>
    <x v="2"/>
  </r>
  <r>
    <s v="JD15492"/>
    <x v="2"/>
    <n v="3303.02"/>
    <s v="No"/>
    <s v="Basic"/>
    <s v="High School or Below"/>
    <n v="45295"/>
    <s v="Employed"/>
    <s v="F"/>
    <n v="60087"/>
    <s v="Urban"/>
    <s v="Married"/>
    <n v="82"/>
    <n v="11"/>
    <n v="92"/>
    <n v="0"/>
    <n v="1"/>
    <x v="1"/>
    <s v="Personal L2"/>
    <n v="3"/>
    <s v="Call Center"/>
    <n v="306.08999999999997"/>
    <x v="0"/>
    <s v="Medsize"/>
    <x v="0"/>
    <s v="Low Value"/>
    <x v="0"/>
    <s v="No Complaints"/>
    <s v="Long-Term"/>
    <n v="3.732804878"/>
    <x v="0"/>
    <n v="2"/>
    <n v="4"/>
    <x v="6"/>
    <n v="0.31106707317073168"/>
    <n v="984"/>
    <x v="0"/>
  </r>
  <r>
    <s v="AM28777"/>
    <x v="2"/>
    <n v="3655.03"/>
    <s v="No"/>
    <s v="Basic"/>
    <s v="College"/>
    <n v="45295"/>
    <s v="Employed"/>
    <s v="F"/>
    <n v="69464"/>
    <s v="Rural"/>
    <s v="Married"/>
    <n v="90"/>
    <n v="22"/>
    <n v="115"/>
    <n v="0"/>
    <n v="1"/>
    <x v="1"/>
    <s v="Personal L1"/>
    <n v="2"/>
    <s v="Agent"/>
    <n v="14.91"/>
    <x v="0"/>
    <s v="Medsize"/>
    <x v="0"/>
    <s v="Low Value"/>
    <x v="0"/>
    <s v="No Complaints"/>
    <s v="Long-Term"/>
    <n v="0.16566666699999999"/>
    <x v="0"/>
    <n v="2"/>
    <n v="4"/>
    <x v="6"/>
    <n v="1.3805555555555555E-2"/>
    <n v="1080"/>
    <x v="0"/>
  </r>
  <r>
    <s v="RN12107"/>
    <x v="2"/>
    <n v="12793.82"/>
    <s v="No"/>
    <s v="Premium"/>
    <s v="High School or Below"/>
    <n v="45295"/>
    <s v="Unemployed"/>
    <s v="F"/>
    <n v="0"/>
    <s v="Suburban"/>
    <s v="Single"/>
    <n v="343"/>
    <n v="31"/>
    <n v="74"/>
    <n v="0"/>
    <n v="1"/>
    <x v="0"/>
    <s v="Corporate L1"/>
    <n v="1"/>
    <s v="Call Center"/>
    <n v="2468.88"/>
    <x v="4"/>
    <s v="Medsize"/>
    <x v="2"/>
    <s v="Medium Value"/>
    <x v="1"/>
    <s v="No Complaints"/>
    <s v="Long-Term"/>
    <n v="7.1979008750000002"/>
    <x v="0"/>
    <n v="2"/>
    <n v="4"/>
    <x v="6"/>
    <n v="0.59982507288629738"/>
    <n v="4116"/>
    <x v="1"/>
  </r>
  <r>
    <s v="GG87344"/>
    <x v="2"/>
    <n v="5447.26"/>
    <s v="No"/>
    <s v="Basic"/>
    <s v="College"/>
    <n v="45295"/>
    <s v="Employed"/>
    <s v="F"/>
    <n v="74799"/>
    <s v="Urban"/>
    <s v="Married"/>
    <n v="136"/>
    <n v="41"/>
    <n v="92"/>
    <n v="1"/>
    <n v="1"/>
    <x v="1"/>
    <s v="Personal L3"/>
    <n v="3"/>
    <s v="Agent"/>
    <n v="371.71"/>
    <x v="1"/>
    <s v="Medsize"/>
    <x v="0"/>
    <s v="Medium Value"/>
    <x v="0"/>
    <s v="Has Complaints"/>
    <s v="Long-Term"/>
    <n v="2.7331617650000002"/>
    <x v="0"/>
    <n v="2"/>
    <n v="4"/>
    <x v="6"/>
    <n v="0.22776348039215685"/>
    <n v="1632"/>
    <x v="0"/>
  </r>
  <r>
    <s v="FJ57446"/>
    <x v="2"/>
    <n v="11386.06"/>
    <s v="No"/>
    <s v="Basic"/>
    <s v="College"/>
    <n v="45295"/>
    <s v="Employed"/>
    <s v="F"/>
    <n v="37387"/>
    <s v="Suburban"/>
    <s v="Single"/>
    <n v="146"/>
    <n v="4"/>
    <n v="4"/>
    <n v="0"/>
    <n v="7"/>
    <x v="1"/>
    <s v="Personal L2"/>
    <n v="3"/>
    <s v="Agent"/>
    <n v="1001.5"/>
    <x v="1"/>
    <s v="Small"/>
    <x v="1"/>
    <s v="Medium Value"/>
    <x v="1"/>
    <s v="No Complaints"/>
    <s v="New Customer"/>
    <n v="6.8595890410000004"/>
    <x v="0"/>
    <n v="2"/>
    <n v="4"/>
    <x v="6"/>
    <n v="0.5716324200913242"/>
    <n v="1752"/>
    <x v="1"/>
  </r>
  <r>
    <s v="SN69015"/>
    <x v="0"/>
    <n v="8601.2800000000007"/>
    <s v="No"/>
    <s v="Extended"/>
    <s v="College"/>
    <n v="45295"/>
    <s v="Employed"/>
    <s v="M"/>
    <n v="32126"/>
    <s v="Suburban"/>
    <s v="Married"/>
    <n v="109"/>
    <n v="14"/>
    <n v="77"/>
    <n v="0"/>
    <n v="3"/>
    <x v="1"/>
    <s v="Personal L2"/>
    <n v="2"/>
    <s v="Web"/>
    <n v="524.88"/>
    <x v="0"/>
    <s v="Medsize"/>
    <x v="1"/>
    <s v="Medium Value"/>
    <x v="1"/>
    <s v="No Complaints"/>
    <s v="Long-Term"/>
    <n v="4.8154128439999999"/>
    <x v="0"/>
    <n v="2"/>
    <n v="4"/>
    <x v="6"/>
    <n v="0.40128440366972479"/>
    <n v="1308"/>
    <x v="1"/>
  </r>
  <r>
    <s v="MI42935"/>
    <x v="0"/>
    <n v="7633.7"/>
    <s v="No"/>
    <s v="Extended"/>
    <s v="Bachelor"/>
    <n v="45295"/>
    <s v="Unemployed"/>
    <s v="F"/>
    <n v="0"/>
    <s v="Suburban"/>
    <s v="Single"/>
    <n v="112"/>
    <n v="0"/>
    <n v="16"/>
    <n v="0"/>
    <n v="7"/>
    <x v="1"/>
    <s v="Personal L2"/>
    <n v="3"/>
    <s v="Call Center"/>
    <n v="806.76"/>
    <x v="0"/>
    <s v="Medsize"/>
    <x v="1"/>
    <s v="Medium Value"/>
    <x v="1"/>
    <s v="No Complaints"/>
    <s v="Mid-Term"/>
    <n v="7.2032142859999997"/>
    <x v="0"/>
    <n v="2"/>
    <n v="4"/>
    <x v="6"/>
    <n v="0.60026785714285713"/>
    <n v="1344"/>
    <x v="2"/>
  </r>
  <r>
    <s v="UC83161"/>
    <x v="0"/>
    <n v="8243.73"/>
    <s v="No"/>
    <s v="Premium"/>
    <s v="High School or Below"/>
    <n v="45295"/>
    <s v="Employed"/>
    <s v="F"/>
    <n v="81316"/>
    <s v="Rural"/>
    <s v="Married"/>
    <n v="205"/>
    <n v="19"/>
    <n v="132"/>
    <n v="0"/>
    <n v="1"/>
    <x v="1"/>
    <s v="Personal L2"/>
    <n v="3"/>
    <s v="Web"/>
    <n v="183.89"/>
    <x v="1"/>
    <s v="Medsize"/>
    <x v="0"/>
    <s v="Medium Value"/>
    <x v="0"/>
    <s v="No Complaints"/>
    <s v="Long-Term"/>
    <n v="0.89702439"/>
    <x v="0"/>
    <n v="2"/>
    <n v="4"/>
    <x v="6"/>
    <n v="7.4752032520325196E-2"/>
    <n v="2460"/>
    <x v="0"/>
  </r>
  <r>
    <s v="XF60649"/>
    <x v="0"/>
    <n v="10061.469999999999"/>
    <s v="No"/>
    <s v="Basic"/>
    <s v="Bachelor"/>
    <n v="45295"/>
    <s v="Unemployed"/>
    <s v="F"/>
    <n v="0"/>
    <s v="Suburban"/>
    <s v="Single"/>
    <n v="143"/>
    <n v="7"/>
    <n v="43"/>
    <n v="0"/>
    <n v="4"/>
    <x v="1"/>
    <s v="Personal L2"/>
    <n v="1"/>
    <s v="Web"/>
    <n v="1030.32"/>
    <x v="1"/>
    <s v="Medsize"/>
    <x v="1"/>
    <s v="Medium Value"/>
    <x v="1"/>
    <s v="No Complaints"/>
    <s v="Mid-Term"/>
    <n v="7.2050349650000003"/>
    <x v="0"/>
    <n v="2"/>
    <n v="4"/>
    <x v="6"/>
    <n v="0.60041958041958043"/>
    <n v="1716"/>
    <x v="2"/>
  </r>
  <r>
    <s v="UX24010"/>
    <x v="0"/>
    <n v="7027.1"/>
    <s v="No"/>
    <s v="Basic"/>
    <s v="Bachelor"/>
    <n v="45295"/>
    <s v="Employed"/>
    <s v="F"/>
    <n v="72379"/>
    <s v="Suburban"/>
    <s v="Married"/>
    <n v="88"/>
    <n v="34"/>
    <n v="95"/>
    <n v="1"/>
    <n v="5"/>
    <x v="1"/>
    <s v="Personal L1"/>
    <n v="1"/>
    <s v="Agent"/>
    <n v="979.9"/>
    <x v="0"/>
    <s v="Small"/>
    <x v="1"/>
    <s v="Medium Value"/>
    <x v="0"/>
    <s v="Has Complaints"/>
    <s v="Long-Term"/>
    <n v="11.13522727"/>
    <x v="0"/>
    <n v="2"/>
    <n v="4"/>
    <x v="6"/>
    <n v="0.92793560606060599"/>
    <n v="1056"/>
    <x v="2"/>
  </r>
  <r>
    <s v="YM24620"/>
    <x v="0"/>
    <n v="6082.89"/>
    <s v="No"/>
    <s v="Basic"/>
    <s v="Master"/>
    <n v="45295"/>
    <s v="Employed"/>
    <s v="M"/>
    <n v="33467"/>
    <s v="Suburban"/>
    <s v="Married"/>
    <n v="153"/>
    <n v="5"/>
    <n v="53"/>
    <n v="0"/>
    <n v="1"/>
    <x v="1"/>
    <s v="Personal L2"/>
    <n v="3"/>
    <s v="Agent"/>
    <n v="1035.78"/>
    <x v="1"/>
    <s v="Small"/>
    <x v="1"/>
    <s v="Medium Value"/>
    <x v="1"/>
    <s v="No Complaints"/>
    <s v="Long-Term"/>
    <n v="6.7698039220000004"/>
    <x v="0"/>
    <n v="2"/>
    <n v="4"/>
    <x v="6"/>
    <n v="0.56415032679738564"/>
    <n v="1836"/>
    <x v="1"/>
  </r>
  <r>
    <s v="WG28563"/>
    <x v="0"/>
    <n v="7451.34"/>
    <s v="No"/>
    <s v="Basic"/>
    <s v="Doctor"/>
    <n v="45295"/>
    <s v="Employed"/>
    <s v="F"/>
    <n v="95734"/>
    <s v="Rural"/>
    <s v="Married"/>
    <n v="92"/>
    <n v="20"/>
    <n v="111"/>
    <n v="0"/>
    <n v="3"/>
    <x v="1"/>
    <s v="Personal L3"/>
    <n v="1"/>
    <s v="Agent"/>
    <n v="104.89"/>
    <x v="0"/>
    <s v="Medsize"/>
    <x v="0"/>
    <s v="Medium Value"/>
    <x v="0"/>
    <s v="No Complaints"/>
    <s v="Long-Term"/>
    <n v="1.140108696"/>
    <x v="0"/>
    <n v="2"/>
    <n v="4"/>
    <x v="6"/>
    <n v="9.5009057971014499E-2"/>
    <n v="1104"/>
    <x v="0"/>
  </r>
  <r>
    <s v="ZC17826"/>
    <x v="0"/>
    <n v="20995.74"/>
    <s v="No"/>
    <s v="Basic"/>
    <s v="Bachelor"/>
    <n v="45295"/>
    <s v="Unemployed"/>
    <s v="M"/>
    <n v="0"/>
    <s v="Suburban"/>
    <s v="Single"/>
    <n v="86"/>
    <n v="3"/>
    <n v="134"/>
    <n v="0"/>
    <n v="2"/>
    <x v="1"/>
    <s v="Personal L2"/>
    <n v="1"/>
    <s v="Call Center"/>
    <n v="414.72"/>
    <x v="0"/>
    <s v="Medsize"/>
    <x v="0"/>
    <s v="High Value"/>
    <x v="1"/>
    <s v="No Complaints"/>
    <s v="Long-Term"/>
    <n v="4.8223255810000003"/>
    <x v="0"/>
    <n v="2"/>
    <n v="4"/>
    <x v="6"/>
    <n v="0.4018604651162791"/>
    <n v="1032"/>
    <x v="1"/>
  </r>
  <r>
    <s v="HB20453"/>
    <x v="2"/>
    <n v="9154.7099999999991"/>
    <s v="No"/>
    <s v="Basic"/>
    <s v="Bachelor"/>
    <n v="45326"/>
    <s v="Unemployed"/>
    <s v="M"/>
    <n v="0"/>
    <s v="Suburban"/>
    <s v="Single"/>
    <n v="140"/>
    <n v="41"/>
    <n v="4"/>
    <n v="1"/>
    <n v="5"/>
    <x v="1"/>
    <s v="Personal L3"/>
    <n v="1"/>
    <s v="Agent"/>
    <n v="1326.24"/>
    <x v="3"/>
    <s v="Medsize"/>
    <x v="1"/>
    <s v="Medium Value"/>
    <x v="1"/>
    <s v="Has Complaints"/>
    <s v="New Customer"/>
    <n v="9.4731428569999991"/>
    <x v="0"/>
    <n v="2"/>
    <n v="4"/>
    <x v="6"/>
    <n v="0.78942857142857148"/>
    <n v="1680"/>
    <x v="2"/>
  </r>
  <r>
    <s v="OJ94107"/>
    <x v="3"/>
    <n v="7585.74"/>
    <s v="No"/>
    <s v="Premium"/>
    <s v="Master"/>
    <n v="45326"/>
    <s v="Employed"/>
    <s v="M"/>
    <n v="67952"/>
    <s v="Urban"/>
    <s v="Married"/>
    <n v="189"/>
    <n v="12"/>
    <n v="73"/>
    <n v="0"/>
    <n v="1"/>
    <x v="1"/>
    <s v="Personal L2"/>
    <n v="1"/>
    <s v="Call Center"/>
    <n v="616.30999999999995"/>
    <x v="1"/>
    <s v="Medsize"/>
    <x v="1"/>
    <s v="Medium Value"/>
    <x v="0"/>
    <s v="No Complaints"/>
    <s v="Long-Term"/>
    <n v="3.2608994710000001"/>
    <x v="0"/>
    <n v="2"/>
    <n v="4"/>
    <x v="6"/>
    <n v="0.27174162257495588"/>
    <n v="2268"/>
    <x v="0"/>
  </r>
  <r>
    <s v="UO62808"/>
    <x v="3"/>
    <n v="3779.66"/>
    <s v="No"/>
    <s v="Basic"/>
    <s v="High School or Below"/>
    <n v="45326"/>
    <s v="Employed"/>
    <s v="F"/>
    <n v="88224"/>
    <s v="Suburban"/>
    <s v="Married"/>
    <n v="93"/>
    <n v="5"/>
    <n v="73"/>
    <n v="0"/>
    <n v="1"/>
    <x v="0"/>
    <s v="Corporate L1"/>
    <n v="2"/>
    <s v="Call Center"/>
    <n v="649.39"/>
    <x v="0"/>
    <s v="Medsize"/>
    <x v="1"/>
    <s v="Low Value"/>
    <x v="0"/>
    <s v="No Complaints"/>
    <s v="Long-Term"/>
    <n v="6.9826881719999996"/>
    <x v="0"/>
    <n v="2"/>
    <n v="4"/>
    <x v="6"/>
    <n v="0.58189068100358421"/>
    <n v="1116"/>
    <x v="1"/>
  </r>
  <r>
    <s v="XS76911"/>
    <x v="3"/>
    <n v="6790.01"/>
    <s v="No"/>
    <s v="Extended"/>
    <s v="High School or Below"/>
    <n v="45326"/>
    <s v="Unemployed"/>
    <s v="F"/>
    <n v="0"/>
    <s v="Suburban"/>
    <s v="Married"/>
    <n v="180"/>
    <n v="4"/>
    <n v="120"/>
    <n v="0"/>
    <n v="1"/>
    <x v="1"/>
    <s v="Personal L3"/>
    <n v="1"/>
    <s v="Agent"/>
    <n v="1074.42"/>
    <x v="3"/>
    <s v="Small"/>
    <x v="1"/>
    <s v="Medium Value"/>
    <x v="1"/>
    <s v="No Complaints"/>
    <s v="Long-Term"/>
    <n v="5.9690000000000003"/>
    <x v="0"/>
    <n v="2"/>
    <n v="4"/>
    <x v="6"/>
    <n v="0.49741666666666667"/>
    <n v="2160"/>
    <x v="1"/>
  </r>
  <r>
    <s v="VI14730"/>
    <x v="2"/>
    <n v="11316.55"/>
    <s v="Yes"/>
    <s v="Basic"/>
    <s v="High School or Below"/>
    <n v="45326"/>
    <s v="Retired"/>
    <s v="M"/>
    <n v="26572"/>
    <s v="Suburban"/>
    <s v="Married"/>
    <n v="158"/>
    <n v="23"/>
    <n v="55"/>
    <n v="1"/>
    <n v="9"/>
    <x v="1"/>
    <s v="Personal L2"/>
    <n v="1"/>
    <s v="Web"/>
    <n v="758.16"/>
    <x v="3"/>
    <s v="Medsize"/>
    <x v="1"/>
    <s v="Medium Value"/>
    <x v="1"/>
    <s v="Has Complaints"/>
    <s v="Long-Term"/>
    <n v="4.798481013"/>
    <x v="0"/>
    <n v="2"/>
    <n v="4"/>
    <x v="6"/>
    <n v="0.39987341772151896"/>
    <n v="1896"/>
    <x v="0"/>
  </r>
  <r>
    <s v="XX84133"/>
    <x v="0"/>
    <n v="7093.89"/>
    <s v="No"/>
    <s v="Basic"/>
    <s v="Bachelor"/>
    <n v="45326"/>
    <s v="Employed"/>
    <s v="M"/>
    <n v="46543"/>
    <s v="Rural"/>
    <s v="Married"/>
    <n v="90"/>
    <n v="31"/>
    <n v="66"/>
    <n v="1"/>
    <n v="3"/>
    <x v="0"/>
    <s v="Corporate L2"/>
    <n v="4"/>
    <s v="Call Center"/>
    <n v="7.28"/>
    <x v="0"/>
    <s v="Medsize"/>
    <x v="0"/>
    <s v="Medium Value"/>
    <x v="1"/>
    <s v="Has Complaints"/>
    <s v="Long-Term"/>
    <n v="8.0888889000000005E-2"/>
    <x v="0"/>
    <n v="2"/>
    <n v="4"/>
    <x v="6"/>
    <n v="6.7407407407407407E-3"/>
    <n v="1080"/>
    <x v="0"/>
  </r>
  <r>
    <s v="HO29524"/>
    <x v="0"/>
    <n v="4096.7700000000004"/>
    <s v="No"/>
    <s v="Extended"/>
    <s v="College"/>
    <n v="45326"/>
    <s v="Employed"/>
    <s v="M"/>
    <n v="92077"/>
    <s v="Rural"/>
    <s v="Married"/>
    <n v="103"/>
    <n v="47"/>
    <n v="19"/>
    <n v="0"/>
    <n v="1"/>
    <x v="1"/>
    <s v="Personal L1"/>
    <n v="4"/>
    <s v="Branch"/>
    <n v="134.16999999999999"/>
    <x v="2"/>
    <s v="Medsize"/>
    <x v="0"/>
    <s v="Low Value"/>
    <x v="0"/>
    <s v="No Complaints"/>
    <s v="Mid-Term"/>
    <n v="1.302621359"/>
    <x v="0"/>
    <n v="2"/>
    <n v="4"/>
    <x v="6"/>
    <n v="0.10855177993527507"/>
    <n v="1236"/>
    <x v="0"/>
  </r>
  <r>
    <s v="RO26085"/>
    <x v="0"/>
    <n v="16336.63"/>
    <s v="No"/>
    <s v="Basic"/>
    <s v="Bachelor"/>
    <n v="45326"/>
    <s v="Unemployed"/>
    <s v="F"/>
    <n v="0"/>
    <s v="Suburban"/>
    <s v="Single"/>
    <n v="151"/>
    <n v="38"/>
    <n v="41"/>
    <n v="0"/>
    <n v="2"/>
    <x v="1"/>
    <s v="Personal L2"/>
    <n v="2"/>
    <s v="Agent"/>
    <n v="1690.75"/>
    <x v="3"/>
    <s v="Large"/>
    <x v="2"/>
    <s v="High Value"/>
    <x v="1"/>
    <s v="No Complaints"/>
    <s v="Mid-Term"/>
    <n v="11.19701987"/>
    <x v="0"/>
    <n v="2"/>
    <n v="4"/>
    <x v="6"/>
    <n v="0.93308498896247238"/>
    <n v="1812"/>
    <x v="2"/>
  </r>
  <r>
    <s v="RN97635"/>
    <x v="3"/>
    <n v="4340.22"/>
    <s v="No"/>
    <s v="Extended"/>
    <s v="Bachelor"/>
    <n v="45326"/>
    <s v="Employed"/>
    <s v="M"/>
    <n v="72878"/>
    <s v="Suburban"/>
    <s v="Divorced"/>
    <n v="108"/>
    <n v="20"/>
    <n v="84"/>
    <n v="0"/>
    <n v="1"/>
    <x v="0"/>
    <s v="Corporate L2"/>
    <n v="1"/>
    <s v="Call Center"/>
    <n v="569"/>
    <x v="0"/>
    <s v="Small"/>
    <x v="1"/>
    <s v="Low Value"/>
    <x v="0"/>
    <s v="No Complaints"/>
    <s v="Long-Term"/>
    <n v="5.2685185189999997"/>
    <x v="0"/>
    <n v="2"/>
    <n v="4"/>
    <x v="6"/>
    <n v="0.43904320987654322"/>
    <n v="1296"/>
    <x v="1"/>
  </r>
  <r>
    <s v="CP85232"/>
    <x v="3"/>
    <n v="60473.88"/>
    <s v="No"/>
    <s v="Extended"/>
    <s v="College"/>
    <n v="45326"/>
    <s v="Employed"/>
    <s v="M"/>
    <n v="79350"/>
    <s v="Rural"/>
    <s v="Married"/>
    <n v="170"/>
    <n v="8"/>
    <n v="84"/>
    <n v="0"/>
    <n v="2"/>
    <x v="2"/>
    <s v="Special L3"/>
    <n v="1"/>
    <s v="Agent"/>
    <n v="407.75"/>
    <x v="1"/>
    <s v="Small"/>
    <x v="0"/>
    <s v="High Value"/>
    <x v="0"/>
    <s v="No Complaints"/>
    <s v="Long-Term"/>
    <n v="2.3985294119999998"/>
    <x v="0"/>
    <n v="2"/>
    <n v="4"/>
    <x v="6"/>
    <n v="0.19987745098039217"/>
    <n v="2040"/>
    <x v="0"/>
  </r>
  <r>
    <s v="OT47603"/>
    <x v="2"/>
    <n v="12359.57"/>
    <s v="No"/>
    <s v="Extended"/>
    <s v="College"/>
    <n v="45326"/>
    <s v="Unemployed"/>
    <s v="M"/>
    <n v="0"/>
    <s v="Suburban"/>
    <s v="Married"/>
    <n v="171"/>
    <n v="4"/>
    <n v="126"/>
    <n v="0"/>
    <n v="3"/>
    <x v="1"/>
    <s v="Personal L2"/>
    <n v="2"/>
    <s v="Agent"/>
    <n v="1086.5"/>
    <x v="3"/>
    <s v="Medsize"/>
    <x v="1"/>
    <s v="Medium Value"/>
    <x v="1"/>
    <s v="No Complaints"/>
    <s v="Long-Term"/>
    <n v="6.3538011699999997"/>
    <x v="0"/>
    <n v="2"/>
    <n v="4"/>
    <x v="6"/>
    <n v="0.52948343079922022"/>
    <n v="2052"/>
    <x v="1"/>
  </r>
  <r>
    <s v="OS46571"/>
    <x v="0"/>
    <n v="9300.9"/>
    <s v="No"/>
    <s v="Basic"/>
    <s v="High School or Below"/>
    <n v="45326"/>
    <s v="Unemployed"/>
    <s v="M"/>
    <n v="0"/>
    <s v="Suburban"/>
    <s v="Single"/>
    <n v="89"/>
    <n v="3"/>
    <n v="101"/>
    <n v="0"/>
    <n v="2"/>
    <x v="1"/>
    <s v="Personal L3"/>
    <n v="1"/>
    <s v="Branch"/>
    <n v="641.52"/>
    <x v="0"/>
    <s v="Small"/>
    <x v="1"/>
    <s v="Medium Value"/>
    <x v="1"/>
    <s v="No Complaints"/>
    <s v="Long-Term"/>
    <n v="7.2080898879999999"/>
    <x v="0"/>
    <n v="2"/>
    <n v="4"/>
    <x v="6"/>
    <n v="0.60067415730337081"/>
    <n v="1068"/>
    <x v="2"/>
  </r>
  <r>
    <s v="PU18983"/>
    <x v="2"/>
    <n v="11621.01"/>
    <s v="No"/>
    <s v="Basic"/>
    <s v="High School or Below"/>
    <n v="45326"/>
    <s v="Employed"/>
    <s v="F"/>
    <n v="28958"/>
    <s v="Suburban"/>
    <s v="Divorced"/>
    <n v="149"/>
    <n v="11"/>
    <n v="108"/>
    <n v="2"/>
    <n v="3"/>
    <x v="1"/>
    <s v="Personal L1"/>
    <n v="1"/>
    <s v="Call Center"/>
    <n v="712.8"/>
    <x v="3"/>
    <s v="Small"/>
    <x v="1"/>
    <s v="Medium Value"/>
    <x v="1"/>
    <s v="Has Complaints"/>
    <s v="Long-Term"/>
    <n v="4.7838926170000002"/>
    <x v="0"/>
    <n v="2"/>
    <n v="4"/>
    <x v="6"/>
    <n v="0.39865771812080536"/>
    <n v="1788"/>
    <x v="0"/>
  </r>
  <r>
    <s v="UK76891"/>
    <x v="0"/>
    <n v="7065.88"/>
    <s v="No"/>
    <s v="Basic"/>
    <s v="College"/>
    <n v="45326"/>
    <s v="Employed"/>
    <s v="F"/>
    <n v="85400"/>
    <s v="Suburban"/>
    <s v="Married"/>
    <n v="88"/>
    <n v="34"/>
    <n v="19"/>
    <n v="0"/>
    <n v="7"/>
    <x v="0"/>
    <s v="Corporate L3"/>
    <n v="1"/>
    <s v="Agent"/>
    <n v="427.67"/>
    <x v="0"/>
    <s v="Medsize"/>
    <x v="0"/>
    <s v="Medium Value"/>
    <x v="0"/>
    <s v="No Complaints"/>
    <s v="Mid-Term"/>
    <n v="4.8598863640000003"/>
    <x v="0"/>
    <n v="2"/>
    <n v="4"/>
    <x v="6"/>
    <n v="0.40499053030303034"/>
    <n v="1056"/>
    <x v="1"/>
  </r>
  <r>
    <s v="MR67738"/>
    <x v="2"/>
    <n v="3613.77"/>
    <s v="No"/>
    <s v="Basic"/>
    <s v="High School or Below"/>
    <n v="45326"/>
    <s v="Employed"/>
    <s v="F"/>
    <n v="73548"/>
    <s v="Suburban"/>
    <s v="Married"/>
    <n v="90"/>
    <n v="26"/>
    <n v="123"/>
    <n v="0"/>
    <n v="1"/>
    <x v="1"/>
    <s v="Personal L1"/>
    <n v="2"/>
    <s v="Branch"/>
    <n v="434.16"/>
    <x v="0"/>
    <s v="Small"/>
    <x v="0"/>
    <s v="Low Value"/>
    <x v="0"/>
    <s v="No Complaints"/>
    <s v="Long-Term"/>
    <n v="4.8239999999999998"/>
    <x v="0"/>
    <n v="2"/>
    <n v="4"/>
    <x v="6"/>
    <n v="0.40200000000000002"/>
    <n v="1080"/>
    <x v="1"/>
  </r>
  <r>
    <s v="OL72737"/>
    <x v="2"/>
    <n v="4188.7700000000004"/>
    <s v="No"/>
    <s v="Extended"/>
    <s v="High School or Below"/>
    <n v="45326"/>
    <s v="Employed"/>
    <s v="F"/>
    <n v="28667"/>
    <s v="Urban"/>
    <s v="Married"/>
    <n v="107"/>
    <n v="24"/>
    <n v="76"/>
    <n v="0"/>
    <n v="1"/>
    <x v="1"/>
    <s v="Personal L2"/>
    <n v="4"/>
    <s v="Agent"/>
    <n v="329.71"/>
    <x v="2"/>
    <s v="Medsize"/>
    <x v="0"/>
    <s v="Low Value"/>
    <x v="1"/>
    <s v="No Complaints"/>
    <s v="Long-Term"/>
    <n v="3.081401869"/>
    <x v="0"/>
    <n v="2"/>
    <n v="4"/>
    <x v="6"/>
    <n v="0.25678348909657317"/>
    <n v="1284"/>
    <x v="0"/>
  </r>
  <r>
    <s v="BM15160"/>
    <x v="0"/>
    <n v="11470.08"/>
    <s v="No"/>
    <s v="Basic"/>
    <s v="High School or Below"/>
    <n v="45326"/>
    <s v="Employed"/>
    <s v="F"/>
    <n v="60242"/>
    <s v="Rural"/>
    <s v="Married"/>
    <n v="96"/>
    <n v="14"/>
    <n v="107"/>
    <n v="1"/>
    <n v="2"/>
    <x v="2"/>
    <s v="Special L3"/>
    <n v="4"/>
    <s v="Web"/>
    <n v="99.74"/>
    <x v="0"/>
    <s v="Medsize"/>
    <x v="0"/>
    <s v="Medium Value"/>
    <x v="0"/>
    <s v="Has Complaints"/>
    <s v="Long-Term"/>
    <n v="1.0389583330000001"/>
    <x v="0"/>
    <n v="2"/>
    <n v="4"/>
    <x v="6"/>
    <n v="8.6579861111111101E-2"/>
    <n v="1152"/>
    <x v="0"/>
  </r>
  <r>
    <s v="FA46418"/>
    <x v="4"/>
    <n v="33357.96"/>
    <s v="No"/>
    <s v="Extended"/>
    <s v="High School or Below"/>
    <n v="45326"/>
    <s v="Employed"/>
    <s v="F"/>
    <n v="32688"/>
    <s v="Suburban"/>
    <s v="Single"/>
    <n v="105"/>
    <n v="15"/>
    <n v="38"/>
    <n v="1"/>
    <n v="2"/>
    <x v="1"/>
    <s v="Personal L3"/>
    <n v="2"/>
    <s v="Agent"/>
    <n v="505.44"/>
    <x v="0"/>
    <s v="Medsize"/>
    <x v="1"/>
    <s v="High Value"/>
    <x v="1"/>
    <s v="Has Complaints"/>
    <s v="Mid-Term"/>
    <n v="4.8137142859999997"/>
    <x v="0"/>
    <n v="2"/>
    <n v="4"/>
    <x v="6"/>
    <n v="0.40114285714285713"/>
    <n v="1260"/>
    <x v="1"/>
  </r>
  <r>
    <s v="AL46984"/>
    <x v="0"/>
    <n v="11786.07"/>
    <s v="No"/>
    <s v="Basic"/>
    <s v="High School or Below"/>
    <n v="45326"/>
    <s v="Employed"/>
    <s v="M"/>
    <n v="58400"/>
    <s v="Suburban"/>
    <s v="Married"/>
    <n v="99"/>
    <n v="16"/>
    <n v="24"/>
    <n v="0"/>
    <n v="2"/>
    <x v="1"/>
    <s v="Personal L2"/>
    <n v="1"/>
    <s v="Branch"/>
    <n v="473.04"/>
    <x v="0"/>
    <s v="Medsize"/>
    <x v="0"/>
    <s v="Medium Value"/>
    <x v="0"/>
    <s v="No Complaints"/>
    <s v="Mid-Term"/>
    <n v="4.7781818180000002"/>
    <x v="0"/>
    <n v="2"/>
    <n v="4"/>
    <x v="6"/>
    <n v="0.39818181818181819"/>
    <n v="1188"/>
    <x v="0"/>
  </r>
  <r>
    <s v="SZ16483"/>
    <x v="3"/>
    <n v="5887.85"/>
    <s v="No"/>
    <s v="Premium"/>
    <s v="High School or Below"/>
    <n v="45326"/>
    <s v="Employed"/>
    <s v="F"/>
    <n v="107437"/>
    <s v="Suburban"/>
    <s v="Married"/>
    <n v="147"/>
    <n v="16"/>
    <n v="103"/>
    <n v="2"/>
    <n v="1"/>
    <x v="1"/>
    <s v="Personal L3"/>
    <n v="1"/>
    <s v="Agent"/>
    <n v="706.32"/>
    <x v="0"/>
    <s v="Medsize"/>
    <x v="1"/>
    <s v="Medium Value"/>
    <x v="2"/>
    <s v="Has Complaints"/>
    <s v="Long-Term"/>
    <n v="4.8048979589999998"/>
    <x v="0"/>
    <n v="2"/>
    <n v="4"/>
    <x v="6"/>
    <n v="0.40040816326530615"/>
    <n v="1764"/>
    <x v="1"/>
  </r>
  <r>
    <s v="WF73839"/>
    <x v="3"/>
    <n v="10257.18"/>
    <s v="No"/>
    <s v="Basic"/>
    <s v="College"/>
    <n v="45326"/>
    <s v="Employed"/>
    <s v="F"/>
    <n v="67415"/>
    <s v="Urban"/>
    <s v="Married"/>
    <n v="86"/>
    <n v="1"/>
    <n v="61"/>
    <n v="0"/>
    <n v="2"/>
    <x v="1"/>
    <s v="Personal L2"/>
    <n v="3"/>
    <s v="Web"/>
    <n v="408.49"/>
    <x v="2"/>
    <s v="Medsize"/>
    <x v="0"/>
    <s v="Medium Value"/>
    <x v="0"/>
    <s v="No Complaints"/>
    <s v="Long-Term"/>
    <n v="4.7498837209999998"/>
    <x v="0"/>
    <n v="2"/>
    <n v="4"/>
    <x v="6"/>
    <n v="0.39582364341085274"/>
    <n v="1032"/>
    <x v="0"/>
  </r>
  <r>
    <s v="JX19907"/>
    <x v="2"/>
    <n v="5127.7299999999996"/>
    <s v="No"/>
    <s v="Premium"/>
    <s v="Bachelor"/>
    <n v="45326"/>
    <s v="Unemployed"/>
    <s v="M"/>
    <n v="0"/>
    <s v="Suburban"/>
    <s v="Married"/>
    <n v="144"/>
    <n v="46"/>
    <n v="95"/>
    <n v="1"/>
    <n v="1"/>
    <x v="0"/>
    <s v="Corporate L3"/>
    <n v="1"/>
    <s v="Web"/>
    <n v="1703.62"/>
    <x v="2"/>
    <s v="Medsize"/>
    <x v="2"/>
    <s v="Medium Value"/>
    <x v="1"/>
    <s v="Has Complaints"/>
    <s v="Long-Term"/>
    <n v="11.83069444"/>
    <x v="0"/>
    <n v="2"/>
    <n v="4"/>
    <x v="6"/>
    <n v="0.98589120370370364"/>
    <n v="1728"/>
    <x v="3"/>
  </r>
  <r>
    <s v="ZZ83340"/>
    <x v="2"/>
    <n v="7436.23"/>
    <s v="No"/>
    <s v="Basic"/>
    <s v="Doctor"/>
    <n v="45326"/>
    <s v="Employed"/>
    <s v="F"/>
    <n v="129628"/>
    <s v="Urban"/>
    <s v="Married"/>
    <n v="92"/>
    <n v="7"/>
    <n v="41"/>
    <n v="0"/>
    <n v="5"/>
    <x v="1"/>
    <s v="Personal L1"/>
    <n v="3"/>
    <s v="Branch"/>
    <n v="425.26"/>
    <x v="2"/>
    <s v="Medsize"/>
    <x v="0"/>
    <s v="Medium Value"/>
    <x v="2"/>
    <s v="No Complaints"/>
    <s v="Mid-Term"/>
    <n v="4.6223913039999998"/>
    <x v="0"/>
    <n v="2"/>
    <n v="4"/>
    <x v="6"/>
    <n v="0.38519927536231885"/>
    <n v="1104"/>
    <x v="0"/>
  </r>
  <r>
    <s v="FG46258"/>
    <x v="1"/>
    <n v="9344.66"/>
    <s v="No"/>
    <s v="Extended"/>
    <s v="College"/>
    <n v="45326"/>
    <s v="Medical Leave"/>
    <s v="F"/>
    <n v="22252"/>
    <s v="Urban"/>
    <s v="Married"/>
    <n v="122"/>
    <n v="19"/>
    <n v="92"/>
    <n v="0"/>
    <n v="9"/>
    <x v="0"/>
    <s v="Corporate L2"/>
    <n v="3"/>
    <s v="Web"/>
    <n v="432.7"/>
    <x v="2"/>
    <s v="Medsize"/>
    <x v="0"/>
    <s v="Medium Value"/>
    <x v="1"/>
    <s v="No Complaints"/>
    <s v="Long-Term"/>
    <n v="3.5467213110000002"/>
    <x v="0"/>
    <n v="2"/>
    <n v="4"/>
    <x v="6"/>
    <n v="0.29556010928961746"/>
    <n v="1464"/>
    <x v="0"/>
  </r>
  <r>
    <s v="GP42026"/>
    <x v="0"/>
    <n v="11316.55"/>
    <s v="Yes"/>
    <s v="Basic"/>
    <s v="High School or Below"/>
    <n v="45326"/>
    <s v="Retired"/>
    <s v="M"/>
    <n v="26572"/>
    <s v="Suburban"/>
    <s v="Married"/>
    <n v="158"/>
    <n v="23"/>
    <n v="55"/>
    <n v="1"/>
    <n v="9"/>
    <x v="1"/>
    <s v="Personal L3"/>
    <n v="1"/>
    <s v="Web"/>
    <n v="758.16"/>
    <x v="3"/>
    <s v="Medsize"/>
    <x v="1"/>
    <s v="Medium Value"/>
    <x v="1"/>
    <s v="Has Complaints"/>
    <s v="Long-Term"/>
    <n v="4.798481013"/>
    <x v="0"/>
    <n v="2"/>
    <n v="4"/>
    <x v="6"/>
    <n v="0.39987341772151896"/>
    <n v="1896"/>
    <x v="0"/>
  </r>
  <r>
    <s v="HV93429"/>
    <x v="2"/>
    <n v="6988.38"/>
    <s v="No"/>
    <s v="Basic"/>
    <s v="Master"/>
    <n v="45326"/>
    <s v="Employed"/>
    <s v="F"/>
    <n v="31909"/>
    <s v="Rural"/>
    <s v="Married"/>
    <n v="88"/>
    <n v="26"/>
    <n v="14"/>
    <n v="0"/>
    <n v="3"/>
    <x v="1"/>
    <s v="Personal L3"/>
    <n v="2"/>
    <s v="Call Center"/>
    <n v="109.96"/>
    <x v="0"/>
    <s v="Large"/>
    <x v="0"/>
    <s v="Medium Value"/>
    <x v="1"/>
    <s v="No Complaints"/>
    <s v="Mid-Term"/>
    <n v="1.249545455"/>
    <x v="0"/>
    <n v="2"/>
    <n v="4"/>
    <x v="6"/>
    <n v="0.10412878787878788"/>
    <n v="1056"/>
    <x v="0"/>
  </r>
  <r>
    <s v="WV66165"/>
    <x v="2"/>
    <n v="47334.57"/>
    <s v="No"/>
    <s v="Basic"/>
    <s v="High School or Below"/>
    <n v="45326"/>
    <s v="Employed"/>
    <s v="F"/>
    <n v="114495"/>
    <s v="Rural"/>
    <s v="Single"/>
    <n v="150"/>
    <n v="36"/>
    <n v="51"/>
    <n v="0"/>
    <n v="2"/>
    <x v="1"/>
    <s v="Personal L2"/>
    <n v="2"/>
    <s v="Branch"/>
    <n v="375.68"/>
    <x v="1"/>
    <s v="Small"/>
    <x v="0"/>
    <s v="High Value"/>
    <x v="2"/>
    <s v="No Complaints"/>
    <s v="Long-Term"/>
    <n v="2.5045333329999999"/>
    <x v="0"/>
    <n v="2"/>
    <n v="4"/>
    <x v="6"/>
    <n v="0.20871111111111113"/>
    <n v="1800"/>
    <x v="0"/>
  </r>
  <r>
    <s v="MG99229"/>
    <x v="2"/>
    <n v="7946.4"/>
    <s v="No"/>
    <s v="Basic"/>
    <s v="College"/>
    <n v="45326"/>
    <s v="Unemployed"/>
    <s v="M"/>
    <n v="0"/>
    <s v="Suburban"/>
    <s v="Single"/>
    <n v="243"/>
    <n v="28"/>
    <n v="92"/>
    <n v="0"/>
    <n v="1"/>
    <x v="0"/>
    <s v="Corporate L3"/>
    <n v="2"/>
    <s v="Agent"/>
    <n v="2399.59"/>
    <x v="4"/>
    <s v="Small"/>
    <x v="2"/>
    <s v="Medium Value"/>
    <x v="1"/>
    <s v="No Complaints"/>
    <s v="Long-Term"/>
    <n v="9.8748559670000002"/>
    <x v="0"/>
    <n v="2"/>
    <n v="4"/>
    <x v="6"/>
    <n v="0.82290466392318251"/>
    <n v="2916"/>
    <x v="2"/>
  </r>
  <r>
    <s v="YA11342"/>
    <x v="0"/>
    <n v="10358.120000000001"/>
    <s v="No"/>
    <s v="Premium"/>
    <s v="High School or Below"/>
    <n v="45326"/>
    <s v="Unemployed"/>
    <s v="M"/>
    <n v="0"/>
    <s v="Suburban"/>
    <s v="Married"/>
    <n v="139"/>
    <n v="23"/>
    <n v="76"/>
    <n v="0"/>
    <n v="4"/>
    <x v="1"/>
    <s v="Personal L3"/>
    <n v="3"/>
    <s v="Branch"/>
    <n v="700.27"/>
    <x v="0"/>
    <s v="Medsize"/>
    <x v="1"/>
    <s v="Medium Value"/>
    <x v="1"/>
    <s v="No Complaints"/>
    <s v="Long-Term"/>
    <n v="5.0379136689999999"/>
    <x v="0"/>
    <n v="2"/>
    <n v="4"/>
    <x v="6"/>
    <n v="0.41982613908872901"/>
    <n v="1668"/>
    <x v="1"/>
  </r>
  <r>
    <s v="KY39767"/>
    <x v="2"/>
    <n v="6293.68"/>
    <s v="No"/>
    <s v="Basic"/>
    <s v="College"/>
    <n v="45326"/>
    <s v="Unemployed"/>
    <s v="F"/>
    <n v="0"/>
    <s v="Suburban"/>
    <s v="Single"/>
    <n v="92"/>
    <n v="0"/>
    <n v="65"/>
    <n v="1"/>
    <n v="5"/>
    <x v="1"/>
    <s v="Personal L2"/>
    <n v="1"/>
    <s v="Call Center"/>
    <n v="660.96"/>
    <x v="0"/>
    <s v="Medsize"/>
    <x v="1"/>
    <s v="Medium Value"/>
    <x v="1"/>
    <s v="Has Complaints"/>
    <s v="Long-Term"/>
    <n v="7.1843478259999998"/>
    <x v="0"/>
    <n v="2"/>
    <n v="4"/>
    <x v="6"/>
    <n v="0.59869565217391307"/>
    <n v="1104"/>
    <x v="1"/>
  </r>
  <r>
    <s v="DI89983"/>
    <x v="0"/>
    <n v="7051.63"/>
    <s v="No"/>
    <s v="Basic"/>
    <s v="Bachelor"/>
    <n v="45326"/>
    <s v="Medical Leave"/>
    <s v="M"/>
    <n v="22293"/>
    <s v="Suburban"/>
    <s v="Divorced"/>
    <n v="96"/>
    <n v="31"/>
    <n v="50"/>
    <n v="0"/>
    <n v="6"/>
    <x v="1"/>
    <s v="Personal L3"/>
    <n v="3"/>
    <s v="Branch"/>
    <n v="460.08"/>
    <x v="0"/>
    <s v="Medsize"/>
    <x v="0"/>
    <s v="Medium Value"/>
    <x v="1"/>
    <s v="No Complaints"/>
    <s v="Long-Term"/>
    <n v="4.7925000000000004"/>
    <x v="0"/>
    <n v="2"/>
    <n v="4"/>
    <x v="6"/>
    <n v="0.39937499999999998"/>
    <n v="1152"/>
    <x v="0"/>
  </r>
  <r>
    <s v="SL70257"/>
    <x v="4"/>
    <n v="7928.49"/>
    <s v="No"/>
    <s v="Basic"/>
    <s v="College"/>
    <n v="45326"/>
    <s v="Employed"/>
    <s v="F"/>
    <n v="104161"/>
    <s v="Suburban"/>
    <s v="Divorced"/>
    <n v="99"/>
    <n v="41"/>
    <n v="53"/>
    <n v="0"/>
    <n v="7"/>
    <x v="1"/>
    <s v="Personal L2"/>
    <n v="1"/>
    <s v="Branch"/>
    <n v="601.85"/>
    <x v="0"/>
    <s v="Small"/>
    <x v="1"/>
    <s v="Medium Value"/>
    <x v="2"/>
    <s v="No Complaints"/>
    <s v="Long-Term"/>
    <n v="6.0792929290000002"/>
    <x v="0"/>
    <n v="2"/>
    <n v="4"/>
    <x v="6"/>
    <n v="0.50660774410774412"/>
    <n v="1188"/>
    <x v="1"/>
  </r>
  <r>
    <s v="CB62406"/>
    <x v="3"/>
    <n v="9184.86"/>
    <s v="No"/>
    <s v="Premium"/>
    <s v="High School or Below"/>
    <n v="45326"/>
    <s v="Employed"/>
    <s v="M"/>
    <n v="59073"/>
    <s v="Suburban"/>
    <s v="Married"/>
    <n v="231"/>
    <n v="22"/>
    <n v="39"/>
    <n v="0"/>
    <n v="1"/>
    <x v="0"/>
    <s v="Corporate L3"/>
    <n v="1"/>
    <s v="Call Center"/>
    <n v="1525.4"/>
    <x v="1"/>
    <s v="Medsize"/>
    <x v="2"/>
    <s v="Medium Value"/>
    <x v="0"/>
    <s v="No Complaints"/>
    <s v="Mid-Term"/>
    <n v="6.6034632029999996"/>
    <x v="0"/>
    <n v="2"/>
    <n v="4"/>
    <x v="6"/>
    <n v="0.55028860028860027"/>
    <n v="2772"/>
    <x v="1"/>
  </r>
  <r>
    <s v="LO84523"/>
    <x v="2"/>
    <n v="8779.24"/>
    <s v="No"/>
    <s v="Basic"/>
    <s v="High School or Below"/>
    <n v="45326"/>
    <s v="Unemployed"/>
    <s v="M"/>
    <n v="0"/>
    <s v="Suburban"/>
    <s v="Single"/>
    <n v="252"/>
    <n v="8"/>
    <n v="16"/>
    <n v="0"/>
    <n v="1"/>
    <x v="1"/>
    <s v="Personal L2"/>
    <n v="2"/>
    <s v="Web"/>
    <n v="2144.7199999999998"/>
    <x v="4"/>
    <s v="Medsize"/>
    <x v="2"/>
    <s v="Medium Value"/>
    <x v="1"/>
    <s v="No Complaints"/>
    <s v="Mid-Term"/>
    <n v="8.5107936510000002"/>
    <x v="0"/>
    <n v="2"/>
    <n v="4"/>
    <x v="6"/>
    <n v="0.70923280423280421"/>
    <n v="3024"/>
    <x v="2"/>
  </r>
  <r>
    <s v="SC78905"/>
    <x v="2"/>
    <n v="3020.42"/>
    <s v="No"/>
    <s v="Basic"/>
    <s v="College"/>
    <n v="45326"/>
    <s v="Unemployed"/>
    <s v="F"/>
    <n v="0"/>
    <s v="Suburban"/>
    <s v="Married"/>
    <n v="82"/>
    <n v="26"/>
    <n v="59"/>
    <n v="0"/>
    <n v="1"/>
    <x v="1"/>
    <s v="Personal L2"/>
    <n v="3"/>
    <s v="Agent"/>
    <n v="395.28"/>
    <x v="0"/>
    <s v="Small"/>
    <x v="0"/>
    <s v="Low Value"/>
    <x v="1"/>
    <s v="No Complaints"/>
    <s v="Long-Term"/>
    <n v="4.820487805"/>
    <x v="0"/>
    <n v="2"/>
    <n v="4"/>
    <x v="6"/>
    <n v="0.4017073170731707"/>
    <n v="984"/>
    <x v="1"/>
  </r>
  <r>
    <s v="GU96042"/>
    <x v="0"/>
    <n v="10784.48"/>
    <s v="No"/>
    <s v="Basic"/>
    <s v="High School or Below"/>
    <n v="45326"/>
    <s v="Employed"/>
    <s v="M"/>
    <n v="78662"/>
    <s v="Urban"/>
    <s v="Married"/>
    <n v="90"/>
    <n v="16"/>
    <n v="111"/>
    <n v="0"/>
    <n v="2"/>
    <x v="0"/>
    <s v="Corporate L3"/>
    <n v="1"/>
    <s v="Agent"/>
    <n v="308.67"/>
    <x v="2"/>
    <s v="Medsize"/>
    <x v="0"/>
    <s v="Medium Value"/>
    <x v="0"/>
    <s v="No Complaints"/>
    <s v="Long-Term"/>
    <n v="3.4296666669999998"/>
    <x v="0"/>
    <n v="2"/>
    <n v="4"/>
    <x v="6"/>
    <n v="0.28580555555555559"/>
    <n v="1080"/>
    <x v="0"/>
  </r>
  <r>
    <s v="OD63728"/>
    <x v="0"/>
    <n v="6153.97"/>
    <s v="No"/>
    <s v="Basic"/>
    <s v="College"/>
    <n v="45326"/>
    <s v="Unemployed"/>
    <s v="F"/>
    <n v="0"/>
    <s v="Suburban"/>
    <s v="Single"/>
    <n v="88"/>
    <n v="32"/>
    <n v="126"/>
    <n v="0"/>
    <n v="9"/>
    <x v="1"/>
    <s v="Personal L3"/>
    <n v="1"/>
    <s v="Agent"/>
    <n v="421.2"/>
    <x v="2"/>
    <s v="Medsize"/>
    <x v="0"/>
    <s v="Medium Value"/>
    <x v="1"/>
    <s v="No Complaints"/>
    <s v="Long-Term"/>
    <n v="4.7863636359999999"/>
    <x v="0"/>
    <n v="2"/>
    <n v="4"/>
    <x v="6"/>
    <n v="0.39886363636363636"/>
    <n v="1056"/>
    <x v="0"/>
  </r>
  <r>
    <s v="PT93474"/>
    <x v="2"/>
    <n v="15542.77"/>
    <s v="No"/>
    <s v="Basic"/>
    <s v="Bachelor"/>
    <n v="45326"/>
    <s v="Unemployed"/>
    <s v="F"/>
    <n v="0"/>
    <s v="Suburban"/>
    <s v="Divorced"/>
    <n v="86"/>
    <n v="35"/>
    <n v="97"/>
    <n v="0"/>
    <n v="2"/>
    <x v="1"/>
    <s v="Personal L3"/>
    <n v="1"/>
    <s v="Web"/>
    <n v="414.72"/>
    <x v="0"/>
    <s v="Medsize"/>
    <x v="0"/>
    <s v="High Value"/>
    <x v="1"/>
    <s v="No Complaints"/>
    <s v="Long-Term"/>
    <n v="4.8223255810000003"/>
    <x v="0"/>
    <n v="2"/>
    <n v="4"/>
    <x v="6"/>
    <n v="0.4018604651162791"/>
    <n v="1032"/>
    <x v="1"/>
  </r>
  <r>
    <s v="OO92815"/>
    <x v="3"/>
    <n v="4470.0600000000004"/>
    <s v="No"/>
    <s v="Extended"/>
    <s v="High School or Below"/>
    <n v="45326"/>
    <s v="Employed"/>
    <s v="F"/>
    <n v="28682"/>
    <s v="Suburban"/>
    <s v="Married"/>
    <n v="112"/>
    <n v="26"/>
    <n v="69"/>
    <n v="0"/>
    <n v="1"/>
    <x v="1"/>
    <s v="Personal L1"/>
    <n v="1"/>
    <s v="Agent"/>
    <n v="537.84"/>
    <x v="0"/>
    <s v="Medsize"/>
    <x v="1"/>
    <s v="Low Value"/>
    <x v="1"/>
    <s v="No Complaints"/>
    <s v="Long-Term"/>
    <n v="4.8021428569999998"/>
    <x v="0"/>
    <n v="2"/>
    <n v="4"/>
    <x v="6"/>
    <n v="0.40017857142857144"/>
    <n v="1344"/>
    <x v="1"/>
  </r>
  <r>
    <s v="AT36002"/>
    <x v="1"/>
    <n v="18332.05"/>
    <s v="No"/>
    <s v="Basic"/>
    <s v="College"/>
    <n v="45326"/>
    <s v="Unemployed"/>
    <s v="F"/>
    <n v="0"/>
    <s v="Suburban"/>
    <s v="Single"/>
    <n v="261"/>
    <n v="41"/>
    <n v="51"/>
    <n v="0"/>
    <n v="7"/>
    <x v="1"/>
    <s v="Personal L1"/>
    <n v="1"/>
    <s v="Agent"/>
    <n v="2173.85"/>
    <x v="5"/>
    <s v="Medsize"/>
    <x v="2"/>
    <s v="High Value"/>
    <x v="1"/>
    <s v="No Complaints"/>
    <s v="Long-Term"/>
    <n v="8.3289272029999992"/>
    <x v="0"/>
    <n v="2"/>
    <n v="4"/>
    <x v="6"/>
    <n v="0.69407726692209448"/>
    <n v="3132"/>
    <x v="2"/>
  </r>
  <r>
    <s v="SW55711"/>
    <x v="2"/>
    <n v="5150.68"/>
    <s v="No"/>
    <s v="Premium"/>
    <s v="High School or Below"/>
    <n v="45326"/>
    <s v="Disabled"/>
    <s v="M"/>
    <n v="31779"/>
    <s v="Suburban"/>
    <s v="Married"/>
    <n v="139"/>
    <n v="41"/>
    <n v="31"/>
    <n v="2"/>
    <n v="1"/>
    <x v="0"/>
    <s v="Corporate L3"/>
    <n v="3"/>
    <s v="Branch"/>
    <n v="667.44"/>
    <x v="2"/>
    <s v="Medsize"/>
    <x v="1"/>
    <s v="Medium Value"/>
    <x v="1"/>
    <s v="Has Complaints"/>
    <s v="Mid-Term"/>
    <n v="4.8017266190000001"/>
    <x v="0"/>
    <n v="2"/>
    <n v="4"/>
    <x v="6"/>
    <n v="0.40014388489208635"/>
    <n v="1668"/>
    <x v="1"/>
  </r>
  <r>
    <s v="BS91566"/>
    <x v="3"/>
    <n v="7332.15"/>
    <s v="No"/>
    <s v="Basic"/>
    <s v="College"/>
    <n v="45326"/>
    <s v="Employed"/>
    <s v="F"/>
    <n v="78517"/>
    <s v="Rural"/>
    <s v="Married"/>
    <n v="92"/>
    <n v="26"/>
    <n v="26"/>
    <n v="0"/>
    <n v="5"/>
    <x v="0"/>
    <s v="Corporate L2"/>
    <n v="2"/>
    <s v="Call Center"/>
    <n v="190.01"/>
    <x v="0"/>
    <s v="Large"/>
    <x v="0"/>
    <s v="Medium Value"/>
    <x v="0"/>
    <s v="No Complaints"/>
    <s v="Mid-Term"/>
    <n v="2.0653260869999999"/>
    <x v="0"/>
    <n v="2"/>
    <n v="4"/>
    <x v="6"/>
    <n v="0.1721105072463768"/>
    <n v="1104"/>
    <x v="0"/>
  </r>
  <r>
    <s v="LY46898"/>
    <x v="0"/>
    <n v="7503.71"/>
    <s v="No"/>
    <s v="Basic"/>
    <s v="High School or Below"/>
    <n v="45326"/>
    <s v="Employed"/>
    <s v="M"/>
    <n v="50589"/>
    <s v="Suburban"/>
    <s v="Married"/>
    <n v="95"/>
    <n v="0"/>
    <n v="124"/>
    <n v="0"/>
    <n v="3"/>
    <x v="0"/>
    <s v="Corporate L1"/>
    <n v="1"/>
    <s v="Branch"/>
    <n v="453.6"/>
    <x v="0"/>
    <s v="Medsize"/>
    <x v="0"/>
    <s v="Medium Value"/>
    <x v="0"/>
    <s v="No Complaints"/>
    <s v="Long-Term"/>
    <n v="4.7747368420000003"/>
    <x v="0"/>
    <n v="2"/>
    <n v="4"/>
    <x v="6"/>
    <n v="0.3978947368421053"/>
    <n v="1140"/>
    <x v="0"/>
  </r>
  <r>
    <s v="ZW32080"/>
    <x v="4"/>
    <n v="3935.19"/>
    <s v="No"/>
    <s v="Basic"/>
    <s v="Bachelor"/>
    <n v="45326"/>
    <s v="Employed"/>
    <s v="F"/>
    <n v="51034"/>
    <s v="Suburban"/>
    <s v="Divorced"/>
    <n v="100"/>
    <n v="35"/>
    <n v="69"/>
    <n v="0"/>
    <n v="1"/>
    <x v="1"/>
    <s v="Personal L3"/>
    <n v="1"/>
    <s v="Agent"/>
    <n v="479.52"/>
    <x v="0"/>
    <s v="Small"/>
    <x v="0"/>
    <s v="Low Value"/>
    <x v="0"/>
    <s v="No Complaints"/>
    <s v="Long-Term"/>
    <n v="4.7952000000000004"/>
    <x v="0"/>
    <n v="2"/>
    <n v="4"/>
    <x v="6"/>
    <n v="0.39960000000000001"/>
    <n v="1200"/>
    <x v="0"/>
  </r>
  <r>
    <s v="UE76013"/>
    <x v="1"/>
    <n v="6803.82"/>
    <s v="No"/>
    <s v="Extended"/>
    <s v="Master"/>
    <n v="45326"/>
    <s v="Employed"/>
    <s v="F"/>
    <n v="48578"/>
    <s v="Rural"/>
    <s v="Married"/>
    <n v="173"/>
    <n v="9"/>
    <n v="92"/>
    <n v="3"/>
    <n v="1"/>
    <x v="1"/>
    <s v="Personal L3"/>
    <n v="2"/>
    <s v="Call Center"/>
    <n v="372.03"/>
    <x v="1"/>
    <s v="Medsize"/>
    <x v="0"/>
    <s v="Medium Value"/>
    <x v="1"/>
    <s v="Has Complaints"/>
    <s v="Long-Term"/>
    <n v="2.150462428"/>
    <x v="0"/>
    <n v="2"/>
    <n v="4"/>
    <x v="6"/>
    <n v="0.17920520231213871"/>
    <n v="2076"/>
    <x v="0"/>
  </r>
  <r>
    <s v="KM52241"/>
    <x v="3"/>
    <n v="11380.58"/>
    <s v="No"/>
    <s v="Basic"/>
    <s v="High School or Below"/>
    <n v="45326"/>
    <s v="Unemployed"/>
    <s v="F"/>
    <n v="0"/>
    <s v="Rural"/>
    <s v="Married"/>
    <n v="100"/>
    <n v="27"/>
    <n v="4"/>
    <n v="0"/>
    <n v="2"/>
    <x v="1"/>
    <s v="Personal L1"/>
    <n v="1"/>
    <s v="Branch"/>
    <n v="64.13"/>
    <x v="0"/>
    <s v="Medsize"/>
    <x v="0"/>
    <s v="Medium Value"/>
    <x v="1"/>
    <s v="No Complaints"/>
    <s v="New Customer"/>
    <n v="0.64129999999999998"/>
    <x v="0"/>
    <n v="2"/>
    <n v="4"/>
    <x v="6"/>
    <n v="5.3441666666666665E-2"/>
    <n v="1200"/>
    <x v="0"/>
  </r>
  <r>
    <s v="WY53775"/>
    <x v="3"/>
    <n v="11316.55"/>
    <s v="Yes"/>
    <s v="Basic"/>
    <s v="High School or Below"/>
    <n v="45326"/>
    <s v="Retired"/>
    <s v="M"/>
    <n v="26572"/>
    <s v="Suburban"/>
    <s v="Married"/>
    <n v="158"/>
    <n v="23"/>
    <n v="55"/>
    <n v="1"/>
    <n v="9"/>
    <x v="1"/>
    <s v="Personal L1"/>
    <n v="1"/>
    <s v="Web"/>
    <n v="758.16"/>
    <x v="3"/>
    <s v="Medsize"/>
    <x v="1"/>
    <s v="Medium Value"/>
    <x v="1"/>
    <s v="Has Complaints"/>
    <s v="Long-Term"/>
    <n v="4.798481013"/>
    <x v="0"/>
    <n v="2"/>
    <n v="4"/>
    <x v="6"/>
    <n v="0.39987341772151896"/>
    <n v="1896"/>
    <x v="0"/>
  </r>
  <r>
    <s v="KI17749"/>
    <x v="2"/>
    <n v="3621.27"/>
    <s v="No"/>
    <s v="Basic"/>
    <s v="High School or Below"/>
    <n v="45326"/>
    <s v="Disabled"/>
    <s v="F"/>
    <n v="33511"/>
    <s v="Urban"/>
    <s v="Married"/>
    <n v="93"/>
    <n v="31"/>
    <n v="89"/>
    <n v="0"/>
    <n v="1"/>
    <x v="1"/>
    <s v="Personal L1"/>
    <n v="1"/>
    <s v="Agent"/>
    <n v="309.52999999999997"/>
    <x v="0"/>
    <s v="Medsize"/>
    <x v="0"/>
    <s v="Low Value"/>
    <x v="1"/>
    <s v="No Complaints"/>
    <s v="Long-Term"/>
    <n v="3.3282795699999999"/>
    <x v="0"/>
    <n v="2"/>
    <n v="4"/>
    <x v="6"/>
    <n v="0.27735663082437273"/>
    <n v="1116"/>
    <x v="0"/>
  </r>
  <r>
    <s v="CS29328"/>
    <x v="4"/>
    <n v="6581.68"/>
    <s v="No"/>
    <s v="Basic"/>
    <s v="Bachelor"/>
    <n v="45326"/>
    <s v="Disabled"/>
    <s v="M"/>
    <n v="14503"/>
    <s v="Suburban"/>
    <s v="Married"/>
    <n v="95"/>
    <n v="16"/>
    <n v="86"/>
    <n v="2"/>
    <n v="8"/>
    <x v="1"/>
    <s v="Personal L1"/>
    <n v="3"/>
    <s v="Branch"/>
    <n v="453.6"/>
    <x v="2"/>
    <s v="Medsize"/>
    <x v="0"/>
    <s v="Medium Value"/>
    <x v="1"/>
    <s v="Has Complaints"/>
    <s v="Long-Term"/>
    <n v="4.7747368420000003"/>
    <x v="0"/>
    <n v="2"/>
    <n v="4"/>
    <x v="6"/>
    <n v="0.3978947368421053"/>
    <n v="1140"/>
    <x v="0"/>
  </r>
  <r>
    <s v="XY48850"/>
    <x v="4"/>
    <n v="6964.18"/>
    <s v="No"/>
    <s v="Basic"/>
    <s v="High School or Below"/>
    <n v="45326"/>
    <s v="Unemployed"/>
    <s v="F"/>
    <n v="0"/>
    <s v="Suburban"/>
    <s v="Single"/>
    <n v="100"/>
    <n v="32"/>
    <n v="132"/>
    <n v="0"/>
    <n v="5"/>
    <x v="1"/>
    <s v="Personal L1"/>
    <n v="2"/>
    <s v="Agent"/>
    <n v="795.06"/>
    <x v="2"/>
    <s v="Medsize"/>
    <x v="1"/>
    <s v="Medium Value"/>
    <x v="1"/>
    <s v="No Complaints"/>
    <s v="Long-Term"/>
    <n v="7.9505999999999997"/>
    <x v="0"/>
    <n v="2"/>
    <n v="4"/>
    <x v="6"/>
    <n v="0.66254999999999997"/>
    <n v="1200"/>
    <x v="2"/>
  </r>
  <r>
    <s v="EG21289"/>
    <x v="0"/>
    <n v="10481.77"/>
    <s v="No"/>
    <s v="Basic"/>
    <s v="College"/>
    <n v="45326"/>
    <s v="Employed"/>
    <s v="F"/>
    <n v="78866"/>
    <s v="Rural"/>
    <s v="Married"/>
    <n v="258"/>
    <n v="39"/>
    <n v="8"/>
    <n v="0"/>
    <n v="1"/>
    <x v="1"/>
    <s v="Personal L2"/>
    <n v="4"/>
    <s v="Call Center"/>
    <n v="273.33"/>
    <x v="4"/>
    <s v="Medsize"/>
    <x v="0"/>
    <s v="Medium Value"/>
    <x v="0"/>
    <s v="No Complaints"/>
    <s v="New Customer"/>
    <n v="1.0594186050000001"/>
    <x v="0"/>
    <n v="2"/>
    <n v="4"/>
    <x v="6"/>
    <n v="8.8284883720930227E-2"/>
    <n v="3096"/>
    <x v="0"/>
  </r>
  <r>
    <s v="XN48526"/>
    <x v="0"/>
    <n v="3547.48"/>
    <s v="No"/>
    <s v="Basic"/>
    <s v="College"/>
    <n v="45326"/>
    <s v="Medical Leave"/>
    <s v="F"/>
    <n v="28273"/>
    <s v="Urban"/>
    <s v="Married"/>
    <n v="93"/>
    <n v="0"/>
    <n v="116"/>
    <n v="0"/>
    <n v="1"/>
    <x v="1"/>
    <s v="Personal L3"/>
    <n v="3"/>
    <s v="Branch"/>
    <n v="324"/>
    <x v="0"/>
    <s v="Medsize"/>
    <x v="0"/>
    <s v="Low Value"/>
    <x v="1"/>
    <s v="No Complaints"/>
    <s v="Long-Term"/>
    <n v="3.4838709680000002"/>
    <x v="0"/>
    <n v="2"/>
    <n v="4"/>
    <x v="6"/>
    <n v="0.29032258064516131"/>
    <n v="1116"/>
    <x v="0"/>
  </r>
  <r>
    <s v="AB98823"/>
    <x v="3"/>
    <n v="8144.2"/>
    <s v="No"/>
    <s v="Extended"/>
    <s v="College"/>
    <n v="45326"/>
    <s v="Unemployed"/>
    <s v="M"/>
    <n v="0"/>
    <s v="Suburban"/>
    <s v="Married"/>
    <n v="116"/>
    <n v="5"/>
    <n v="76"/>
    <n v="0"/>
    <n v="8"/>
    <x v="1"/>
    <s v="Personal L3"/>
    <n v="2"/>
    <s v="Web"/>
    <n v="557.28"/>
    <x v="2"/>
    <s v="Medsize"/>
    <x v="1"/>
    <s v="Medium Value"/>
    <x v="1"/>
    <s v="No Complaints"/>
    <s v="Long-Term"/>
    <n v="4.8041379309999996"/>
    <x v="0"/>
    <n v="2"/>
    <n v="4"/>
    <x v="6"/>
    <n v="0.40034482758620688"/>
    <n v="1392"/>
    <x v="1"/>
  </r>
  <r>
    <s v="DU38713"/>
    <x v="3"/>
    <n v="7840.79"/>
    <s v="No"/>
    <s v="Basic"/>
    <s v="High School or Below"/>
    <n v="45326"/>
    <s v="Employed"/>
    <s v="F"/>
    <n v="95468"/>
    <s v="Rural"/>
    <s v="Married"/>
    <n v="97"/>
    <n v="27"/>
    <n v="120"/>
    <n v="0"/>
    <n v="5"/>
    <x v="1"/>
    <s v="Personal L1"/>
    <n v="2"/>
    <s v="Call Center"/>
    <n v="50.34"/>
    <x v="2"/>
    <s v="Medsize"/>
    <x v="0"/>
    <s v="Medium Value"/>
    <x v="0"/>
    <s v="No Complaints"/>
    <s v="Long-Term"/>
    <n v="0.51896907199999998"/>
    <x v="0"/>
    <n v="2"/>
    <n v="4"/>
    <x v="6"/>
    <n v="4.3247422680412373E-2"/>
    <n v="1164"/>
    <x v="0"/>
  </r>
  <r>
    <s v="JB36584"/>
    <x v="3"/>
    <n v="19350.8"/>
    <s v="No"/>
    <s v="Basic"/>
    <s v="Master"/>
    <n v="45326"/>
    <s v="Employed"/>
    <s v="M"/>
    <n v="55970"/>
    <s v="Suburban"/>
    <s v="Married"/>
    <n v="96"/>
    <n v="11"/>
    <n v="5"/>
    <n v="0"/>
    <n v="2"/>
    <x v="1"/>
    <s v="Personal L3"/>
    <n v="2"/>
    <s v="Call Center"/>
    <n v="460.08"/>
    <x v="0"/>
    <s v="Medsize"/>
    <x v="0"/>
    <s v="High Value"/>
    <x v="0"/>
    <s v="No Complaints"/>
    <s v="New Customer"/>
    <n v="4.7925000000000004"/>
    <x v="0"/>
    <n v="2"/>
    <n v="4"/>
    <x v="6"/>
    <n v="0.39937499999999998"/>
    <n v="1152"/>
    <x v="0"/>
  </r>
  <r>
    <s v="PA75237"/>
    <x v="4"/>
    <n v="20410.509999999998"/>
    <s v="No"/>
    <s v="Basic"/>
    <s v="Doctor"/>
    <n v="45326"/>
    <s v="Employed"/>
    <s v="M"/>
    <n v="79492"/>
    <s v="Suburban"/>
    <s v="Married"/>
    <n v="84"/>
    <n v="1"/>
    <n v="63"/>
    <n v="0"/>
    <n v="2"/>
    <x v="0"/>
    <s v="Corporate L2"/>
    <n v="2"/>
    <s v="Branch"/>
    <n v="583.85"/>
    <x v="2"/>
    <s v="Medsize"/>
    <x v="1"/>
    <s v="High Value"/>
    <x v="0"/>
    <s v="No Complaints"/>
    <s v="Long-Term"/>
    <n v="6.950595238"/>
    <x v="0"/>
    <n v="2"/>
    <n v="4"/>
    <x v="6"/>
    <n v="0.57921626984126984"/>
    <n v="1008"/>
    <x v="1"/>
  </r>
  <r>
    <s v="ID21061"/>
    <x v="3"/>
    <n v="9843.66"/>
    <s v="No"/>
    <s v="Extended"/>
    <s v="Master"/>
    <n v="45326"/>
    <s v="Employed"/>
    <s v="F"/>
    <n v="114249"/>
    <s v="Urban"/>
    <s v="Married"/>
    <n v="122"/>
    <n v="26"/>
    <n v="23"/>
    <n v="0"/>
    <n v="5"/>
    <x v="1"/>
    <s v="Personal L3"/>
    <n v="2"/>
    <s v="Web"/>
    <n v="555.76"/>
    <x v="0"/>
    <s v="Large"/>
    <x v="1"/>
    <s v="Medium Value"/>
    <x v="2"/>
    <s v="No Complaints"/>
    <s v="Mid-Term"/>
    <n v="4.5554098359999999"/>
    <x v="0"/>
    <n v="2"/>
    <n v="4"/>
    <x v="6"/>
    <n v="0.37961748633879783"/>
    <n v="1464"/>
    <x v="0"/>
  </r>
  <r>
    <s v="AT55072"/>
    <x v="3"/>
    <n v="12290.26"/>
    <s v="No"/>
    <s v="Premium"/>
    <s v="College"/>
    <n v="45326"/>
    <s v="Employed"/>
    <s v="M"/>
    <n v="88740"/>
    <s v="Suburban"/>
    <s v="Married"/>
    <n v="153"/>
    <n v="18"/>
    <n v="8"/>
    <n v="0"/>
    <n v="3"/>
    <x v="1"/>
    <s v="Personal L2"/>
    <n v="2"/>
    <s v="Agent"/>
    <n v="924.68"/>
    <x v="0"/>
    <s v="Medsize"/>
    <x v="1"/>
    <s v="Medium Value"/>
    <x v="0"/>
    <s v="No Complaints"/>
    <s v="New Customer"/>
    <n v="6.0436601310000002"/>
    <x v="0"/>
    <n v="2"/>
    <n v="4"/>
    <x v="6"/>
    <n v="0.50363834422657949"/>
    <n v="1836"/>
    <x v="1"/>
  </r>
  <r>
    <s v="YP67379"/>
    <x v="3"/>
    <n v="9026.27"/>
    <s v="No"/>
    <s v="Extended"/>
    <s v="High School or Below"/>
    <n v="45326"/>
    <s v="Employed"/>
    <s v="M"/>
    <n v="30029"/>
    <s v="Rural"/>
    <s v="Married"/>
    <n v="113"/>
    <n v="8"/>
    <n v="80"/>
    <n v="0"/>
    <n v="9"/>
    <x v="1"/>
    <s v="Personal L3"/>
    <n v="3"/>
    <s v="Web"/>
    <n v="155"/>
    <x v="0"/>
    <s v="Medsize"/>
    <x v="0"/>
    <s v="Medium Value"/>
    <x v="1"/>
    <s v="No Complaints"/>
    <s v="Long-Term"/>
    <n v="1.3716814159999999"/>
    <x v="0"/>
    <n v="2"/>
    <n v="4"/>
    <x v="6"/>
    <n v="0.11430678466076696"/>
    <n v="1356"/>
    <x v="0"/>
  </r>
  <r>
    <s v="DW14769"/>
    <x v="3"/>
    <n v="5292.69"/>
    <s v="No"/>
    <s v="Premium"/>
    <s v="High School or Below"/>
    <n v="45326"/>
    <s v="Unemployed"/>
    <s v="F"/>
    <n v="0"/>
    <s v="Suburban"/>
    <s v="Married"/>
    <n v="146"/>
    <n v="3"/>
    <n v="74"/>
    <n v="1"/>
    <n v="1"/>
    <x v="1"/>
    <s v="Personal L3"/>
    <n v="3"/>
    <s v="Branch"/>
    <n v="709.28"/>
    <x v="2"/>
    <s v="Large"/>
    <x v="1"/>
    <s v="Medium Value"/>
    <x v="1"/>
    <s v="Has Complaints"/>
    <s v="Long-Term"/>
    <n v="4.8580821920000004"/>
    <x v="0"/>
    <n v="2"/>
    <n v="4"/>
    <x v="6"/>
    <n v="0.40484018264840183"/>
    <n v="1752"/>
    <x v="1"/>
  </r>
  <r>
    <s v="KP97208"/>
    <x v="2"/>
    <n v="7989.75"/>
    <s v="No"/>
    <s v="Basic"/>
    <s v="College"/>
    <n v="45326"/>
    <s v="Employed"/>
    <s v="F"/>
    <n v="128042"/>
    <s v="Urban"/>
    <s v="Married"/>
    <n v="99"/>
    <n v="20"/>
    <n v="92"/>
    <n v="0"/>
    <n v="7"/>
    <x v="0"/>
    <s v="Corporate L2"/>
    <n v="1"/>
    <s v="Agent"/>
    <n v="411.79"/>
    <x v="2"/>
    <s v="Medsize"/>
    <x v="0"/>
    <s v="Medium Value"/>
    <x v="2"/>
    <s v="No Complaints"/>
    <s v="Long-Term"/>
    <n v="4.1594949489999999"/>
    <x v="0"/>
    <n v="2"/>
    <n v="4"/>
    <x v="6"/>
    <n v="0.34662457912457917"/>
    <n v="1188"/>
    <x v="0"/>
  </r>
  <r>
    <s v="KU14261"/>
    <x v="3"/>
    <n v="9811.93"/>
    <s v="No"/>
    <s v="Extended"/>
    <s v="Master"/>
    <n v="45326"/>
    <s v="Employed"/>
    <s v="F"/>
    <n v="51542"/>
    <s v="Urban"/>
    <s v="Married"/>
    <n v="122"/>
    <n v="16"/>
    <n v="123"/>
    <n v="1"/>
    <n v="3"/>
    <x v="1"/>
    <s v="Personal L1"/>
    <n v="1"/>
    <s v="Call Center"/>
    <n v="505.87"/>
    <x v="0"/>
    <s v="Medsize"/>
    <x v="1"/>
    <s v="Medium Value"/>
    <x v="0"/>
    <s v="Has Complaints"/>
    <s v="Long-Term"/>
    <n v="4.1464754099999999"/>
    <x v="0"/>
    <n v="2"/>
    <n v="4"/>
    <x v="6"/>
    <n v="0.34553961748633882"/>
    <n v="1464"/>
    <x v="0"/>
  </r>
  <r>
    <s v="VW63894"/>
    <x v="0"/>
    <n v="10624.99"/>
    <s v="No"/>
    <s v="Extended"/>
    <s v="Master"/>
    <n v="45326"/>
    <s v="Employed"/>
    <s v="M"/>
    <n v="102249"/>
    <s v="Rural"/>
    <s v="Married"/>
    <n v="132"/>
    <n v="11"/>
    <n v="57"/>
    <n v="0"/>
    <n v="3"/>
    <x v="1"/>
    <s v="Personal L1"/>
    <n v="3"/>
    <s v="Web"/>
    <n v="63.05"/>
    <x v="0"/>
    <s v="Medsize"/>
    <x v="0"/>
    <s v="Medium Value"/>
    <x v="2"/>
    <s v="No Complaints"/>
    <s v="Long-Term"/>
    <n v="0.47765151500000003"/>
    <x v="0"/>
    <n v="2"/>
    <n v="4"/>
    <x v="6"/>
    <n v="3.9804292929292925E-2"/>
    <n v="1584"/>
    <x v="0"/>
  </r>
  <r>
    <s v="SG52649"/>
    <x v="1"/>
    <n v="11316.55"/>
    <s v="Yes"/>
    <s v="Basic"/>
    <s v="High School or Below"/>
    <n v="45326"/>
    <s v="Retired"/>
    <s v="M"/>
    <n v="26572"/>
    <s v="Suburban"/>
    <s v="Married"/>
    <n v="158"/>
    <n v="23"/>
    <n v="55"/>
    <n v="1"/>
    <n v="9"/>
    <x v="0"/>
    <s v="Corporate L1"/>
    <n v="1"/>
    <s v="Web"/>
    <n v="758.16"/>
    <x v="3"/>
    <s v="Medsize"/>
    <x v="1"/>
    <s v="Medium Value"/>
    <x v="1"/>
    <s v="Has Complaints"/>
    <s v="Long-Term"/>
    <n v="4.798481013"/>
    <x v="0"/>
    <n v="2"/>
    <n v="4"/>
    <x v="6"/>
    <n v="0.39987341772151896"/>
    <n v="1896"/>
    <x v="0"/>
  </r>
  <r>
    <s v="BV98316"/>
    <x v="3"/>
    <n v="8803.11"/>
    <s v="No"/>
    <s v="Extended"/>
    <s v="Bachelor"/>
    <n v="45326"/>
    <s v="Employed"/>
    <s v="F"/>
    <n v="126523"/>
    <s v="Suburban"/>
    <s v="Married"/>
    <n v="108"/>
    <n v="30"/>
    <n v="84"/>
    <n v="0"/>
    <n v="6"/>
    <x v="1"/>
    <s v="Personal L1"/>
    <n v="2"/>
    <s v="Agent"/>
    <n v="660.95"/>
    <x v="0"/>
    <s v="Large"/>
    <x v="1"/>
    <s v="Medium Value"/>
    <x v="2"/>
    <s v="No Complaints"/>
    <s v="Long-Term"/>
    <n v="6.1199074070000004"/>
    <x v="0"/>
    <n v="2"/>
    <n v="4"/>
    <x v="6"/>
    <n v="0.50999228395061735"/>
    <n v="1296"/>
    <x v="1"/>
  </r>
  <r>
    <s v="KM72596"/>
    <x v="3"/>
    <n v="44114.41"/>
    <s v="No"/>
    <s v="Extended"/>
    <s v="Doctor"/>
    <n v="45326"/>
    <s v="Employed"/>
    <s v="M"/>
    <n v="53181"/>
    <s v="Urban"/>
    <s v="Single"/>
    <n v="163"/>
    <n v="15"/>
    <n v="82"/>
    <n v="0"/>
    <n v="2"/>
    <x v="1"/>
    <s v="Personal L3"/>
    <n v="1"/>
    <s v="Agent"/>
    <n v="663.05"/>
    <x v="1"/>
    <s v="Medsize"/>
    <x v="1"/>
    <s v="High Value"/>
    <x v="0"/>
    <s v="No Complaints"/>
    <s v="Long-Term"/>
    <n v="4.067791411"/>
    <x v="0"/>
    <n v="2"/>
    <n v="4"/>
    <x v="6"/>
    <n v="0.33898261758691206"/>
    <n v="1956"/>
    <x v="0"/>
  </r>
  <r>
    <s v="XD86462"/>
    <x v="2"/>
    <n v="8185.32"/>
    <s v="No"/>
    <s v="Extended"/>
    <s v="College"/>
    <n v="45326"/>
    <s v="Employed"/>
    <s v="M"/>
    <n v="27913"/>
    <s v="Suburban"/>
    <s v="Single"/>
    <n v="107"/>
    <n v="38"/>
    <n v="36"/>
    <n v="0"/>
    <n v="7"/>
    <x v="1"/>
    <s v="Personal L3"/>
    <n v="3"/>
    <s v="Agent"/>
    <n v="511.92"/>
    <x v="0"/>
    <s v="Medsize"/>
    <x v="1"/>
    <s v="Medium Value"/>
    <x v="1"/>
    <s v="No Complaints"/>
    <s v="Mid-Term"/>
    <n v="4.7842990649999999"/>
    <x v="0"/>
    <n v="2"/>
    <n v="4"/>
    <x v="6"/>
    <n v="0.39869158878504674"/>
    <n v="1284"/>
    <x v="0"/>
  </r>
  <r>
    <s v="CA70404"/>
    <x v="0"/>
    <n v="8241.5499999999993"/>
    <s v="No"/>
    <s v="Extended"/>
    <s v="High School or Below"/>
    <n v="45326"/>
    <s v="Employed"/>
    <s v="M"/>
    <n v="84314"/>
    <s v="Urban"/>
    <s v="Married"/>
    <n v="104"/>
    <n v="36"/>
    <n v="115"/>
    <n v="1"/>
    <n v="5"/>
    <x v="1"/>
    <s v="Personal L2"/>
    <n v="2"/>
    <s v="Branch"/>
    <n v="456.5"/>
    <x v="2"/>
    <s v="Small"/>
    <x v="0"/>
    <s v="Medium Value"/>
    <x v="0"/>
    <s v="Has Complaints"/>
    <s v="Long-Term"/>
    <n v="4.389423077"/>
    <x v="0"/>
    <n v="2"/>
    <n v="4"/>
    <x v="6"/>
    <n v="0.36578525641025639"/>
    <n v="1248"/>
    <x v="0"/>
  </r>
  <r>
    <s v="KT97561"/>
    <x v="3"/>
    <n v="11316.55"/>
    <s v="Yes"/>
    <s v="Basic"/>
    <s v="High School or Below"/>
    <n v="45326"/>
    <s v="Retired"/>
    <s v="M"/>
    <n v="26572"/>
    <s v="Suburban"/>
    <s v="Married"/>
    <n v="158"/>
    <n v="23"/>
    <n v="55"/>
    <n v="1"/>
    <n v="9"/>
    <x v="1"/>
    <s v="Personal L2"/>
    <n v="1"/>
    <s v="Web"/>
    <n v="758.16"/>
    <x v="3"/>
    <s v="Medsize"/>
    <x v="1"/>
    <s v="Medium Value"/>
    <x v="1"/>
    <s v="Has Complaints"/>
    <s v="Long-Term"/>
    <n v="4.798481013"/>
    <x v="0"/>
    <n v="2"/>
    <n v="4"/>
    <x v="6"/>
    <n v="0.39987341772151896"/>
    <n v="1896"/>
    <x v="0"/>
  </r>
  <r>
    <s v="DO51363"/>
    <x v="2"/>
    <n v="5110.7700000000004"/>
    <s v="No"/>
    <s v="Extended"/>
    <s v="Bachelor"/>
    <n v="45326"/>
    <s v="Employed"/>
    <s v="F"/>
    <n v="35529"/>
    <s v="Suburban"/>
    <s v="Married"/>
    <n v="130"/>
    <n v="31"/>
    <n v="39"/>
    <n v="0"/>
    <n v="1"/>
    <x v="1"/>
    <s v="Personal L1"/>
    <n v="2"/>
    <s v="Call Center"/>
    <n v="917.18"/>
    <x v="2"/>
    <s v="Medsize"/>
    <x v="1"/>
    <s v="Medium Value"/>
    <x v="1"/>
    <s v="No Complaints"/>
    <s v="Mid-Term"/>
    <n v="7.0552307689999996"/>
    <x v="0"/>
    <n v="2"/>
    <n v="4"/>
    <x v="6"/>
    <n v="0.58793589743589736"/>
    <n v="1560"/>
    <x v="1"/>
  </r>
  <r>
    <s v="BL29240"/>
    <x v="2"/>
    <n v="3858.69"/>
    <s v="No"/>
    <s v="Basic"/>
    <s v="Bachelor"/>
    <n v="45326"/>
    <s v="Employed"/>
    <s v="M"/>
    <n v="110556"/>
    <s v="Rural"/>
    <s v="Married"/>
    <n v="99"/>
    <n v="27"/>
    <n v="95"/>
    <n v="3"/>
    <n v="1"/>
    <x v="0"/>
    <s v="Corporate L2"/>
    <n v="2"/>
    <s v="Call Center"/>
    <n v="204.36"/>
    <x v="0"/>
    <s v="Medsize"/>
    <x v="0"/>
    <s v="Low Value"/>
    <x v="2"/>
    <s v="Has Complaints"/>
    <s v="Long-Term"/>
    <n v="2.0642424240000001"/>
    <x v="0"/>
    <n v="2"/>
    <n v="4"/>
    <x v="6"/>
    <n v="0.17202020202020205"/>
    <n v="1188"/>
    <x v="0"/>
  </r>
  <r>
    <s v="GA98025"/>
    <x v="3"/>
    <n v="17382.060000000001"/>
    <s v="No"/>
    <s v="Basic"/>
    <s v="Bachelor"/>
    <n v="45326"/>
    <s v="Retired"/>
    <s v="M"/>
    <n v="35263"/>
    <s v="Suburban"/>
    <s v="Single"/>
    <n v="161"/>
    <n v="16"/>
    <n v="69"/>
    <n v="0"/>
    <n v="2"/>
    <x v="1"/>
    <s v="Personal L2"/>
    <n v="1"/>
    <s v="Call Center"/>
    <n v="1018.06"/>
    <x v="1"/>
    <s v="Medsize"/>
    <x v="1"/>
    <s v="High Value"/>
    <x v="1"/>
    <s v="No Complaints"/>
    <s v="Long-Term"/>
    <n v="6.3233540369999996"/>
    <x v="0"/>
    <n v="2"/>
    <n v="4"/>
    <x v="6"/>
    <n v="0.52694616977225672"/>
    <n v="1932"/>
    <x v="1"/>
  </r>
  <r>
    <s v="WX30852"/>
    <x v="3"/>
    <n v="3563.98"/>
    <s v="No"/>
    <s v="Basic"/>
    <s v="Bachelor"/>
    <n v="45326"/>
    <s v="Employed"/>
    <s v="F"/>
    <n v="94256"/>
    <s v="Rural"/>
    <s v="Married"/>
    <n v="89"/>
    <n v="32"/>
    <n v="27"/>
    <n v="0"/>
    <n v="1"/>
    <x v="1"/>
    <s v="Personal L1"/>
    <n v="4"/>
    <s v="Agent"/>
    <n v="28.36"/>
    <x v="0"/>
    <s v="Medsize"/>
    <x v="0"/>
    <s v="Low Value"/>
    <x v="0"/>
    <s v="No Complaints"/>
    <s v="Mid-Term"/>
    <n v="0.31865168500000002"/>
    <x v="0"/>
    <n v="2"/>
    <n v="4"/>
    <x v="6"/>
    <n v="2.6554307116104868E-2"/>
    <n v="1068"/>
    <x v="0"/>
  </r>
  <r>
    <s v="XK91603"/>
    <x v="0"/>
    <n v="3345.62"/>
    <s v="No"/>
    <s v="Basic"/>
    <s v="College"/>
    <n v="45326"/>
    <s v="Employed"/>
    <s v="F"/>
    <n v="32651"/>
    <s v="Suburban"/>
    <s v="Single"/>
    <n v="86"/>
    <n v="11"/>
    <n v="15"/>
    <n v="0"/>
    <n v="1"/>
    <x v="1"/>
    <s v="Personal L2"/>
    <n v="2"/>
    <s v="Agent"/>
    <n v="414.72"/>
    <x v="0"/>
    <s v="Medsize"/>
    <x v="0"/>
    <s v="Low Value"/>
    <x v="1"/>
    <s v="No Complaints"/>
    <s v="Mid-Term"/>
    <n v="4.8223255810000003"/>
    <x v="0"/>
    <n v="2"/>
    <n v="4"/>
    <x v="6"/>
    <n v="0.4018604651162791"/>
    <n v="1032"/>
    <x v="1"/>
  </r>
  <r>
    <s v="JZ31045"/>
    <x v="0"/>
    <n v="3674.15"/>
    <s v="No"/>
    <s v="Basic"/>
    <s v="College"/>
    <n v="45326"/>
    <s v="Employed"/>
    <s v="F"/>
    <n v="131921"/>
    <s v="Urban"/>
    <s v="Married"/>
    <n v="90"/>
    <n v="8"/>
    <n v="111"/>
    <n v="0"/>
    <n v="1"/>
    <x v="1"/>
    <s v="Personal L3"/>
    <n v="3"/>
    <s v="Branch"/>
    <n v="430.19"/>
    <x v="0"/>
    <s v="Medsize"/>
    <x v="0"/>
    <s v="Low Value"/>
    <x v="2"/>
    <s v="No Complaints"/>
    <s v="Long-Term"/>
    <n v="4.7798888890000004"/>
    <x v="0"/>
    <n v="2"/>
    <n v="4"/>
    <x v="6"/>
    <n v="0.39832407407407405"/>
    <n v="1080"/>
    <x v="0"/>
  </r>
  <r>
    <s v="AZ84403"/>
    <x v="2"/>
    <n v="83497.75"/>
    <s v="No"/>
    <s v="Extended"/>
    <s v="College"/>
    <n v="45326"/>
    <s v="Unemployed"/>
    <s v="F"/>
    <n v="0"/>
    <s v="Suburban"/>
    <s v="Married"/>
    <n v="321"/>
    <n v="26"/>
    <n v="39"/>
    <n v="0"/>
    <n v="2"/>
    <x v="1"/>
    <s v="Personal L1"/>
    <n v="3"/>
    <s v="Branch"/>
    <n v="1542.24"/>
    <x v="5"/>
    <s v="Medsize"/>
    <x v="2"/>
    <s v="High Value"/>
    <x v="1"/>
    <s v="No Complaints"/>
    <s v="Mid-Term"/>
    <n v="4.804485981"/>
    <x v="0"/>
    <n v="2"/>
    <n v="4"/>
    <x v="6"/>
    <n v="0.40037383177570096"/>
    <n v="3852"/>
    <x v="1"/>
  </r>
  <r>
    <s v="OU50429"/>
    <x v="0"/>
    <n v="10158.39"/>
    <s v="No"/>
    <s v="Basic"/>
    <s v="Bachelor"/>
    <n v="45326"/>
    <s v="Employed"/>
    <s v="M"/>
    <n v="49383"/>
    <s v="Suburban"/>
    <s v="Married"/>
    <n v="86"/>
    <n v="27"/>
    <n v="103"/>
    <n v="1"/>
    <n v="2"/>
    <x v="1"/>
    <s v="Personal L3"/>
    <n v="2"/>
    <s v="Agent"/>
    <n v="622.08000000000004"/>
    <x v="0"/>
    <s v="Small"/>
    <x v="1"/>
    <s v="Medium Value"/>
    <x v="1"/>
    <s v="Has Complaints"/>
    <s v="Long-Term"/>
    <n v="7.2334883720000001"/>
    <x v="0"/>
    <n v="2"/>
    <n v="4"/>
    <x v="6"/>
    <n v="0.60279069767441862"/>
    <n v="1032"/>
    <x v="2"/>
  </r>
  <r>
    <s v="ZO31878"/>
    <x v="2"/>
    <n v="7306.82"/>
    <s v="No"/>
    <s v="Basic"/>
    <s v="Master"/>
    <n v="45326"/>
    <s v="Employed"/>
    <s v="F"/>
    <n v="75589"/>
    <s v="Urban"/>
    <s v="Married"/>
    <n v="90"/>
    <n v="22"/>
    <n v="28"/>
    <n v="0"/>
    <n v="3"/>
    <x v="1"/>
    <s v="Personal L3"/>
    <n v="1"/>
    <s v="Call Center"/>
    <n v="258.39999999999998"/>
    <x v="0"/>
    <s v="Small"/>
    <x v="0"/>
    <s v="Medium Value"/>
    <x v="0"/>
    <s v="No Complaints"/>
    <s v="Mid-Term"/>
    <n v="2.8711111109999998"/>
    <x v="0"/>
    <n v="2"/>
    <n v="4"/>
    <x v="6"/>
    <n v="0.23925925925925923"/>
    <n v="1080"/>
    <x v="0"/>
  </r>
  <r>
    <s v="PM14429"/>
    <x v="0"/>
    <n v="9044.0300000000007"/>
    <s v="No"/>
    <s v="Extended"/>
    <s v="College"/>
    <n v="45326"/>
    <s v="Employed"/>
    <s v="M"/>
    <n v="41650"/>
    <s v="Urban"/>
    <s v="Single"/>
    <n v="119"/>
    <n v="9"/>
    <n v="57"/>
    <n v="0"/>
    <n v="8"/>
    <x v="1"/>
    <s v="Personal L3"/>
    <n v="1"/>
    <s v="Branch"/>
    <n v="430.47"/>
    <x v="0"/>
    <s v="Medsize"/>
    <x v="0"/>
    <s v="Medium Value"/>
    <x v="1"/>
    <s v="No Complaints"/>
    <s v="Long-Term"/>
    <n v="3.6173949580000002"/>
    <x v="0"/>
    <n v="2"/>
    <n v="4"/>
    <x v="6"/>
    <n v="0.30144957983193277"/>
    <n v="1428"/>
    <x v="0"/>
  </r>
  <r>
    <s v="AG39150"/>
    <x v="2"/>
    <n v="3180.7"/>
    <s v="No"/>
    <s v="Basic"/>
    <s v="Bachelor"/>
    <n v="45326"/>
    <s v="Unemployed"/>
    <s v="M"/>
    <n v="0"/>
    <s v="Suburban"/>
    <s v="Married"/>
    <n v="85"/>
    <n v="30"/>
    <n v="127"/>
    <n v="0"/>
    <n v="1"/>
    <x v="1"/>
    <s v="Personal L3"/>
    <n v="1"/>
    <s v="Agent"/>
    <n v="408.24"/>
    <x v="0"/>
    <s v="Medsize"/>
    <x v="0"/>
    <s v="Low Value"/>
    <x v="1"/>
    <s v="No Complaints"/>
    <s v="Long-Term"/>
    <n v="4.8028235290000003"/>
    <x v="0"/>
    <n v="2"/>
    <n v="4"/>
    <x v="6"/>
    <n v="0.40023529411764708"/>
    <n v="1020"/>
    <x v="1"/>
  </r>
  <r>
    <s v="QJ65440"/>
    <x v="0"/>
    <n v="38912.480000000003"/>
    <s v="No"/>
    <s v="Extended"/>
    <s v="Bachelor"/>
    <n v="45326"/>
    <s v="Unemployed"/>
    <s v="F"/>
    <n v="0"/>
    <s v="Suburban"/>
    <s v="Single"/>
    <n v="117"/>
    <n v="18"/>
    <n v="4"/>
    <n v="1"/>
    <n v="2"/>
    <x v="0"/>
    <s v="Corporate L3"/>
    <n v="1"/>
    <s v="Agent"/>
    <n v="845.64"/>
    <x v="0"/>
    <s v="Medsize"/>
    <x v="1"/>
    <s v="High Value"/>
    <x v="1"/>
    <s v="Has Complaints"/>
    <s v="New Customer"/>
    <n v="7.227692308"/>
    <x v="0"/>
    <n v="2"/>
    <n v="4"/>
    <x v="6"/>
    <n v="0.60230769230769232"/>
    <n v="1404"/>
    <x v="2"/>
  </r>
  <r>
    <s v="OJ65117"/>
    <x v="2"/>
    <n v="7243.48"/>
    <s v="No"/>
    <s v="Basic"/>
    <s v="Bachelor"/>
    <n v="45326"/>
    <s v="Employed"/>
    <s v="F"/>
    <n v="104078"/>
    <s v="Suburban"/>
    <s v="Divorced"/>
    <n v="92"/>
    <n v="30"/>
    <n v="80"/>
    <n v="1"/>
    <n v="4"/>
    <x v="1"/>
    <s v="Personal L2"/>
    <n v="3"/>
    <s v="Agent"/>
    <n v="623.49"/>
    <x v="0"/>
    <s v="Small"/>
    <x v="1"/>
    <s v="Medium Value"/>
    <x v="2"/>
    <s v="Has Complaints"/>
    <s v="Long-Term"/>
    <n v="6.7770652169999996"/>
    <x v="0"/>
    <n v="2"/>
    <n v="4"/>
    <x v="6"/>
    <n v="0.5647554347826087"/>
    <n v="1104"/>
    <x v="1"/>
  </r>
  <r>
    <s v="OG57342"/>
    <x v="1"/>
    <n v="3216.65"/>
    <s v="No"/>
    <s v="Basic"/>
    <s v="Doctor"/>
    <n v="45326"/>
    <s v="Unemployed"/>
    <s v="M"/>
    <n v="0"/>
    <s v="Suburban"/>
    <s v="Married"/>
    <n v="88"/>
    <n v="11"/>
    <n v="68"/>
    <n v="0"/>
    <n v="1"/>
    <x v="0"/>
    <s v="Corporate L2"/>
    <n v="3"/>
    <s v="Web"/>
    <n v="421.2"/>
    <x v="0"/>
    <s v="Medsize"/>
    <x v="0"/>
    <s v="Low Value"/>
    <x v="1"/>
    <s v="No Complaints"/>
    <s v="Long-Term"/>
    <n v="4.7863636359999999"/>
    <x v="0"/>
    <n v="2"/>
    <n v="4"/>
    <x v="6"/>
    <n v="0.39886363636363636"/>
    <n v="1056"/>
    <x v="0"/>
  </r>
  <r>
    <s v="FG24548"/>
    <x v="2"/>
    <n v="14909.55"/>
    <s v="No"/>
    <s v="Basic"/>
    <s v="Bachelor"/>
    <n v="45326"/>
    <s v="Employed"/>
    <s v="M"/>
    <n v="60107"/>
    <s v="Urban"/>
    <s v="Married"/>
    <n v="95"/>
    <n v="38"/>
    <n v="57"/>
    <n v="0"/>
    <n v="2"/>
    <x v="1"/>
    <s v="Personal L3"/>
    <n v="4"/>
    <s v="Web"/>
    <n v="271.04000000000002"/>
    <x v="0"/>
    <s v="Medsize"/>
    <x v="0"/>
    <s v="Medium Value"/>
    <x v="0"/>
    <s v="No Complaints"/>
    <s v="Long-Term"/>
    <n v="2.8530526319999998"/>
    <x v="0"/>
    <n v="2"/>
    <n v="4"/>
    <x v="6"/>
    <n v="0.2377543859649123"/>
    <n v="1140"/>
    <x v="0"/>
  </r>
  <r>
    <s v="UG12132"/>
    <x v="1"/>
    <n v="7096.85"/>
    <s v="No"/>
    <s v="Basic"/>
    <s v="College"/>
    <n v="45326"/>
    <s v="Employed"/>
    <s v="F"/>
    <n v="104886"/>
    <s v="Urban"/>
    <s v="Married"/>
    <n v="88"/>
    <n v="41"/>
    <n v="20"/>
    <n v="0"/>
    <n v="7"/>
    <x v="1"/>
    <s v="Personal L1"/>
    <n v="2"/>
    <s v="Call Center"/>
    <n v="303.81"/>
    <x v="0"/>
    <s v="Medsize"/>
    <x v="0"/>
    <s v="Medium Value"/>
    <x v="2"/>
    <s v="No Complaints"/>
    <s v="Mid-Term"/>
    <n v="3.4523863640000001"/>
    <x v="0"/>
    <n v="2"/>
    <n v="4"/>
    <x v="6"/>
    <n v="0.28769886363636366"/>
    <n v="1056"/>
    <x v="0"/>
  </r>
  <r>
    <s v="JD82896"/>
    <x v="0"/>
    <n v="6609.95"/>
    <s v="No"/>
    <s v="Extended"/>
    <s v="High School or Below"/>
    <n v="45326"/>
    <s v="Unemployed"/>
    <s v="F"/>
    <n v="0"/>
    <s v="Suburban"/>
    <s v="Single"/>
    <n v="188"/>
    <n v="7"/>
    <n v="39"/>
    <n v="0"/>
    <n v="1"/>
    <x v="1"/>
    <s v="Personal L2"/>
    <n v="2"/>
    <s v="Branch"/>
    <n v="1351.08"/>
    <x v="1"/>
    <s v="Medsize"/>
    <x v="1"/>
    <s v="Medium Value"/>
    <x v="1"/>
    <s v="No Complaints"/>
    <s v="Mid-Term"/>
    <n v="7.186595745"/>
    <x v="0"/>
    <n v="2"/>
    <n v="4"/>
    <x v="6"/>
    <n v="0.59888297872340424"/>
    <n v="2256"/>
    <x v="1"/>
  </r>
  <r>
    <s v="SS13550"/>
    <x v="4"/>
    <n v="9106.09"/>
    <s v="No"/>
    <s v="Basic"/>
    <s v="High School or Below"/>
    <n v="45326"/>
    <s v="Unemployed"/>
    <s v="M"/>
    <n v="0"/>
    <s v="Suburban"/>
    <s v="Single"/>
    <n v="259"/>
    <n v="1"/>
    <n v="36"/>
    <n v="0"/>
    <n v="1"/>
    <x v="1"/>
    <s v="Personal L3"/>
    <n v="2"/>
    <s v="Call Center"/>
    <n v="2593.69"/>
    <x v="5"/>
    <s v="Large"/>
    <x v="2"/>
    <s v="Medium Value"/>
    <x v="1"/>
    <s v="No Complaints"/>
    <s v="Mid-Term"/>
    <n v="10.0142471"/>
    <x v="0"/>
    <n v="2"/>
    <n v="4"/>
    <x v="6"/>
    <n v="0.83452059202059203"/>
    <n v="3108"/>
    <x v="2"/>
  </r>
  <r>
    <s v="IU94124"/>
    <x v="3"/>
    <n v="25256.82"/>
    <s v="No"/>
    <s v="Extended"/>
    <s v="College"/>
    <n v="45326"/>
    <s v="Unemployed"/>
    <s v="M"/>
    <n v="0"/>
    <s v="Suburban"/>
    <s v="Single"/>
    <n v="104"/>
    <n v="14"/>
    <n v="49"/>
    <n v="1"/>
    <n v="2"/>
    <x v="1"/>
    <s v="Personal L3"/>
    <n v="1"/>
    <s v="Branch"/>
    <n v="748.44"/>
    <x v="0"/>
    <s v="Small"/>
    <x v="1"/>
    <s v="High Value"/>
    <x v="1"/>
    <s v="Has Complaints"/>
    <s v="Long-Term"/>
    <n v="7.1965384620000004"/>
    <x v="0"/>
    <n v="2"/>
    <n v="4"/>
    <x v="6"/>
    <n v="0.59971153846153846"/>
    <n v="1248"/>
    <x v="1"/>
  </r>
  <r>
    <s v="WN69789"/>
    <x v="0"/>
    <n v="3411.08"/>
    <s v="No"/>
    <s v="Basic"/>
    <s v="College"/>
    <n v="45326"/>
    <s v="Employed"/>
    <s v="F"/>
    <n v="45205"/>
    <s v="Suburban"/>
    <s v="Married"/>
    <n v="85"/>
    <n v="8"/>
    <n v="55"/>
    <n v="0"/>
    <n v="1"/>
    <x v="1"/>
    <s v="Personal L3"/>
    <n v="4"/>
    <s v="Call Center"/>
    <n v="464"/>
    <x v="0"/>
    <s v="Medsize"/>
    <x v="0"/>
    <s v="Low Value"/>
    <x v="1"/>
    <s v="No Complaints"/>
    <s v="Long-Term"/>
    <n v="5.458823529"/>
    <x v="0"/>
    <n v="2"/>
    <n v="4"/>
    <x v="6"/>
    <n v="0.45490196078431372"/>
    <n v="1020"/>
    <x v="1"/>
  </r>
  <r>
    <s v="LX23185"/>
    <x v="2"/>
    <n v="3569.02"/>
    <s v="No"/>
    <s v="Extended"/>
    <s v="College"/>
    <n v="45326"/>
    <s v="Unemployed"/>
    <s v="F"/>
    <n v="0"/>
    <s v="Suburban"/>
    <s v="Single"/>
    <n v="111"/>
    <n v="19"/>
    <n v="76"/>
    <n v="3"/>
    <n v="1"/>
    <x v="1"/>
    <s v="Personal L3"/>
    <n v="1"/>
    <s v="Branch"/>
    <n v="531.36"/>
    <x v="2"/>
    <s v="Medsize"/>
    <x v="1"/>
    <s v="Low Value"/>
    <x v="1"/>
    <s v="Has Complaints"/>
    <s v="Long-Term"/>
    <n v="4.7870270269999997"/>
    <x v="0"/>
    <n v="2"/>
    <n v="4"/>
    <x v="6"/>
    <n v="0.39891891891891895"/>
    <n v="1332"/>
    <x v="0"/>
  </r>
  <r>
    <s v="ZE42703"/>
    <x v="4"/>
    <n v="6565.69"/>
    <s v="No"/>
    <s v="Extended"/>
    <s v="Bachelor"/>
    <n v="45326"/>
    <s v="Employed"/>
    <s v="M"/>
    <n v="71183"/>
    <s v="Suburban"/>
    <s v="Divorced"/>
    <n v="171"/>
    <n v="46"/>
    <n v="46"/>
    <n v="1"/>
    <n v="1"/>
    <x v="0"/>
    <s v="Corporate L3"/>
    <n v="1"/>
    <s v="Branch"/>
    <n v="822.96"/>
    <x v="1"/>
    <s v="Medsize"/>
    <x v="1"/>
    <s v="Medium Value"/>
    <x v="0"/>
    <s v="Has Complaints"/>
    <s v="Mid-Term"/>
    <n v="4.8126315789999996"/>
    <x v="0"/>
    <n v="2"/>
    <n v="4"/>
    <x v="6"/>
    <n v="0.40105263157894738"/>
    <n v="2052"/>
    <x v="1"/>
  </r>
  <r>
    <s v="FQ46354"/>
    <x v="0"/>
    <n v="14173.55"/>
    <s v="No"/>
    <s v="Extended"/>
    <s v="Bachelor"/>
    <n v="45326"/>
    <s v="Employed"/>
    <s v="M"/>
    <n v="40975"/>
    <s v="Rural"/>
    <s v="Married"/>
    <n v="120"/>
    <n v="28"/>
    <n v="18"/>
    <n v="0"/>
    <n v="2"/>
    <x v="1"/>
    <s v="Personal L2"/>
    <n v="1"/>
    <s v="Web"/>
    <n v="197.25"/>
    <x v="0"/>
    <s v="Medsize"/>
    <x v="0"/>
    <s v="Medium Value"/>
    <x v="1"/>
    <s v="No Complaints"/>
    <s v="Mid-Term"/>
    <n v="1.64375"/>
    <x v="0"/>
    <n v="2"/>
    <n v="4"/>
    <x v="6"/>
    <n v="0.13697916666666668"/>
    <n v="1440"/>
    <x v="0"/>
  </r>
  <r>
    <s v="EQ82942"/>
    <x v="0"/>
    <n v="12606.41"/>
    <s v="No"/>
    <s v="Extended"/>
    <s v="Bachelor"/>
    <n v="45326"/>
    <s v="Unemployed"/>
    <s v="F"/>
    <n v="0"/>
    <s v="Suburban"/>
    <s v="Single"/>
    <n v="178"/>
    <n v="23"/>
    <n v="46"/>
    <n v="0"/>
    <n v="3"/>
    <x v="1"/>
    <s v="Personal L3"/>
    <n v="1"/>
    <s v="Branch"/>
    <n v="1283.04"/>
    <x v="1"/>
    <s v="Medsize"/>
    <x v="1"/>
    <s v="Medium Value"/>
    <x v="1"/>
    <s v="No Complaints"/>
    <s v="Mid-Term"/>
    <n v="7.2080898879999999"/>
    <x v="0"/>
    <n v="2"/>
    <n v="4"/>
    <x v="6"/>
    <n v="0.60067415730337081"/>
    <n v="2136"/>
    <x v="2"/>
  </r>
  <r>
    <s v="NC78961"/>
    <x v="2"/>
    <n v="5588.86"/>
    <s v="No"/>
    <s v="Basic"/>
    <s v="Bachelor"/>
    <n v="45326"/>
    <s v="Employed"/>
    <s v="M"/>
    <n v="48526"/>
    <s v="Suburban"/>
    <s v="Divorced"/>
    <n v="142"/>
    <n v="19"/>
    <n v="34"/>
    <n v="0"/>
    <n v="1"/>
    <x v="1"/>
    <s v="Personal L3"/>
    <n v="1"/>
    <s v="Agent"/>
    <n v="1020.6"/>
    <x v="1"/>
    <s v="Small"/>
    <x v="1"/>
    <s v="Medium Value"/>
    <x v="1"/>
    <s v="No Complaints"/>
    <s v="Mid-Term"/>
    <n v="7.1873239440000001"/>
    <x v="0"/>
    <n v="2"/>
    <n v="4"/>
    <x v="6"/>
    <n v="0.59894366197183102"/>
    <n v="1704"/>
    <x v="1"/>
  </r>
  <r>
    <s v="RD87161"/>
    <x v="1"/>
    <n v="3619.8"/>
    <s v="No"/>
    <s v="Basic"/>
    <s v="High School or Below"/>
    <n v="45326"/>
    <s v="Unemployed"/>
    <s v="F"/>
    <n v="0"/>
    <s v="Suburban"/>
    <s v="Married"/>
    <n v="96"/>
    <n v="3"/>
    <n v="127"/>
    <n v="1"/>
    <n v="1"/>
    <x v="1"/>
    <s v="Personal L2"/>
    <n v="1"/>
    <s v="Branch"/>
    <n v="460.08"/>
    <x v="0"/>
    <s v="Small"/>
    <x v="0"/>
    <s v="Low Value"/>
    <x v="1"/>
    <s v="Has Complaints"/>
    <s v="Long-Term"/>
    <n v="4.7925000000000004"/>
    <x v="0"/>
    <n v="2"/>
    <n v="4"/>
    <x v="6"/>
    <n v="0.39937499999999998"/>
    <n v="1152"/>
    <x v="0"/>
  </r>
  <r>
    <s v="SN67992"/>
    <x v="1"/>
    <n v="4656.82"/>
    <s v="No"/>
    <s v="Extended"/>
    <s v="Bachelor"/>
    <n v="45326"/>
    <s v="Medical Leave"/>
    <s v="F"/>
    <n v="34069"/>
    <s v="Suburban"/>
    <s v="Divorced"/>
    <n v="120"/>
    <n v="3"/>
    <n v="35"/>
    <n v="0"/>
    <n v="1"/>
    <x v="1"/>
    <s v="Personal L3"/>
    <n v="2"/>
    <s v="Call Center"/>
    <n v="576.72"/>
    <x v="0"/>
    <s v="Medsize"/>
    <x v="1"/>
    <s v="Low Value"/>
    <x v="1"/>
    <s v="No Complaints"/>
    <s v="Mid-Term"/>
    <n v="4.806"/>
    <x v="0"/>
    <n v="2"/>
    <n v="4"/>
    <x v="6"/>
    <n v="0.40050000000000002"/>
    <n v="1440"/>
    <x v="1"/>
  </r>
  <r>
    <s v="IG90926"/>
    <x v="3"/>
    <n v="3343.4"/>
    <s v="No"/>
    <s v="Basic"/>
    <s v="College"/>
    <n v="45326"/>
    <s v="Employed"/>
    <s v="F"/>
    <n v="96594"/>
    <s v="Suburban"/>
    <s v="Single"/>
    <n v="84"/>
    <n v="14"/>
    <n v="26"/>
    <n v="0"/>
    <n v="1"/>
    <x v="1"/>
    <s v="Personal L3"/>
    <n v="3"/>
    <s v="Branch"/>
    <n v="401.76"/>
    <x v="0"/>
    <s v="Medsize"/>
    <x v="0"/>
    <s v="Low Value"/>
    <x v="0"/>
    <s v="No Complaints"/>
    <s v="Mid-Term"/>
    <n v="4.7828571430000002"/>
    <x v="0"/>
    <n v="2"/>
    <n v="4"/>
    <x v="6"/>
    <n v="0.39857142857142858"/>
    <n v="1008"/>
    <x v="0"/>
  </r>
  <r>
    <s v="PB29715"/>
    <x v="0"/>
    <n v="4364.8999999999996"/>
    <s v="No"/>
    <s v="Extended"/>
    <s v="High School or Below"/>
    <n v="45326"/>
    <s v="Unemployed"/>
    <s v="M"/>
    <n v="0"/>
    <s v="Suburban"/>
    <s v="Single"/>
    <n v="132"/>
    <n v="45"/>
    <n v="117"/>
    <n v="1"/>
    <n v="1"/>
    <x v="0"/>
    <s v="Corporate L3"/>
    <n v="1"/>
    <s v="Agent"/>
    <n v="952.56"/>
    <x v="2"/>
    <s v="Medsize"/>
    <x v="1"/>
    <s v="Low Value"/>
    <x v="1"/>
    <s v="Has Complaints"/>
    <s v="Long-Term"/>
    <n v="7.2163636359999996"/>
    <x v="0"/>
    <n v="2"/>
    <n v="4"/>
    <x v="6"/>
    <n v="0.60136363636363632"/>
    <n v="1584"/>
    <x v="2"/>
  </r>
  <r>
    <s v="QT39597"/>
    <x v="3"/>
    <n v="3951.22"/>
    <s v="No"/>
    <s v="Basic"/>
    <s v="High School or Below"/>
    <n v="45326"/>
    <s v="Employed"/>
    <s v="M"/>
    <n v="35427"/>
    <s v="Urban"/>
    <s v="Married"/>
    <n v="100"/>
    <n v="7"/>
    <n v="93"/>
    <n v="0"/>
    <n v="1"/>
    <x v="1"/>
    <s v="Personal L3"/>
    <n v="2"/>
    <s v="Branch"/>
    <n v="468.53"/>
    <x v="0"/>
    <s v="Medsize"/>
    <x v="0"/>
    <s v="Low Value"/>
    <x v="1"/>
    <s v="No Complaints"/>
    <s v="Long-Term"/>
    <n v="4.6852999999999998"/>
    <x v="0"/>
    <n v="2"/>
    <n v="4"/>
    <x v="6"/>
    <n v="0.39044166666666663"/>
    <n v="1200"/>
    <x v="0"/>
  </r>
  <r>
    <s v="HU57895"/>
    <x v="1"/>
    <n v="9261.7999999999993"/>
    <s v="No"/>
    <s v="Basic"/>
    <s v="College"/>
    <n v="45326"/>
    <s v="Unemployed"/>
    <s v="F"/>
    <n v="0"/>
    <s v="Suburban"/>
    <s v="Divorced"/>
    <n v="147"/>
    <n v="7"/>
    <n v="27"/>
    <n v="4"/>
    <n v="7"/>
    <x v="0"/>
    <s v="Corporate L1"/>
    <n v="1"/>
    <s v="Call Center"/>
    <n v="816.94"/>
    <x v="3"/>
    <s v="Medsize"/>
    <x v="1"/>
    <s v="Medium Value"/>
    <x v="1"/>
    <s v="Has Complaints"/>
    <s v="Mid-Term"/>
    <n v="5.5574149659999996"/>
    <x v="0"/>
    <n v="2"/>
    <n v="4"/>
    <x v="6"/>
    <n v="0.46311791383219958"/>
    <n v="1764"/>
    <x v="1"/>
  </r>
  <r>
    <s v="ZT86224"/>
    <x v="4"/>
    <n v="14716.65"/>
    <s v="No"/>
    <s v="Extended"/>
    <s v="Bachelor"/>
    <n v="45326"/>
    <s v="Employed"/>
    <s v="M"/>
    <n v="97547"/>
    <s v="Urban"/>
    <s v="Divorced"/>
    <n v="122"/>
    <n v="38"/>
    <n v="82"/>
    <n v="0"/>
    <n v="2"/>
    <x v="1"/>
    <s v="Personal L3"/>
    <n v="3"/>
    <s v="Branch"/>
    <n v="551.36"/>
    <x v="0"/>
    <s v="Medsize"/>
    <x v="1"/>
    <s v="Medium Value"/>
    <x v="0"/>
    <s v="No Complaints"/>
    <s v="Long-Term"/>
    <n v="4.5193442619999997"/>
    <x v="0"/>
    <n v="2"/>
    <n v="4"/>
    <x v="6"/>
    <n v="0.37661202185792353"/>
    <n v="1464"/>
    <x v="0"/>
  </r>
  <r>
    <s v="RD47708"/>
    <x v="2"/>
    <n v="5371.2"/>
    <s v="No"/>
    <s v="Extended"/>
    <s v="College"/>
    <n v="45326"/>
    <s v="Employed"/>
    <s v="M"/>
    <n v="52786"/>
    <s v="Rural"/>
    <s v="Married"/>
    <n v="134"/>
    <n v="46"/>
    <n v="32"/>
    <n v="0"/>
    <n v="1"/>
    <x v="1"/>
    <s v="Personal L3"/>
    <n v="3"/>
    <s v="Branch"/>
    <n v="225.69"/>
    <x v="0"/>
    <s v="Medsize"/>
    <x v="0"/>
    <s v="Medium Value"/>
    <x v="0"/>
    <s v="No Complaints"/>
    <s v="Mid-Term"/>
    <n v="1.6842537310000001"/>
    <x v="0"/>
    <n v="2"/>
    <n v="4"/>
    <x v="6"/>
    <n v="0.14035447761194031"/>
    <n v="1608"/>
    <x v="0"/>
  </r>
  <r>
    <s v="ZE17448"/>
    <x v="2"/>
    <n v="4664.5600000000004"/>
    <s v="No"/>
    <s v="Extended"/>
    <s v="College"/>
    <n v="45326"/>
    <s v="Employed"/>
    <s v="M"/>
    <n v="92341"/>
    <s v="Urban"/>
    <s v="Divorced"/>
    <n v="119"/>
    <n v="19"/>
    <n v="19"/>
    <n v="0"/>
    <n v="1"/>
    <x v="1"/>
    <s v="Personal L1"/>
    <n v="2"/>
    <s v="Agent"/>
    <n v="327.04000000000002"/>
    <x v="0"/>
    <s v="Medsize"/>
    <x v="0"/>
    <s v="Low Value"/>
    <x v="0"/>
    <s v="No Complaints"/>
    <s v="Mid-Term"/>
    <n v="2.7482352940000001"/>
    <x v="0"/>
    <n v="2"/>
    <n v="4"/>
    <x v="6"/>
    <n v="0.22901960784313727"/>
    <n v="1428"/>
    <x v="0"/>
  </r>
  <r>
    <s v="AK54675"/>
    <x v="0"/>
    <n v="7473.55"/>
    <s v="No"/>
    <s v="Extended"/>
    <s v="Bachelor"/>
    <n v="45326"/>
    <s v="Employed"/>
    <s v="F"/>
    <n v="114565"/>
    <s v="Suburban"/>
    <s v="Divorced"/>
    <n v="186"/>
    <n v="38"/>
    <n v="54"/>
    <n v="0"/>
    <n v="1"/>
    <x v="0"/>
    <s v="Corporate L2"/>
    <n v="4"/>
    <s v="Call Center"/>
    <n v="933.79"/>
    <x v="1"/>
    <s v="Large"/>
    <x v="1"/>
    <s v="Medium Value"/>
    <x v="2"/>
    <s v="No Complaints"/>
    <s v="Long-Term"/>
    <n v="5.0203763439999998"/>
    <x v="0"/>
    <n v="2"/>
    <n v="4"/>
    <x v="6"/>
    <n v="0.4183646953405018"/>
    <n v="2232"/>
    <x v="1"/>
  </r>
  <r>
    <s v="LJ43082"/>
    <x v="2"/>
    <n v="6262.58"/>
    <s v="No"/>
    <s v="Basic"/>
    <s v="College"/>
    <n v="45326"/>
    <s v="Unemployed"/>
    <s v="F"/>
    <n v="0"/>
    <s v="Rural"/>
    <s v="Divorced"/>
    <n v="96"/>
    <n v="45"/>
    <n v="65"/>
    <n v="3"/>
    <n v="7"/>
    <x v="1"/>
    <s v="Personal L3"/>
    <n v="3"/>
    <s v="Call Center"/>
    <n v="193.42"/>
    <x v="2"/>
    <s v="Large"/>
    <x v="0"/>
    <s v="Medium Value"/>
    <x v="1"/>
    <s v="Has Complaints"/>
    <s v="Long-Term"/>
    <n v="2.0147916669999999"/>
    <x v="0"/>
    <n v="2"/>
    <n v="4"/>
    <x v="6"/>
    <n v="0.16789930555555554"/>
    <n v="1152"/>
    <x v="0"/>
  </r>
  <r>
    <s v="DQ55516"/>
    <x v="0"/>
    <n v="7302"/>
    <s v="No"/>
    <s v="Extended"/>
    <s v="Bachelor"/>
    <n v="45326"/>
    <s v="Employed"/>
    <s v="F"/>
    <n v="27637"/>
    <s v="Suburban"/>
    <s v="Single"/>
    <n v="188"/>
    <n v="46"/>
    <n v="82"/>
    <n v="0"/>
    <n v="1"/>
    <x v="0"/>
    <s v="Corporate L3"/>
    <n v="1"/>
    <s v="Agent"/>
    <n v="900.72"/>
    <x v="1"/>
    <s v="Medsize"/>
    <x v="1"/>
    <s v="Medium Value"/>
    <x v="1"/>
    <s v="No Complaints"/>
    <s v="Long-Term"/>
    <n v="4.7910638299999997"/>
    <x v="0"/>
    <n v="2"/>
    <n v="4"/>
    <x v="6"/>
    <n v="0.39925531914893619"/>
    <n v="2256"/>
    <x v="0"/>
  </r>
  <r>
    <s v="KP68957"/>
    <x v="0"/>
    <n v="3434.86"/>
    <s v="No"/>
    <s v="Basic"/>
    <s v="Bachelor"/>
    <n v="45326"/>
    <s v="Employed"/>
    <s v="F"/>
    <n v="55430"/>
    <s v="Rural"/>
    <s v="Married"/>
    <n v="86"/>
    <n v="8"/>
    <n v="16"/>
    <n v="0"/>
    <n v="1"/>
    <x v="0"/>
    <s v="Corporate L3"/>
    <n v="2"/>
    <s v="Branch"/>
    <n v="204.75"/>
    <x v="0"/>
    <s v="Medsize"/>
    <x v="0"/>
    <s v="Low Value"/>
    <x v="0"/>
    <s v="No Complaints"/>
    <s v="Mid-Term"/>
    <n v="2.3808139530000001"/>
    <x v="0"/>
    <n v="2"/>
    <n v="4"/>
    <x v="6"/>
    <n v="0.19840116279069767"/>
    <n v="1032"/>
    <x v="0"/>
  </r>
  <r>
    <s v="HI34993"/>
    <x v="2"/>
    <n v="7318.37"/>
    <s v="No"/>
    <s v="Basic"/>
    <s v="High School or Below"/>
    <n v="45326"/>
    <s v="Employed"/>
    <s v="M"/>
    <n v="54508"/>
    <s v="Suburban"/>
    <s v="Married"/>
    <n v="93"/>
    <n v="22"/>
    <n v="62"/>
    <n v="0"/>
    <n v="8"/>
    <x v="1"/>
    <s v="Personal L3"/>
    <n v="2"/>
    <s v="Agent"/>
    <n v="577.63"/>
    <x v="0"/>
    <s v="Large"/>
    <x v="1"/>
    <s v="Medium Value"/>
    <x v="0"/>
    <s v="No Complaints"/>
    <s v="Long-Term"/>
    <n v="6.2110752690000002"/>
    <x v="0"/>
    <n v="2"/>
    <n v="4"/>
    <x v="6"/>
    <n v="0.51758960573476698"/>
    <n v="1116"/>
    <x v="1"/>
  </r>
  <r>
    <s v="AX70794"/>
    <x v="0"/>
    <n v="3306.58"/>
    <s v="No"/>
    <s v="Basic"/>
    <s v="High School or Below"/>
    <n v="45326"/>
    <s v="Employed"/>
    <s v="M"/>
    <n v="63615"/>
    <s v="Suburban"/>
    <s v="Single"/>
    <n v="84"/>
    <n v="8"/>
    <n v="104"/>
    <n v="0"/>
    <n v="1"/>
    <x v="1"/>
    <s v="Personal L2"/>
    <n v="2"/>
    <s v="Branch"/>
    <n v="401.76"/>
    <x v="2"/>
    <s v="Medsize"/>
    <x v="0"/>
    <s v="Low Value"/>
    <x v="0"/>
    <s v="No Complaints"/>
    <s v="Long-Term"/>
    <n v="4.7828571430000002"/>
    <x v="0"/>
    <n v="2"/>
    <n v="4"/>
    <x v="6"/>
    <n v="0.39857142857142858"/>
    <n v="1008"/>
    <x v="0"/>
  </r>
  <r>
    <s v="SE33381"/>
    <x v="3"/>
    <n v="6117.76"/>
    <s v="No"/>
    <s v="Extended"/>
    <s v="Bachelor"/>
    <n v="45326"/>
    <s v="Unemployed"/>
    <s v="F"/>
    <n v="0"/>
    <s v="Suburban"/>
    <s v="Single"/>
    <n v="170"/>
    <n v="26"/>
    <n v="53"/>
    <n v="0"/>
    <n v="1"/>
    <x v="0"/>
    <s v="Corporate L3"/>
    <n v="4"/>
    <s v="Call Center"/>
    <n v="1224.72"/>
    <x v="1"/>
    <s v="Medsize"/>
    <x v="1"/>
    <s v="Medium Value"/>
    <x v="1"/>
    <s v="No Complaints"/>
    <s v="Long-Term"/>
    <n v="7.2042352940000001"/>
    <x v="0"/>
    <n v="2"/>
    <n v="4"/>
    <x v="6"/>
    <n v="0.60035294117647064"/>
    <n v="2040"/>
    <x v="2"/>
  </r>
  <r>
    <s v="HR64765"/>
    <x v="1"/>
    <n v="11455.27"/>
    <s v="No"/>
    <s v="Extended"/>
    <s v="High School or Below"/>
    <n v="45326"/>
    <s v="Unemployed"/>
    <s v="M"/>
    <n v="0"/>
    <s v="Suburban"/>
    <s v="Single"/>
    <n v="329"/>
    <n v="14"/>
    <n v="134"/>
    <n v="0"/>
    <n v="1"/>
    <x v="1"/>
    <s v="Personal L3"/>
    <n v="1"/>
    <s v="Branch"/>
    <n v="2371.6799999999998"/>
    <x v="4"/>
    <s v="Small"/>
    <x v="2"/>
    <s v="Medium Value"/>
    <x v="1"/>
    <s v="No Complaints"/>
    <s v="Long-Term"/>
    <n v="7.2087537990000001"/>
    <x v="0"/>
    <n v="2"/>
    <n v="4"/>
    <x v="6"/>
    <n v="0.60072948328267473"/>
    <n v="3948"/>
    <x v="2"/>
  </r>
  <r>
    <s v="WA59097"/>
    <x v="2"/>
    <n v="7579.69"/>
    <s v="No"/>
    <s v="Basic"/>
    <s v="College"/>
    <n v="45326"/>
    <s v="Employed"/>
    <s v="F"/>
    <n v="54563"/>
    <s v="Rural"/>
    <s v="Married"/>
    <n v="96"/>
    <n v="46"/>
    <n v="5"/>
    <n v="1"/>
    <n v="8"/>
    <x v="1"/>
    <s v="Personal L3"/>
    <n v="3"/>
    <s v="Agent"/>
    <n v="175.91"/>
    <x v="0"/>
    <s v="Large"/>
    <x v="0"/>
    <s v="Medium Value"/>
    <x v="0"/>
    <s v="Has Complaints"/>
    <s v="New Customer"/>
    <n v="1.8323958330000001"/>
    <x v="0"/>
    <n v="2"/>
    <n v="4"/>
    <x v="6"/>
    <n v="0.15269965277777778"/>
    <n v="1152"/>
    <x v="0"/>
  </r>
  <r>
    <s v="HX45529"/>
    <x v="2"/>
    <n v="33978.400000000001"/>
    <s v="No"/>
    <s v="Extended"/>
    <s v="Master"/>
    <n v="45326"/>
    <s v="Employed"/>
    <s v="M"/>
    <n v="50331"/>
    <s v="Urban"/>
    <s v="Married"/>
    <n v="107"/>
    <n v="1"/>
    <n v="66"/>
    <n v="0"/>
    <n v="2"/>
    <x v="1"/>
    <s v="Personal L3"/>
    <n v="2"/>
    <s v="Branch"/>
    <n v="300.39"/>
    <x v="0"/>
    <s v="Small"/>
    <x v="0"/>
    <s v="High Value"/>
    <x v="0"/>
    <s v="No Complaints"/>
    <s v="Long-Term"/>
    <n v="2.8073831779999998"/>
    <x v="0"/>
    <n v="2"/>
    <n v="4"/>
    <x v="6"/>
    <n v="0.23394859813084112"/>
    <n v="1284"/>
    <x v="0"/>
  </r>
  <r>
    <s v="WZ63975"/>
    <x v="0"/>
    <n v="3272.07"/>
    <s v="No"/>
    <s v="Basic"/>
    <s v="High School or Below"/>
    <n v="45326"/>
    <s v="Medical Leave"/>
    <s v="F"/>
    <n v="30131"/>
    <s v="Suburban"/>
    <s v="Married"/>
    <n v="85"/>
    <n v="4"/>
    <n v="55"/>
    <n v="1"/>
    <n v="1"/>
    <x v="1"/>
    <s v="Personal L3"/>
    <n v="1"/>
    <s v="Agent"/>
    <n v="408.24"/>
    <x v="2"/>
    <s v="Small"/>
    <x v="0"/>
    <s v="Low Value"/>
    <x v="1"/>
    <s v="Has Complaints"/>
    <s v="Long-Term"/>
    <n v="4.8028235290000003"/>
    <x v="0"/>
    <n v="2"/>
    <n v="4"/>
    <x v="6"/>
    <n v="0.40023529411764708"/>
    <n v="1020"/>
    <x v="1"/>
  </r>
  <r>
    <s v="UU99893"/>
    <x v="3"/>
    <n v="10381.1"/>
    <s v="No"/>
    <s v="Extended"/>
    <s v="Master"/>
    <n v="45326"/>
    <s v="Employed"/>
    <s v="F"/>
    <n v="57614"/>
    <s v="Suburban"/>
    <s v="Divorced"/>
    <n v="130"/>
    <n v="7"/>
    <n v="27"/>
    <n v="0"/>
    <n v="3"/>
    <x v="1"/>
    <s v="Personal L3"/>
    <n v="1"/>
    <s v="Branch"/>
    <n v="1464.69"/>
    <x v="0"/>
    <s v="Small"/>
    <x v="1"/>
    <s v="Medium Value"/>
    <x v="0"/>
    <s v="No Complaints"/>
    <s v="Mid-Term"/>
    <n v="11.266846149999999"/>
    <x v="0"/>
    <n v="2"/>
    <n v="4"/>
    <x v="6"/>
    <n v="0.93890384615384614"/>
    <n v="1560"/>
    <x v="2"/>
  </r>
  <r>
    <s v="XO38850"/>
    <x v="3"/>
    <n v="8406.94"/>
    <s v="No"/>
    <s v="Extended"/>
    <s v="College"/>
    <n v="45326"/>
    <s v="Unemployed"/>
    <s v="M"/>
    <n v="0"/>
    <s v="Suburban"/>
    <s v="Single"/>
    <n v="127"/>
    <n v="15"/>
    <n v="28"/>
    <n v="0"/>
    <n v="9"/>
    <x v="1"/>
    <s v="Personal L2"/>
    <n v="3"/>
    <s v="Agent"/>
    <n v="913.68"/>
    <x v="0"/>
    <s v="Small"/>
    <x v="1"/>
    <s v="Medium Value"/>
    <x v="1"/>
    <s v="No Complaints"/>
    <s v="Mid-Term"/>
    <n v="7.1943307089999999"/>
    <x v="0"/>
    <n v="2"/>
    <n v="4"/>
    <x v="6"/>
    <n v="0.59952755905511812"/>
    <n v="1524"/>
    <x v="1"/>
  </r>
  <r>
    <s v="FV22585"/>
    <x v="2"/>
    <n v="9397.24"/>
    <s v="No"/>
    <s v="Extended"/>
    <s v="College"/>
    <n v="45326"/>
    <s v="Employed"/>
    <s v="M"/>
    <n v="100557"/>
    <s v="Rural"/>
    <s v="Divorced"/>
    <n v="119"/>
    <n v="11"/>
    <n v="116"/>
    <n v="0"/>
    <n v="3"/>
    <x v="1"/>
    <s v="Personal L1"/>
    <n v="1"/>
    <s v="Call Center"/>
    <n v="22.56"/>
    <x v="0"/>
    <s v="Medsize"/>
    <x v="0"/>
    <s v="Medium Value"/>
    <x v="2"/>
    <s v="No Complaints"/>
    <s v="Long-Term"/>
    <n v="0.189579832"/>
    <x v="0"/>
    <n v="2"/>
    <n v="4"/>
    <x v="6"/>
    <n v="1.579831932773109E-2"/>
    <n v="1428"/>
    <x v="0"/>
  </r>
  <r>
    <s v="XU98055"/>
    <x v="3"/>
    <n v="12888.2"/>
    <s v="No"/>
    <s v="Extended"/>
    <s v="College"/>
    <n v="45326"/>
    <s v="Medical Leave"/>
    <s v="M"/>
    <n v="20798"/>
    <s v="Suburban"/>
    <s v="Married"/>
    <n v="167"/>
    <n v="9"/>
    <n v="54"/>
    <n v="0"/>
    <n v="3"/>
    <x v="1"/>
    <s v="Personal L3"/>
    <n v="3"/>
    <s v="Call Center"/>
    <n v="1205.28"/>
    <x v="1"/>
    <s v="Medsize"/>
    <x v="1"/>
    <s v="Medium Value"/>
    <x v="1"/>
    <s v="No Complaints"/>
    <s v="Long-Term"/>
    <n v="7.2172455089999996"/>
    <x v="0"/>
    <n v="2"/>
    <n v="4"/>
    <x v="6"/>
    <n v="0.60143712574850294"/>
    <n v="2004"/>
    <x v="2"/>
  </r>
  <r>
    <s v="AW84946"/>
    <x v="3"/>
    <n v="6047.46"/>
    <s v="No"/>
    <s v="Basic"/>
    <s v="Bachelor"/>
    <n v="45326"/>
    <s v="Employed"/>
    <s v="M"/>
    <n v="49071"/>
    <s v="Urban"/>
    <s v="Married"/>
    <n v="158"/>
    <n v="18"/>
    <n v="66"/>
    <n v="3"/>
    <n v="1"/>
    <x v="1"/>
    <s v="Personal L2"/>
    <n v="1"/>
    <s v="Agent"/>
    <n v="441.16"/>
    <x v="1"/>
    <s v="Medsize"/>
    <x v="0"/>
    <s v="Medium Value"/>
    <x v="1"/>
    <s v="Has Complaints"/>
    <s v="Long-Term"/>
    <n v="2.7921518989999998"/>
    <x v="0"/>
    <n v="2"/>
    <n v="4"/>
    <x v="6"/>
    <n v="0.23267932489451479"/>
    <n v="1896"/>
    <x v="0"/>
  </r>
  <r>
    <s v="LI10567"/>
    <x v="2"/>
    <n v="15795.87"/>
    <s v="No"/>
    <s v="Premium"/>
    <s v="High School or Below"/>
    <n v="45326"/>
    <s v="Unemployed"/>
    <s v="M"/>
    <n v="0"/>
    <s v="Suburban"/>
    <s v="Single"/>
    <n v="228"/>
    <n v="9"/>
    <n v="86"/>
    <n v="0"/>
    <n v="3"/>
    <x v="1"/>
    <s v="Personal L2"/>
    <n v="4"/>
    <s v="Branch"/>
    <n v="1771.47"/>
    <x v="3"/>
    <s v="Medsize"/>
    <x v="2"/>
    <s v="High Value"/>
    <x v="1"/>
    <s v="No Complaints"/>
    <s v="Long-Term"/>
    <n v="7.7696052629999999"/>
    <x v="0"/>
    <n v="2"/>
    <n v="4"/>
    <x v="6"/>
    <n v="0.64746710526315787"/>
    <n v="2736"/>
    <x v="2"/>
  </r>
  <r>
    <s v="GD59850"/>
    <x v="2"/>
    <n v="7177.42"/>
    <s v="No"/>
    <s v="Basic"/>
    <s v="College"/>
    <n v="45326"/>
    <s v="Disabled"/>
    <s v="F"/>
    <n v="28754"/>
    <s v="Suburban"/>
    <s v="Married"/>
    <n v="93"/>
    <n v="0"/>
    <n v="1"/>
    <n v="0"/>
    <n v="9"/>
    <x v="0"/>
    <s v="Corporate L2"/>
    <n v="3"/>
    <s v="Branch"/>
    <n v="447.12"/>
    <x v="0"/>
    <s v="Medsize"/>
    <x v="0"/>
    <s v="Medium Value"/>
    <x v="1"/>
    <s v="No Complaints"/>
    <s v="New Customer"/>
    <n v="4.8077419350000001"/>
    <x v="0"/>
    <n v="2"/>
    <n v="4"/>
    <x v="6"/>
    <n v="0.40064516129032257"/>
    <n v="1116"/>
    <x v="1"/>
  </r>
  <r>
    <s v="TJ32609"/>
    <x v="0"/>
    <n v="12049.6"/>
    <s v="No"/>
    <s v="Basic"/>
    <s v="High School or Below"/>
    <n v="45326"/>
    <s v="Employed"/>
    <s v="M"/>
    <n v="32211"/>
    <s v="Suburban"/>
    <s v="Married"/>
    <n v="154"/>
    <n v="34"/>
    <n v="77"/>
    <n v="1"/>
    <n v="3"/>
    <x v="1"/>
    <s v="Personal L3"/>
    <n v="2"/>
    <s v="Call Center"/>
    <n v="738.72"/>
    <x v="1"/>
    <s v="Small"/>
    <x v="1"/>
    <s v="Medium Value"/>
    <x v="1"/>
    <s v="Has Complaints"/>
    <s v="Long-Term"/>
    <n v="4.7968831170000001"/>
    <x v="0"/>
    <n v="2"/>
    <n v="4"/>
    <x v="6"/>
    <n v="0.39974025974025973"/>
    <n v="1848"/>
    <x v="0"/>
  </r>
  <r>
    <s v="OB97365"/>
    <x v="0"/>
    <n v="5461.21"/>
    <s v="No"/>
    <s v="Premium"/>
    <s v="High School or Below"/>
    <n v="45326"/>
    <s v="Employed"/>
    <s v="F"/>
    <n v="104270"/>
    <s v="Rural"/>
    <s v="Single"/>
    <n v="138"/>
    <n v="8"/>
    <n v="113"/>
    <n v="0"/>
    <n v="1"/>
    <x v="1"/>
    <s v="Personal L2"/>
    <n v="4"/>
    <s v="Call Center"/>
    <n v="266"/>
    <x v="0"/>
    <s v="Medsize"/>
    <x v="0"/>
    <s v="Medium Value"/>
    <x v="2"/>
    <s v="No Complaints"/>
    <s v="Long-Term"/>
    <n v="1.927536232"/>
    <x v="0"/>
    <n v="2"/>
    <n v="4"/>
    <x v="6"/>
    <n v="0.16062801932367149"/>
    <n v="1656"/>
    <x v="0"/>
  </r>
  <r>
    <s v="NM77735"/>
    <x v="2"/>
    <n v="11335.42"/>
    <s v="No"/>
    <s v="Basic"/>
    <s v="Bachelor"/>
    <n v="45326"/>
    <s v="Employed"/>
    <s v="F"/>
    <n v="64251"/>
    <s v="Urban"/>
    <s v="Single"/>
    <n v="97"/>
    <n v="45"/>
    <n v="70"/>
    <n v="0"/>
    <n v="2"/>
    <x v="1"/>
    <s v="Personal L1"/>
    <n v="1"/>
    <s v="Call Center"/>
    <n v="464.59"/>
    <x v="0"/>
    <s v="Medsize"/>
    <x v="0"/>
    <s v="Medium Value"/>
    <x v="0"/>
    <s v="No Complaints"/>
    <s v="Long-Term"/>
    <n v="4.7895876289999997"/>
    <x v="0"/>
    <n v="2"/>
    <n v="4"/>
    <x v="6"/>
    <n v="0.39913230240549824"/>
    <n v="1164"/>
    <x v="0"/>
  </r>
  <r>
    <s v="CG60089"/>
    <x v="1"/>
    <n v="17413.099999999999"/>
    <s v="No"/>
    <s v="Premium"/>
    <s v="Bachelor"/>
    <n v="45326"/>
    <s v="Employed"/>
    <s v="M"/>
    <n v="50556"/>
    <s v="Rural"/>
    <s v="Married"/>
    <n v="150"/>
    <n v="24"/>
    <n v="93"/>
    <n v="1"/>
    <n v="2"/>
    <x v="1"/>
    <s v="Personal L3"/>
    <n v="3"/>
    <s v="Branch"/>
    <n v="230.26"/>
    <x v="0"/>
    <s v="Medsize"/>
    <x v="0"/>
    <s v="High Value"/>
    <x v="0"/>
    <s v="Has Complaints"/>
    <s v="Long-Term"/>
    <n v="1.5350666669999999"/>
    <x v="0"/>
    <n v="2"/>
    <n v="4"/>
    <x v="6"/>
    <n v="0.12792222222222221"/>
    <n v="1800"/>
    <x v="0"/>
  </r>
  <r>
    <s v="BE17305"/>
    <x v="4"/>
    <n v="4311.17"/>
    <s v="No"/>
    <s v="Extended"/>
    <s v="Master"/>
    <n v="45326"/>
    <s v="Employed"/>
    <s v="M"/>
    <n v="71082"/>
    <s v="Urban"/>
    <s v="Single"/>
    <n v="109"/>
    <n v="26"/>
    <n v="57"/>
    <n v="0"/>
    <n v="1"/>
    <x v="1"/>
    <s v="Personal L2"/>
    <n v="2"/>
    <s v="Branch"/>
    <n v="310.91000000000003"/>
    <x v="2"/>
    <s v="Medsize"/>
    <x v="0"/>
    <s v="Low Value"/>
    <x v="0"/>
    <s v="No Complaints"/>
    <s v="Long-Term"/>
    <n v="2.8523853209999999"/>
    <x v="0"/>
    <n v="2"/>
    <n v="4"/>
    <x v="6"/>
    <n v="0.23769877675840981"/>
    <n v="1308"/>
    <x v="0"/>
  </r>
  <r>
    <s v="PZ94965"/>
    <x v="0"/>
    <n v="7739.84"/>
    <s v="No"/>
    <s v="Basic"/>
    <s v="High School or Below"/>
    <n v="45326"/>
    <s v="Employed"/>
    <s v="F"/>
    <n v="107939"/>
    <s v="Rural"/>
    <s v="Married"/>
    <n v="96"/>
    <n v="14"/>
    <n v="7"/>
    <n v="0"/>
    <n v="6"/>
    <x v="1"/>
    <s v="Personal L3"/>
    <n v="1"/>
    <s v="Agent"/>
    <n v="192.96"/>
    <x v="0"/>
    <s v="Large"/>
    <x v="0"/>
    <s v="Medium Value"/>
    <x v="2"/>
    <s v="No Complaints"/>
    <s v="New Customer"/>
    <n v="2.0099999999999998"/>
    <x v="0"/>
    <n v="2"/>
    <n v="4"/>
    <x v="6"/>
    <n v="0.16750000000000001"/>
    <n v="1152"/>
    <x v="0"/>
  </r>
  <r>
    <s v="EU21305"/>
    <x v="3"/>
    <n v="3376.13"/>
    <s v="No"/>
    <s v="Basic"/>
    <s v="College"/>
    <n v="45326"/>
    <s v="Employed"/>
    <s v="M"/>
    <n v="75832"/>
    <s v="Suburban"/>
    <s v="Divorced"/>
    <n v="86"/>
    <n v="0"/>
    <n v="100"/>
    <n v="0"/>
    <n v="1"/>
    <x v="1"/>
    <s v="Personal L3"/>
    <n v="3"/>
    <s v="Agent"/>
    <n v="414.72"/>
    <x v="0"/>
    <s v="Small"/>
    <x v="0"/>
    <s v="Low Value"/>
    <x v="0"/>
    <s v="No Complaints"/>
    <s v="Long-Term"/>
    <n v="4.8223255810000003"/>
    <x v="0"/>
    <n v="2"/>
    <n v="4"/>
    <x v="6"/>
    <n v="0.4018604651162791"/>
    <n v="1032"/>
    <x v="1"/>
  </r>
  <r>
    <s v="JB20173"/>
    <x v="0"/>
    <n v="14028.9"/>
    <s v="No"/>
    <s v="Extended"/>
    <s v="Bachelor"/>
    <n v="45326"/>
    <s v="Employed"/>
    <s v="M"/>
    <n v="109943"/>
    <s v="Rural"/>
    <s v="Single"/>
    <n v="122"/>
    <n v="34"/>
    <n v="54"/>
    <n v="1"/>
    <n v="2"/>
    <x v="1"/>
    <s v="Personal L2"/>
    <n v="2"/>
    <s v="Call Center"/>
    <n v="145.96"/>
    <x v="2"/>
    <s v="Medsize"/>
    <x v="0"/>
    <s v="Medium Value"/>
    <x v="2"/>
    <s v="Has Complaints"/>
    <s v="Long-Term"/>
    <n v="1.1963934430000001"/>
    <x v="0"/>
    <n v="2"/>
    <n v="4"/>
    <x v="6"/>
    <n v="9.9699453551912579E-2"/>
    <n v="1464"/>
    <x v="0"/>
  </r>
  <r>
    <s v="US63915"/>
    <x v="3"/>
    <n v="8395.19"/>
    <s v="No"/>
    <s v="Premium"/>
    <s v="High School or Below"/>
    <n v="45326"/>
    <s v="Employed"/>
    <s v="M"/>
    <n v="70124"/>
    <s v="Suburban"/>
    <s v="Married"/>
    <n v="211"/>
    <n v="16"/>
    <n v="130"/>
    <n v="0"/>
    <n v="1"/>
    <x v="0"/>
    <s v="Corporate L3"/>
    <n v="1"/>
    <s v="Agent"/>
    <n v="1010.88"/>
    <x v="3"/>
    <s v="Medsize"/>
    <x v="1"/>
    <s v="Medium Value"/>
    <x v="0"/>
    <s v="No Complaints"/>
    <s v="Long-Term"/>
    <n v="4.7909004739999999"/>
    <x v="0"/>
    <n v="2"/>
    <n v="4"/>
    <x v="6"/>
    <n v="0.39924170616113747"/>
    <n v="2532"/>
    <x v="0"/>
  </r>
  <r>
    <s v="PR74833"/>
    <x v="2"/>
    <n v="7497.04"/>
    <s v="No"/>
    <s v="Extended"/>
    <s v="Bachelor"/>
    <n v="45326"/>
    <s v="Unemployed"/>
    <s v="M"/>
    <n v="0"/>
    <s v="Suburban"/>
    <s v="Single"/>
    <n v="120"/>
    <n v="1"/>
    <n v="113"/>
    <n v="1"/>
    <n v="4"/>
    <x v="1"/>
    <s v="Personal L3"/>
    <n v="1"/>
    <s v="Agent"/>
    <n v="865.08"/>
    <x v="2"/>
    <s v="Medsize"/>
    <x v="1"/>
    <s v="Medium Value"/>
    <x v="1"/>
    <s v="Has Complaints"/>
    <s v="Long-Term"/>
    <n v="7.2089999999999996"/>
    <x v="0"/>
    <n v="2"/>
    <n v="4"/>
    <x v="6"/>
    <n v="0.60075000000000001"/>
    <n v="1440"/>
    <x v="2"/>
  </r>
  <r>
    <s v="QV65644"/>
    <x v="2"/>
    <n v="8253.7199999999993"/>
    <s v="No"/>
    <s v="Extended"/>
    <s v="High School or Below"/>
    <n v="45326"/>
    <s v="Unemployed"/>
    <s v="M"/>
    <n v="0"/>
    <s v="Suburban"/>
    <s v="Single"/>
    <n v="119"/>
    <n v="24"/>
    <n v="9"/>
    <n v="0"/>
    <n v="5"/>
    <x v="1"/>
    <s v="Personal L2"/>
    <n v="1"/>
    <s v="Branch"/>
    <n v="1396.98"/>
    <x v="0"/>
    <s v="Medsize"/>
    <x v="1"/>
    <s v="Medium Value"/>
    <x v="1"/>
    <s v="No Complaints"/>
    <s v="New Customer"/>
    <n v="11.739327729999999"/>
    <x v="0"/>
    <n v="2"/>
    <n v="4"/>
    <x v="6"/>
    <n v="0.97827731092436976"/>
    <n v="1428"/>
    <x v="3"/>
  </r>
  <r>
    <s v="IJ74908"/>
    <x v="4"/>
    <n v="17705.8"/>
    <s v="No"/>
    <s v="Premium"/>
    <s v="Bachelor"/>
    <n v="45326"/>
    <s v="Employed"/>
    <s v="M"/>
    <n v="27952"/>
    <s v="Rural"/>
    <s v="Divorced"/>
    <n v="231"/>
    <n v="11"/>
    <n v="16"/>
    <n v="1"/>
    <n v="3"/>
    <x v="1"/>
    <s v="Personal L3"/>
    <n v="1"/>
    <s v="Call Center"/>
    <n v="320.31"/>
    <x v="1"/>
    <s v="Medsize"/>
    <x v="0"/>
    <s v="High Value"/>
    <x v="1"/>
    <s v="Has Complaints"/>
    <s v="Mid-Term"/>
    <n v="1.386623377"/>
    <x v="0"/>
    <n v="2"/>
    <n v="4"/>
    <x v="6"/>
    <n v="0.11555194805194806"/>
    <n v="2772"/>
    <x v="0"/>
  </r>
  <r>
    <s v="TT47031"/>
    <x v="3"/>
    <n v="7358.27"/>
    <s v="No"/>
    <s v="Basic"/>
    <s v="Bachelor"/>
    <n v="45326"/>
    <s v="Employed"/>
    <s v="F"/>
    <n v="103125"/>
    <s v="Urban"/>
    <s v="Married"/>
    <n v="92"/>
    <n v="7"/>
    <n v="116"/>
    <n v="0"/>
    <n v="7"/>
    <x v="1"/>
    <s v="Personal L1"/>
    <n v="1"/>
    <s v="Web"/>
    <n v="353.7"/>
    <x v="0"/>
    <s v="Small"/>
    <x v="0"/>
    <s v="Medium Value"/>
    <x v="2"/>
    <s v="No Complaints"/>
    <s v="Long-Term"/>
    <n v="3.844565217"/>
    <x v="0"/>
    <n v="2"/>
    <n v="4"/>
    <x v="6"/>
    <n v="0.32038043478260869"/>
    <n v="1104"/>
    <x v="0"/>
  </r>
  <r>
    <s v="SG51792"/>
    <x v="3"/>
    <n v="3716.76"/>
    <s v="No"/>
    <s v="Basic"/>
    <s v="Bachelor"/>
    <n v="45326"/>
    <s v="Employed"/>
    <s v="F"/>
    <n v="101624"/>
    <s v="Suburban"/>
    <s v="Married"/>
    <n v="95"/>
    <n v="3"/>
    <n v="65"/>
    <n v="3"/>
    <n v="1"/>
    <x v="0"/>
    <s v="Corporate L3"/>
    <n v="2"/>
    <s v="Agent"/>
    <n v="620.65"/>
    <x v="2"/>
    <s v="Medsize"/>
    <x v="1"/>
    <s v="Low Value"/>
    <x v="2"/>
    <s v="Has Complaints"/>
    <s v="Long-Term"/>
    <n v="6.5331578950000004"/>
    <x v="0"/>
    <n v="2"/>
    <n v="4"/>
    <x v="6"/>
    <n v="0.54442982456140354"/>
    <n v="1140"/>
    <x v="1"/>
  </r>
  <r>
    <s v="GD56260"/>
    <x v="2"/>
    <n v="3865.12"/>
    <s v="No"/>
    <s v="Basic"/>
    <s v="Master"/>
    <n v="45326"/>
    <s v="Employed"/>
    <s v="F"/>
    <n v="55454"/>
    <s v="Rural"/>
    <s v="Married"/>
    <n v="96"/>
    <n v="4"/>
    <n v="19"/>
    <n v="0"/>
    <n v="1"/>
    <x v="1"/>
    <s v="Personal L3"/>
    <n v="1"/>
    <s v="Agent"/>
    <n v="111.26"/>
    <x v="2"/>
    <s v="Medsize"/>
    <x v="0"/>
    <s v="Low Value"/>
    <x v="0"/>
    <s v="No Complaints"/>
    <s v="Mid-Term"/>
    <n v="1.158958333"/>
    <x v="0"/>
    <n v="2"/>
    <n v="4"/>
    <x v="6"/>
    <n v="9.6579861111111109E-2"/>
    <n v="1152"/>
    <x v="0"/>
  </r>
  <r>
    <s v="PS92059"/>
    <x v="0"/>
    <n v="8016.99"/>
    <s v="No"/>
    <s v="Basic"/>
    <s v="Doctor"/>
    <n v="45326"/>
    <s v="Employed"/>
    <s v="F"/>
    <n v="59657"/>
    <s v="Rural"/>
    <s v="Married"/>
    <n v="100"/>
    <n v="23"/>
    <n v="54"/>
    <n v="0"/>
    <n v="3"/>
    <x v="0"/>
    <s v="Corporate L3"/>
    <n v="2"/>
    <s v="Branch"/>
    <n v="14.43"/>
    <x v="0"/>
    <s v="Medsize"/>
    <x v="0"/>
    <s v="Medium Value"/>
    <x v="0"/>
    <s v="No Complaints"/>
    <s v="Long-Term"/>
    <n v="0.14430000000000001"/>
    <x v="0"/>
    <n v="2"/>
    <n v="4"/>
    <x v="6"/>
    <n v="1.2024999999999999E-2"/>
    <n v="1200"/>
    <x v="0"/>
  </r>
  <r>
    <s v="HK96298"/>
    <x v="0"/>
    <n v="3759.71"/>
    <s v="No"/>
    <s v="Basic"/>
    <s v="Master"/>
    <n v="45326"/>
    <s v="Employed"/>
    <s v="M"/>
    <n v="83439"/>
    <s v="Rural"/>
    <s v="Divorced"/>
    <n v="95"/>
    <n v="0"/>
    <n v="130"/>
    <n v="0"/>
    <n v="1"/>
    <x v="1"/>
    <s v="Personal L2"/>
    <n v="4"/>
    <s v="Agent"/>
    <n v="140.68"/>
    <x v="0"/>
    <s v="Large"/>
    <x v="0"/>
    <s v="Low Value"/>
    <x v="0"/>
    <s v="No Complaints"/>
    <s v="Long-Term"/>
    <n v="1.480842105"/>
    <x v="0"/>
    <n v="2"/>
    <n v="4"/>
    <x v="6"/>
    <n v="0.12340350877192983"/>
    <n v="1140"/>
    <x v="0"/>
  </r>
  <r>
    <s v="PQ65328"/>
    <x v="2"/>
    <n v="3833.05"/>
    <s v="No"/>
    <s v="Basic"/>
    <s v="High School or Below"/>
    <n v="45326"/>
    <s v="Employed"/>
    <s v="M"/>
    <n v="96471"/>
    <s v="Rural"/>
    <s v="Married"/>
    <n v="100"/>
    <n v="15"/>
    <n v="104"/>
    <n v="5"/>
    <n v="1"/>
    <x v="1"/>
    <s v="Personal L3"/>
    <n v="2"/>
    <s v="Call Center"/>
    <n v="126.83"/>
    <x v="0"/>
    <s v="Medsize"/>
    <x v="0"/>
    <s v="Low Value"/>
    <x v="0"/>
    <s v="Has Complaints"/>
    <s v="Long-Term"/>
    <n v="1.2683"/>
    <x v="0"/>
    <n v="2"/>
    <n v="4"/>
    <x v="6"/>
    <n v="0.10569166666666667"/>
    <n v="1200"/>
    <x v="0"/>
  </r>
  <r>
    <s v="MI81870"/>
    <x v="3"/>
    <n v="20307.48"/>
    <s v="No"/>
    <s v="Premium"/>
    <s v="Bachelor"/>
    <n v="45326"/>
    <s v="Employed"/>
    <s v="F"/>
    <n v="30779"/>
    <s v="Suburban"/>
    <s v="Married"/>
    <n v="257"/>
    <n v="14"/>
    <n v="101"/>
    <n v="0"/>
    <n v="6"/>
    <x v="0"/>
    <s v="Corporate L1"/>
    <n v="2"/>
    <s v="Branch"/>
    <n v="1231.2"/>
    <x v="1"/>
    <s v="Medsize"/>
    <x v="1"/>
    <s v="High Value"/>
    <x v="1"/>
    <s v="No Complaints"/>
    <s v="Long-Term"/>
    <n v="4.7906614789999997"/>
    <x v="0"/>
    <n v="2"/>
    <n v="4"/>
    <x v="6"/>
    <n v="0.39922178988326851"/>
    <n v="3084"/>
    <x v="0"/>
  </r>
  <r>
    <s v="XS44101"/>
    <x v="0"/>
    <n v="9061.6"/>
    <s v="No"/>
    <s v="Extended"/>
    <s v="Bachelor"/>
    <n v="45326"/>
    <s v="Employed"/>
    <s v="F"/>
    <n v="60603"/>
    <s v="Rural"/>
    <s v="Married"/>
    <n v="112"/>
    <n v="16"/>
    <n v="101"/>
    <n v="0"/>
    <n v="6"/>
    <x v="1"/>
    <s v="Personal L3"/>
    <n v="3"/>
    <s v="Call Center"/>
    <n v="100.99"/>
    <x v="0"/>
    <s v="Medsize"/>
    <x v="0"/>
    <s v="Medium Value"/>
    <x v="0"/>
    <s v="No Complaints"/>
    <s v="Long-Term"/>
    <n v="0.90169642900000002"/>
    <x v="0"/>
    <n v="2"/>
    <n v="4"/>
    <x v="6"/>
    <n v="7.5141369047619047E-2"/>
    <n v="1344"/>
    <x v="0"/>
  </r>
  <r>
    <s v="KC67652"/>
    <x v="3"/>
    <n v="14683.25"/>
    <s v="No"/>
    <s v="Extended"/>
    <s v="Doctor"/>
    <n v="45326"/>
    <s v="Employed"/>
    <s v="M"/>
    <n v="96194"/>
    <s v="Rural"/>
    <s v="Single"/>
    <n v="186"/>
    <n v="38"/>
    <n v="22"/>
    <n v="0"/>
    <n v="4"/>
    <x v="1"/>
    <s v="Personal L1"/>
    <n v="1"/>
    <s v="Agent"/>
    <n v="187.16"/>
    <x v="3"/>
    <s v="Medsize"/>
    <x v="0"/>
    <s v="Medium Value"/>
    <x v="0"/>
    <s v="No Complaints"/>
    <s v="Mid-Term"/>
    <n v="1.006236559"/>
    <x v="0"/>
    <n v="2"/>
    <n v="4"/>
    <x v="6"/>
    <n v="8.3853046594982078E-2"/>
    <n v="2232"/>
    <x v="0"/>
  </r>
  <r>
    <s v="NJ88229"/>
    <x v="0"/>
    <n v="11264.06"/>
    <s v="No"/>
    <s v="Basic"/>
    <s v="College"/>
    <n v="45326"/>
    <s v="Employed"/>
    <s v="F"/>
    <n v="86571"/>
    <s v="Rural"/>
    <s v="Single"/>
    <n v="96"/>
    <n v="42"/>
    <n v="26"/>
    <n v="0"/>
    <n v="2"/>
    <x v="1"/>
    <s v="Personal L2"/>
    <n v="4"/>
    <s v="Branch"/>
    <n v="98.36"/>
    <x v="0"/>
    <s v="Medsize"/>
    <x v="0"/>
    <s v="Medium Value"/>
    <x v="0"/>
    <s v="No Complaints"/>
    <s v="Mid-Term"/>
    <n v="1.024583333"/>
    <x v="0"/>
    <n v="2"/>
    <n v="4"/>
    <x v="6"/>
    <n v="8.5381944444444441E-2"/>
    <n v="1152"/>
    <x v="0"/>
  </r>
  <r>
    <s v="IN18876"/>
    <x v="3"/>
    <n v="10966.08"/>
    <s v="No"/>
    <s v="Extended"/>
    <s v="Bachelor"/>
    <n v="45326"/>
    <s v="Unemployed"/>
    <s v="F"/>
    <n v="0"/>
    <s v="Suburban"/>
    <s v="Single"/>
    <n v="105"/>
    <n v="20"/>
    <n v="63"/>
    <n v="0"/>
    <n v="2"/>
    <x v="2"/>
    <s v="Special L1"/>
    <n v="3"/>
    <s v="Web"/>
    <n v="758.16"/>
    <x v="0"/>
    <s v="Small"/>
    <x v="1"/>
    <s v="Medium Value"/>
    <x v="1"/>
    <s v="No Complaints"/>
    <s v="Long-Term"/>
    <n v="7.2205714289999996"/>
    <x v="0"/>
    <n v="2"/>
    <n v="4"/>
    <x v="6"/>
    <n v="0.60171428571428565"/>
    <n v="1260"/>
    <x v="2"/>
  </r>
  <r>
    <s v="CP47989"/>
    <x v="2"/>
    <n v="23230.880000000001"/>
    <s v="No"/>
    <s v="Basic"/>
    <s v="High School or Below"/>
    <n v="45326"/>
    <s v="Employed"/>
    <s v="F"/>
    <n v="40141"/>
    <s v="Suburban"/>
    <s v="Divorced"/>
    <n v="85"/>
    <n v="16"/>
    <n v="116"/>
    <n v="0"/>
    <n v="2"/>
    <x v="0"/>
    <s v="Corporate L2"/>
    <n v="4"/>
    <s v="Web"/>
    <n v="877.28"/>
    <x v="2"/>
    <s v="Medsize"/>
    <x v="1"/>
    <s v="High Value"/>
    <x v="1"/>
    <s v="No Complaints"/>
    <s v="Long-Term"/>
    <n v="10.32094118"/>
    <x v="0"/>
    <n v="2"/>
    <n v="4"/>
    <x v="6"/>
    <n v="0.86007843137254902"/>
    <n v="1020"/>
    <x v="2"/>
  </r>
  <r>
    <s v="JH35547"/>
    <x v="2"/>
    <n v="32997.1"/>
    <s v="No"/>
    <s v="Basic"/>
    <s v="College"/>
    <n v="45326"/>
    <s v="Employed"/>
    <s v="M"/>
    <n v="48952"/>
    <s v="Rural"/>
    <s v="Married"/>
    <n v="92"/>
    <n v="4"/>
    <n v="96"/>
    <n v="0"/>
    <n v="2"/>
    <x v="1"/>
    <s v="Personal L2"/>
    <n v="4"/>
    <s v="Call Center"/>
    <n v="22.68"/>
    <x v="0"/>
    <s v="Large"/>
    <x v="0"/>
    <s v="High Value"/>
    <x v="1"/>
    <s v="No Complaints"/>
    <s v="Long-Term"/>
    <n v="0.24652173899999999"/>
    <x v="0"/>
    <n v="2"/>
    <n v="4"/>
    <x v="6"/>
    <n v="2.0543478260869566E-2"/>
    <n v="1104"/>
    <x v="0"/>
  </r>
  <r>
    <s v="XF93358"/>
    <x v="3"/>
    <n v="18359.900000000001"/>
    <s v="No"/>
    <s v="Basic"/>
    <s v="High School or Below"/>
    <n v="45326"/>
    <s v="Disabled"/>
    <s v="F"/>
    <n v="30746"/>
    <s v="Suburban"/>
    <s v="Divorced"/>
    <n v="248"/>
    <n v="8"/>
    <n v="14"/>
    <n v="0"/>
    <n v="3"/>
    <x v="1"/>
    <s v="Personal L1"/>
    <n v="1"/>
    <s v="Agent"/>
    <n v="1192.32"/>
    <x v="4"/>
    <s v="Medsize"/>
    <x v="1"/>
    <s v="High Value"/>
    <x v="1"/>
    <s v="No Complaints"/>
    <s v="Mid-Term"/>
    <n v="4.8077419350000001"/>
    <x v="0"/>
    <n v="2"/>
    <n v="4"/>
    <x v="6"/>
    <n v="0.40064516129032257"/>
    <n v="2976"/>
    <x v="1"/>
  </r>
  <r>
    <s v="AB62982"/>
    <x v="2"/>
    <n v="7989.39"/>
    <s v="No"/>
    <s v="Basic"/>
    <s v="Doctor"/>
    <n v="45326"/>
    <s v="Employed"/>
    <s v="F"/>
    <n v="104653"/>
    <s v="Suburban"/>
    <s v="Married"/>
    <n v="99"/>
    <n v="8"/>
    <n v="89"/>
    <n v="0"/>
    <n v="3"/>
    <x v="1"/>
    <s v="Personal L3"/>
    <n v="3"/>
    <s v="Call Center"/>
    <n v="473.04"/>
    <x v="2"/>
    <s v="Small"/>
    <x v="0"/>
    <s v="Medium Value"/>
    <x v="2"/>
    <s v="No Complaints"/>
    <s v="Long-Term"/>
    <n v="4.7781818180000002"/>
    <x v="0"/>
    <n v="2"/>
    <n v="4"/>
    <x v="6"/>
    <n v="0.39818181818181819"/>
    <n v="1188"/>
    <x v="0"/>
  </r>
  <r>
    <s v="AV49798"/>
    <x v="3"/>
    <n v="10587.87"/>
    <s v="No"/>
    <s v="Extended"/>
    <s v="College"/>
    <n v="45326"/>
    <s v="Employed"/>
    <s v="M"/>
    <n v="127255"/>
    <s v="Rural"/>
    <s v="Married"/>
    <n v="132"/>
    <n v="45"/>
    <n v="105"/>
    <n v="0"/>
    <n v="3"/>
    <x v="1"/>
    <s v="Personal L1"/>
    <n v="2"/>
    <s v="Branch"/>
    <n v="151.77000000000001"/>
    <x v="0"/>
    <s v="Medsize"/>
    <x v="0"/>
    <s v="Medium Value"/>
    <x v="2"/>
    <s v="No Complaints"/>
    <s v="Long-Term"/>
    <n v="1.149772727"/>
    <x v="0"/>
    <n v="2"/>
    <n v="4"/>
    <x v="6"/>
    <n v="9.5814393939393949E-2"/>
    <n v="1584"/>
    <x v="0"/>
  </r>
  <r>
    <s v="IA30254"/>
    <x v="4"/>
    <n v="20030.63"/>
    <s v="No"/>
    <s v="Basic"/>
    <s v="High School or Below"/>
    <n v="45326"/>
    <s v="Unemployed"/>
    <s v="M"/>
    <n v="0"/>
    <s v="Suburban"/>
    <s v="Single"/>
    <n v="95"/>
    <n v="24"/>
    <n v="62"/>
    <n v="0"/>
    <n v="2"/>
    <x v="0"/>
    <s v="Corporate L1"/>
    <n v="1"/>
    <s v="Agent"/>
    <n v="962.04"/>
    <x v="0"/>
    <s v="Medsize"/>
    <x v="1"/>
    <s v="High Value"/>
    <x v="1"/>
    <s v="No Complaints"/>
    <s v="Long-Term"/>
    <n v="10.12673684"/>
    <x v="0"/>
    <n v="2"/>
    <n v="4"/>
    <x v="6"/>
    <n v="0.84389473684210525"/>
    <n v="1140"/>
    <x v="2"/>
  </r>
  <r>
    <s v="YJ57293"/>
    <x v="0"/>
    <n v="3748.74"/>
    <s v="No"/>
    <s v="Extended"/>
    <s v="College"/>
    <n v="45326"/>
    <s v="Medical Leave"/>
    <s v="M"/>
    <n v="32171"/>
    <s v="Suburban"/>
    <s v="Married"/>
    <n v="103"/>
    <n v="32"/>
    <n v="30"/>
    <n v="1"/>
    <n v="1"/>
    <x v="0"/>
    <s v="Corporate L3"/>
    <n v="4"/>
    <s v="Web"/>
    <n v="492.48"/>
    <x v="2"/>
    <s v="Medsize"/>
    <x v="0"/>
    <s v="Low Value"/>
    <x v="1"/>
    <s v="Has Complaints"/>
    <s v="Mid-Term"/>
    <n v="4.7813592229999999"/>
    <x v="0"/>
    <n v="2"/>
    <n v="4"/>
    <x v="6"/>
    <n v="0.39844660194174758"/>
    <n v="1236"/>
    <x v="0"/>
  </r>
  <r>
    <s v="VN44400"/>
    <x v="0"/>
    <n v="7685.12"/>
    <s v="No"/>
    <s v="Basic"/>
    <s v="College"/>
    <n v="45326"/>
    <s v="Employed"/>
    <s v="F"/>
    <n v="116199"/>
    <s v="Urban"/>
    <s v="Married"/>
    <n v="95"/>
    <n v="3"/>
    <n v="130"/>
    <n v="0"/>
    <n v="3"/>
    <x v="1"/>
    <s v="Personal L2"/>
    <n v="3"/>
    <s v="Branch"/>
    <n v="393.64"/>
    <x v="2"/>
    <s v="Medsize"/>
    <x v="0"/>
    <s v="Medium Value"/>
    <x v="2"/>
    <s v="No Complaints"/>
    <s v="Long-Term"/>
    <n v="4.143578947"/>
    <x v="0"/>
    <n v="2"/>
    <n v="4"/>
    <x v="6"/>
    <n v="0.34529824561403505"/>
    <n v="1140"/>
    <x v="0"/>
  </r>
  <r>
    <s v="YE67531"/>
    <x v="2"/>
    <n v="11316.55"/>
    <s v="Yes"/>
    <s v="Basic"/>
    <s v="High School or Below"/>
    <n v="45326"/>
    <s v="Retired"/>
    <s v="M"/>
    <n v="26572"/>
    <s v="Suburban"/>
    <s v="Married"/>
    <n v="158"/>
    <n v="23"/>
    <n v="55"/>
    <n v="1"/>
    <n v="9"/>
    <x v="1"/>
    <s v="Personal L3"/>
    <n v="1"/>
    <s v="Web"/>
    <n v="758.16"/>
    <x v="3"/>
    <s v="Medsize"/>
    <x v="1"/>
    <s v="Medium Value"/>
    <x v="1"/>
    <s v="Has Complaints"/>
    <s v="Long-Term"/>
    <n v="4.798481013"/>
    <x v="0"/>
    <n v="2"/>
    <n v="4"/>
    <x v="6"/>
    <n v="0.39987341772151896"/>
    <n v="1896"/>
    <x v="0"/>
  </r>
  <r>
    <s v="MG88768"/>
    <x v="0"/>
    <n v="6667.28"/>
    <s v="No"/>
    <s v="Basic"/>
    <s v="College"/>
    <n v="45326"/>
    <s v="Employed"/>
    <s v="M"/>
    <n v="111690"/>
    <s v="Rural"/>
    <s v="Married"/>
    <n v="84"/>
    <n v="7"/>
    <n v="16"/>
    <n v="0"/>
    <n v="9"/>
    <x v="0"/>
    <s v="Corporate L3"/>
    <n v="2"/>
    <s v="Branch"/>
    <n v="97.34"/>
    <x v="0"/>
    <s v="Medsize"/>
    <x v="0"/>
    <s v="Medium Value"/>
    <x v="2"/>
    <s v="No Complaints"/>
    <s v="Mid-Term"/>
    <n v="1.158809524"/>
    <x v="0"/>
    <n v="2"/>
    <n v="4"/>
    <x v="6"/>
    <n v="9.6567460317460316E-2"/>
    <n v="1008"/>
    <x v="0"/>
  </r>
  <r>
    <s v="VU99672"/>
    <x v="0"/>
    <n v="4789.8999999999996"/>
    <s v="No"/>
    <s v="Extended"/>
    <s v="College"/>
    <n v="45326"/>
    <s v="Unemployed"/>
    <s v="M"/>
    <n v="0"/>
    <s v="Urban"/>
    <s v="Married"/>
    <n v="130"/>
    <n v="14"/>
    <n v="104"/>
    <n v="0"/>
    <n v="1"/>
    <x v="0"/>
    <s v="Corporate L2"/>
    <n v="1"/>
    <s v="Branch"/>
    <n v="602.27"/>
    <x v="0"/>
    <s v="Large"/>
    <x v="1"/>
    <s v="Low Value"/>
    <x v="1"/>
    <s v="No Complaints"/>
    <s v="Long-Term"/>
    <n v="4.6328461540000001"/>
    <x v="0"/>
    <n v="2"/>
    <n v="4"/>
    <x v="6"/>
    <n v="0.3860705128205128"/>
    <n v="1560"/>
    <x v="0"/>
  </r>
  <r>
    <s v="NZ83890"/>
    <x v="0"/>
    <n v="6860.35"/>
    <s v="No"/>
    <s v="Basic"/>
    <s v="High School or Below"/>
    <n v="45326"/>
    <s v="Unemployed"/>
    <s v="F"/>
    <n v="0"/>
    <s v="Rural"/>
    <s v="Married"/>
    <n v="93"/>
    <n v="23"/>
    <n v="103"/>
    <n v="0"/>
    <n v="7"/>
    <x v="1"/>
    <s v="Personal L1"/>
    <n v="3"/>
    <s v="Branch"/>
    <n v="126.49"/>
    <x v="2"/>
    <s v="Medsize"/>
    <x v="0"/>
    <s v="Medium Value"/>
    <x v="1"/>
    <s v="No Complaints"/>
    <s v="Long-Term"/>
    <n v="1.360107527"/>
    <x v="0"/>
    <n v="2"/>
    <n v="4"/>
    <x v="6"/>
    <n v="0.11334229390681003"/>
    <n v="1116"/>
    <x v="0"/>
  </r>
  <r>
    <s v="OQ88395"/>
    <x v="0"/>
    <n v="6089.23"/>
    <s v="No"/>
    <s v="Basic"/>
    <s v="College"/>
    <n v="45326"/>
    <s v="Employed"/>
    <s v="M"/>
    <n v="113805"/>
    <s v="Rural"/>
    <s v="Married"/>
    <n v="150"/>
    <n v="18"/>
    <n v="0"/>
    <n v="0"/>
    <n v="1"/>
    <x v="0"/>
    <s v="Corporate L3"/>
    <n v="2"/>
    <s v="Branch"/>
    <n v="273"/>
    <x v="1"/>
    <s v="Medsize"/>
    <x v="0"/>
    <s v="Medium Value"/>
    <x v="2"/>
    <s v="No Complaints"/>
    <s v="New Customer"/>
    <n v="1.82"/>
    <x v="0"/>
    <n v="2"/>
    <n v="4"/>
    <x v="6"/>
    <n v="0.15166666666666667"/>
    <n v="1800"/>
    <x v="0"/>
  </r>
  <r>
    <s v="JX80723"/>
    <x v="0"/>
    <n v="8467.76"/>
    <s v="No"/>
    <s v="Extended"/>
    <s v="College"/>
    <n v="45326"/>
    <s v="Employed"/>
    <s v="M"/>
    <n v="103509"/>
    <s v="Rural"/>
    <s v="Divorced"/>
    <n v="108"/>
    <n v="3"/>
    <n v="80"/>
    <n v="1"/>
    <n v="4"/>
    <x v="1"/>
    <s v="Personal L1"/>
    <n v="1"/>
    <s v="Branch"/>
    <n v="75.709999999999994"/>
    <x v="0"/>
    <s v="Medsize"/>
    <x v="0"/>
    <s v="Medium Value"/>
    <x v="2"/>
    <s v="Has Complaints"/>
    <s v="Long-Term"/>
    <n v="0.70101851900000001"/>
    <x v="0"/>
    <n v="2"/>
    <n v="4"/>
    <x v="6"/>
    <n v="5.8418209876543205E-2"/>
    <n v="1296"/>
    <x v="0"/>
  </r>
  <r>
    <s v="GX22027"/>
    <x v="0"/>
    <n v="6429.45"/>
    <s v="No"/>
    <s v="Basic"/>
    <s v="Bachelor"/>
    <n v="45326"/>
    <s v="Medical Leave"/>
    <s v="F"/>
    <n v="22486"/>
    <s v="Suburban"/>
    <s v="Married"/>
    <n v="85"/>
    <n v="15"/>
    <n v="72"/>
    <n v="1"/>
    <n v="9"/>
    <x v="1"/>
    <s v="Personal L2"/>
    <n v="1"/>
    <s v="Branch"/>
    <n v="408.24"/>
    <x v="2"/>
    <s v="Medsize"/>
    <x v="0"/>
    <s v="Medium Value"/>
    <x v="1"/>
    <s v="Has Complaints"/>
    <s v="Long-Term"/>
    <n v="4.8028235290000003"/>
    <x v="0"/>
    <n v="2"/>
    <n v="4"/>
    <x v="6"/>
    <n v="0.40023529411764708"/>
    <n v="1020"/>
    <x v="1"/>
  </r>
  <r>
    <s v="DR54244"/>
    <x v="0"/>
    <n v="3497.63"/>
    <s v="No"/>
    <s v="Basic"/>
    <s v="High School or Below"/>
    <n v="45326"/>
    <s v="Unemployed"/>
    <s v="F"/>
    <n v="0"/>
    <s v="Suburban"/>
    <s v="Married"/>
    <n v="90"/>
    <n v="22"/>
    <n v="89"/>
    <n v="0"/>
    <n v="1"/>
    <x v="1"/>
    <s v="Personal L3"/>
    <n v="1"/>
    <s v="Call Center"/>
    <n v="434.16"/>
    <x v="0"/>
    <s v="Medsize"/>
    <x v="0"/>
    <s v="Low Value"/>
    <x v="1"/>
    <s v="No Complaints"/>
    <s v="Long-Term"/>
    <n v="4.8239999999999998"/>
    <x v="0"/>
    <n v="2"/>
    <n v="4"/>
    <x v="6"/>
    <n v="0.40200000000000002"/>
    <n v="1080"/>
    <x v="1"/>
  </r>
  <r>
    <s v="RV82726"/>
    <x v="0"/>
    <n v="5991.09"/>
    <s v="No"/>
    <s v="Premium"/>
    <s v="High School or Below"/>
    <n v="45326"/>
    <s v="Employed"/>
    <s v="M"/>
    <n v="30737"/>
    <s v="Suburban"/>
    <s v="Married"/>
    <n v="151"/>
    <n v="22"/>
    <n v="93"/>
    <n v="0"/>
    <n v="1"/>
    <x v="1"/>
    <s v="Personal L3"/>
    <n v="4"/>
    <s v="Branch"/>
    <n v="725.76"/>
    <x v="0"/>
    <s v="Medsize"/>
    <x v="1"/>
    <s v="Medium Value"/>
    <x v="1"/>
    <s v="No Complaints"/>
    <s v="Long-Term"/>
    <n v="4.8063576159999997"/>
    <x v="0"/>
    <n v="2"/>
    <n v="4"/>
    <x v="6"/>
    <n v="0.40052980132450333"/>
    <n v="1812"/>
    <x v="1"/>
  </r>
  <r>
    <s v="SF13677"/>
    <x v="0"/>
    <n v="3838.25"/>
    <s v="No"/>
    <s v="Extended"/>
    <s v="High School or Below"/>
    <n v="45326"/>
    <s v="Unemployed"/>
    <s v="M"/>
    <n v="0"/>
    <s v="Suburban"/>
    <s v="Single"/>
    <n v="109"/>
    <n v="31"/>
    <n v="81"/>
    <n v="0"/>
    <n v="1"/>
    <x v="1"/>
    <s v="Personal L3"/>
    <n v="1"/>
    <s v="Call Center"/>
    <n v="787.32"/>
    <x v="0"/>
    <s v="Large"/>
    <x v="1"/>
    <s v="Low Value"/>
    <x v="1"/>
    <s v="No Complaints"/>
    <s v="Long-Term"/>
    <n v="7.2231192660000003"/>
    <x v="0"/>
    <n v="2"/>
    <n v="4"/>
    <x v="6"/>
    <n v="0.60192660550458721"/>
    <n v="1308"/>
    <x v="2"/>
  </r>
  <r>
    <s v="MP80287"/>
    <x v="0"/>
    <n v="12822.94"/>
    <s v="No"/>
    <s v="Extended"/>
    <s v="College"/>
    <n v="45326"/>
    <s v="Unemployed"/>
    <s v="F"/>
    <n v="0"/>
    <s v="Suburban"/>
    <s v="Single"/>
    <n v="122"/>
    <n v="18"/>
    <n v="70"/>
    <n v="0"/>
    <n v="2"/>
    <x v="1"/>
    <s v="Personal L2"/>
    <n v="4"/>
    <s v="Call Center"/>
    <n v="583.20000000000005"/>
    <x v="2"/>
    <s v="Medsize"/>
    <x v="1"/>
    <s v="Medium Value"/>
    <x v="1"/>
    <s v="No Complaints"/>
    <s v="Long-Term"/>
    <n v="4.7803278689999997"/>
    <x v="0"/>
    <n v="2"/>
    <n v="4"/>
    <x v="6"/>
    <n v="0.39836065573770496"/>
    <n v="1464"/>
    <x v="0"/>
  </r>
  <r>
    <s v="FV70604"/>
    <x v="0"/>
    <n v="6815.49"/>
    <s v="No"/>
    <s v="Premium"/>
    <s v="Bachelor"/>
    <n v="45326"/>
    <s v="Unemployed"/>
    <s v="F"/>
    <n v="0"/>
    <s v="Suburban"/>
    <s v="Single"/>
    <n v="192"/>
    <n v="14"/>
    <n v="69"/>
    <n v="0"/>
    <n v="1"/>
    <x v="0"/>
    <s v="Corporate L1"/>
    <n v="1"/>
    <s v="Agent"/>
    <n v="1188.5899999999999"/>
    <x v="1"/>
    <s v="Medsize"/>
    <x v="1"/>
    <s v="Medium Value"/>
    <x v="1"/>
    <s v="No Complaints"/>
    <s v="Long-Term"/>
    <n v="6.1905729169999999"/>
    <x v="0"/>
    <n v="2"/>
    <n v="4"/>
    <x v="6"/>
    <n v="0.5158810763888888"/>
    <n v="2304"/>
    <x v="1"/>
  </r>
  <r>
    <s v="OE15005"/>
    <x v="0"/>
    <n v="5326.08"/>
    <s v="No"/>
    <s v="Basic"/>
    <s v="College"/>
    <n v="45296"/>
    <s v="Medical Leave"/>
    <s v="M"/>
    <n v="38954"/>
    <s v="Suburban"/>
    <s v="Married"/>
    <n v="136"/>
    <n v="16"/>
    <n v="80"/>
    <n v="0"/>
    <n v="1"/>
    <x v="1"/>
    <s v="Personal L2"/>
    <n v="3"/>
    <s v="Call Center"/>
    <n v="874.05"/>
    <x v="1"/>
    <s v="Medsize"/>
    <x v="1"/>
    <s v="Medium Value"/>
    <x v="1"/>
    <s v="No Complaints"/>
    <s v="Long-Term"/>
    <n v="6.426838235"/>
    <x v="0"/>
    <n v="2"/>
    <n v="5"/>
    <x v="7"/>
    <n v="0.53556985294117643"/>
    <n v="1632"/>
    <x v="1"/>
  </r>
  <r>
    <s v="CW82151"/>
    <x v="0"/>
    <n v="12018.7"/>
    <s v="No"/>
    <s v="Basic"/>
    <s v="Bachelor"/>
    <n v="45296"/>
    <s v="Employed"/>
    <s v="M"/>
    <n v="63225"/>
    <s v="Rural"/>
    <s v="Married"/>
    <n v="151"/>
    <n v="8"/>
    <n v="4"/>
    <n v="0"/>
    <n v="9"/>
    <x v="1"/>
    <s v="Personal L3"/>
    <n v="1"/>
    <s v="Call Center"/>
    <n v="86.55"/>
    <x v="3"/>
    <s v="Medsize"/>
    <x v="0"/>
    <s v="Medium Value"/>
    <x v="0"/>
    <s v="No Complaints"/>
    <s v="New Customer"/>
    <n v="0.57317880799999998"/>
    <x v="0"/>
    <n v="2"/>
    <n v="5"/>
    <x v="7"/>
    <n v="4.7764900662251655E-2"/>
    <n v="1812"/>
    <x v="0"/>
  </r>
  <r>
    <s v="GL56175"/>
    <x v="3"/>
    <n v="4846.1099999999997"/>
    <s v="No"/>
    <s v="Extended"/>
    <s v="College"/>
    <n v="45296"/>
    <s v="Employed"/>
    <s v="M"/>
    <n v="107052"/>
    <s v="Urban"/>
    <s v="Married"/>
    <n v="122"/>
    <n v="30"/>
    <n v="3"/>
    <n v="0"/>
    <n v="1"/>
    <x v="1"/>
    <s v="Personal L1"/>
    <n v="2"/>
    <s v="Call Center"/>
    <n v="329.89"/>
    <x v="0"/>
    <s v="Medsize"/>
    <x v="0"/>
    <s v="Low Value"/>
    <x v="2"/>
    <s v="No Complaints"/>
    <s v="New Customer"/>
    <n v="2.7040163929999999"/>
    <x v="0"/>
    <n v="2"/>
    <n v="5"/>
    <x v="7"/>
    <n v="0.22533469945355189"/>
    <n v="1464"/>
    <x v="0"/>
  </r>
  <r>
    <s v="YM57893"/>
    <x v="1"/>
    <n v="6325.43"/>
    <s v="No"/>
    <s v="Premium"/>
    <s v="Doctor"/>
    <n v="45296"/>
    <s v="Employed"/>
    <s v="M"/>
    <n v="104865"/>
    <s v="Suburban"/>
    <s v="Married"/>
    <n v="157"/>
    <n v="43"/>
    <n v="109"/>
    <n v="0"/>
    <n v="1"/>
    <x v="1"/>
    <s v="Personal L2"/>
    <n v="1"/>
    <s v="Call Center"/>
    <n v="1000.91"/>
    <x v="2"/>
    <s v="Small"/>
    <x v="1"/>
    <s v="Medium Value"/>
    <x v="2"/>
    <s v="No Complaints"/>
    <s v="Long-Term"/>
    <n v="6.3752229299999996"/>
    <x v="0"/>
    <n v="2"/>
    <n v="5"/>
    <x v="7"/>
    <n v="0.53126857749469214"/>
    <n v="1884"/>
    <x v="1"/>
  </r>
  <r>
    <s v="RE81445"/>
    <x v="2"/>
    <n v="7741.71"/>
    <s v="No"/>
    <s v="Basic"/>
    <s v="College"/>
    <n v="45296"/>
    <s v="Employed"/>
    <s v="F"/>
    <n v="132478"/>
    <s v="Rural"/>
    <s v="Married"/>
    <n v="96"/>
    <n v="14"/>
    <n v="82"/>
    <n v="0"/>
    <n v="3"/>
    <x v="1"/>
    <s v="Personal L2"/>
    <n v="3"/>
    <s v="Branch"/>
    <n v="68.290000000000006"/>
    <x v="2"/>
    <s v="Medsize"/>
    <x v="0"/>
    <s v="Medium Value"/>
    <x v="2"/>
    <s v="No Complaints"/>
    <s v="Long-Term"/>
    <n v="0.71135416699999998"/>
    <x v="0"/>
    <n v="2"/>
    <n v="5"/>
    <x v="7"/>
    <n v="5.9279513888888892E-2"/>
    <n v="1152"/>
    <x v="0"/>
  </r>
  <r>
    <s v="RQ19236"/>
    <x v="3"/>
    <n v="10857.79"/>
    <s v="No"/>
    <s v="Basic"/>
    <s v="Doctor"/>
    <n v="45296"/>
    <s v="Employed"/>
    <s v="M"/>
    <n v="74805"/>
    <s v="Urban"/>
    <s v="Married"/>
    <n v="135"/>
    <n v="32"/>
    <n v="72"/>
    <n v="0"/>
    <n v="4"/>
    <x v="1"/>
    <s v="Personal L2"/>
    <n v="2"/>
    <s v="Web"/>
    <n v="350.41"/>
    <x v="3"/>
    <s v="Medsize"/>
    <x v="0"/>
    <s v="Medium Value"/>
    <x v="0"/>
    <s v="No Complaints"/>
    <s v="Long-Term"/>
    <n v="2.5956296299999999"/>
    <x v="0"/>
    <n v="2"/>
    <n v="5"/>
    <x v="7"/>
    <n v="0.21630246913580248"/>
    <n v="1620"/>
    <x v="0"/>
  </r>
  <r>
    <s v="KL98495"/>
    <x v="4"/>
    <n v="11457.77"/>
    <s v="No"/>
    <s v="Basic"/>
    <s v="College"/>
    <n v="45296"/>
    <s v="Unemployed"/>
    <s v="M"/>
    <n v="0"/>
    <s v="Suburban"/>
    <s v="Married"/>
    <n v="100"/>
    <n v="9"/>
    <n v="126"/>
    <n v="0"/>
    <n v="2"/>
    <x v="1"/>
    <s v="Personal L2"/>
    <n v="1"/>
    <s v="Agent"/>
    <n v="575.99"/>
    <x v="2"/>
    <s v="Medsize"/>
    <x v="1"/>
    <s v="Medium Value"/>
    <x v="1"/>
    <s v="No Complaints"/>
    <s v="Long-Term"/>
    <n v="5.7599"/>
    <x v="0"/>
    <n v="2"/>
    <n v="5"/>
    <x v="7"/>
    <n v="0.47999166666666665"/>
    <n v="1200"/>
    <x v="1"/>
  </r>
  <r>
    <s v="MO56878"/>
    <x v="0"/>
    <n v="20909.38"/>
    <s v="No"/>
    <s v="Basic"/>
    <s v="Bachelor"/>
    <n v="45296"/>
    <s v="Employed"/>
    <s v="M"/>
    <n v="45629"/>
    <s v="Suburban"/>
    <s v="Single"/>
    <n v="147"/>
    <n v="38"/>
    <n v="70"/>
    <n v="3"/>
    <n v="2"/>
    <x v="0"/>
    <s v="Corporate L3"/>
    <n v="2"/>
    <s v="Agent"/>
    <n v="897.72"/>
    <x v="1"/>
    <s v="Small"/>
    <x v="1"/>
    <s v="High Value"/>
    <x v="1"/>
    <s v="Has Complaints"/>
    <s v="Long-Term"/>
    <n v="6.1069387759999998"/>
    <x v="0"/>
    <n v="2"/>
    <n v="5"/>
    <x v="7"/>
    <n v="0.50891156462585041"/>
    <n v="1764"/>
    <x v="1"/>
  </r>
  <r>
    <s v="RJ85627"/>
    <x v="1"/>
    <n v="16608.73"/>
    <s v="No"/>
    <s v="Basic"/>
    <s v="Bachelor"/>
    <n v="45296"/>
    <s v="Employed"/>
    <s v="F"/>
    <n v="59153"/>
    <s v="Urban"/>
    <s v="Married"/>
    <n v="84"/>
    <n v="34"/>
    <n v="16"/>
    <n v="1"/>
    <n v="2"/>
    <x v="1"/>
    <s v="Personal L3"/>
    <n v="3"/>
    <s v="Branch"/>
    <n v="331.35"/>
    <x v="0"/>
    <s v="Medsize"/>
    <x v="0"/>
    <s v="High Value"/>
    <x v="0"/>
    <s v="Has Complaints"/>
    <s v="Mid-Term"/>
    <n v="3.9446428569999998"/>
    <x v="0"/>
    <n v="2"/>
    <n v="5"/>
    <x v="7"/>
    <n v="0.32872023809523809"/>
    <n v="1008"/>
    <x v="0"/>
  </r>
  <r>
    <s v="CC31456"/>
    <x v="3"/>
    <n v="8717.7099999999991"/>
    <s v="No"/>
    <s v="Extended"/>
    <s v="Bachelor"/>
    <n v="45296"/>
    <s v="Employed"/>
    <s v="M"/>
    <n v="50690"/>
    <s v="Rural"/>
    <s v="Married"/>
    <n v="109"/>
    <n v="16"/>
    <n v="12"/>
    <n v="0"/>
    <n v="3"/>
    <x v="2"/>
    <s v="Special L2"/>
    <n v="2"/>
    <s v="Web"/>
    <n v="216.81"/>
    <x v="0"/>
    <s v="Medsize"/>
    <x v="0"/>
    <s v="Medium Value"/>
    <x v="0"/>
    <s v="No Complaints"/>
    <s v="Mid-Term"/>
    <n v="1.989082569"/>
    <x v="0"/>
    <n v="2"/>
    <n v="5"/>
    <x v="7"/>
    <n v="0.16575688073394496"/>
    <n v="1308"/>
    <x v="0"/>
  </r>
  <r>
    <s v="UY18770"/>
    <x v="0"/>
    <n v="13742.62"/>
    <s v="Yes"/>
    <s v="Premium"/>
    <s v="Bachelor"/>
    <n v="45296"/>
    <s v="Retired"/>
    <s v="F"/>
    <n v="19292"/>
    <s v="Suburban"/>
    <s v="Married"/>
    <n v="366"/>
    <n v="27"/>
    <n v="54"/>
    <n v="0"/>
    <n v="1"/>
    <x v="1"/>
    <s v="Personal L3"/>
    <n v="1"/>
    <s v="Agent"/>
    <n v="1756.08"/>
    <x v="5"/>
    <s v="Medsize"/>
    <x v="2"/>
    <s v="Medium Value"/>
    <x v="1"/>
    <s v="No Complaints"/>
    <s v="Long-Term"/>
    <n v="4.7980327870000004"/>
    <x v="0"/>
    <n v="2"/>
    <n v="5"/>
    <x v="7"/>
    <n v="0.39983606557377049"/>
    <n v="4392"/>
    <x v="0"/>
  </r>
  <r>
    <s v="QW47320"/>
    <x v="0"/>
    <n v="13742.62"/>
    <s v="Yes"/>
    <s v="Premium"/>
    <s v="Bachelor"/>
    <n v="45296"/>
    <s v="Retired"/>
    <s v="F"/>
    <n v="19292"/>
    <s v="Suburban"/>
    <s v="Married"/>
    <n v="366"/>
    <n v="27"/>
    <n v="54"/>
    <n v="0"/>
    <n v="1"/>
    <x v="1"/>
    <s v="Personal L1"/>
    <n v="1"/>
    <s v="Agent"/>
    <n v="1756.08"/>
    <x v="5"/>
    <s v="Medsize"/>
    <x v="2"/>
    <s v="Medium Value"/>
    <x v="1"/>
    <s v="No Complaints"/>
    <s v="Long-Term"/>
    <n v="4.7980327870000004"/>
    <x v="0"/>
    <n v="2"/>
    <n v="5"/>
    <x v="7"/>
    <n v="0.39983606557377049"/>
    <n v="4392"/>
    <x v="0"/>
  </r>
  <r>
    <s v="LA14484"/>
    <x v="4"/>
    <n v="3006.55"/>
    <s v="Yes"/>
    <s v="Basic"/>
    <s v="High School or Below"/>
    <n v="45296"/>
    <s v="Retired"/>
    <s v="M"/>
    <n v="37762"/>
    <s v="Suburban"/>
    <s v="Married"/>
    <n v="82"/>
    <n v="9"/>
    <n v="51"/>
    <n v="0"/>
    <n v="1"/>
    <x v="2"/>
    <s v="Special L1"/>
    <n v="3"/>
    <s v="Web"/>
    <n v="395.28"/>
    <x v="0"/>
    <s v="Medsize"/>
    <x v="0"/>
    <s v="Low Value"/>
    <x v="1"/>
    <s v="No Complaints"/>
    <s v="Long-Term"/>
    <n v="4.820487805"/>
    <x v="0"/>
    <n v="2"/>
    <n v="5"/>
    <x v="7"/>
    <n v="0.4017073170731707"/>
    <n v="984"/>
    <x v="1"/>
  </r>
  <r>
    <s v="OM99303"/>
    <x v="3"/>
    <n v="3647.01"/>
    <s v="No"/>
    <s v="Basic"/>
    <s v="High School or Below"/>
    <n v="45296"/>
    <s v="Employed"/>
    <s v="F"/>
    <n v="103019"/>
    <s v="Suburban"/>
    <s v="Married"/>
    <n v="90"/>
    <n v="1"/>
    <n v="45"/>
    <n v="0"/>
    <n v="1"/>
    <x v="1"/>
    <s v="Personal L3"/>
    <n v="4"/>
    <s v="Branch"/>
    <n v="434.16"/>
    <x v="2"/>
    <s v="Medsize"/>
    <x v="0"/>
    <s v="Low Value"/>
    <x v="2"/>
    <s v="No Complaints"/>
    <s v="Mid-Term"/>
    <n v="4.8239999999999998"/>
    <x v="0"/>
    <n v="2"/>
    <n v="5"/>
    <x v="7"/>
    <n v="0.40200000000000002"/>
    <n v="1080"/>
    <x v="1"/>
  </r>
  <r>
    <s v="MW62634"/>
    <x v="0"/>
    <n v="3006.55"/>
    <s v="Yes"/>
    <s v="Basic"/>
    <s v="High School or Below"/>
    <n v="45296"/>
    <s v="Retired"/>
    <s v="M"/>
    <n v="37762"/>
    <s v="Suburban"/>
    <s v="Married"/>
    <n v="82"/>
    <n v="9"/>
    <n v="51"/>
    <n v="0"/>
    <n v="1"/>
    <x v="0"/>
    <s v="Corporate L3"/>
    <n v="3"/>
    <s v="Web"/>
    <n v="395.28"/>
    <x v="0"/>
    <s v="Medsize"/>
    <x v="0"/>
    <s v="Low Value"/>
    <x v="1"/>
    <s v="No Complaints"/>
    <s v="Long-Term"/>
    <n v="4.820487805"/>
    <x v="0"/>
    <n v="2"/>
    <n v="5"/>
    <x v="7"/>
    <n v="0.4017073170731707"/>
    <n v="984"/>
    <x v="1"/>
  </r>
  <r>
    <s v="XM91635"/>
    <x v="3"/>
    <n v="3067.65"/>
    <s v="No"/>
    <s v="Basic"/>
    <s v="High School or Below"/>
    <n v="45296"/>
    <s v="Medical Leave"/>
    <s v="F"/>
    <n v="22434"/>
    <s v="Urban"/>
    <s v="Single"/>
    <n v="84"/>
    <n v="0"/>
    <n v="54"/>
    <n v="0"/>
    <n v="1"/>
    <x v="2"/>
    <s v="Special L2"/>
    <n v="3"/>
    <s v="Branch"/>
    <n v="296.04000000000002"/>
    <x v="0"/>
    <s v="Medsize"/>
    <x v="0"/>
    <s v="Low Value"/>
    <x v="1"/>
    <s v="No Complaints"/>
    <s v="Long-Term"/>
    <n v="3.5242857139999999"/>
    <x v="0"/>
    <n v="2"/>
    <n v="5"/>
    <x v="7"/>
    <n v="0.29369047619047622"/>
    <n v="1008"/>
    <x v="0"/>
  </r>
  <r>
    <s v="XM72420"/>
    <x v="3"/>
    <n v="5291.15"/>
    <s v="Yes"/>
    <s v="Extended"/>
    <s v="High School or Below"/>
    <n v="45296"/>
    <s v="Employed"/>
    <s v="F"/>
    <n v="90013"/>
    <s v="Suburban"/>
    <s v="Married"/>
    <n v="131"/>
    <n v="0"/>
    <n v="54"/>
    <n v="0"/>
    <n v="1"/>
    <x v="1"/>
    <s v="Personal L2"/>
    <n v="3"/>
    <s v="Agent"/>
    <n v="753.43"/>
    <x v="0"/>
    <s v="Small"/>
    <x v="1"/>
    <s v="Medium Value"/>
    <x v="0"/>
    <s v="No Complaints"/>
    <s v="Long-Term"/>
    <n v="5.7513740459999996"/>
    <x v="0"/>
    <n v="2"/>
    <n v="5"/>
    <x v="7"/>
    <n v="0.47928117048346053"/>
    <n v="1572"/>
    <x v="1"/>
  </r>
  <r>
    <s v="QL77686"/>
    <x v="4"/>
    <n v="6378.46"/>
    <s v="No"/>
    <s v="Basic"/>
    <s v="College"/>
    <n v="45296"/>
    <s v="Employed"/>
    <s v="F"/>
    <n v="32381"/>
    <s v="Urban"/>
    <s v="Married"/>
    <n v="161"/>
    <n v="42"/>
    <n v="4"/>
    <n v="0"/>
    <n v="1"/>
    <x v="0"/>
    <s v="Corporate L3"/>
    <n v="2"/>
    <s v="Call Center"/>
    <n v="625.5"/>
    <x v="1"/>
    <s v="Small"/>
    <x v="1"/>
    <s v="Medium Value"/>
    <x v="1"/>
    <s v="No Complaints"/>
    <s v="New Customer"/>
    <n v="3.885093168"/>
    <x v="0"/>
    <n v="2"/>
    <n v="5"/>
    <x v="7"/>
    <n v="0.32375776397515527"/>
    <n v="1932"/>
    <x v="0"/>
  </r>
  <r>
    <s v="DT77901"/>
    <x v="2"/>
    <n v="13742.62"/>
    <s v="Yes"/>
    <s v="Premium"/>
    <s v="Bachelor"/>
    <n v="45296"/>
    <s v="Retired"/>
    <s v="F"/>
    <n v="19292"/>
    <s v="Suburban"/>
    <s v="Married"/>
    <n v="366"/>
    <n v="27"/>
    <n v="54"/>
    <n v="0"/>
    <n v="1"/>
    <x v="1"/>
    <s v="Personal L3"/>
    <n v="1"/>
    <s v="Agent"/>
    <n v="1756.08"/>
    <x v="5"/>
    <s v="Medsize"/>
    <x v="2"/>
    <s v="Medium Value"/>
    <x v="1"/>
    <s v="No Complaints"/>
    <s v="Long-Term"/>
    <n v="4.7980327870000004"/>
    <x v="0"/>
    <n v="2"/>
    <n v="5"/>
    <x v="7"/>
    <n v="0.39983606557377049"/>
    <n v="4392"/>
    <x v="0"/>
  </r>
  <r>
    <s v="MY80583"/>
    <x v="2"/>
    <n v="32375.08"/>
    <s v="No"/>
    <s v="Basic"/>
    <s v="Bachelor"/>
    <n v="45296"/>
    <s v="Employed"/>
    <s v="F"/>
    <n v="113893"/>
    <s v="Suburban"/>
    <s v="Married"/>
    <n v="89"/>
    <n v="19"/>
    <n v="57"/>
    <n v="0"/>
    <n v="2"/>
    <x v="1"/>
    <s v="Personal L3"/>
    <n v="2"/>
    <s v="Branch"/>
    <n v="427.68"/>
    <x v="0"/>
    <s v="Small"/>
    <x v="0"/>
    <s v="High Value"/>
    <x v="2"/>
    <s v="No Complaints"/>
    <s v="Long-Term"/>
    <n v="4.8053932579999996"/>
    <x v="0"/>
    <n v="2"/>
    <n v="5"/>
    <x v="7"/>
    <n v="0.40044943820224721"/>
    <n v="1068"/>
    <x v="1"/>
  </r>
  <r>
    <s v="HP50399"/>
    <x v="4"/>
    <n v="5376.06"/>
    <s v="No"/>
    <s v="Basic"/>
    <s v="Bachelor"/>
    <n v="45296"/>
    <s v="Unemployed"/>
    <s v="M"/>
    <n v="0"/>
    <s v="Suburban"/>
    <s v="Divorced"/>
    <n v="153"/>
    <n v="19"/>
    <n v="104"/>
    <n v="0"/>
    <n v="1"/>
    <x v="1"/>
    <s v="Personal L3"/>
    <n v="3"/>
    <s v="Branch"/>
    <n v="732.24"/>
    <x v="1"/>
    <s v="Medsize"/>
    <x v="1"/>
    <s v="Medium Value"/>
    <x v="1"/>
    <s v="No Complaints"/>
    <s v="Long-Term"/>
    <n v="4.7858823529999999"/>
    <x v="0"/>
    <n v="2"/>
    <n v="5"/>
    <x v="7"/>
    <n v="0.39882352941176469"/>
    <n v="1836"/>
    <x v="0"/>
  </r>
  <r>
    <s v="SS48498"/>
    <x v="1"/>
    <n v="8468.7800000000007"/>
    <s v="No"/>
    <s v="Extended"/>
    <s v="College"/>
    <n v="45296"/>
    <s v="Employed"/>
    <s v="F"/>
    <n v="28129"/>
    <s v="Rural"/>
    <s v="Married"/>
    <n v="107"/>
    <n v="34"/>
    <n v="3"/>
    <n v="0"/>
    <n v="9"/>
    <x v="0"/>
    <s v="Corporate L3"/>
    <n v="1"/>
    <s v="Branch"/>
    <n v="261.32"/>
    <x v="0"/>
    <s v="Medsize"/>
    <x v="0"/>
    <s v="Medium Value"/>
    <x v="1"/>
    <s v="No Complaints"/>
    <s v="New Customer"/>
    <n v="2.4422429910000001"/>
    <x v="0"/>
    <n v="2"/>
    <n v="5"/>
    <x v="7"/>
    <n v="0.20352024922118381"/>
    <n v="1284"/>
    <x v="0"/>
  </r>
  <r>
    <s v="XD21246"/>
    <x v="2"/>
    <n v="12471.71"/>
    <s v="No"/>
    <s v="Extended"/>
    <s v="High School or Below"/>
    <n v="45296"/>
    <s v="Unemployed"/>
    <s v="F"/>
    <n v="0"/>
    <s v="Suburban"/>
    <s v="Single"/>
    <n v="173"/>
    <n v="41"/>
    <n v="35"/>
    <n v="0"/>
    <n v="5"/>
    <x v="1"/>
    <s v="Personal L3"/>
    <n v="1"/>
    <s v="Agent"/>
    <n v="1244.1600000000001"/>
    <x v="1"/>
    <s v="Medsize"/>
    <x v="1"/>
    <s v="Medium Value"/>
    <x v="1"/>
    <s v="No Complaints"/>
    <s v="Mid-Term"/>
    <n v="7.1916763010000002"/>
    <x v="0"/>
    <n v="2"/>
    <n v="5"/>
    <x v="7"/>
    <n v="0.59930635838150292"/>
    <n v="2076"/>
    <x v="1"/>
  </r>
  <r>
    <s v="KK30016"/>
    <x v="4"/>
    <n v="7469.05"/>
    <s v="No"/>
    <s v="Basic"/>
    <s v="Master"/>
    <n v="45296"/>
    <s v="Employed"/>
    <s v="M"/>
    <n v="37425"/>
    <s v="Suburban"/>
    <s v="Divorced"/>
    <n v="93"/>
    <n v="4"/>
    <n v="39"/>
    <n v="0"/>
    <n v="9"/>
    <x v="1"/>
    <s v="Personal L3"/>
    <n v="3"/>
    <s v="Call Center"/>
    <n v="447.12"/>
    <x v="0"/>
    <s v="Medsize"/>
    <x v="0"/>
    <s v="Medium Value"/>
    <x v="1"/>
    <s v="No Complaints"/>
    <s v="Mid-Term"/>
    <n v="4.8077419350000001"/>
    <x v="0"/>
    <n v="2"/>
    <n v="5"/>
    <x v="7"/>
    <n v="0.40064516129032257"/>
    <n v="1116"/>
    <x v="1"/>
  </r>
  <r>
    <s v="NP88496"/>
    <x v="4"/>
    <n v="27614.59"/>
    <s v="No"/>
    <s v="Basic"/>
    <s v="High School or Below"/>
    <n v="45296"/>
    <s v="Unemployed"/>
    <s v="F"/>
    <n v="0"/>
    <s v="Suburban"/>
    <s v="Married"/>
    <n v="90"/>
    <n v="38"/>
    <n v="97"/>
    <n v="0"/>
    <n v="2"/>
    <x v="1"/>
    <s v="Personal L3"/>
    <n v="3"/>
    <s v="Agent"/>
    <n v="651.24"/>
    <x v="0"/>
    <s v="Large"/>
    <x v="1"/>
    <s v="High Value"/>
    <x v="1"/>
    <s v="No Complaints"/>
    <s v="Long-Term"/>
    <n v="7.2359999999999998"/>
    <x v="0"/>
    <n v="2"/>
    <n v="5"/>
    <x v="7"/>
    <n v="0.60299999999999998"/>
    <n v="1080"/>
    <x v="2"/>
  </r>
  <r>
    <s v="UU93074"/>
    <x v="0"/>
    <n v="15796.44"/>
    <s v="No"/>
    <s v="Premium"/>
    <s v="College"/>
    <n v="45296"/>
    <s v="Employed"/>
    <s v="M"/>
    <n v="43787"/>
    <s v="Suburban"/>
    <s v="Married"/>
    <n v="401"/>
    <n v="32"/>
    <n v="92"/>
    <n v="0"/>
    <n v="1"/>
    <x v="1"/>
    <s v="Personal L1"/>
    <n v="1"/>
    <s v="Agent"/>
    <n v="2385.92"/>
    <x v="4"/>
    <s v="Medsize"/>
    <x v="2"/>
    <s v="High Value"/>
    <x v="1"/>
    <s v="No Complaints"/>
    <s v="Long-Term"/>
    <n v="5.9499251869999998"/>
    <x v="0"/>
    <n v="2"/>
    <n v="5"/>
    <x v="7"/>
    <n v="0.49582709891936827"/>
    <n v="4812"/>
    <x v="1"/>
  </r>
  <r>
    <s v="VW86720"/>
    <x v="2"/>
    <n v="10067.58"/>
    <s v="No"/>
    <s v="Basic"/>
    <s v="Bachelor"/>
    <n v="45296"/>
    <s v="Unemployed"/>
    <s v="F"/>
    <n v="0"/>
    <s v="Suburban"/>
    <s v="Single"/>
    <n v="93"/>
    <n v="20"/>
    <n v="99"/>
    <n v="0"/>
    <n v="2"/>
    <x v="1"/>
    <s v="Personal L1"/>
    <n v="1"/>
    <s v="Call Center"/>
    <n v="915.58"/>
    <x v="0"/>
    <s v="Small"/>
    <x v="1"/>
    <s v="Medium Value"/>
    <x v="1"/>
    <s v="No Complaints"/>
    <s v="Long-Term"/>
    <n v="9.8449462370000003"/>
    <x v="0"/>
    <n v="2"/>
    <n v="5"/>
    <x v="7"/>
    <n v="0.8204121863799283"/>
    <n v="1116"/>
    <x v="2"/>
  </r>
  <r>
    <s v="OH15677"/>
    <x v="0"/>
    <n v="5052.4799999999996"/>
    <s v="No"/>
    <s v="Basic"/>
    <s v="High School or Below"/>
    <n v="45296"/>
    <s v="Unemployed"/>
    <s v="M"/>
    <n v="0"/>
    <s v="Suburban"/>
    <s v="Single"/>
    <n v="149"/>
    <n v="47"/>
    <n v="105"/>
    <n v="1"/>
    <n v="1"/>
    <x v="1"/>
    <s v="Personal L2"/>
    <n v="1"/>
    <s v="Agent"/>
    <n v="1717.94"/>
    <x v="3"/>
    <s v="Medsize"/>
    <x v="2"/>
    <s v="Medium Value"/>
    <x v="1"/>
    <s v="Has Complaints"/>
    <s v="Long-Term"/>
    <n v="11.529798660000001"/>
    <x v="0"/>
    <n v="2"/>
    <n v="5"/>
    <x v="7"/>
    <n v="0.9608165548098434"/>
    <n v="1788"/>
    <x v="3"/>
  </r>
  <r>
    <s v="AT93647"/>
    <x v="0"/>
    <n v="3517.52"/>
    <s v="No"/>
    <s v="Basic"/>
    <s v="College"/>
    <n v="45296"/>
    <s v="Employed"/>
    <s v="F"/>
    <n v="81340"/>
    <s v="Urban"/>
    <s v="Married"/>
    <n v="88"/>
    <n v="14"/>
    <n v="11"/>
    <n v="0"/>
    <n v="1"/>
    <x v="1"/>
    <s v="Personal L2"/>
    <n v="4"/>
    <s v="Agent"/>
    <n v="246.29"/>
    <x v="0"/>
    <s v="Medsize"/>
    <x v="0"/>
    <s v="Low Value"/>
    <x v="0"/>
    <s v="No Complaints"/>
    <s v="New Customer"/>
    <n v="2.7987500000000001"/>
    <x v="0"/>
    <n v="2"/>
    <n v="5"/>
    <x v="7"/>
    <n v="0.23322916666666665"/>
    <n v="1056"/>
    <x v="0"/>
  </r>
  <r>
    <s v="KH93988"/>
    <x v="2"/>
    <n v="10406.99"/>
    <s v="No"/>
    <s v="Extended"/>
    <s v="College"/>
    <n v="45296"/>
    <s v="Employed"/>
    <s v="F"/>
    <n v="96031"/>
    <s v="Rural"/>
    <s v="Married"/>
    <n v="132"/>
    <n v="28"/>
    <n v="128"/>
    <n v="3"/>
    <n v="8"/>
    <x v="1"/>
    <s v="Personal L3"/>
    <n v="1"/>
    <s v="Web"/>
    <n v="265.10000000000002"/>
    <x v="2"/>
    <s v="Medsize"/>
    <x v="0"/>
    <s v="Medium Value"/>
    <x v="0"/>
    <s v="Has Complaints"/>
    <s v="Long-Term"/>
    <n v="2.0083333329999999"/>
    <x v="0"/>
    <n v="2"/>
    <n v="5"/>
    <x v="7"/>
    <n v="0.16736111111111113"/>
    <n v="1584"/>
    <x v="0"/>
  </r>
  <r>
    <s v="EL61402"/>
    <x v="3"/>
    <n v="8232.92"/>
    <s v="No"/>
    <s v="Extended"/>
    <s v="Bachelor"/>
    <n v="45296"/>
    <s v="Employed"/>
    <s v="F"/>
    <n v="100247"/>
    <s v="Urban"/>
    <s v="Married"/>
    <n v="103"/>
    <n v="22"/>
    <n v="123"/>
    <n v="0"/>
    <n v="3"/>
    <x v="1"/>
    <s v="Personal L3"/>
    <n v="1"/>
    <s v="Agent"/>
    <n v="289.69"/>
    <x v="0"/>
    <s v="Large"/>
    <x v="0"/>
    <s v="Medium Value"/>
    <x v="2"/>
    <s v="No Complaints"/>
    <s v="Long-Term"/>
    <n v="2.8125242720000001"/>
    <x v="0"/>
    <n v="2"/>
    <n v="5"/>
    <x v="7"/>
    <n v="0.23437702265372168"/>
    <n v="1236"/>
    <x v="0"/>
  </r>
  <r>
    <s v="TF82172"/>
    <x v="3"/>
    <n v="5421.78"/>
    <s v="No"/>
    <s v="Basic"/>
    <s v="College"/>
    <n v="45296"/>
    <s v="Medical Leave"/>
    <s v="M"/>
    <n v="13600"/>
    <s v="Rural"/>
    <s v="Married"/>
    <n v="144"/>
    <n v="45"/>
    <n v="57"/>
    <n v="0"/>
    <n v="1"/>
    <x v="0"/>
    <s v="Corporate L1"/>
    <n v="2"/>
    <s v="Web"/>
    <n v="147.13999999999999"/>
    <x v="1"/>
    <s v="Medsize"/>
    <x v="0"/>
    <s v="Medium Value"/>
    <x v="1"/>
    <s v="No Complaints"/>
    <s v="Long-Term"/>
    <n v="1.0218055559999999"/>
    <x v="0"/>
    <n v="2"/>
    <n v="5"/>
    <x v="7"/>
    <n v="8.5150462962962956E-2"/>
    <n v="1728"/>
    <x v="0"/>
  </r>
  <r>
    <s v="MS39869"/>
    <x v="4"/>
    <n v="9913.5300000000007"/>
    <s v="No"/>
    <s v="Basic"/>
    <s v="College"/>
    <n v="45296"/>
    <s v="Unemployed"/>
    <s v="F"/>
    <n v="0"/>
    <s v="Suburban"/>
    <s v="Single"/>
    <n v="92"/>
    <n v="22"/>
    <n v="77"/>
    <n v="0"/>
    <n v="2"/>
    <x v="1"/>
    <s v="Personal L1"/>
    <n v="2"/>
    <s v="Call Center"/>
    <n v="646.69000000000005"/>
    <x v="0"/>
    <s v="Medsize"/>
    <x v="1"/>
    <s v="Medium Value"/>
    <x v="1"/>
    <s v="No Complaints"/>
    <s v="Long-Term"/>
    <n v="7.0292391299999997"/>
    <x v="0"/>
    <n v="2"/>
    <n v="5"/>
    <x v="7"/>
    <n v="0.58576992753623192"/>
    <n v="1104"/>
    <x v="1"/>
  </r>
  <r>
    <s v="AH99727"/>
    <x v="3"/>
    <n v="7591.47"/>
    <s v="No"/>
    <s v="Basic"/>
    <s v="Bachelor"/>
    <n v="45296"/>
    <s v="Disabled"/>
    <s v="F"/>
    <n v="15676"/>
    <s v="Suburban"/>
    <s v="Married"/>
    <n v="96"/>
    <n v="27"/>
    <n v="124"/>
    <n v="0"/>
    <n v="5"/>
    <x v="1"/>
    <s v="Personal L3"/>
    <n v="2"/>
    <s v="Branch"/>
    <n v="460.08"/>
    <x v="0"/>
    <s v="Medsize"/>
    <x v="0"/>
    <s v="Medium Value"/>
    <x v="1"/>
    <s v="No Complaints"/>
    <s v="Long-Term"/>
    <n v="4.7925000000000004"/>
    <x v="0"/>
    <n v="2"/>
    <n v="5"/>
    <x v="7"/>
    <n v="0.39937499999999998"/>
    <n v="1152"/>
    <x v="0"/>
  </r>
  <r>
    <s v="AL21967"/>
    <x v="2"/>
    <n v="13731.5"/>
    <s v="No"/>
    <s v="Extended"/>
    <s v="Master"/>
    <n v="45296"/>
    <s v="Employed"/>
    <s v="M"/>
    <n v="100228"/>
    <s v="Rural"/>
    <s v="Married"/>
    <n v="113"/>
    <n v="46"/>
    <n v="3"/>
    <n v="0"/>
    <n v="2"/>
    <x v="0"/>
    <s v="Corporate L2"/>
    <n v="4"/>
    <s v="Call Center"/>
    <n v="96.27"/>
    <x v="0"/>
    <s v="Medsize"/>
    <x v="0"/>
    <s v="Medium Value"/>
    <x v="2"/>
    <s v="No Complaints"/>
    <s v="New Customer"/>
    <n v="0.85194690299999998"/>
    <x v="0"/>
    <n v="2"/>
    <n v="5"/>
    <x v="7"/>
    <n v="7.0995575221238935E-2"/>
    <n v="1356"/>
    <x v="0"/>
  </r>
  <r>
    <s v="MS18916"/>
    <x v="0"/>
    <n v="4736.57"/>
    <s v="Yes"/>
    <s v="Extended"/>
    <s v="College"/>
    <n v="45296"/>
    <s v="Medical Leave"/>
    <s v="M"/>
    <n v="28320"/>
    <s v="Suburban"/>
    <s v="Married"/>
    <n v="132"/>
    <n v="26"/>
    <n v="130"/>
    <n v="1"/>
    <n v="1"/>
    <x v="1"/>
    <s v="Personal L1"/>
    <n v="2"/>
    <s v="Branch"/>
    <n v="1587.98"/>
    <x v="0"/>
    <s v="Small"/>
    <x v="2"/>
    <s v="Low Value"/>
    <x v="1"/>
    <s v="Has Complaints"/>
    <s v="Long-Term"/>
    <n v="12.03015152"/>
    <x v="0"/>
    <n v="2"/>
    <n v="5"/>
    <x v="7"/>
    <n v="1.0025126262626263"/>
    <n v="1584"/>
    <x v="3"/>
  </r>
  <r>
    <s v="WZ61178"/>
    <x v="0"/>
    <n v="7056.76"/>
    <s v="No"/>
    <s v="Basic"/>
    <s v="Bachelor"/>
    <n v="45296"/>
    <s v="Medical Leave"/>
    <s v="F"/>
    <n v="16060"/>
    <s v="Suburban"/>
    <s v="Married"/>
    <n v="93"/>
    <n v="39"/>
    <n v="77"/>
    <n v="0"/>
    <n v="5"/>
    <x v="1"/>
    <s v="Personal L2"/>
    <n v="1"/>
    <s v="Branch"/>
    <n v="642.94000000000005"/>
    <x v="2"/>
    <s v="Small"/>
    <x v="1"/>
    <s v="Medium Value"/>
    <x v="1"/>
    <s v="No Complaints"/>
    <s v="Long-Term"/>
    <n v="6.9133333329999997"/>
    <x v="0"/>
    <n v="2"/>
    <n v="5"/>
    <x v="7"/>
    <n v="0.57611111111111113"/>
    <n v="1116"/>
    <x v="1"/>
  </r>
  <r>
    <s v="YC67208"/>
    <x v="0"/>
    <n v="3006.55"/>
    <s v="Yes"/>
    <s v="Basic"/>
    <s v="High School or Below"/>
    <n v="45296"/>
    <s v="Retired"/>
    <s v="M"/>
    <n v="37762"/>
    <s v="Suburban"/>
    <s v="Married"/>
    <n v="82"/>
    <n v="9"/>
    <n v="51"/>
    <n v="0"/>
    <n v="1"/>
    <x v="1"/>
    <s v="Personal L3"/>
    <n v="3"/>
    <s v="Web"/>
    <n v="395.28"/>
    <x v="0"/>
    <s v="Medsize"/>
    <x v="0"/>
    <s v="Low Value"/>
    <x v="1"/>
    <s v="No Complaints"/>
    <s v="Long-Term"/>
    <n v="4.820487805"/>
    <x v="0"/>
    <n v="2"/>
    <n v="5"/>
    <x v="7"/>
    <n v="0.4017073170731707"/>
    <n v="984"/>
    <x v="1"/>
  </r>
  <r>
    <s v="LQ76410"/>
    <x v="3"/>
    <n v="4361.28"/>
    <s v="Yes"/>
    <s v="Extended"/>
    <s v="College"/>
    <n v="45296"/>
    <s v="Employed"/>
    <s v="M"/>
    <n v="84879"/>
    <s v="Urban"/>
    <s v="Divorced"/>
    <n v="109"/>
    <n v="0"/>
    <n v="55"/>
    <n v="0"/>
    <n v="1"/>
    <x v="2"/>
    <s v="Special L1"/>
    <n v="2"/>
    <s v="Call Center"/>
    <n v="280.47000000000003"/>
    <x v="0"/>
    <s v="Medsize"/>
    <x v="0"/>
    <s v="Low Value"/>
    <x v="0"/>
    <s v="No Complaints"/>
    <s v="Long-Term"/>
    <n v="2.573119266"/>
    <x v="0"/>
    <n v="2"/>
    <n v="5"/>
    <x v="7"/>
    <n v="0.21442660550458717"/>
    <n v="1308"/>
    <x v="0"/>
  </r>
  <r>
    <s v="FN44127"/>
    <x v="2"/>
    <n v="4736.57"/>
    <s v="Yes"/>
    <s v="Extended"/>
    <s v="College"/>
    <n v="45296"/>
    <s v="Medical Leave"/>
    <s v="M"/>
    <n v="28320"/>
    <s v="Suburban"/>
    <s v="Married"/>
    <n v="132"/>
    <n v="26"/>
    <n v="130"/>
    <n v="1"/>
    <n v="1"/>
    <x v="1"/>
    <s v="Personal L2"/>
    <n v="2"/>
    <s v="Branch"/>
    <n v="1587.98"/>
    <x v="0"/>
    <s v="Small"/>
    <x v="2"/>
    <s v="Low Value"/>
    <x v="1"/>
    <s v="Has Complaints"/>
    <s v="Long-Term"/>
    <n v="12.03015152"/>
    <x v="0"/>
    <n v="2"/>
    <n v="5"/>
    <x v="7"/>
    <n v="1.0025126262626263"/>
    <n v="1584"/>
    <x v="3"/>
  </r>
  <r>
    <s v="AH92481"/>
    <x v="0"/>
    <n v="6308.82"/>
    <s v="No"/>
    <s v="Basic"/>
    <s v="College"/>
    <n v="45296"/>
    <s v="Employed"/>
    <s v="F"/>
    <n v="71846"/>
    <s v="Suburban"/>
    <s v="Married"/>
    <n v="158"/>
    <n v="32"/>
    <n v="49"/>
    <n v="0"/>
    <n v="1"/>
    <x v="0"/>
    <s v="Corporate L3"/>
    <n v="1"/>
    <s v="Call Center"/>
    <n v="758.16"/>
    <x v="1"/>
    <s v="Medsize"/>
    <x v="1"/>
    <s v="Medium Value"/>
    <x v="0"/>
    <s v="No Complaints"/>
    <s v="Long-Term"/>
    <n v="4.798481013"/>
    <x v="0"/>
    <n v="2"/>
    <n v="5"/>
    <x v="7"/>
    <n v="0.39987341772151896"/>
    <n v="1896"/>
    <x v="0"/>
  </r>
  <r>
    <s v="CL70684"/>
    <x v="0"/>
    <n v="10308.98"/>
    <s v="No"/>
    <s v="Premium"/>
    <s v="High School or Below"/>
    <n v="45296"/>
    <s v="Unemployed"/>
    <s v="M"/>
    <n v="0"/>
    <s v="Suburban"/>
    <s v="Single"/>
    <n v="150"/>
    <n v="41"/>
    <n v="116"/>
    <n v="0"/>
    <n v="3"/>
    <x v="0"/>
    <s v="Corporate L3"/>
    <n v="2"/>
    <s v="Agent"/>
    <n v="1078.92"/>
    <x v="2"/>
    <s v="Small"/>
    <x v="1"/>
    <s v="Medium Value"/>
    <x v="1"/>
    <s v="No Complaints"/>
    <s v="Long-Term"/>
    <n v="7.1928000000000001"/>
    <x v="0"/>
    <n v="2"/>
    <n v="5"/>
    <x v="7"/>
    <n v="0.59940000000000004"/>
    <n v="1800"/>
    <x v="1"/>
  </r>
  <r>
    <s v="TR18337"/>
    <x v="4"/>
    <n v="15547.15"/>
    <s v="No"/>
    <s v="Basic"/>
    <s v="College"/>
    <n v="45296"/>
    <s v="Employed"/>
    <s v="F"/>
    <n v="68653"/>
    <s v="Rural"/>
    <s v="Divorced"/>
    <n v="99"/>
    <n v="20"/>
    <n v="97"/>
    <n v="0"/>
    <n v="2"/>
    <x v="1"/>
    <s v="Personal L2"/>
    <n v="1"/>
    <s v="Branch"/>
    <n v="137.01"/>
    <x v="0"/>
    <s v="Small"/>
    <x v="0"/>
    <s v="High Value"/>
    <x v="0"/>
    <s v="No Complaints"/>
    <s v="Long-Term"/>
    <n v="1.383939394"/>
    <x v="0"/>
    <n v="2"/>
    <n v="5"/>
    <x v="7"/>
    <n v="0.11532828282828282"/>
    <n v="1188"/>
    <x v="0"/>
  </r>
  <r>
    <s v="MB83471"/>
    <x v="2"/>
    <n v="10550.88"/>
    <s v="No"/>
    <s v="Premium"/>
    <s v="High School or Below"/>
    <n v="45296"/>
    <s v="Unemployed"/>
    <s v="M"/>
    <n v="0"/>
    <s v="Suburban"/>
    <s v="Divorced"/>
    <n v="151"/>
    <n v="36"/>
    <n v="62"/>
    <n v="0"/>
    <n v="4"/>
    <x v="1"/>
    <s v="Personal L3"/>
    <n v="4"/>
    <s v="Agent"/>
    <n v="775.04"/>
    <x v="0"/>
    <s v="Small"/>
    <x v="1"/>
    <s v="Medium Value"/>
    <x v="1"/>
    <s v="No Complaints"/>
    <s v="Long-Term"/>
    <n v="5.1327152319999998"/>
    <x v="0"/>
    <n v="2"/>
    <n v="5"/>
    <x v="7"/>
    <n v="0.42772626931567326"/>
    <n v="1812"/>
    <x v="1"/>
  </r>
  <r>
    <s v="PP50567"/>
    <x v="0"/>
    <n v="11309.62"/>
    <s v="No"/>
    <s v="Basic"/>
    <s v="Bachelor"/>
    <n v="45296"/>
    <s v="Unemployed"/>
    <s v="M"/>
    <n v="0"/>
    <s v="Suburban"/>
    <s v="Married"/>
    <n v="100"/>
    <n v="19"/>
    <n v="51"/>
    <n v="0"/>
    <n v="2"/>
    <x v="0"/>
    <s v="Corporate L3"/>
    <n v="1"/>
    <s v="Agent"/>
    <n v="479.52"/>
    <x v="0"/>
    <s v="Medsize"/>
    <x v="0"/>
    <s v="Medium Value"/>
    <x v="1"/>
    <s v="No Complaints"/>
    <s v="Long-Term"/>
    <n v="4.7952000000000004"/>
    <x v="0"/>
    <n v="2"/>
    <n v="5"/>
    <x v="7"/>
    <n v="0.39960000000000001"/>
    <n v="1200"/>
    <x v="0"/>
  </r>
  <r>
    <s v="IM98086"/>
    <x v="0"/>
    <n v="4361.28"/>
    <s v="Yes"/>
    <s v="Extended"/>
    <s v="College"/>
    <n v="45296"/>
    <s v="Employed"/>
    <s v="M"/>
    <n v="84879"/>
    <s v="Urban"/>
    <s v="Divorced"/>
    <n v="109"/>
    <n v="0"/>
    <n v="55"/>
    <n v="0"/>
    <n v="1"/>
    <x v="1"/>
    <s v="Personal L2"/>
    <n v="2"/>
    <s v="Call Center"/>
    <n v="280.47000000000003"/>
    <x v="0"/>
    <s v="Medsize"/>
    <x v="0"/>
    <s v="Low Value"/>
    <x v="0"/>
    <s v="No Complaints"/>
    <s v="Long-Term"/>
    <n v="2.573119266"/>
    <x v="0"/>
    <n v="2"/>
    <n v="5"/>
    <x v="7"/>
    <n v="0.21442660550458717"/>
    <n v="1308"/>
    <x v="0"/>
  </r>
  <r>
    <s v="KB53430"/>
    <x v="2"/>
    <n v="3006.55"/>
    <s v="Yes"/>
    <s v="Basic"/>
    <s v="High School or Below"/>
    <n v="45296"/>
    <s v="Retired"/>
    <s v="M"/>
    <n v="37762"/>
    <s v="Suburban"/>
    <s v="Married"/>
    <n v="82"/>
    <n v="9"/>
    <n v="51"/>
    <n v="0"/>
    <n v="1"/>
    <x v="1"/>
    <s v="Personal L3"/>
    <n v="3"/>
    <s v="Web"/>
    <n v="395.28"/>
    <x v="0"/>
    <s v="Medsize"/>
    <x v="0"/>
    <s v="Low Value"/>
    <x v="1"/>
    <s v="No Complaints"/>
    <s v="Long-Term"/>
    <n v="4.820487805"/>
    <x v="0"/>
    <n v="2"/>
    <n v="5"/>
    <x v="7"/>
    <n v="0.4017073170731707"/>
    <n v="984"/>
    <x v="1"/>
  </r>
  <r>
    <s v="NY12562"/>
    <x v="4"/>
    <n v="3002.52"/>
    <s v="No"/>
    <s v="Basic"/>
    <s v="College"/>
    <n v="45296"/>
    <s v="Unemployed"/>
    <s v="F"/>
    <n v="0"/>
    <s v="Suburban"/>
    <s v="Single"/>
    <n v="86"/>
    <n v="27"/>
    <n v="5"/>
    <n v="0"/>
    <n v="1"/>
    <x v="0"/>
    <s v="Corporate L2"/>
    <n v="2"/>
    <s v="Branch"/>
    <n v="652.4"/>
    <x v="0"/>
    <s v="Medsize"/>
    <x v="1"/>
    <s v="Low Value"/>
    <x v="1"/>
    <s v="No Complaints"/>
    <s v="New Customer"/>
    <n v="7.5860465120000002"/>
    <x v="0"/>
    <n v="2"/>
    <n v="5"/>
    <x v="7"/>
    <n v="0.63217054263565886"/>
    <n v="1032"/>
    <x v="2"/>
  </r>
  <r>
    <s v="ND62955"/>
    <x v="4"/>
    <n v="6255.16"/>
    <s v="No"/>
    <s v="Basic"/>
    <s v="Bachelor"/>
    <n v="45296"/>
    <s v="Employed"/>
    <s v="M"/>
    <n v="67838"/>
    <s v="Suburban"/>
    <s v="Married"/>
    <n v="158"/>
    <n v="4"/>
    <n v="126"/>
    <n v="0"/>
    <n v="1"/>
    <x v="1"/>
    <s v="Personal L3"/>
    <n v="3"/>
    <s v="Agent"/>
    <n v="758.16"/>
    <x v="1"/>
    <s v="Medsize"/>
    <x v="1"/>
    <s v="Medium Value"/>
    <x v="0"/>
    <s v="No Complaints"/>
    <s v="Long-Term"/>
    <n v="4.798481013"/>
    <x v="0"/>
    <n v="2"/>
    <n v="5"/>
    <x v="7"/>
    <n v="0.39987341772151896"/>
    <n v="1896"/>
    <x v="0"/>
  </r>
  <r>
    <s v="RO89785"/>
    <x v="2"/>
    <n v="4736.57"/>
    <s v="Yes"/>
    <s v="Extended"/>
    <s v="College"/>
    <n v="45296"/>
    <s v="Medical Leave"/>
    <s v="M"/>
    <n v="28320"/>
    <s v="Suburban"/>
    <s v="Married"/>
    <n v="132"/>
    <n v="26"/>
    <n v="130"/>
    <n v="1"/>
    <n v="1"/>
    <x v="1"/>
    <s v="Personal L3"/>
    <n v="2"/>
    <s v="Branch"/>
    <n v="1587.98"/>
    <x v="0"/>
    <s v="Small"/>
    <x v="2"/>
    <s v="Low Value"/>
    <x v="1"/>
    <s v="Has Complaints"/>
    <s v="Long-Term"/>
    <n v="12.03015152"/>
    <x v="0"/>
    <n v="2"/>
    <n v="5"/>
    <x v="7"/>
    <n v="1.0025126262626263"/>
    <n v="1584"/>
    <x v="3"/>
  </r>
  <r>
    <s v="NW23827"/>
    <x v="0"/>
    <n v="6281.43"/>
    <s v="No"/>
    <s v="Basic"/>
    <s v="College"/>
    <n v="45296"/>
    <s v="Unemployed"/>
    <s v="F"/>
    <n v="0"/>
    <s v="Rural"/>
    <s v="Married"/>
    <n v="85"/>
    <n v="28"/>
    <n v="31"/>
    <n v="0"/>
    <n v="7"/>
    <x v="1"/>
    <s v="Personal L3"/>
    <n v="1"/>
    <s v="Agent"/>
    <n v="204.16"/>
    <x v="0"/>
    <s v="Medsize"/>
    <x v="0"/>
    <s v="Medium Value"/>
    <x v="1"/>
    <s v="No Complaints"/>
    <s v="Mid-Term"/>
    <n v="2.401882353"/>
    <x v="0"/>
    <n v="2"/>
    <n v="5"/>
    <x v="7"/>
    <n v="0.20015686274509803"/>
    <n v="1020"/>
    <x v="0"/>
  </r>
  <r>
    <s v="HV69023"/>
    <x v="0"/>
    <n v="11180.35"/>
    <s v="No"/>
    <s v="Basic"/>
    <s v="High School or Below"/>
    <n v="45296"/>
    <s v="Medical Leave"/>
    <s v="F"/>
    <n v="25905"/>
    <s v="Suburban"/>
    <s v="Married"/>
    <n v="146"/>
    <n v="28"/>
    <n v="12"/>
    <n v="0"/>
    <n v="3"/>
    <x v="1"/>
    <s v="Personal L2"/>
    <n v="2"/>
    <s v="Web"/>
    <n v="699.84"/>
    <x v="1"/>
    <s v="Large"/>
    <x v="1"/>
    <s v="Medium Value"/>
    <x v="1"/>
    <s v="No Complaints"/>
    <s v="Mid-Term"/>
    <n v="4.7934246580000002"/>
    <x v="0"/>
    <n v="2"/>
    <n v="5"/>
    <x v="7"/>
    <n v="0.39945205479452056"/>
    <n v="1752"/>
    <x v="0"/>
  </r>
  <r>
    <s v="WH36609"/>
    <x v="3"/>
    <n v="8491.43"/>
    <s v="No"/>
    <s v="Extended"/>
    <s v="Bachelor"/>
    <n v="45296"/>
    <s v="Employed"/>
    <s v="F"/>
    <n v="33044"/>
    <s v="Suburban"/>
    <s v="Married"/>
    <n v="107"/>
    <n v="20"/>
    <n v="43"/>
    <n v="0"/>
    <n v="3"/>
    <x v="1"/>
    <s v="Personal L3"/>
    <n v="4"/>
    <s v="Call Center"/>
    <n v="511.92"/>
    <x v="0"/>
    <s v="Small"/>
    <x v="1"/>
    <s v="Medium Value"/>
    <x v="1"/>
    <s v="No Complaints"/>
    <s v="Mid-Term"/>
    <n v="4.7842990649999999"/>
    <x v="0"/>
    <n v="2"/>
    <n v="5"/>
    <x v="7"/>
    <n v="0.39869158878504674"/>
    <n v="1284"/>
    <x v="0"/>
  </r>
  <r>
    <s v="KW12214"/>
    <x v="2"/>
    <n v="16706.28"/>
    <s v="No"/>
    <s v="Basic"/>
    <s v="High School or Below"/>
    <n v="45296"/>
    <s v="Employed"/>
    <s v="M"/>
    <n v="105895"/>
    <s v="Suburban"/>
    <s v="Married"/>
    <n v="139"/>
    <n v="8"/>
    <n v="99"/>
    <n v="0"/>
    <n v="2"/>
    <x v="1"/>
    <s v="Personal L3"/>
    <n v="2"/>
    <s v="Branch"/>
    <n v="828.72"/>
    <x v="1"/>
    <s v="Medsize"/>
    <x v="1"/>
    <s v="High Value"/>
    <x v="2"/>
    <s v="No Complaints"/>
    <s v="Long-Term"/>
    <n v="5.9620143880000001"/>
    <x v="0"/>
    <n v="2"/>
    <n v="5"/>
    <x v="7"/>
    <n v="0.49683453237410075"/>
    <n v="1668"/>
    <x v="1"/>
  </r>
  <r>
    <s v="WE64781"/>
    <x v="2"/>
    <n v="22844.87"/>
    <s v="No"/>
    <s v="Extended"/>
    <s v="Bachelor"/>
    <n v="45296"/>
    <s v="Employed"/>
    <s v="F"/>
    <n v="126679"/>
    <s v="Urban"/>
    <s v="Married"/>
    <n v="188"/>
    <n v="1"/>
    <n v="26"/>
    <n v="0"/>
    <n v="2"/>
    <x v="0"/>
    <s v="Corporate L1"/>
    <n v="3"/>
    <s v="Web"/>
    <n v="671.43"/>
    <x v="3"/>
    <s v="Medsize"/>
    <x v="1"/>
    <s v="High Value"/>
    <x v="2"/>
    <s v="No Complaints"/>
    <s v="Mid-Term"/>
    <n v="3.5714361700000001"/>
    <x v="0"/>
    <n v="2"/>
    <n v="5"/>
    <x v="7"/>
    <n v="0.29761968085106383"/>
    <n v="2256"/>
    <x v="0"/>
  </r>
  <r>
    <s v="TT18939"/>
    <x v="0"/>
    <n v="6384.95"/>
    <s v="No"/>
    <s v="Basic"/>
    <s v="Bachelor"/>
    <n v="45296"/>
    <s v="Medical Leave"/>
    <s v="M"/>
    <n v="39709"/>
    <s v="Rural"/>
    <s v="Divorced"/>
    <n v="86"/>
    <n v="3"/>
    <n v="43"/>
    <n v="0"/>
    <n v="3"/>
    <x v="1"/>
    <s v="Personal L2"/>
    <n v="3"/>
    <s v="Branch"/>
    <n v="96.26"/>
    <x v="0"/>
    <s v="Medsize"/>
    <x v="0"/>
    <s v="Medium Value"/>
    <x v="1"/>
    <s v="No Complaints"/>
    <s v="Mid-Term"/>
    <n v="1.1193023259999999"/>
    <x v="0"/>
    <n v="2"/>
    <n v="5"/>
    <x v="7"/>
    <n v="9.3275193798449618E-2"/>
    <n v="1032"/>
    <x v="0"/>
  </r>
  <r>
    <s v="JL71713"/>
    <x v="0"/>
    <n v="8493.74"/>
    <s v="No"/>
    <s v="Extended"/>
    <s v="Bachelor"/>
    <n v="45296"/>
    <s v="Employed"/>
    <s v="F"/>
    <n v="120303"/>
    <s v="Urban"/>
    <s v="Married"/>
    <n v="105"/>
    <n v="24"/>
    <n v="92"/>
    <n v="0"/>
    <n v="8"/>
    <x v="1"/>
    <s v="Personal L3"/>
    <n v="3"/>
    <s v="Branch"/>
    <n v="296.14"/>
    <x v="0"/>
    <s v="Medsize"/>
    <x v="0"/>
    <s v="Medium Value"/>
    <x v="2"/>
    <s v="No Complaints"/>
    <s v="Long-Term"/>
    <n v="2.8203809519999998"/>
    <x v="0"/>
    <n v="2"/>
    <n v="5"/>
    <x v="7"/>
    <n v="0.23503174603174601"/>
    <n v="1260"/>
    <x v="0"/>
  </r>
  <r>
    <s v="XN90861"/>
    <x v="3"/>
    <n v="7471.68"/>
    <s v="No"/>
    <s v="Basic"/>
    <s v="Bachelor"/>
    <n v="45296"/>
    <s v="Employed"/>
    <s v="F"/>
    <n v="96606"/>
    <s v="Urban"/>
    <s v="Married"/>
    <n v="93"/>
    <n v="19"/>
    <n v="62"/>
    <n v="0"/>
    <n v="5"/>
    <x v="1"/>
    <s v="Personal L1"/>
    <n v="2"/>
    <s v="Web"/>
    <n v="241.25"/>
    <x v="2"/>
    <s v="Medsize"/>
    <x v="0"/>
    <s v="Medium Value"/>
    <x v="0"/>
    <s v="No Complaints"/>
    <s v="Long-Term"/>
    <n v="2.5940860219999999"/>
    <x v="0"/>
    <n v="2"/>
    <n v="5"/>
    <x v="7"/>
    <n v="0.21617383512544802"/>
    <n v="1116"/>
    <x v="0"/>
  </r>
  <r>
    <s v="RR93140"/>
    <x v="0"/>
    <n v="3888.47"/>
    <s v="No"/>
    <s v="Basic"/>
    <s v="College"/>
    <n v="45296"/>
    <s v="Employed"/>
    <s v="F"/>
    <n v="110113"/>
    <s v="Urban"/>
    <s v="Married"/>
    <n v="96"/>
    <n v="26"/>
    <n v="73"/>
    <n v="0"/>
    <n v="1"/>
    <x v="1"/>
    <s v="Personal L2"/>
    <n v="2"/>
    <s v="Branch"/>
    <n v="257.37"/>
    <x v="0"/>
    <s v="Medsize"/>
    <x v="0"/>
    <s v="Low Value"/>
    <x v="2"/>
    <s v="No Complaints"/>
    <s v="Long-Term"/>
    <n v="2.6809375000000002"/>
    <x v="0"/>
    <n v="2"/>
    <n v="5"/>
    <x v="7"/>
    <n v="0.22341145833333334"/>
    <n v="1152"/>
    <x v="0"/>
  </r>
  <r>
    <s v="VM53683"/>
    <x v="4"/>
    <n v="34780.61"/>
    <s v="No"/>
    <s v="Basic"/>
    <s v="Bachelor"/>
    <n v="45296"/>
    <s v="Employed"/>
    <s v="F"/>
    <n v="106385"/>
    <s v="Suburban"/>
    <s v="Married"/>
    <n v="96"/>
    <n v="47"/>
    <n v="126"/>
    <n v="0"/>
    <n v="2"/>
    <x v="1"/>
    <s v="Personal L3"/>
    <n v="3"/>
    <s v="Agent"/>
    <n v="526.01"/>
    <x v="0"/>
    <s v="Medsize"/>
    <x v="1"/>
    <s v="High Value"/>
    <x v="2"/>
    <s v="No Complaints"/>
    <s v="Long-Term"/>
    <n v="5.4792708330000002"/>
    <x v="0"/>
    <n v="2"/>
    <n v="5"/>
    <x v="7"/>
    <n v="0.45660590277777779"/>
    <n v="1152"/>
    <x v="1"/>
  </r>
  <r>
    <s v="VO61192"/>
    <x v="2"/>
    <n v="9114.91"/>
    <s v="No"/>
    <s v="Extended"/>
    <s v="High School or Below"/>
    <n v="45296"/>
    <s v="Employed"/>
    <s v="M"/>
    <n v="57285"/>
    <s v="Suburban"/>
    <s v="Married"/>
    <n v="115"/>
    <n v="38"/>
    <n v="63"/>
    <n v="0"/>
    <n v="5"/>
    <x v="1"/>
    <s v="Personal L2"/>
    <n v="4"/>
    <s v="Call Center"/>
    <n v="554.78"/>
    <x v="0"/>
    <s v="Medsize"/>
    <x v="1"/>
    <s v="Medium Value"/>
    <x v="0"/>
    <s v="No Complaints"/>
    <s v="Long-Term"/>
    <n v="4.8241739130000001"/>
    <x v="0"/>
    <n v="2"/>
    <n v="5"/>
    <x v="7"/>
    <n v="0.40201449275362316"/>
    <n v="1380"/>
    <x v="1"/>
  </r>
  <r>
    <s v="OT24208"/>
    <x v="0"/>
    <n v="16727.150000000001"/>
    <s v="No"/>
    <s v="Basic"/>
    <s v="Bachelor"/>
    <n v="45296"/>
    <s v="Medical Leave"/>
    <s v="M"/>
    <n v="19416"/>
    <s v="Suburban"/>
    <s v="Married"/>
    <n v="89"/>
    <n v="11"/>
    <n v="65"/>
    <n v="0"/>
    <n v="2"/>
    <x v="1"/>
    <s v="Personal L3"/>
    <n v="3"/>
    <s v="Agent"/>
    <n v="427.68"/>
    <x v="0"/>
    <s v="Medsize"/>
    <x v="0"/>
    <s v="High Value"/>
    <x v="1"/>
    <s v="No Complaints"/>
    <s v="Long-Term"/>
    <n v="4.8053932579999996"/>
    <x v="0"/>
    <n v="2"/>
    <n v="5"/>
    <x v="7"/>
    <n v="0.40044943820224721"/>
    <n v="1068"/>
    <x v="1"/>
  </r>
  <r>
    <s v="LR61007"/>
    <x v="3"/>
    <n v="4096.9799999999996"/>
    <s v="No"/>
    <s v="Extended"/>
    <s v="High School or Below"/>
    <n v="45296"/>
    <s v="Employed"/>
    <s v="M"/>
    <n v="106992"/>
    <s v="Urban"/>
    <s v="Married"/>
    <n v="103"/>
    <n v="31"/>
    <n v="9"/>
    <n v="0"/>
    <n v="1"/>
    <x v="0"/>
    <s v="Corporate L3"/>
    <n v="4"/>
    <s v="Agent"/>
    <n v="344.23"/>
    <x v="2"/>
    <s v="Medsize"/>
    <x v="0"/>
    <s v="Low Value"/>
    <x v="2"/>
    <s v="No Complaints"/>
    <s v="New Customer"/>
    <n v="3.3420388349999999"/>
    <x v="0"/>
    <n v="2"/>
    <n v="5"/>
    <x v="7"/>
    <n v="0.27850323624595469"/>
    <n v="1236"/>
    <x v="0"/>
  </r>
  <r>
    <s v="DP50640"/>
    <x v="0"/>
    <n v="3440.94"/>
    <s v="No"/>
    <s v="Basic"/>
    <s v="Bachelor"/>
    <n v="45296"/>
    <s v="Employed"/>
    <s v="M"/>
    <n v="63917"/>
    <s v="Suburban"/>
    <s v="Married"/>
    <n v="88"/>
    <n v="8"/>
    <n v="47"/>
    <n v="0"/>
    <n v="1"/>
    <x v="1"/>
    <s v="Personal L3"/>
    <n v="2"/>
    <s v="Call Center"/>
    <n v="421.2"/>
    <x v="0"/>
    <s v="Small"/>
    <x v="0"/>
    <s v="Low Value"/>
    <x v="0"/>
    <s v="No Complaints"/>
    <s v="Mid-Term"/>
    <n v="4.7863636359999999"/>
    <x v="0"/>
    <n v="2"/>
    <n v="5"/>
    <x v="7"/>
    <n v="0.39886363636363636"/>
    <n v="1056"/>
    <x v="0"/>
  </r>
  <r>
    <s v="AF41118"/>
    <x v="0"/>
    <n v="9795.2099999999991"/>
    <s v="No"/>
    <s v="Extended"/>
    <s v="College"/>
    <n v="45296"/>
    <s v="Medical Leave"/>
    <s v="M"/>
    <n v="14459"/>
    <s v="Suburban"/>
    <s v="Married"/>
    <n v="127"/>
    <n v="16"/>
    <n v="45"/>
    <n v="0"/>
    <n v="7"/>
    <x v="1"/>
    <s v="Personal L2"/>
    <n v="1"/>
    <s v="Branch"/>
    <n v="609.12"/>
    <x v="2"/>
    <s v="Small"/>
    <x v="1"/>
    <s v="Medium Value"/>
    <x v="1"/>
    <s v="No Complaints"/>
    <s v="Mid-Term"/>
    <n v="4.7962204719999999"/>
    <x v="0"/>
    <n v="2"/>
    <n v="5"/>
    <x v="7"/>
    <n v="0.39968503937007877"/>
    <n v="1524"/>
    <x v="0"/>
  </r>
  <r>
    <s v="SG51259"/>
    <x v="0"/>
    <n v="6078.87"/>
    <s v="No"/>
    <s v="Extended"/>
    <s v="High School or Below"/>
    <n v="45296"/>
    <s v="Unemployed"/>
    <s v="F"/>
    <n v="0"/>
    <s v="Suburban"/>
    <s v="Single"/>
    <n v="174"/>
    <n v="14"/>
    <n v="15"/>
    <n v="0"/>
    <n v="1"/>
    <x v="1"/>
    <s v="Personal L1"/>
    <n v="1"/>
    <s v="Agent"/>
    <n v="2006.65"/>
    <x v="1"/>
    <s v="Medsize"/>
    <x v="2"/>
    <s v="Medium Value"/>
    <x v="1"/>
    <s v="No Complaints"/>
    <s v="Mid-Term"/>
    <n v="11.532471259999999"/>
    <x v="0"/>
    <n v="2"/>
    <n v="5"/>
    <x v="7"/>
    <n v="0.96103927203065143"/>
    <n v="2088"/>
    <x v="3"/>
  </r>
  <r>
    <s v="AG62140"/>
    <x v="0"/>
    <n v="7271.54"/>
    <s v="No"/>
    <s v="Basic"/>
    <s v="College"/>
    <n v="45296"/>
    <s v="Employed"/>
    <s v="F"/>
    <n v="45517"/>
    <s v="Suburban"/>
    <s v="Married"/>
    <n v="92"/>
    <n v="24"/>
    <n v="90"/>
    <n v="1"/>
    <n v="3"/>
    <x v="1"/>
    <s v="Personal L2"/>
    <n v="1"/>
    <s v="Agent"/>
    <n v="471.73"/>
    <x v="0"/>
    <s v="Small"/>
    <x v="0"/>
    <s v="Medium Value"/>
    <x v="1"/>
    <s v="Has Complaints"/>
    <s v="Long-Term"/>
    <n v="5.1275000000000004"/>
    <x v="0"/>
    <n v="2"/>
    <n v="5"/>
    <x v="7"/>
    <n v="0.42729166666666668"/>
    <n v="1104"/>
    <x v="1"/>
  </r>
  <r>
    <s v="SY22123"/>
    <x v="0"/>
    <n v="8505.59"/>
    <s v="No"/>
    <s v="Extended"/>
    <s v="College"/>
    <n v="45296"/>
    <s v="Medical Leave"/>
    <s v="F"/>
    <n v="39878"/>
    <s v="Suburban"/>
    <s v="Single"/>
    <n v="115"/>
    <n v="27"/>
    <n v="112"/>
    <n v="0"/>
    <n v="7"/>
    <x v="1"/>
    <s v="Personal L3"/>
    <n v="1"/>
    <s v="Agent"/>
    <n v="550.79999999999995"/>
    <x v="0"/>
    <s v="Medsize"/>
    <x v="1"/>
    <s v="Medium Value"/>
    <x v="1"/>
    <s v="No Complaints"/>
    <s v="Long-Term"/>
    <n v="4.7895652169999998"/>
    <x v="0"/>
    <n v="2"/>
    <n v="5"/>
    <x v="7"/>
    <n v="0.39913043478260868"/>
    <n v="1380"/>
    <x v="0"/>
  </r>
  <r>
    <s v="CW35098"/>
    <x v="1"/>
    <n v="4452.17"/>
    <s v="No"/>
    <s v="Extended"/>
    <s v="College"/>
    <n v="45296"/>
    <s v="Unemployed"/>
    <s v="M"/>
    <n v="0"/>
    <s v="Suburban"/>
    <s v="Single"/>
    <n v="123"/>
    <n v="4"/>
    <n v="105"/>
    <n v="0"/>
    <n v="1"/>
    <x v="1"/>
    <s v="Personal L3"/>
    <n v="1"/>
    <s v="Branch"/>
    <n v="884.52"/>
    <x v="2"/>
    <s v="Medsize"/>
    <x v="1"/>
    <s v="Low Value"/>
    <x v="1"/>
    <s v="No Complaints"/>
    <s v="Long-Term"/>
    <n v="7.191219512"/>
    <x v="0"/>
    <n v="2"/>
    <n v="5"/>
    <x v="7"/>
    <n v="0.59926829268292681"/>
    <n v="1476"/>
    <x v="1"/>
  </r>
  <r>
    <s v="FY90924"/>
    <x v="3"/>
    <n v="3974.64"/>
    <s v="No"/>
    <s v="Basic"/>
    <s v="High School or Below"/>
    <n v="45296"/>
    <s v="Employed"/>
    <s v="F"/>
    <n v="99361"/>
    <s v="Urban"/>
    <s v="Married"/>
    <n v="99"/>
    <n v="14"/>
    <n v="57"/>
    <n v="0"/>
    <n v="1"/>
    <x v="1"/>
    <s v="Personal L3"/>
    <n v="2"/>
    <s v="Agent"/>
    <n v="458.92"/>
    <x v="0"/>
    <s v="Medsize"/>
    <x v="0"/>
    <s v="Low Value"/>
    <x v="0"/>
    <s v="No Complaints"/>
    <s v="Long-Term"/>
    <n v="4.6355555559999999"/>
    <x v="0"/>
    <n v="2"/>
    <n v="5"/>
    <x v="7"/>
    <n v="0.3862962962962963"/>
    <n v="1188"/>
    <x v="0"/>
  </r>
  <r>
    <s v="YS84064"/>
    <x v="3"/>
    <n v="20899.689999999999"/>
    <s v="No"/>
    <s v="Premium"/>
    <s v="Bachelor"/>
    <n v="45296"/>
    <s v="Unemployed"/>
    <s v="M"/>
    <n v="0"/>
    <s v="Suburban"/>
    <s v="Single"/>
    <n v="243"/>
    <n v="39"/>
    <n v="26"/>
    <n v="3"/>
    <n v="2"/>
    <x v="0"/>
    <s v="Corporate L3"/>
    <n v="2"/>
    <s v="Agent"/>
    <n v="1749.6"/>
    <x v="1"/>
    <s v="Medsize"/>
    <x v="2"/>
    <s v="High Value"/>
    <x v="1"/>
    <s v="Has Complaints"/>
    <s v="Mid-Term"/>
    <n v="7.2"/>
    <x v="0"/>
    <n v="2"/>
    <n v="5"/>
    <x v="7"/>
    <n v="0.6"/>
    <n v="2916"/>
    <x v="2"/>
  </r>
  <r>
    <s v="QD46343"/>
    <x v="3"/>
    <n v="5291.15"/>
    <s v="Yes"/>
    <s v="Extended"/>
    <s v="High School or Below"/>
    <n v="45296"/>
    <s v="Employed"/>
    <s v="F"/>
    <n v="90013"/>
    <s v="Suburban"/>
    <s v="Married"/>
    <n v="131"/>
    <n v="0"/>
    <n v="54"/>
    <n v="0"/>
    <n v="1"/>
    <x v="1"/>
    <s v="Personal L3"/>
    <n v="3"/>
    <s v="Agent"/>
    <n v="753.43"/>
    <x v="0"/>
    <s v="Small"/>
    <x v="1"/>
    <s v="Medium Value"/>
    <x v="0"/>
    <s v="No Complaints"/>
    <s v="Long-Term"/>
    <n v="5.7513740459999996"/>
    <x v="0"/>
    <n v="2"/>
    <n v="5"/>
    <x v="7"/>
    <n v="0.47928117048346053"/>
    <n v="1572"/>
    <x v="1"/>
  </r>
  <r>
    <s v="KR54589"/>
    <x v="0"/>
    <n v="7940.45"/>
    <s v="No"/>
    <s v="Basic"/>
    <s v="High School or Below"/>
    <n v="45296"/>
    <s v="Employed"/>
    <s v="F"/>
    <n v="117196"/>
    <s v="Rural"/>
    <s v="Married"/>
    <n v="99"/>
    <n v="1"/>
    <n v="15"/>
    <n v="0"/>
    <n v="3"/>
    <x v="1"/>
    <s v="Personal L3"/>
    <n v="4"/>
    <s v="Agent"/>
    <n v="61.39"/>
    <x v="0"/>
    <s v="Small"/>
    <x v="0"/>
    <s v="Medium Value"/>
    <x v="2"/>
    <s v="No Complaints"/>
    <s v="Mid-Term"/>
    <n v="0.62010100999999995"/>
    <x v="0"/>
    <n v="2"/>
    <n v="5"/>
    <x v="7"/>
    <n v="5.1675084175084172E-2"/>
    <n v="1188"/>
    <x v="0"/>
  </r>
  <r>
    <s v="AM34581"/>
    <x v="2"/>
    <n v="9018.2000000000007"/>
    <s v="No"/>
    <s v="Extended"/>
    <s v="Bachelor"/>
    <n v="45296"/>
    <s v="Employed"/>
    <s v="F"/>
    <n v="32983"/>
    <s v="Rural"/>
    <s v="Married"/>
    <n v="117"/>
    <n v="26"/>
    <n v="59"/>
    <n v="3"/>
    <n v="6"/>
    <x v="0"/>
    <s v="Corporate L2"/>
    <n v="2"/>
    <s v="Branch"/>
    <n v="96"/>
    <x v="2"/>
    <s v="Medsize"/>
    <x v="0"/>
    <s v="Medium Value"/>
    <x v="1"/>
    <s v="Has Complaints"/>
    <s v="Long-Term"/>
    <n v="0.820512821"/>
    <x v="0"/>
    <n v="2"/>
    <n v="5"/>
    <x v="7"/>
    <n v="6.8376068376068383E-2"/>
    <n v="1404"/>
    <x v="0"/>
  </r>
  <r>
    <s v="ZR84007"/>
    <x v="3"/>
    <n v="9997.11"/>
    <s v="No"/>
    <s v="Basic"/>
    <s v="Bachelor"/>
    <n v="45296"/>
    <s v="Employed"/>
    <s v="M"/>
    <n v="79352"/>
    <s v="Suburban"/>
    <s v="Single"/>
    <n v="86"/>
    <n v="18"/>
    <n v="111"/>
    <n v="1"/>
    <n v="2"/>
    <x v="1"/>
    <s v="Personal L1"/>
    <n v="2"/>
    <s v="Branch"/>
    <n v="414.72"/>
    <x v="0"/>
    <s v="Medsize"/>
    <x v="0"/>
    <s v="Medium Value"/>
    <x v="0"/>
    <s v="Has Complaints"/>
    <s v="Long-Term"/>
    <n v="4.8223255810000003"/>
    <x v="0"/>
    <n v="2"/>
    <n v="5"/>
    <x v="7"/>
    <n v="0.4018604651162791"/>
    <n v="1032"/>
    <x v="1"/>
  </r>
  <r>
    <s v="ZZ22193"/>
    <x v="0"/>
    <n v="7701.32"/>
    <s v="No"/>
    <s v="Basic"/>
    <s v="Master"/>
    <n v="45296"/>
    <s v="Employed"/>
    <s v="F"/>
    <n v="50861"/>
    <s v="Suburban"/>
    <s v="Single"/>
    <n v="96"/>
    <n v="34"/>
    <n v="108"/>
    <n v="0"/>
    <n v="3"/>
    <x v="1"/>
    <s v="Personal L2"/>
    <n v="1"/>
    <s v="Agent"/>
    <n v="514.24"/>
    <x v="0"/>
    <s v="Medsize"/>
    <x v="1"/>
    <s v="Medium Value"/>
    <x v="0"/>
    <s v="No Complaints"/>
    <s v="Long-Term"/>
    <n v="5.3566666669999998"/>
    <x v="0"/>
    <n v="2"/>
    <n v="5"/>
    <x v="7"/>
    <n v="0.44638888888888889"/>
    <n v="1152"/>
    <x v="1"/>
  </r>
  <r>
    <s v="CT96082"/>
    <x v="2"/>
    <n v="6359.96"/>
    <s v="No"/>
    <s v="Basic"/>
    <s v="Bachelor"/>
    <n v="45296"/>
    <s v="Disabled"/>
    <s v="F"/>
    <n v="18810"/>
    <s v="Rural"/>
    <s v="Married"/>
    <n v="84"/>
    <n v="34"/>
    <n v="43"/>
    <n v="0"/>
    <n v="6"/>
    <x v="0"/>
    <s v="Corporate L3"/>
    <n v="1"/>
    <s v="Call Center"/>
    <n v="66.64"/>
    <x v="2"/>
    <s v="Medsize"/>
    <x v="0"/>
    <s v="Medium Value"/>
    <x v="1"/>
    <s v="No Complaints"/>
    <s v="Mid-Term"/>
    <n v="0.79333333299999997"/>
    <x v="0"/>
    <n v="2"/>
    <n v="5"/>
    <x v="7"/>
    <n v="6.6111111111111107E-2"/>
    <n v="1008"/>
    <x v="0"/>
  </r>
  <r>
    <s v="SJ88799"/>
    <x v="1"/>
    <n v="5374.13"/>
    <s v="No"/>
    <s v="Premium"/>
    <s v="High School or Below"/>
    <n v="45296"/>
    <s v="Employed"/>
    <s v="M"/>
    <n v="124928"/>
    <s v="Suburban"/>
    <s v="Single"/>
    <n v="136"/>
    <n v="3"/>
    <n v="82"/>
    <n v="0"/>
    <n v="1"/>
    <x v="1"/>
    <s v="Personal L2"/>
    <n v="3"/>
    <s v="Agent"/>
    <n v="955"/>
    <x v="0"/>
    <s v="Medsize"/>
    <x v="1"/>
    <s v="Medium Value"/>
    <x v="2"/>
    <s v="No Complaints"/>
    <s v="Long-Term"/>
    <n v="7.0220588240000001"/>
    <x v="0"/>
    <n v="2"/>
    <n v="5"/>
    <x v="7"/>
    <n v="0.58517156862745101"/>
    <n v="1632"/>
    <x v="1"/>
  </r>
  <r>
    <s v="HG23705"/>
    <x v="3"/>
    <n v="3878.1"/>
    <s v="No"/>
    <s v="Basic"/>
    <s v="Bachelor"/>
    <n v="45296"/>
    <s v="Employed"/>
    <s v="F"/>
    <n v="107569"/>
    <s v="Rural"/>
    <s v="Single"/>
    <n v="99"/>
    <n v="5"/>
    <n v="126"/>
    <n v="1"/>
    <n v="1"/>
    <x v="1"/>
    <s v="Personal L3"/>
    <n v="2"/>
    <s v="Agent"/>
    <n v="12.37"/>
    <x v="0"/>
    <s v="Medsize"/>
    <x v="0"/>
    <s v="Low Value"/>
    <x v="2"/>
    <s v="Has Complaints"/>
    <s v="Long-Term"/>
    <n v="0.12494949499999999"/>
    <x v="0"/>
    <n v="2"/>
    <n v="5"/>
    <x v="7"/>
    <n v="1.0412457912457911E-2"/>
    <n v="1188"/>
    <x v="0"/>
  </r>
  <r>
    <s v="LL14393"/>
    <x v="2"/>
    <n v="3451.42"/>
    <s v="No"/>
    <s v="Basic"/>
    <s v="High School or Below"/>
    <n v="45296"/>
    <s v="Employed"/>
    <s v="M"/>
    <n v="32220"/>
    <s v="Suburban"/>
    <s v="Married"/>
    <n v="88"/>
    <n v="8"/>
    <n v="134"/>
    <n v="0"/>
    <n v="1"/>
    <x v="1"/>
    <s v="Personal L2"/>
    <n v="3"/>
    <s v="Call Center"/>
    <n v="421.2"/>
    <x v="0"/>
    <s v="Medsize"/>
    <x v="0"/>
    <s v="Low Value"/>
    <x v="1"/>
    <s v="No Complaints"/>
    <s v="Long-Term"/>
    <n v="4.7863636359999999"/>
    <x v="0"/>
    <n v="2"/>
    <n v="5"/>
    <x v="7"/>
    <n v="0.39886363636363636"/>
    <n v="1056"/>
    <x v="0"/>
  </r>
  <r>
    <s v="QV48556"/>
    <x v="3"/>
    <n v="7318.42"/>
    <s v="No"/>
    <s v="Basic"/>
    <s v="Master"/>
    <n v="45296"/>
    <s v="Disabled"/>
    <s v="F"/>
    <n v="40474"/>
    <s v="Suburban"/>
    <s v="Divorced"/>
    <n v="96"/>
    <n v="5"/>
    <n v="12"/>
    <n v="0"/>
    <n v="3"/>
    <x v="0"/>
    <s v="Corporate L3"/>
    <n v="1"/>
    <s v="Agent"/>
    <n v="460.08"/>
    <x v="2"/>
    <s v="Medsize"/>
    <x v="0"/>
    <s v="Medium Value"/>
    <x v="1"/>
    <s v="No Complaints"/>
    <s v="Mid-Term"/>
    <n v="4.7925000000000004"/>
    <x v="0"/>
    <n v="2"/>
    <n v="5"/>
    <x v="7"/>
    <n v="0.39937499999999998"/>
    <n v="1152"/>
    <x v="0"/>
  </r>
  <r>
    <s v="LN43251"/>
    <x v="2"/>
    <n v="6241.77"/>
    <s v="No"/>
    <s v="Extended"/>
    <s v="High School or Below"/>
    <n v="45296"/>
    <s v="Unemployed"/>
    <s v="M"/>
    <n v="0"/>
    <s v="Suburban"/>
    <s v="Single"/>
    <n v="180"/>
    <n v="24"/>
    <n v="3"/>
    <n v="0"/>
    <n v="1"/>
    <x v="1"/>
    <s v="Personal L3"/>
    <n v="1"/>
    <s v="Web"/>
    <n v="1292.76"/>
    <x v="1"/>
    <s v="Medsize"/>
    <x v="1"/>
    <s v="Medium Value"/>
    <x v="1"/>
    <s v="No Complaints"/>
    <s v="New Customer"/>
    <n v="7.1820000000000004"/>
    <x v="0"/>
    <n v="2"/>
    <n v="5"/>
    <x v="7"/>
    <n v="0.59850000000000003"/>
    <n v="2160"/>
    <x v="1"/>
  </r>
  <r>
    <s v="VB57504"/>
    <x v="0"/>
    <n v="3456.93"/>
    <s v="No"/>
    <s v="Basic"/>
    <s v="High School or Below"/>
    <n v="45296"/>
    <s v="Employed"/>
    <s v="M"/>
    <n v="40536"/>
    <s v="Suburban"/>
    <s v="Married"/>
    <n v="88"/>
    <n v="18"/>
    <n v="14"/>
    <n v="0"/>
    <n v="1"/>
    <x v="1"/>
    <s v="Personal L3"/>
    <n v="2"/>
    <s v="Branch"/>
    <n v="421.2"/>
    <x v="0"/>
    <s v="Medsize"/>
    <x v="0"/>
    <s v="Low Value"/>
    <x v="1"/>
    <s v="No Complaints"/>
    <s v="Mid-Term"/>
    <n v="4.7863636359999999"/>
    <x v="0"/>
    <n v="2"/>
    <n v="5"/>
    <x v="7"/>
    <n v="0.39886363636363636"/>
    <n v="1056"/>
    <x v="0"/>
  </r>
  <r>
    <s v="VG85511"/>
    <x v="3"/>
    <n v="11825.45"/>
    <s v="No"/>
    <s v="Basic"/>
    <s v="College"/>
    <n v="45296"/>
    <s v="Medical Leave"/>
    <s v="M"/>
    <n v="38178"/>
    <s v="Suburban"/>
    <s v="Married"/>
    <n v="157"/>
    <n v="9"/>
    <n v="74"/>
    <n v="0"/>
    <n v="9"/>
    <x v="1"/>
    <s v="Personal L3"/>
    <n v="2"/>
    <s v="Web"/>
    <n v="751.68"/>
    <x v="3"/>
    <s v="Medsize"/>
    <x v="1"/>
    <s v="Medium Value"/>
    <x v="1"/>
    <s v="No Complaints"/>
    <s v="Long-Term"/>
    <n v="4.7877707010000004"/>
    <x v="0"/>
    <n v="2"/>
    <n v="5"/>
    <x v="7"/>
    <n v="0.39898089171974521"/>
    <n v="1884"/>
    <x v="0"/>
  </r>
  <r>
    <s v="JM96431"/>
    <x v="2"/>
    <n v="4206.2"/>
    <s v="No"/>
    <s v="Extended"/>
    <s v="College"/>
    <n v="45296"/>
    <s v="Employed"/>
    <s v="M"/>
    <n v="73467"/>
    <s v="Suburban"/>
    <s v="Single"/>
    <n v="108"/>
    <n v="36"/>
    <n v="0"/>
    <n v="0"/>
    <n v="1"/>
    <x v="1"/>
    <s v="Personal L1"/>
    <n v="2"/>
    <s v="Call Center"/>
    <n v="777.6"/>
    <x v="0"/>
    <s v="Medsize"/>
    <x v="1"/>
    <s v="Low Value"/>
    <x v="0"/>
    <s v="No Complaints"/>
    <s v="New Customer"/>
    <n v="7.2"/>
    <x v="0"/>
    <n v="2"/>
    <n v="5"/>
    <x v="7"/>
    <n v="0.6"/>
    <n v="1296"/>
    <x v="2"/>
  </r>
  <r>
    <s v="KL39986"/>
    <x v="3"/>
    <n v="26026.400000000001"/>
    <s v="No"/>
    <s v="Basic"/>
    <s v="High School or Below"/>
    <n v="45296"/>
    <s v="Unemployed"/>
    <s v="F"/>
    <n v="0"/>
    <s v="Suburban"/>
    <s v="Single"/>
    <n v="82"/>
    <n v="16"/>
    <n v="104"/>
    <n v="0"/>
    <n v="2"/>
    <x v="1"/>
    <s v="Personal L3"/>
    <n v="3"/>
    <s v="Branch"/>
    <n v="494.92"/>
    <x v="2"/>
    <s v="Medsize"/>
    <x v="0"/>
    <s v="High Value"/>
    <x v="1"/>
    <s v="No Complaints"/>
    <s v="Long-Term"/>
    <n v="6.0356097560000004"/>
    <x v="0"/>
    <n v="2"/>
    <n v="5"/>
    <x v="7"/>
    <n v="0.50296747967479671"/>
    <n v="984"/>
    <x v="1"/>
  </r>
  <r>
    <s v="MN79082"/>
    <x v="2"/>
    <n v="8699.5"/>
    <s v="No"/>
    <s v="Extended"/>
    <s v="College"/>
    <n v="45296"/>
    <s v="Employed"/>
    <s v="M"/>
    <n v="63113"/>
    <s v="Suburban"/>
    <s v="Married"/>
    <n v="111"/>
    <n v="27"/>
    <n v="100"/>
    <n v="1"/>
    <n v="3"/>
    <x v="0"/>
    <s v="Corporate L1"/>
    <n v="3"/>
    <s v="Branch"/>
    <n v="907.24"/>
    <x v="2"/>
    <s v="Small"/>
    <x v="1"/>
    <s v="Medium Value"/>
    <x v="0"/>
    <s v="Has Complaints"/>
    <s v="Long-Term"/>
    <n v="8.1733333330000004"/>
    <x v="0"/>
    <n v="2"/>
    <n v="5"/>
    <x v="7"/>
    <n v="0.68111111111111111"/>
    <n v="1332"/>
    <x v="2"/>
  </r>
  <r>
    <s v="DQ69331"/>
    <x v="1"/>
    <n v="3006.55"/>
    <s v="Yes"/>
    <s v="Basic"/>
    <s v="High School or Below"/>
    <n v="45296"/>
    <s v="Retired"/>
    <s v="M"/>
    <n v="37762"/>
    <s v="Suburban"/>
    <s v="Married"/>
    <n v="82"/>
    <n v="9"/>
    <n v="51"/>
    <n v="0"/>
    <n v="1"/>
    <x v="1"/>
    <s v="Personal L2"/>
    <n v="3"/>
    <s v="Web"/>
    <n v="395.28"/>
    <x v="0"/>
    <s v="Medsize"/>
    <x v="0"/>
    <s v="Low Value"/>
    <x v="1"/>
    <s v="No Complaints"/>
    <s v="Long-Term"/>
    <n v="4.820487805"/>
    <x v="0"/>
    <n v="2"/>
    <n v="5"/>
    <x v="7"/>
    <n v="0.4017073170731707"/>
    <n v="984"/>
    <x v="1"/>
  </r>
  <r>
    <s v="WE93328"/>
    <x v="4"/>
    <n v="5291.15"/>
    <s v="Yes"/>
    <s v="Extended"/>
    <s v="High School or Below"/>
    <n v="45296"/>
    <s v="Employed"/>
    <s v="F"/>
    <n v="90013"/>
    <s v="Suburban"/>
    <s v="Married"/>
    <n v="131"/>
    <n v="0"/>
    <n v="54"/>
    <n v="0"/>
    <n v="1"/>
    <x v="0"/>
    <s v="Corporate L3"/>
    <n v="3"/>
    <s v="Agent"/>
    <n v="753.43"/>
    <x v="0"/>
    <s v="Small"/>
    <x v="1"/>
    <s v="Medium Value"/>
    <x v="0"/>
    <s v="No Complaints"/>
    <s v="Long-Term"/>
    <n v="5.7513740459999996"/>
    <x v="0"/>
    <n v="2"/>
    <n v="5"/>
    <x v="7"/>
    <n v="0.47928117048346053"/>
    <n v="1572"/>
    <x v="1"/>
  </r>
  <r>
    <s v="SL19130"/>
    <x v="2"/>
    <n v="5537.61"/>
    <s v="No"/>
    <s v="Premium"/>
    <s v="High School or Below"/>
    <n v="45296"/>
    <s v="Unemployed"/>
    <s v="M"/>
    <n v="0"/>
    <s v="Suburban"/>
    <s v="Single"/>
    <n v="155"/>
    <n v="1"/>
    <n v="46"/>
    <n v="0"/>
    <n v="1"/>
    <x v="1"/>
    <s v="Personal L1"/>
    <n v="1"/>
    <s v="Branch"/>
    <n v="745.2"/>
    <x v="2"/>
    <s v="Medsize"/>
    <x v="1"/>
    <s v="Medium Value"/>
    <x v="1"/>
    <s v="No Complaints"/>
    <s v="Mid-Term"/>
    <n v="4.8077419350000001"/>
    <x v="0"/>
    <n v="2"/>
    <n v="5"/>
    <x v="7"/>
    <n v="0.40064516129032263"/>
    <n v="1860"/>
    <x v="1"/>
  </r>
  <r>
    <s v="UH41125"/>
    <x v="3"/>
    <n v="3006.55"/>
    <s v="Yes"/>
    <s v="Basic"/>
    <s v="High School or Below"/>
    <n v="45296"/>
    <s v="Retired"/>
    <s v="M"/>
    <n v="37762"/>
    <s v="Suburban"/>
    <s v="Married"/>
    <n v="82"/>
    <n v="9"/>
    <n v="51"/>
    <n v="0"/>
    <n v="1"/>
    <x v="1"/>
    <s v="Personal L3"/>
    <n v="3"/>
    <s v="Web"/>
    <n v="395.28"/>
    <x v="0"/>
    <s v="Medsize"/>
    <x v="0"/>
    <s v="Low Value"/>
    <x v="1"/>
    <s v="No Complaints"/>
    <s v="Long-Term"/>
    <n v="4.820487805"/>
    <x v="0"/>
    <n v="2"/>
    <n v="5"/>
    <x v="7"/>
    <n v="0.4017073170731707"/>
    <n v="984"/>
    <x v="1"/>
  </r>
  <r>
    <s v="SD63822"/>
    <x v="2"/>
    <n v="6869.73"/>
    <s v="No"/>
    <s v="Basic"/>
    <s v="Bachelor"/>
    <n v="45296"/>
    <s v="Unemployed"/>
    <s v="F"/>
    <n v="0"/>
    <s v="Suburban"/>
    <s v="Single"/>
    <n v="96"/>
    <n v="42"/>
    <n v="70"/>
    <n v="0"/>
    <n v="4"/>
    <x v="0"/>
    <s v="Corporate L2"/>
    <n v="1"/>
    <s v="Branch"/>
    <n v="690.12"/>
    <x v="0"/>
    <s v="Small"/>
    <x v="1"/>
    <s v="Medium Value"/>
    <x v="1"/>
    <s v="No Complaints"/>
    <s v="Long-Term"/>
    <n v="7.1887499999999998"/>
    <x v="0"/>
    <n v="2"/>
    <n v="5"/>
    <x v="7"/>
    <n v="0.59906250000000005"/>
    <n v="1152"/>
    <x v="1"/>
  </r>
  <r>
    <s v="YE24562"/>
    <x v="0"/>
    <n v="4736.57"/>
    <s v="Yes"/>
    <s v="Extended"/>
    <s v="College"/>
    <n v="45296"/>
    <s v="Medical Leave"/>
    <s v="M"/>
    <n v="28320"/>
    <s v="Suburban"/>
    <s v="Married"/>
    <n v="132"/>
    <n v="26"/>
    <n v="130"/>
    <n v="1"/>
    <n v="1"/>
    <x v="1"/>
    <s v="Personal L3"/>
    <n v="2"/>
    <s v="Branch"/>
    <n v="1587.98"/>
    <x v="0"/>
    <s v="Small"/>
    <x v="2"/>
    <s v="Low Value"/>
    <x v="1"/>
    <s v="Has Complaints"/>
    <s v="Long-Term"/>
    <n v="12.03015152"/>
    <x v="0"/>
    <n v="2"/>
    <n v="5"/>
    <x v="7"/>
    <n v="1.0025126262626263"/>
    <n v="1584"/>
    <x v="3"/>
  </r>
  <r>
    <s v="TS78649"/>
    <x v="3"/>
    <n v="21978.27"/>
    <s v="No"/>
    <s v="Premium"/>
    <s v="High School or Below"/>
    <n v="45296"/>
    <s v="Unemployed"/>
    <s v="M"/>
    <n v="0"/>
    <s v="Suburban"/>
    <s v="Single"/>
    <n v="212"/>
    <n v="23"/>
    <n v="1"/>
    <n v="0"/>
    <n v="2"/>
    <x v="1"/>
    <s v="Personal L1"/>
    <n v="3"/>
    <s v="Branch"/>
    <n v="1017.36"/>
    <x v="3"/>
    <s v="Medsize"/>
    <x v="1"/>
    <s v="High Value"/>
    <x v="1"/>
    <s v="No Complaints"/>
    <s v="New Customer"/>
    <n v="4.7988679249999997"/>
    <x v="0"/>
    <n v="2"/>
    <n v="5"/>
    <x v="7"/>
    <n v="0.39990566037735847"/>
    <n v="2544"/>
    <x v="0"/>
  </r>
  <r>
    <s v="VA89404"/>
    <x v="0"/>
    <n v="22798.53"/>
    <s v="No"/>
    <s v="Basic"/>
    <s v="Master"/>
    <n v="45296"/>
    <s v="Employed"/>
    <s v="M"/>
    <n v="71904"/>
    <s v="Urban"/>
    <s v="Married"/>
    <n v="84"/>
    <n v="15"/>
    <n v="24"/>
    <n v="4"/>
    <n v="2"/>
    <x v="0"/>
    <s v="Corporate L3"/>
    <n v="2"/>
    <s v="Branch"/>
    <n v="302.02"/>
    <x v="0"/>
    <s v="Medsize"/>
    <x v="0"/>
    <s v="High Value"/>
    <x v="0"/>
    <s v="Has Complaints"/>
    <s v="Mid-Term"/>
    <n v="3.5954761899999998"/>
    <x v="0"/>
    <n v="2"/>
    <n v="5"/>
    <x v="7"/>
    <n v="0.29962301587301587"/>
    <n v="1008"/>
    <x v="0"/>
  </r>
  <r>
    <s v="EX97404"/>
    <x v="2"/>
    <n v="2909.53"/>
    <s v="No"/>
    <s v="Basic"/>
    <s v="High School or Below"/>
    <n v="45296"/>
    <s v="Unemployed"/>
    <s v="F"/>
    <n v="0"/>
    <s v="Suburban"/>
    <s v="Single"/>
    <n v="95"/>
    <n v="30"/>
    <n v="90"/>
    <n v="3"/>
    <n v="1"/>
    <x v="1"/>
    <s v="Personal L3"/>
    <n v="1"/>
    <s v="Branch"/>
    <n v="453.6"/>
    <x v="0"/>
    <s v="Medsize"/>
    <x v="0"/>
    <s v="Low Value"/>
    <x v="1"/>
    <s v="Has Complaints"/>
    <s v="Long-Term"/>
    <n v="4.7747368420000003"/>
    <x v="0"/>
    <n v="2"/>
    <n v="5"/>
    <x v="7"/>
    <n v="0.3978947368421053"/>
    <n v="1140"/>
    <x v="0"/>
  </r>
  <r>
    <s v="MA94219"/>
    <x v="4"/>
    <n v="12241.34"/>
    <s v="No"/>
    <s v="Premium"/>
    <s v="College"/>
    <n v="45296"/>
    <s v="Employed"/>
    <s v="M"/>
    <n v="105638"/>
    <s v="Suburban"/>
    <s v="Married"/>
    <n v="154"/>
    <n v="9"/>
    <n v="89"/>
    <n v="0"/>
    <n v="6"/>
    <x v="1"/>
    <s v="Personal L3"/>
    <n v="2"/>
    <s v="Branch"/>
    <n v="738.72"/>
    <x v="0"/>
    <s v="Medsize"/>
    <x v="1"/>
    <s v="Medium Value"/>
    <x v="2"/>
    <s v="No Complaints"/>
    <s v="Long-Term"/>
    <n v="4.7968831170000001"/>
    <x v="0"/>
    <n v="2"/>
    <n v="5"/>
    <x v="7"/>
    <n v="0.39974025974025973"/>
    <n v="1848"/>
    <x v="0"/>
  </r>
  <r>
    <s v="TH72420"/>
    <x v="2"/>
    <n v="11772.62"/>
    <s v="No"/>
    <s v="Basic"/>
    <s v="Doctor"/>
    <n v="45296"/>
    <s v="Employed"/>
    <s v="M"/>
    <n v="34765"/>
    <s v="Suburban"/>
    <s v="Married"/>
    <n v="99"/>
    <n v="38"/>
    <n v="115"/>
    <n v="0"/>
    <n v="2"/>
    <x v="1"/>
    <s v="Personal L3"/>
    <n v="4"/>
    <s v="Agent"/>
    <n v="510.65"/>
    <x v="2"/>
    <s v="Small"/>
    <x v="1"/>
    <s v="Medium Value"/>
    <x v="1"/>
    <s v="No Complaints"/>
    <s v="Long-Term"/>
    <n v="5.1580808080000002"/>
    <x v="0"/>
    <n v="2"/>
    <n v="5"/>
    <x v="7"/>
    <n v="0.4298400673400673"/>
    <n v="1188"/>
    <x v="1"/>
  </r>
  <r>
    <s v="WG39961"/>
    <x v="2"/>
    <n v="5291.15"/>
    <s v="Yes"/>
    <s v="Extended"/>
    <s v="High School or Below"/>
    <n v="45296"/>
    <s v="Employed"/>
    <s v="F"/>
    <n v="90013"/>
    <s v="Suburban"/>
    <s v="Married"/>
    <n v="131"/>
    <n v="0"/>
    <n v="54"/>
    <n v="0"/>
    <n v="1"/>
    <x v="1"/>
    <s v="Personal L1"/>
    <n v="3"/>
    <s v="Agent"/>
    <n v="753.43"/>
    <x v="0"/>
    <s v="Small"/>
    <x v="1"/>
    <s v="Medium Value"/>
    <x v="0"/>
    <s v="No Complaints"/>
    <s v="Long-Term"/>
    <n v="5.7513740459999996"/>
    <x v="0"/>
    <n v="2"/>
    <n v="5"/>
    <x v="7"/>
    <n v="0.47928117048346053"/>
    <n v="1572"/>
    <x v="1"/>
  </r>
  <r>
    <s v="CQ15251"/>
    <x v="2"/>
    <n v="6953.06"/>
    <s v="No"/>
    <s v="Basic"/>
    <s v="Bachelor"/>
    <n v="45296"/>
    <s v="Employed"/>
    <s v="F"/>
    <n v="88599"/>
    <s v="Rural"/>
    <s v="Married"/>
    <n v="86"/>
    <n v="28"/>
    <n v="38"/>
    <n v="0"/>
    <n v="3"/>
    <x v="1"/>
    <s v="Personal L3"/>
    <n v="4"/>
    <s v="Call Center"/>
    <n v="120.71"/>
    <x v="0"/>
    <s v="Large"/>
    <x v="0"/>
    <s v="Medium Value"/>
    <x v="0"/>
    <s v="No Complaints"/>
    <s v="Mid-Term"/>
    <n v="1.403604651"/>
    <x v="0"/>
    <n v="2"/>
    <n v="5"/>
    <x v="7"/>
    <n v="0.11696705426356589"/>
    <n v="1032"/>
    <x v="0"/>
  </r>
  <r>
    <s v="UH76249"/>
    <x v="3"/>
    <n v="12268.24"/>
    <s v="No"/>
    <s v="Extended"/>
    <s v="High School or Below"/>
    <n v="45296"/>
    <s v="Unemployed"/>
    <s v="M"/>
    <n v="0"/>
    <s v="Suburban"/>
    <s v="Married"/>
    <n v="108"/>
    <n v="9"/>
    <n v="104"/>
    <n v="0"/>
    <n v="2"/>
    <x v="0"/>
    <s v="Corporate L2"/>
    <n v="1"/>
    <s v="Agent"/>
    <n v="518.4"/>
    <x v="0"/>
    <s v="Medsize"/>
    <x v="1"/>
    <s v="Medium Value"/>
    <x v="1"/>
    <s v="No Complaints"/>
    <s v="Long-Term"/>
    <n v="4.8"/>
    <x v="0"/>
    <n v="2"/>
    <n v="5"/>
    <x v="7"/>
    <n v="0.39999999999999997"/>
    <n v="1296"/>
    <x v="0"/>
  </r>
  <r>
    <s v="YA37626"/>
    <x v="2"/>
    <n v="19732.099999999999"/>
    <s v="No"/>
    <s v="Extended"/>
    <s v="Master"/>
    <n v="45296"/>
    <s v="Employed"/>
    <s v="M"/>
    <n v="34233"/>
    <s v="Suburban"/>
    <s v="Single"/>
    <n v="170"/>
    <n v="1"/>
    <n v="18"/>
    <n v="0"/>
    <n v="2"/>
    <x v="1"/>
    <s v="Personal L1"/>
    <n v="4"/>
    <s v="Branch"/>
    <n v="1013.29"/>
    <x v="1"/>
    <s v="Medsize"/>
    <x v="1"/>
    <s v="High Value"/>
    <x v="1"/>
    <s v="No Complaints"/>
    <s v="Mid-Term"/>
    <n v="5.9605294119999996"/>
    <x v="0"/>
    <n v="2"/>
    <n v="5"/>
    <x v="7"/>
    <n v="0.49671078431372545"/>
    <n v="2040"/>
    <x v="1"/>
  </r>
  <r>
    <s v="PK20739"/>
    <x v="2"/>
    <n v="17885.66"/>
    <s v="No"/>
    <s v="Premium"/>
    <s v="Bachelor"/>
    <n v="45296"/>
    <s v="Employed"/>
    <s v="M"/>
    <n v="33850"/>
    <s v="Suburban"/>
    <s v="Married"/>
    <n v="151"/>
    <n v="23"/>
    <n v="11"/>
    <n v="0"/>
    <n v="2"/>
    <x v="1"/>
    <s v="Personal L1"/>
    <n v="1"/>
    <s v="Branch"/>
    <n v="725.76"/>
    <x v="2"/>
    <s v="Medsize"/>
    <x v="1"/>
    <s v="High Value"/>
    <x v="1"/>
    <s v="No Complaints"/>
    <s v="New Customer"/>
    <n v="4.8063576159999997"/>
    <x v="0"/>
    <n v="2"/>
    <n v="5"/>
    <x v="7"/>
    <n v="0.40052980132450333"/>
    <n v="1812"/>
    <x v="1"/>
  </r>
  <r>
    <s v="EP61197"/>
    <x v="2"/>
    <n v="44068.15"/>
    <s v="No"/>
    <s v="Premium"/>
    <s v="Master"/>
    <n v="45296"/>
    <s v="Employed"/>
    <s v="F"/>
    <n v="105185"/>
    <s v="Suburban"/>
    <s v="Married"/>
    <n v="155"/>
    <n v="5"/>
    <n v="82"/>
    <n v="0"/>
    <n v="2"/>
    <x v="1"/>
    <s v="Personal L3"/>
    <n v="3"/>
    <s v="Call Center"/>
    <n v="745.2"/>
    <x v="0"/>
    <s v="Small"/>
    <x v="1"/>
    <s v="High Value"/>
    <x v="2"/>
    <s v="No Complaints"/>
    <s v="Long-Term"/>
    <n v="4.8077419350000001"/>
    <x v="0"/>
    <n v="2"/>
    <n v="5"/>
    <x v="7"/>
    <n v="0.40064516129032263"/>
    <n v="1860"/>
    <x v="1"/>
  </r>
  <r>
    <s v="DB26077"/>
    <x v="3"/>
    <n v="6579.14"/>
    <s v="No"/>
    <s v="Extended"/>
    <s v="High School or Below"/>
    <n v="45296"/>
    <s v="Retired"/>
    <s v="F"/>
    <n v="25469"/>
    <s v="Suburban"/>
    <s v="Married"/>
    <n v="170"/>
    <n v="5"/>
    <n v="84"/>
    <n v="0"/>
    <n v="1"/>
    <x v="1"/>
    <s v="Personal L2"/>
    <n v="3"/>
    <s v="Call Center"/>
    <n v="816.48"/>
    <x v="1"/>
    <s v="Medsize"/>
    <x v="1"/>
    <s v="Medium Value"/>
    <x v="1"/>
    <s v="No Complaints"/>
    <s v="Long-Term"/>
    <n v="4.8028235290000003"/>
    <x v="0"/>
    <n v="2"/>
    <n v="5"/>
    <x v="7"/>
    <n v="0.40023529411764708"/>
    <n v="2040"/>
    <x v="1"/>
  </r>
  <r>
    <s v="MP95255"/>
    <x v="0"/>
    <n v="5291.15"/>
    <s v="Yes"/>
    <s v="Extended"/>
    <s v="High School or Below"/>
    <n v="45296"/>
    <s v="Employed"/>
    <s v="F"/>
    <n v="90013"/>
    <s v="Suburban"/>
    <s v="Married"/>
    <n v="131"/>
    <n v="0"/>
    <n v="54"/>
    <n v="0"/>
    <n v="1"/>
    <x v="1"/>
    <s v="Personal L1"/>
    <n v="3"/>
    <s v="Agent"/>
    <n v="753.43"/>
    <x v="0"/>
    <s v="Small"/>
    <x v="1"/>
    <s v="Medium Value"/>
    <x v="0"/>
    <s v="No Complaints"/>
    <s v="Long-Term"/>
    <n v="5.7513740459999996"/>
    <x v="0"/>
    <n v="2"/>
    <n v="5"/>
    <x v="7"/>
    <n v="0.47928117048346053"/>
    <n v="1572"/>
    <x v="1"/>
  </r>
  <r>
    <s v="TB54645"/>
    <x v="2"/>
    <n v="4095.1"/>
    <s v="No"/>
    <s v="Extended"/>
    <s v="Bachelor"/>
    <n v="45296"/>
    <s v="Disabled"/>
    <s v="F"/>
    <n v="36948"/>
    <s v="Urban"/>
    <s v="Married"/>
    <n v="104"/>
    <n v="18"/>
    <n v="54"/>
    <n v="0"/>
    <n v="1"/>
    <x v="1"/>
    <s v="Personal L3"/>
    <n v="1"/>
    <s v="Call Center"/>
    <n v="448.12"/>
    <x v="0"/>
    <s v="Medsize"/>
    <x v="0"/>
    <s v="Low Value"/>
    <x v="1"/>
    <s v="No Complaints"/>
    <s v="Long-Term"/>
    <n v="4.3088461540000003"/>
    <x v="0"/>
    <n v="2"/>
    <n v="5"/>
    <x v="7"/>
    <n v="0.35907051282051283"/>
    <n v="1248"/>
    <x v="0"/>
  </r>
  <r>
    <s v="SD96596"/>
    <x v="1"/>
    <n v="25034.81"/>
    <s v="No"/>
    <s v="Extended"/>
    <s v="High School or Below"/>
    <n v="45296"/>
    <s v="Employed"/>
    <s v="F"/>
    <n v="46017"/>
    <s v="Urban"/>
    <s v="Single"/>
    <n v="317"/>
    <n v="16"/>
    <n v="66"/>
    <n v="0"/>
    <n v="6"/>
    <x v="1"/>
    <s v="Personal L2"/>
    <n v="1"/>
    <s v="Branch"/>
    <n v="1200.8499999999999"/>
    <x v="5"/>
    <s v="Medsize"/>
    <x v="1"/>
    <s v="High Value"/>
    <x v="1"/>
    <s v="No Complaints"/>
    <s v="Long-Term"/>
    <n v="3.7881703469999999"/>
    <x v="0"/>
    <n v="2"/>
    <n v="5"/>
    <x v="7"/>
    <n v="0.31568086225026287"/>
    <n v="3804"/>
    <x v="0"/>
  </r>
  <r>
    <s v="IS79761"/>
    <x v="2"/>
    <n v="5151.3999999999996"/>
    <s v="No"/>
    <s v="Extended"/>
    <s v="High School or Below"/>
    <n v="45296"/>
    <s v="Employed"/>
    <s v="M"/>
    <n v="52179"/>
    <s v="Suburban"/>
    <s v="Single"/>
    <n v="132"/>
    <n v="16"/>
    <n v="112"/>
    <n v="0"/>
    <n v="1"/>
    <x v="1"/>
    <s v="Personal L3"/>
    <n v="3"/>
    <s v="Branch"/>
    <n v="635.04"/>
    <x v="2"/>
    <s v="Medsize"/>
    <x v="1"/>
    <s v="Medium Value"/>
    <x v="0"/>
    <s v="No Complaints"/>
    <s v="Long-Term"/>
    <n v="4.8109090910000001"/>
    <x v="0"/>
    <n v="2"/>
    <n v="5"/>
    <x v="7"/>
    <n v="0.40090909090909088"/>
    <n v="1584"/>
    <x v="1"/>
  </r>
  <r>
    <s v="HZ28612"/>
    <x v="1"/>
    <n v="7595.87"/>
    <s v="No"/>
    <s v="Basic"/>
    <s v="College"/>
    <n v="45296"/>
    <s v="Employed"/>
    <s v="F"/>
    <n v="80706"/>
    <s v="Suburban"/>
    <s v="Married"/>
    <n v="95"/>
    <n v="39"/>
    <n v="69"/>
    <n v="0"/>
    <n v="9"/>
    <x v="1"/>
    <s v="Personal L2"/>
    <n v="3"/>
    <s v="Branch"/>
    <n v="453.6"/>
    <x v="0"/>
    <s v="Small"/>
    <x v="0"/>
    <s v="Medium Value"/>
    <x v="0"/>
    <s v="No Complaints"/>
    <s v="Long-Term"/>
    <n v="4.7747368420000003"/>
    <x v="0"/>
    <n v="2"/>
    <n v="5"/>
    <x v="7"/>
    <n v="0.3978947368421053"/>
    <n v="1140"/>
    <x v="0"/>
  </r>
  <r>
    <s v="HG81172"/>
    <x v="3"/>
    <n v="10385.709999999999"/>
    <s v="No"/>
    <s v="Extended"/>
    <s v="College"/>
    <n v="45296"/>
    <s v="Employed"/>
    <s v="F"/>
    <n v="73798"/>
    <s v="Rural"/>
    <s v="Married"/>
    <n v="131"/>
    <n v="0"/>
    <n v="81"/>
    <n v="1"/>
    <n v="3"/>
    <x v="1"/>
    <s v="Personal L3"/>
    <n v="3"/>
    <s v="Agent"/>
    <n v="134.74"/>
    <x v="0"/>
    <s v="Medsize"/>
    <x v="0"/>
    <s v="Medium Value"/>
    <x v="0"/>
    <s v="Has Complaints"/>
    <s v="Long-Term"/>
    <n v="1.028549618"/>
    <x v="0"/>
    <n v="2"/>
    <n v="5"/>
    <x v="7"/>
    <n v="8.5712468193384225E-2"/>
    <n v="1572"/>
    <x v="0"/>
  </r>
  <r>
    <s v="UR40795"/>
    <x v="2"/>
    <n v="12514.07"/>
    <s v="No"/>
    <s v="Basic"/>
    <s v="High School or Below"/>
    <n v="45296"/>
    <s v="Medical Leave"/>
    <s v="M"/>
    <n v="37596"/>
    <s v="Suburban"/>
    <s v="Married"/>
    <n v="161"/>
    <n v="32"/>
    <n v="127"/>
    <n v="0"/>
    <n v="3"/>
    <x v="1"/>
    <s v="Personal L2"/>
    <n v="1"/>
    <s v="Web"/>
    <n v="771.12"/>
    <x v="3"/>
    <s v="Small"/>
    <x v="1"/>
    <s v="Medium Value"/>
    <x v="1"/>
    <s v="No Complaints"/>
    <s v="Long-Term"/>
    <n v="4.7895652169999998"/>
    <x v="0"/>
    <n v="2"/>
    <n v="5"/>
    <x v="7"/>
    <n v="0.39913043478260868"/>
    <n v="1932"/>
    <x v="0"/>
  </r>
  <r>
    <s v="SN94425"/>
    <x v="2"/>
    <n v="6130.71"/>
    <s v="No"/>
    <s v="Basic"/>
    <s v="High School or Below"/>
    <n v="45296"/>
    <s v="Unemployed"/>
    <s v="F"/>
    <n v="0"/>
    <s v="Suburban"/>
    <s v="Divorced"/>
    <n v="88"/>
    <n v="20"/>
    <n v="115"/>
    <n v="2"/>
    <n v="4"/>
    <x v="2"/>
    <s v="Special L3"/>
    <n v="1"/>
    <s v="Agent"/>
    <n v="421.2"/>
    <x v="0"/>
    <s v="Medsize"/>
    <x v="0"/>
    <s v="Medium Value"/>
    <x v="1"/>
    <s v="Has Complaints"/>
    <s v="Long-Term"/>
    <n v="4.7863636359999999"/>
    <x v="0"/>
    <n v="2"/>
    <n v="5"/>
    <x v="7"/>
    <n v="0.39886363636363636"/>
    <n v="1056"/>
    <x v="0"/>
  </r>
  <r>
    <s v="XB35510"/>
    <x v="0"/>
    <n v="11750.78"/>
    <s v="No"/>
    <s v="Basic"/>
    <s v="Bachelor"/>
    <n v="45296"/>
    <s v="Employed"/>
    <s v="M"/>
    <n v="51397"/>
    <s v="Rural"/>
    <s v="Married"/>
    <n v="153"/>
    <n v="14"/>
    <n v="49"/>
    <n v="1"/>
    <n v="3"/>
    <x v="1"/>
    <s v="Personal L3"/>
    <n v="1"/>
    <s v="Branch"/>
    <n v="203.93"/>
    <x v="1"/>
    <s v="Medsize"/>
    <x v="0"/>
    <s v="Medium Value"/>
    <x v="0"/>
    <s v="Has Complaints"/>
    <s v="Long-Term"/>
    <n v="1.3328758169999999"/>
    <x v="0"/>
    <n v="2"/>
    <n v="5"/>
    <x v="7"/>
    <n v="0.11107298474945534"/>
    <n v="1836"/>
    <x v="0"/>
  </r>
  <r>
    <s v="RE80124"/>
    <x v="3"/>
    <n v="8369.9500000000007"/>
    <s v="No"/>
    <s v="Extended"/>
    <s v="College"/>
    <n v="45296"/>
    <s v="Unemployed"/>
    <s v="F"/>
    <n v="0"/>
    <s v="Suburban"/>
    <s v="Single"/>
    <n v="113"/>
    <n v="42"/>
    <n v="82"/>
    <n v="0"/>
    <n v="3"/>
    <x v="1"/>
    <s v="Personal L3"/>
    <n v="1"/>
    <s v="Agent"/>
    <n v="816.48"/>
    <x v="2"/>
    <s v="Small"/>
    <x v="1"/>
    <s v="Medium Value"/>
    <x v="1"/>
    <s v="No Complaints"/>
    <s v="Long-Term"/>
    <n v="7.2254867259999997"/>
    <x v="0"/>
    <n v="2"/>
    <n v="5"/>
    <x v="7"/>
    <n v="0.60212389380530973"/>
    <n v="1356"/>
    <x v="2"/>
  </r>
  <r>
    <s v="PK47936"/>
    <x v="1"/>
    <n v="11813.46"/>
    <s v="No"/>
    <s v="Premium"/>
    <s v="High School or Below"/>
    <n v="45296"/>
    <s v="Employed"/>
    <s v="F"/>
    <n v="34838"/>
    <s v="Suburban"/>
    <s v="Married"/>
    <n v="149"/>
    <n v="27"/>
    <n v="58"/>
    <n v="0"/>
    <n v="5"/>
    <x v="1"/>
    <s v="Personal L3"/>
    <n v="4"/>
    <s v="Call Center"/>
    <n v="712.8"/>
    <x v="0"/>
    <s v="Medsize"/>
    <x v="1"/>
    <s v="Medium Value"/>
    <x v="1"/>
    <s v="No Complaints"/>
    <s v="Long-Term"/>
    <n v="4.7838926170000002"/>
    <x v="0"/>
    <n v="2"/>
    <n v="5"/>
    <x v="7"/>
    <n v="0.39865771812080536"/>
    <n v="1788"/>
    <x v="0"/>
  </r>
  <r>
    <s v="PV77228"/>
    <x v="3"/>
    <n v="4361.28"/>
    <s v="Yes"/>
    <s v="Extended"/>
    <s v="College"/>
    <n v="45296"/>
    <s v="Employed"/>
    <s v="M"/>
    <n v="84879"/>
    <s v="Urban"/>
    <s v="Divorced"/>
    <n v="109"/>
    <n v="0"/>
    <n v="55"/>
    <n v="0"/>
    <n v="1"/>
    <x v="0"/>
    <s v="Corporate L1"/>
    <n v="2"/>
    <s v="Call Center"/>
    <n v="280.47000000000003"/>
    <x v="0"/>
    <s v="Medsize"/>
    <x v="0"/>
    <s v="Low Value"/>
    <x v="0"/>
    <s v="No Complaints"/>
    <s v="Long-Term"/>
    <n v="2.573119266"/>
    <x v="0"/>
    <n v="2"/>
    <n v="5"/>
    <x v="7"/>
    <n v="0.21442660550458717"/>
    <n v="1308"/>
    <x v="0"/>
  </r>
  <r>
    <s v="YP17198"/>
    <x v="2"/>
    <n v="30139.87"/>
    <s v="No"/>
    <s v="Basic"/>
    <s v="Master"/>
    <n v="45296"/>
    <s v="Employed"/>
    <s v="M"/>
    <n v="133975"/>
    <s v="Rural"/>
    <s v="Single"/>
    <n v="95"/>
    <n v="30"/>
    <n v="36"/>
    <n v="0"/>
    <n v="2"/>
    <x v="0"/>
    <s v="Corporate L3"/>
    <n v="2"/>
    <s v="Branch"/>
    <n v="65.209999999999994"/>
    <x v="0"/>
    <s v="Large"/>
    <x v="0"/>
    <s v="High Value"/>
    <x v="2"/>
    <s v="No Complaints"/>
    <s v="Mid-Term"/>
    <n v="0.686421053"/>
    <x v="0"/>
    <n v="2"/>
    <n v="5"/>
    <x v="7"/>
    <n v="5.7201754385964906E-2"/>
    <n v="1140"/>
    <x v="0"/>
  </r>
  <r>
    <s v="OY88200"/>
    <x v="4"/>
    <n v="3653.92"/>
    <s v="No"/>
    <s v="Basic"/>
    <s v="College"/>
    <n v="45296"/>
    <s v="Medical Leave"/>
    <s v="F"/>
    <n v="30596"/>
    <s v="Suburban"/>
    <s v="Divorced"/>
    <n v="99"/>
    <n v="0"/>
    <n v="11"/>
    <n v="0"/>
    <n v="1"/>
    <x v="1"/>
    <s v="Personal L2"/>
    <n v="4"/>
    <s v="Agent"/>
    <n v="473.04"/>
    <x v="2"/>
    <s v="Small"/>
    <x v="0"/>
    <s v="Low Value"/>
    <x v="1"/>
    <s v="No Complaints"/>
    <s v="New Customer"/>
    <n v="4.7781818180000002"/>
    <x v="0"/>
    <n v="2"/>
    <n v="5"/>
    <x v="7"/>
    <n v="0.39818181818181819"/>
    <n v="1188"/>
    <x v="0"/>
  </r>
  <r>
    <s v="JL21509"/>
    <x v="0"/>
    <n v="4736.57"/>
    <s v="Yes"/>
    <s v="Extended"/>
    <s v="College"/>
    <n v="45296"/>
    <s v="Medical Leave"/>
    <s v="M"/>
    <n v="28320"/>
    <s v="Suburban"/>
    <s v="Married"/>
    <n v="132"/>
    <n v="26"/>
    <n v="130"/>
    <n v="1"/>
    <n v="1"/>
    <x v="1"/>
    <s v="Personal L3"/>
    <n v="2"/>
    <s v="Branch"/>
    <n v="1587.98"/>
    <x v="0"/>
    <s v="Small"/>
    <x v="2"/>
    <s v="Low Value"/>
    <x v="1"/>
    <s v="Has Complaints"/>
    <s v="Long-Term"/>
    <n v="12.03015152"/>
    <x v="0"/>
    <n v="2"/>
    <n v="5"/>
    <x v="7"/>
    <n v="1.0025126262626263"/>
    <n v="1584"/>
    <x v="3"/>
  </r>
  <r>
    <s v="BG73480"/>
    <x v="2"/>
    <n v="7187.22"/>
    <s v="No"/>
    <s v="Extended"/>
    <s v="High School or Below"/>
    <n v="45296"/>
    <s v="Employed"/>
    <s v="F"/>
    <n v="87353"/>
    <s v="Rural"/>
    <s v="Single"/>
    <n v="182"/>
    <n v="0"/>
    <n v="41"/>
    <n v="0"/>
    <n v="1"/>
    <x v="0"/>
    <s v="Corporate L2"/>
    <n v="1"/>
    <s v="Agent"/>
    <n v="104.13"/>
    <x v="1"/>
    <s v="Medsize"/>
    <x v="0"/>
    <s v="Medium Value"/>
    <x v="0"/>
    <s v="No Complaints"/>
    <s v="Mid-Term"/>
    <n v="0.572142857"/>
    <x v="0"/>
    <n v="2"/>
    <n v="5"/>
    <x v="7"/>
    <n v="4.7678571428571424E-2"/>
    <n v="2184"/>
    <x v="0"/>
  </r>
  <r>
    <s v="IQ15028"/>
    <x v="3"/>
    <n v="3593.34"/>
    <s v="No"/>
    <s v="Basic"/>
    <s v="Bachelor"/>
    <n v="45296"/>
    <s v="Medical Leave"/>
    <s v="F"/>
    <n v="32605"/>
    <s v="Suburban"/>
    <s v="Married"/>
    <n v="97"/>
    <n v="23"/>
    <n v="38"/>
    <n v="2"/>
    <n v="1"/>
    <x v="1"/>
    <s v="Personal L2"/>
    <n v="3"/>
    <s v="Branch"/>
    <n v="466.56"/>
    <x v="0"/>
    <s v="Large"/>
    <x v="0"/>
    <s v="Low Value"/>
    <x v="1"/>
    <s v="Has Complaints"/>
    <s v="Mid-Term"/>
    <n v="4.8098969069999997"/>
    <x v="0"/>
    <n v="2"/>
    <n v="5"/>
    <x v="7"/>
    <n v="0.40082474226804121"/>
    <n v="1164"/>
    <x v="1"/>
  </r>
  <r>
    <s v="TT19625"/>
    <x v="4"/>
    <n v="20624.599999999999"/>
    <s v="No"/>
    <s v="Basic"/>
    <s v="Bachelor"/>
    <n v="45296"/>
    <s v="Employed"/>
    <s v="F"/>
    <n v="51547"/>
    <s v="Suburban"/>
    <s v="Married"/>
    <n v="258"/>
    <n v="28"/>
    <n v="19"/>
    <n v="0"/>
    <n v="8"/>
    <x v="1"/>
    <s v="Personal L3"/>
    <n v="1"/>
    <s v="Branch"/>
    <n v="1324.36"/>
    <x v="4"/>
    <s v="Medsize"/>
    <x v="1"/>
    <s v="High Value"/>
    <x v="0"/>
    <s v="No Complaints"/>
    <s v="Mid-Term"/>
    <n v="5.1331782949999996"/>
    <x v="0"/>
    <n v="2"/>
    <n v="5"/>
    <x v="7"/>
    <n v="0.42776485788113694"/>
    <n v="3096"/>
    <x v="1"/>
  </r>
  <r>
    <s v="CI51999"/>
    <x v="3"/>
    <n v="11017.58"/>
    <s v="No"/>
    <s v="Basic"/>
    <s v="College"/>
    <n v="45296"/>
    <s v="Medical Leave"/>
    <s v="M"/>
    <n v="16559"/>
    <s v="Suburban"/>
    <s v="Married"/>
    <n v="154"/>
    <n v="34"/>
    <n v="49"/>
    <n v="1"/>
    <n v="3"/>
    <x v="1"/>
    <s v="Personal L1"/>
    <n v="1"/>
    <s v="Branch"/>
    <n v="988.27"/>
    <x v="1"/>
    <s v="Medsize"/>
    <x v="1"/>
    <s v="Medium Value"/>
    <x v="1"/>
    <s v="Has Complaints"/>
    <s v="Long-Term"/>
    <n v="6.4173376620000004"/>
    <x v="0"/>
    <n v="2"/>
    <n v="5"/>
    <x v="7"/>
    <n v="0.53477813852813849"/>
    <n v="1848"/>
    <x v="1"/>
  </r>
  <r>
    <s v="SF29524"/>
    <x v="2"/>
    <n v="6100.36"/>
    <s v="No"/>
    <s v="Basic"/>
    <s v="Doctor"/>
    <n v="45296"/>
    <s v="Retired"/>
    <s v="M"/>
    <n v="25901"/>
    <s v="Suburban"/>
    <s v="Divorced"/>
    <n v="84"/>
    <n v="14"/>
    <n v="46"/>
    <n v="0"/>
    <n v="5"/>
    <x v="1"/>
    <s v="Personal L1"/>
    <n v="3"/>
    <s v="Branch"/>
    <n v="401.76"/>
    <x v="0"/>
    <s v="Small"/>
    <x v="0"/>
    <s v="Medium Value"/>
    <x v="1"/>
    <s v="No Complaints"/>
    <s v="Mid-Term"/>
    <n v="4.7828571430000002"/>
    <x v="0"/>
    <n v="2"/>
    <n v="5"/>
    <x v="7"/>
    <n v="0.39857142857142858"/>
    <n v="1008"/>
    <x v="0"/>
  </r>
  <r>
    <s v="WO25669"/>
    <x v="2"/>
    <n v="48184.43"/>
    <s v="No"/>
    <s v="Basic"/>
    <s v="High School or Below"/>
    <n v="45296"/>
    <s v="Unemployed"/>
    <s v="F"/>
    <n v="0"/>
    <s v="Suburban"/>
    <s v="Married"/>
    <n v="138"/>
    <n v="14"/>
    <n v="122"/>
    <n v="0"/>
    <n v="2"/>
    <x v="1"/>
    <s v="Personal L1"/>
    <n v="1"/>
    <s v="Branch"/>
    <n v="1516.34"/>
    <x v="1"/>
    <s v="Medsize"/>
    <x v="2"/>
    <s v="High Value"/>
    <x v="1"/>
    <s v="No Complaints"/>
    <s v="Long-Term"/>
    <n v="10.987971010000001"/>
    <x v="0"/>
    <n v="2"/>
    <n v="5"/>
    <x v="7"/>
    <n v="0.91566425120772943"/>
    <n v="1656"/>
    <x v="2"/>
  </r>
  <r>
    <s v="UJ38473"/>
    <x v="0"/>
    <n v="29596.22"/>
    <s v="No"/>
    <s v="Basic"/>
    <s v="Bachelor"/>
    <n v="45296"/>
    <s v="Employed"/>
    <s v="M"/>
    <n v="109616"/>
    <s v="Rural"/>
    <s v="Married"/>
    <n v="147"/>
    <n v="3"/>
    <n v="57"/>
    <n v="0"/>
    <n v="2"/>
    <x v="1"/>
    <s v="Personal L1"/>
    <n v="2"/>
    <s v="Branch"/>
    <n v="127.89"/>
    <x v="3"/>
    <s v="Small"/>
    <x v="0"/>
    <s v="High Value"/>
    <x v="2"/>
    <s v="No Complaints"/>
    <s v="Long-Term"/>
    <n v="0.87"/>
    <x v="0"/>
    <n v="2"/>
    <n v="5"/>
    <x v="7"/>
    <n v="7.2499999999999995E-2"/>
    <n v="1764"/>
    <x v="0"/>
  </r>
  <r>
    <s v="YU32377"/>
    <x v="2"/>
    <n v="8847.82"/>
    <s v="No"/>
    <s v="Basic"/>
    <s v="College"/>
    <n v="45296"/>
    <s v="Unemployed"/>
    <s v="F"/>
    <n v="0"/>
    <s v="Suburban"/>
    <s v="Single"/>
    <n v="82"/>
    <n v="5"/>
    <n v="92"/>
    <n v="0"/>
    <n v="2"/>
    <x v="0"/>
    <s v="Corporate L2"/>
    <n v="3"/>
    <s v="Call Center"/>
    <n v="493.86"/>
    <x v="2"/>
    <s v="Medsize"/>
    <x v="0"/>
    <s v="Medium Value"/>
    <x v="1"/>
    <s v="No Complaints"/>
    <s v="Long-Term"/>
    <n v="6.022682927"/>
    <x v="0"/>
    <n v="2"/>
    <n v="5"/>
    <x v="7"/>
    <n v="0.50189024390243908"/>
    <n v="984"/>
    <x v="1"/>
  </r>
  <r>
    <s v="XE36531"/>
    <x v="0"/>
    <n v="6600.97"/>
    <s v="No"/>
    <s v="Extended"/>
    <s v="High School or Below"/>
    <n v="45296"/>
    <s v="Employed"/>
    <s v="F"/>
    <n v="69182"/>
    <s v="Suburban"/>
    <s v="Married"/>
    <n v="165"/>
    <n v="5"/>
    <n v="120"/>
    <n v="0"/>
    <n v="1"/>
    <x v="1"/>
    <s v="Personal L3"/>
    <n v="2"/>
    <s v="Web"/>
    <n v="1103.8800000000001"/>
    <x v="1"/>
    <s v="Medsize"/>
    <x v="1"/>
    <s v="Medium Value"/>
    <x v="0"/>
    <s v="No Complaints"/>
    <s v="Long-Term"/>
    <n v="6.6901818180000001"/>
    <x v="0"/>
    <n v="2"/>
    <n v="5"/>
    <x v="7"/>
    <n v="0.55751515151515152"/>
    <n v="1980"/>
    <x v="1"/>
  </r>
  <r>
    <s v="LD63324"/>
    <x v="3"/>
    <n v="4361.28"/>
    <s v="Yes"/>
    <s v="Extended"/>
    <s v="College"/>
    <n v="45296"/>
    <s v="Employed"/>
    <s v="M"/>
    <n v="84879"/>
    <s v="Urban"/>
    <s v="Divorced"/>
    <n v="109"/>
    <n v="0"/>
    <n v="55"/>
    <n v="0"/>
    <n v="1"/>
    <x v="0"/>
    <s v="Corporate L3"/>
    <n v="2"/>
    <s v="Call Center"/>
    <n v="280.47000000000003"/>
    <x v="0"/>
    <s v="Medsize"/>
    <x v="0"/>
    <s v="Low Value"/>
    <x v="0"/>
    <s v="No Complaints"/>
    <s v="Long-Term"/>
    <n v="2.573119266"/>
    <x v="0"/>
    <n v="2"/>
    <n v="5"/>
    <x v="7"/>
    <n v="0.21442660550458717"/>
    <n v="1308"/>
    <x v="0"/>
  </r>
  <r>
    <s v="GA86186"/>
    <x v="2"/>
    <n v="4361.28"/>
    <s v="Yes"/>
    <s v="Extended"/>
    <s v="College"/>
    <n v="45296"/>
    <s v="Employed"/>
    <s v="M"/>
    <n v="84879"/>
    <s v="Urban"/>
    <s v="Divorced"/>
    <n v="109"/>
    <n v="0"/>
    <n v="55"/>
    <n v="0"/>
    <n v="1"/>
    <x v="2"/>
    <s v="Special L3"/>
    <n v="2"/>
    <s v="Call Center"/>
    <n v="280.47000000000003"/>
    <x v="0"/>
    <s v="Medsize"/>
    <x v="0"/>
    <s v="Low Value"/>
    <x v="0"/>
    <s v="No Complaints"/>
    <s v="Long-Term"/>
    <n v="2.573119266"/>
    <x v="0"/>
    <n v="2"/>
    <n v="5"/>
    <x v="7"/>
    <n v="0.21442660550458717"/>
    <n v="1308"/>
    <x v="0"/>
  </r>
  <r>
    <s v="LH87004"/>
    <x v="1"/>
    <n v="23446.16"/>
    <s v="No"/>
    <s v="Basic"/>
    <s v="College"/>
    <n v="45296"/>
    <s v="Employed"/>
    <s v="M"/>
    <n v="55914"/>
    <s v="Suburban"/>
    <s v="Divorced"/>
    <n v="151"/>
    <n v="23"/>
    <n v="108"/>
    <n v="0"/>
    <n v="2"/>
    <x v="1"/>
    <s v="Personal L3"/>
    <n v="3"/>
    <s v="Branch"/>
    <n v="725.76"/>
    <x v="1"/>
    <s v="Small"/>
    <x v="1"/>
    <s v="High Value"/>
    <x v="0"/>
    <s v="No Complaints"/>
    <s v="Long-Term"/>
    <n v="4.8063576159999997"/>
    <x v="0"/>
    <n v="2"/>
    <n v="5"/>
    <x v="7"/>
    <n v="0.40052980132450333"/>
    <n v="1812"/>
    <x v="1"/>
  </r>
  <r>
    <s v="HC31007"/>
    <x v="0"/>
    <n v="6816.31"/>
    <s v="No"/>
    <s v="Basic"/>
    <s v="High School or Below"/>
    <n v="45296"/>
    <s v="Unemployed"/>
    <s v="M"/>
    <n v="0"/>
    <s v="Suburban"/>
    <s v="Married"/>
    <n v="92"/>
    <n v="47"/>
    <n v="88"/>
    <n v="0"/>
    <n v="7"/>
    <x v="1"/>
    <s v="Personal L2"/>
    <n v="1"/>
    <s v="Agent"/>
    <n v="617.17999999999995"/>
    <x v="0"/>
    <s v="Medsize"/>
    <x v="1"/>
    <s v="Medium Value"/>
    <x v="1"/>
    <s v="No Complaints"/>
    <s v="Long-Term"/>
    <n v="6.7084782609999998"/>
    <x v="0"/>
    <n v="2"/>
    <n v="5"/>
    <x v="7"/>
    <n v="0.55903985507246368"/>
    <n v="1104"/>
    <x v="1"/>
  </r>
  <r>
    <s v="IX60941"/>
    <x v="2"/>
    <n v="4736.57"/>
    <s v="Yes"/>
    <s v="Extended"/>
    <s v="College"/>
    <n v="45296"/>
    <s v="Medical Leave"/>
    <s v="M"/>
    <n v="28320"/>
    <s v="Suburban"/>
    <s v="Married"/>
    <n v="132"/>
    <n v="26"/>
    <n v="130"/>
    <n v="1"/>
    <n v="1"/>
    <x v="1"/>
    <s v="Personal L3"/>
    <n v="2"/>
    <s v="Branch"/>
    <n v="1587.98"/>
    <x v="0"/>
    <s v="Small"/>
    <x v="2"/>
    <s v="Low Value"/>
    <x v="1"/>
    <s v="Has Complaints"/>
    <s v="Long-Term"/>
    <n v="12.03015152"/>
    <x v="0"/>
    <n v="2"/>
    <n v="5"/>
    <x v="7"/>
    <n v="1.0025126262626263"/>
    <n v="1584"/>
    <x v="3"/>
  </r>
  <r>
    <s v="YD80815"/>
    <x v="3"/>
    <n v="9650.25"/>
    <s v="No"/>
    <s v="Basic"/>
    <s v="Bachelor"/>
    <n v="45296"/>
    <s v="Employed"/>
    <s v="F"/>
    <n v="69918"/>
    <s v="Rural"/>
    <s v="Married"/>
    <n v="244"/>
    <n v="14"/>
    <n v="62"/>
    <n v="1"/>
    <n v="1"/>
    <x v="1"/>
    <s v="Personal L3"/>
    <n v="4"/>
    <s v="Call Center"/>
    <n v="571"/>
    <x v="4"/>
    <s v="Medsize"/>
    <x v="1"/>
    <s v="Medium Value"/>
    <x v="0"/>
    <s v="Has Complaints"/>
    <s v="Long-Term"/>
    <n v="2.340163934"/>
    <x v="0"/>
    <n v="2"/>
    <n v="5"/>
    <x v="7"/>
    <n v="0.1950136612021858"/>
    <n v="2928"/>
    <x v="0"/>
  </r>
  <r>
    <s v="BQ94892"/>
    <x v="2"/>
    <n v="4361.28"/>
    <s v="Yes"/>
    <s v="Extended"/>
    <s v="College"/>
    <n v="45296"/>
    <s v="Employed"/>
    <s v="M"/>
    <n v="84879"/>
    <s v="Urban"/>
    <s v="Divorced"/>
    <n v="109"/>
    <n v="0"/>
    <n v="55"/>
    <n v="0"/>
    <n v="1"/>
    <x v="1"/>
    <s v="Personal L2"/>
    <n v="2"/>
    <s v="Call Center"/>
    <n v="280.47000000000003"/>
    <x v="0"/>
    <s v="Medsize"/>
    <x v="0"/>
    <s v="Low Value"/>
    <x v="0"/>
    <s v="No Complaints"/>
    <s v="Long-Term"/>
    <n v="2.573119266"/>
    <x v="0"/>
    <n v="2"/>
    <n v="5"/>
    <x v="7"/>
    <n v="0.21442660550458717"/>
    <n v="1308"/>
    <x v="0"/>
  </r>
  <r>
    <s v="LA33814"/>
    <x v="2"/>
    <n v="23445.82"/>
    <s v="No"/>
    <s v="Premium"/>
    <s v="High School or Below"/>
    <n v="45296"/>
    <s v="Employed"/>
    <s v="M"/>
    <n v="89431"/>
    <s v="Rural"/>
    <s v="Married"/>
    <n v="196"/>
    <n v="30"/>
    <n v="78"/>
    <n v="0"/>
    <n v="2"/>
    <x v="1"/>
    <s v="Personal L3"/>
    <n v="2"/>
    <s v="Agent"/>
    <n v="245.03"/>
    <x v="1"/>
    <s v="Medsize"/>
    <x v="0"/>
    <s v="High Value"/>
    <x v="0"/>
    <s v="No Complaints"/>
    <s v="Long-Term"/>
    <n v="1.250153061"/>
    <x v="0"/>
    <n v="2"/>
    <n v="5"/>
    <x v="7"/>
    <n v="0.10417942176870748"/>
    <n v="2352"/>
    <x v="0"/>
  </r>
  <r>
    <s v="WY80801"/>
    <x v="0"/>
    <n v="26133.03"/>
    <s v="No"/>
    <s v="Premium"/>
    <s v="High School or Below"/>
    <n v="45296"/>
    <s v="Employed"/>
    <s v="F"/>
    <n v="34507"/>
    <s v="Suburban"/>
    <s v="Married"/>
    <n v="220"/>
    <n v="4"/>
    <n v="34"/>
    <n v="0"/>
    <n v="2"/>
    <x v="0"/>
    <s v="Corporate L1"/>
    <n v="2"/>
    <s v="Agent"/>
    <n v="1327.56"/>
    <x v="1"/>
    <s v="Medsize"/>
    <x v="1"/>
    <s v="High Value"/>
    <x v="1"/>
    <s v="No Complaints"/>
    <s v="Mid-Term"/>
    <n v="6.0343636360000001"/>
    <x v="0"/>
    <n v="2"/>
    <n v="5"/>
    <x v="7"/>
    <n v="0.50286363636363629"/>
    <n v="2640"/>
    <x v="1"/>
  </r>
  <r>
    <s v="RY27018"/>
    <x v="1"/>
    <n v="9759.14"/>
    <s v="No"/>
    <s v="Extended"/>
    <s v="High School or Below"/>
    <n v="45296"/>
    <s v="Employed"/>
    <s v="M"/>
    <n v="71839"/>
    <s v="Suburban"/>
    <s v="Married"/>
    <n v="123"/>
    <n v="28"/>
    <n v="103"/>
    <n v="0"/>
    <n v="3"/>
    <x v="1"/>
    <s v="Personal L3"/>
    <n v="4"/>
    <s v="Call Center"/>
    <n v="589.67999999999995"/>
    <x v="0"/>
    <s v="Large"/>
    <x v="1"/>
    <s v="Medium Value"/>
    <x v="0"/>
    <s v="No Complaints"/>
    <s v="Long-Term"/>
    <n v="4.7941463410000003"/>
    <x v="0"/>
    <n v="2"/>
    <n v="5"/>
    <x v="7"/>
    <n v="0.39951219512195119"/>
    <n v="1476"/>
    <x v="0"/>
  </r>
  <r>
    <s v="SN27401"/>
    <x v="1"/>
    <n v="9882.1"/>
    <s v="No"/>
    <s v="Premium"/>
    <s v="High School or Below"/>
    <n v="45296"/>
    <s v="Unemployed"/>
    <s v="M"/>
    <n v="0"/>
    <s v="Suburban"/>
    <s v="Single"/>
    <n v="151"/>
    <n v="41"/>
    <n v="39"/>
    <n v="1"/>
    <n v="3"/>
    <x v="1"/>
    <s v="Personal L2"/>
    <n v="2"/>
    <s v="Agent"/>
    <n v="1088.6400000000001"/>
    <x v="2"/>
    <s v="Medsize"/>
    <x v="1"/>
    <s v="Medium Value"/>
    <x v="1"/>
    <s v="Has Complaints"/>
    <s v="Mid-Term"/>
    <n v="7.2095364240000004"/>
    <x v="0"/>
    <n v="2"/>
    <n v="5"/>
    <x v="7"/>
    <n v="0.600794701986755"/>
    <n v="1812"/>
    <x v="2"/>
  </r>
  <r>
    <s v="LY83340"/>
    <x v="2"/>
    <n v="10599.64"/>
    <s v="No"/>
    <s v="Basic"/>
    <s v="High School or Below"/>
    <n v="45296"/>
    <s v="Employed"/>
    <s v="F"/>
    <n v="66073"/>
    <s v="Rural"/>
    <s v="Married"/>
    <n v="88"/>
    <n v="23"/>
    <n v="68"/>
    <n v="0"/>
    <n v="2"/>
    <x v="0"/>
    <s v="Corporate L3"/>
    <n v="1"/>
    <s v="Web"/>
    <n v="141.84"/>
    <x v="2"/>
    <s v="Medsize"/>
    <x v="0"/>
    <s v="Medium Value"/>
    <x v="0"/>
    <s v="No Complaints"/>
    <s v="Long-Term"/>
    <n v="1.6118181819999999"/>
    <x v="0"/>
    <n v="2"/>
    <n v="5"/>
    <x v="7"/>
    <n v="0.13431818181818181"/>
    <n v="1056"/>
    <x v="0"/>
  </r>
  <r>
    <s v="RY26286"/>
    <x v="0"/>
    <n v="6842.38"/>
    <s v="No"/>
    <s v="Basic"/>
    <s v="College"/>
    <n v="45296"/>
    <s v="Employed"/>
    <s v="M"/>
    <n v="109142"/>
    <s v="Urban"/>
    <s v="Single"/>
    <n v="88"/>
    <n v="12"/>
    <n v="43"/>
    <n v="0"/>
    <n v="9"/>
    <x v="0"/>
    <s v="Corporate L2"/>
    <n v="2"/>
    <s v="Agent"/>
    <n v="306.7"/>
    <x v="0"/>
    <s v="Medsize"/>
    <x v="0"/>
    <s v="Medium Value"/>
    <x v="2"/>
    <s v="No Complaints"/>
    <s v="Mid-Term"/>
    <n v="3.485227273"/>
    <x v="0"/>
    <n v="2"/>
    <n v="5"/>
    <x v="7"/>
    <n v="0.29043560606060603"/>
    <n v="1056"/>
    <x v="0"/>
  </r>
  <r>
    <s v="GQ11852"/>
    <x v="2"/>
    <n v="17963.349999999999"/>
    <s v="No"/>
    <s v="Premium"/>
    <s v="College"/>
    <n v="45296"/>
    <s v="Employed"/>
    <s v="F"/>
    <n v="52673"/>
    <s v="Urban"/>
    <s v="Married"/>
    <n v="230"/>
    <n v="14"/>
    <n v="5"/>
    <n v="2"/>
    <n v="3"/>
    <x v="1"/>
    <s v="Personal L3"/>
    <n v="1"/>
    <s v="Call Center"/>
    <n v="800.36"/>
    <x v="1"/>
    <s v="Medsize"/>
    <x v="1"/>
    <s v="High Value"/>
    <x v="0"/>
    <s v="Has Complaints"/>
    <s v="New Customer"/>
    <n v="3.4798260870000002"/>
    <x v="0"/>
    <n v="2"/>
    <n v="5"/>
    <x v="7"/>
    <n v="0.28998550724637684"/>
    <n v="2760"/>
    <x v="0"/>
  </r>
  <r>
    <s v="QF75939"/>
    <x v="1"/>
    <n v="4995.92"/>
    <s v="No"/>
    <s v="Extended"/>
    <s v="High School or Below"/>
    <n v="45296"/>
    <s v="Employed"/>
    <s v="F"/>
    <n v="49559"/>
    <s v="Suburban"/>
    <s v="Single"/>
    <n v="127"/>
    <n v="23"/>
    <n v="76"/>
    <n v="0"/>
    <n v="1"/>
    <x v="1"/>
    <s v="Personal L1"/>
    <n v="2"/>
    <s v="Agent"/>
    <n v="913.68"/>
    <x v="0"/>
    <s v="Small"/>
    <x v="1"/>
    <s v="Low Value"/>
    <x v="1"/>
    <s v="No Complaints"/>
    <s v="Long-Term"/>
    <n v="7.1943307089999999"/>
    <x v="0"/>
    <n v="2"/>
    <n v="5"/>
    <x v="7"/>
    <n v="0.59952755905511812"/>
    <n v="1524"/>
    <x v="1"/>
  </r>
  <r>
    <s v="CY18875"/>
    <x v="2"/>
    <n v="11326.66"/>
    <s v="No"/>
    <s v="Extended"/>
    <s v="High School or Below"/>
    <n v="45296"/>
    <s v="Unemployed"/>
    <s v="F"/>
    <n v="0"/>
    <s v="Suburban"/>
    <s v="Single"/>
    <n v="105"/>
    <n v="30"/>
    <n v="4"/>
    <n v="0"/>
    <n v="2"/>
    <x v="1"/>
    <s v="Personal L3"/>
    <n v="1"/>
    <s v="Web"/>
    <n v="988.66"/>
    <x v="0"/>
    <s v="Small"/>
    <x v="1"/>
    <s v="Medium Value"/>
    <x v="1"/>
    <s v="No Complaints"/>
    <s v="New Customer"/>
    <n v="9.4158095240000002"/>
    <x v="0"/>
    <n v="2"/>
    <n v="5"/>
    <x v="7"/>
    <n v="0.7846507936507936"/>
    <n v="1260"/>
    <x v="2"/>
  </r>
  <r>
    <s v="SM52948"/>
    <x v="4"/>
    <n v="11755.29"/>
    <s v="No"/>
    <s v="Basic"/>
    <s v="Bachelor"/>
    <n v="45296"/>
    <s v="Employed"/>
    <s v="F"/>
    <n v="77094"/>
    <s v="Suburban"/>
    <s v="Married"/>
    <n v="149"/>
    <n v="36"/>
    <n v="113"/>
    <n v="3"/>
    <n v="7"/>
    <x v="1"/>
    <s v="Personal L2"/>
    <n v="2"/>
    <s v="Branch"/>
    <n v="712.8"/>
    <x v="1"/>
    <s v="Small"/>
    <x v="1"/>
    <s v="Medium Value"/>
    <x v="0"/>
    <s v="Has Complaints"/>
    <s v="Long-Term"/>
    <n v="4.7838926170000002"/>
    <x v="0"/>
    <n v="2"/>
    <n v="5"/>
    <x v="7"/>
    <n v="0.39865771812080536"/>
    <n v="1788"/>
    <x v="0"/>
  </r>
  <r>
    <s v="MA15172"/>
    <x v="0"/>
    <n v="13742.62"/>
    <s v="Yes"/>
    <s v="Premium"/>
    <s v="Bachelor"/>
    <n v="45296"/>
    <s v="Retired"/>
    <s v="F"/>
    <n v="19292"/>
    <s v="Suburban"/>
    <s v="Married"/>
    <n v="366"/>
    <n v="27"/>
    <n v="54"/>
    <n v="0"/>
    <n v="1"/>
    <x v="1"/>
    <s v="Personal L2"/>
    <n v="1"/>
    <s v="Agent"/>
    <n v="1756.08"/>
    <x v="5"/>
    <s v="Medsize"/>
    <x v="2"/>
    <s v="Medium Value"/>
    <x v="1"/>
    <s v="No Complaints"/>
    <s v="Long-Term"/>
    <n v="4.7980327870000004"/>
    <x v="0"/>
    <n v="2"/>
    <n v="5"/>
    <x v="7"/>
    <n v="0.39983606557377049"/>
    <n v="4392"/>
    <x v="0"/>
  </r>
  <r>
    <s v="TK67721"/>
    <x v="2"/>
    <n v="3070.8"/>
    <s v="No"/>
    <s v="Basic"/>
    <s v="High School or Below"/>
    <n v="45296"/>
    <s v="Unemployed"/>
    <s v="F"/>
    <n v="0"/>
    <s v="Suburban"/>
    <s v="Single"/>
    <n v="86"/>
    <n v="16"/>
    <n v="34"/>
    <n v="0"/>
    <n v="1"/>
    <x v="0"/>
    <s v="Corporate L2"/>
    <n v="4"/>
    <s v="Call Center"/>
    <n v="839.66"/>
    <x v="0"/>
    <s v="Medsize"/>
    <x v="1"/>
    <s v="Low Value"/>
    <x v="1"/>
    <s v="No Complaints"/>
    <s v="Mid-Term"/>
    <n v="9.7634883719999994"/>
    <x v="0"/>
    <n v="2"/>
    <n v="5"/>
    <x v="7"/>
    <n v="0.81362403100775194"/>
    <n v="1032"/>
    <x v="2"/>
  </r>
  <r>
    <s v="NV35796"/>
    <x v="2"/>
    <n v="20468.79"/>
    <s v="No"/>
    <s v="Extended"/>
    <s v="Master"/>
    <n v="45296"/>
    <s v="Employed"/>
    <s v="F"/>
    <n v="96344"/>
    <s v="Urban"/>
    <s v="Divorced"/>
    <n v="127"/>
    <n v="31"/>
    <n v="76"/>
    <n v="0"/>
    <n v="2"/>
    <x v="1"/>
    <s v="Personal L2"/>
    <n v="2"/>
    <s v="Call Center"/>
    <n v="358.04"/>
    <x v="0"/>
    <s v="Small"/>
    <x v="0"/>
    <s v="High Value"/>
    <x v="0"/>
    <s v="No Complaints"/>
    <s v="Long-Term"/>
    <n v="2.819212598"/>
    <x v="0"/>
    <n v="2"/>
    <n v="5"/>
    <x v="7"/>
    <n v="0.23493438320209975"/>
    <n v="1524"/>
    <x v="0"/>
  </r>
  <r>
    <s v="TR18791"/>
    <x v="3"/>
    <n v="3336.45"/>
    <s v="No"/>
    <s v="Basic"/>
    <s v="Bachelor"/>
    <n v="45296"/>
    <s v="Unemployed"/>
    <s v="M"/>
    <n v="0"/>
    <s v="Suburban"/>
    <s v="Single"/>
    <n v="95"/>
    <n v="43"/>
    <n v="19"/>
    <n v="0"/>
    <n v="1"/>
    <x v="1"/>
    <s v="Personal L1"/>
    <n v="1"/>
    <s v="Branch"/>
    <n v="680.4"/>
    <x v="2"/>
    <s v="Small"/>
    <x v="1"/>
    <s v="Low Value"/>
    <x v="1"/>
    <s v="No Complaints"/>
    <s v="Mid-Term"/>
    <n v="7.1621052629999999"/>
    <x v="0"/>
    <n v="2"/>
    <n v="5"/>
    <x v="7"/>
    <n v="0.59684210526315784"/>
    <n v="1140"/>
    <x v="1"/>
  </r>
  <r>
    <s v="XT34986"/>
    <x v="2"/>
    <n v="22647.34"/>
    <s v="No"/>
    <s v="Extended"/>
    <s v="Bachelor"/>
    <n v="45296"/>
    <s v="Employed"/>
    <s v="M"/>
    <n v="120191"/>
    <s v="Rural"/>
    <s v="Married"/>
    <n v="188"/>
    <n v="42"/>
    <n v="84"/>
    <n v="0"/>
    <n v="2"/>
    <x v="1"/>
    <s v="Personal L3"/>
    <n v="3"/>
    <s v="Agent"/>
    <n v="66.91"/>
    <x v="1"/>
    <s v="Medsize"/>
    <x v="0"/>
    <s v="High Value"/>
    <x v="2"/>
    <s v="No Complaints"/>
    <s v="Long-Term"/>
    <n v="0.355904255"/>
    <x v="0"/>
    <n v="2"/>
    <n v="5"/>
    <x v="7"/>
    <n v="2.9658687943262409E-2"/>
    <n v="2256"/>
    <x v="0"/>
  </r>
  <r>
    <s v="YP53257"/>
    <x v="2"/>
    <n v="13742.62"/>
    <s v="Yes"/>
    <s v="Premium"/>
    <s v="Bachelor"/>
    <n v="45296"/>
    <s v="Retired"/>
    <s v="F"/>
    <n v="19292"/>
    <s v="Suburban"/>
    <s v="Married"/>
    <n v="366"/>
    <n v="27"/>
    <n v="54"/>
    <n v="0"/>
    <n v="1"/>
    <x v="1"/>
    <s v="Personal L3"/>
    <n v="1"/>
    <s v="Agent"/>
    <n v="1756.08"/>
    <x v="5"/>
    <s v="Medsize"/>
    <x v="2"/>
    <s v="Medium Value"/>
    <x v="1"/>
    <s v="No Complaints"/>
    <s v="Long-Term"/>
    <n v="4.7980327870000004"/>
    <x v="0"/>
    <n v="2"/>
    <n v="5"/>
    <x v="7"/>
    <n v="0.39983606557377049"/>
    <n v="4392"/>
    <x v="0"/>
  </r>
  <r>
    <s v="DO70918"/>
    <x v="4"/>
    <n v="6174.9"/>
    <s v="No"/>
    <s v="Extended"/>
    <s v="High School or Below"/>
    <n v="45296"/>
    <s v="Unemployed"/>
    <s v="F"/>
    <n v="0"/>
    <s v="Suburban"/>
    <s v="Single"/>
    <n v="171"/>
    <n v="30"/>
    <n v="72"/>
    <n v="0"/>
    <n v="1"/>
    <x v="2"/>
    <s v="Special L2"/>
    <n v="1"/>
    <s v="Agent"/>
    <n v="1234.44"/>
    <x v="3"/>
    <s v="Small"/>
    <x v="1"/>
    <s v="Medium Value"/>
    <x v="1"/>
    <s v="No Complaints"/>
    <s v="Long-Term"/>
    <n v="7.2189473680000003"/>
    <x v="0"/>
    <n v="2"/>
    <n v="5"/>
    <x v="7"/>
    <n v="0.6015789473684211"/>
    <n v="2052"/>
    <x v="2"/>
  </r>
  <r>
    <s v="IK74329"/>
    <x v="3"/>
    <n v="24383.59"/>
    <s v="No"/>
    <s v="Basic"/>
    <s v="High School or Below"/>
    <n v="45296"/>
    <s v="Medical Leave"/>
    <s v="F"/>
    <n v="17771"/>
    <s v="Rural"/>
    <s v="Single"/>
    <n v="95"/>
    <n v="0"/>
    <n v="61"/>
    <n v="0"/>
    <n v="2"/>
    <x v="1"/>
    <s v="Personal L3"/>
    <n v="1"/>
    <s v="Agent"/>
    <n v="101.78"/>
    <x v="2"/>
    <s v="Medsize"/>
    <x v="0"/>
    <s v="High Value"/>
    <x v="1"/>
    <s v="No Complaints"/>
    <s v="Long-Term"/>
    <n v="1.0713684210000001"/>
    <x v="0"/>
    <n v="2"/>
    <n v="5"/>
    <x v="7"/>
    <n v="8.928070175438596E-2"/>
    <n v="1140"/>
    <x v="0"/>
  </r>
  <r>
    <s v="DU66880"/>
    <x v="3"/>
    <n v="18337.89"/>
    <s v="No"/>
    <s v="Premium"/>
    <s v="High School or Below"/>
    <n v="45296"/>
    <s v="Employed"/>
    <s v="M"/>
    <n v="79034"/>
    <s v="Suburban"/>
    <s v="Married"/>
    <n v="154"/>
    <n v="26"/>
    <n v="65"/>
    <n v="0"/>
    <n v="2"/>
    <x v="1"/>
    <s v="Personal L2"/>
    <n v="1"/>
    <s v="Agent"/>
    <n v="1039.21"/>
    <x v="0"/>
    <s v="Medsize"/>
    <x v="1"/>
    <s v="High Value"/>
    <x v="0"/>
    <s v="No Complaints"/>
    <s v="Long-Term"/>
    <n v="6.7481168829999998"/>
    <x v="0"/>
    <n v="2"/>
    <n v="5"/>
    <x v="7"/>
    <n v="0.56234307359307356"/>
    <n v="1848"/>
    <x v="1"/>
  </r>
  <r>
    <s v="HH69970"/>
    <x v="0"/>
    <n v="8480.81"/>
    <s v="No"/>
    <s v="Extended"/>
    <s v="Bachelor"/>
    <n v="45296"/>
    <s v="Employed"/>
    <s v="F"/>
    <n v="43620"/>
    <s v="Urban"/>
    <s v="Married"/>
    <n v="107"/>
    <n v="14"/>
    <n v="31"/>
    <n v="0"/>
    <n v="3"/>
    <x v="0"/>
    <s v="Corporate L3"/>
    <n v="1"/>
    <s v="Agent"/>
    <n v="279.83999999999997"/>
    <x v="0"/>
    <s v="Large"/>
    <x v="0"/>
    <s v="Medium Value"/>
    <x v="1"/>
    <s v="No Complaints"/>
    <s v="Mid-Term"/>
    <n v="2.6153271029999998"/>
    <x v="0"/>
    <n v="2"/>
    <n v="5"/>
    <x v="7"/>
    <n v="0.21794392523364484"/>
    <n v="1284"/>
    <x v="0"/>
  </r>
  <r>
    <s v="ZR79373"/>
    <x v="3"/>
    <n v="13742.62"/>
    <s v="Yes"/>
    <s v="Premium"/>
    <s v="Bachelor"/>
    <n v="45296"/>
    <s v="Retired"/>
    <s v="F"/>
    <n v="19292"/>
    <s v="Suburban"/>
    <s v="Married"/>
    <n v="366"/>
    <n v="27"/>
    <n v="54"/>
    <n v="0"/>
    <n v="1"/>
    <x v="1"/>
    <s v="Personal L3"/>
    <n v="1"/>
    <s v="Agent"/>
    <n v="1756.08"/>
    <x v="5"/>
    <s v="Medsize"/>
    <x v="2"/>
    <s v="Medium Value"/>
    <x v="1"/>
    <s v="No Complaints"/>
    <s v="Long-Term"/>
    <n v="4.7980327870000004"/>
    <x v="0"/>
    <n v="2"/>
    <n v="5"/>
    <x v="7"/>
    <n v="0.39983606557377049"/>
    <n v="4392"/>
    <x v="0"/>
  </r>
  <r>
    <s v="VB23257"/>
    <x v="2"/>
    <n v="6281"/>
    <s v="No"/>
    <s v="Basic"/>
    <s v="Bachelor"/>
    <n v="45296"/>
    <s v="Employed"/>
    <s v="M"/>
    <n v="64247"/>
    <s v="Rural"/>
    <s v="Single"/>
    <n v="161"/>
    <n v="19"/>
    <n v="34"/>
    <n v="0"/>
    <n v="1"/>
    <x v="2"/>
    <s v="Special L3"/>
    <n v="1"/>
    <s v="Branch"/>
    <n v="163.79"/>
    <x v="1"/>
    <s v="Medsize"/>
    <x v="0"/>
    <s v="Medium Value"/>
    <x v="0"/>
    <s v="No Complaints"/>
    <s v="Mid-Term"/>
    <n v="1.0173291929999999"/>
    <x v="0"/>
    <n v="2"/>
    <n v="5"/>
    <x v="7"/>
    <n v="8.4777432712215314E-2"/>
    <n v="1932"/>
    <x v="0"/>
  </r>
  <r>
    <s v="GU56606"/>
    <x v="4"/>
    <n v="8037.03"/>
    <s v="No"/>
    <s v="Extended"/>
    <s v="Bachelor"/>
    <n v="45296"/>
    <s v="Employed"/>
    <s v="M"/>
    <n v="27382"/>
    <s v="Suburban"/>
    <s v="Divorced"/>
    <n v="104"/>
    <n v="9"/>
    <n v="23"/>
    <n v="0"/>
    <n v="3"/>
    <x v="1"/>
    <s v="Personal L1"/>
    <n v="2"/>
    <s v="Branch"/>
    <n v="498.96"/>
    <x v="2"/>
    <s v="Medsize"/>
    <x v="0"/>
    <s v="Medium Value"/>
    <x v="1"/>
    <s v="No Complaints"/>
    <s v="Mid-Term"/>
    <n v="4.7976923080000002"/>
    <x v="0"/>
    <n v="2"/>
    <n v="5"/>
    <x v="7"/>
    <n v="0.39980769230769231"/>
    <n v="1248"/>
    <x v="0"/>
  </r>
  <r>
    <s v="GB92679"/>
    <x v="4"/>
    <n v="11369.05"/>
    <s v="No"/>
    <s v="Premium"/>
    <s v="High School or Below"/>
    <n v="45296"/>
    <s v="Employed"/>
    <s v="F"/>
    <n v="128438"/>
    <s v="Rural"/>
    <s v="Married"/>
    <n v="139"/>
    <n v="34"/>
    <n v="36"/>
    <n v="0"/>
    <n v="6"/>
    <x v="1"/>
    <s v="Personal L1"/>
    <n v="1"/>
    <s v="Agent"/>
    <n v="45.93"/>
    <x v="0"/>
    <s v="Medsize"/>
    <x v="0"/>
    <s v="Medium Value"/>
    <x v="2"/>
    <s v="No Complaints"/>
    <s v="Mid-Term"/>
    <n v="0.33043165499999999"/>
    <x v="0"/>
    <n v="2"/>
    <n v="5"/>
    <x v="7"/>
    <n v="2.7535971223021583E-2"/>
    <n v="1668"/>
    <x v="0"/>
  </r>
  <r>
    <s v="QX22025"/>
    <x v="0"/>
    <n v="16401.07"/>
    <s v="No"/>
    <s v="Basic"/>
    <s v="High School or Below"/>
    <n v="45296"/>
    <s v="Employed"/>
    <s v="F"/>
    <n v="49984"/>
    <s v="Urban"/>
    <s v="Married"/>
    <n v="136"/>
    <n v="20"/>
    <n v="49"/>
    <n v="0"/>
    <n v="2"/>
    <x v="0"/>
    <s v="Corporate L1"/>
    <n v="3"/>
    <s v="Branch"/>
    <n v="576.78"/>
    <x v="1"/>
    <s v="Medsize"/>
    <x v="1"/>
    <s v="High Value"/>
    <x v="1"/>
    <s v="No Complaints"/>
    <s v="Long-Term"/>
    <n v="4.2410294119999996"/>
    <x v="0"/>
    <n v="2"/>
    <n v="5"/>
    <x v="7"/>
    <n v="0.3534191176470588"/>
    <n v="1632"/>
    <x v="0"/>
  </r>
  <r>
    <s v="BN77676"/>
    <x v="0"/>
    <n v="6528.02"/>
    <s v="No"/>
    <s v="Basic"/>
    <s v="High School or Below"/>
    <n v="45296"/>
    <s v="Unemployed"/>
    <s v="M"/>
    <n v="0"/>
    <s v="Suburban"/>
    <s v="Single"/>
    <n v="96"/>
    <n v="15"/>
    <n v="96"/>
    <n v="0"/>
    <n v="6"/>
    <x v="1"/>
    <s v="Personal L2"/>
    <n v="3"/>
    <s v="Agent"/>
    <n v="690.12"/>
    <x v="0"/>
    <s v="Medsize"/>
    <x v="1"/>
    <s v="Medium Value"/>
    <x v="1"/>
    <s v="No Complaints"/>
    <s v="Long-Term"/>
    <n v="7.1887499999999998"/>
    <x v="0"/>
    <n v="2"/>
    <n v="5"/>
    <x v="7"/>
    <n v="0.59906250000000005"/>
    <n v="1152"/>
    <x v="1"/>
  </r>
  <r>
    <s v="VM77872"/>
    <x v="0"/>
    <n v="10375.629999999999"/>
    <s v="No"/>
    <s v="Premium"/>
    <s v="High School or Below"/>
    <n v="45296"/>
    <s v="Unemployed"/>
    <s v="M"/>
    <n v="0"/>
    <s v="Suburban"/>
    <s v="Single"/>
    <n v="150"/>
    <n v="30"/>
    <n v="128"/>
    <n v="0"/>
    <n v="3"/>
    <x v="0"/>
    <s v="Corporate L3"/>
    <n v="3"/>
    <s v="Branch"/>
    <n v="1078.92"/>
    <x v="0"/>
    <s v="Large"/>
    <x v="1"/>
    <s v="Medium Value"/>
    <x v="1"/>
    <s v="No Complaints"/>
    <s v="Long-Term"/>
    <n v="7.1928000000000001"/>
    <x v="0"/>
    <n v="2"/>
    <n v="5"/>
    <x v="7"/>
    <n v="0.59940000000000004"/>
    <n v="1800"/>
    <x v="1"/>
  </r>
  <r>
    <s v="AK59340"/>
    <x v="0"/>
    <n v="7561.54"/>
    <s v="No"/>
    <s v="Basic"/>
    <s v="High School or Below"/>
    <n v="45296"/>
    <s v="Employed"/>
    <s v="M"/>
    <n v="57186"/>
    <s v="Rural"/>
    <s v="Single"/>
    <n v="96"/>
    <n v="39"/>
    <n v="84"/>
    <n v="0"/>
    <n v="8"/>
    <x v="0"/>
    <s v="Corporate L3"/>
    <n v="1"/>
    <s v="Branch"/>
    <n v="134.34"/>
    <x v="0"/>
    <s v="Medsize"/>
    <x v="0"/>
    <s v="Medium Value"/>
    <x v="0"/>
    <s v="No Complaints"/>
    <s v="Long-Term"/>
    <n v="1.399375"/>
    <x v="0"/>
    <n v="2"/>
    <n v="5"/>
    <x v="7"/>
    <n v="0.11661458333333334"/>
    <n v="1152"/>
    <x v="0"/>
  </r>
  <r>
    <s v="FP27229"/>
    <x v="0"/>
    <n v="4569.03"/>
    <s v="No"/>
    <s v="Extended"/>
    <s v="College"/>
    <n v="45296"/>
    <s v="Employed"/>
    <s v="F"/>
    <n v="73714"/>
    <s v="Suburban"/>
    <s v="Single"/>
    <n v="116"/>
    <n v="39"/>
    <n v="92"/>
    <n v="0"/>
    <n v="1"/>
    <x v="0"/>
    <s v="Corporate L3"/>
    <n v="1"/>
    <s v="Agent"/>
    <n v="557.28"/>
    <x v="0"/>
    <s v="Medsize"/>
    <x v="1"/>
    <s v="Low Value"/>
    <x v="0"/>
    <s v="No Complaints"/>
    <s v="Long-Term"/>
    <n v="4.8041379309999996"/>
    <x v="0"/>
    <n v="2"/>
    <n v="5"/>
    <x v="7"/>
    <n v="0.40034482758620688"/>
    <n v="1392"/>
    <x v="1"/>
  </r>
  <r>
    <s v="QV14053"/>
    <x v="0"/>
    <n v="3655.83"/>
    <s v="No"/>
    <s v="Basic"/>
    <s v="High School or Below"/>
    <n v="45296"/>
    <s v="Employed"/>
    <s v="M"/>
    <n v="72639"/>
    <s v="Rural"/>
    <s v="Divorced"/>
    <n v="92"/>
    <n v="34"/>
    <n v="93"/>
    <n v="0"/>
    <n v="1"/>
    <x v="1"/>
    <s v="Personal L3"/>
    <n v="4"/>
    <s v="Web"/>
    <n v="86.08"/>
    <x v="2"/>
    <s v="Medsize"/>
    <x v="0"/>
    <s v="Low Value"/>
    <x v="0"/>
    <s v="No Complaints"/>
    <s v="Long-Term"/>
    <n v="0.935652174"/>
    <x v="0"/>
    <n v="2"/>
    <n v="5"/>
    <x v="7"/>
    <n v="7.7971014492753621E-2"/>
    <n v="1104"/>
    <x v="0"/>
  </r>
  <r>
    <s v="BM92346"/>
    <x v="0"/>
    <n v="5291.15"/>
    <s v="Yes"/>
    <s v="Extended"/>
    <s v="High School or Below"/>
    <n v="45296"/>
    <s v="Employed"/>
    <s v="F"/>
    <n v="90013"/>
    <s v="Suburban"/>
    <s v="Married"/>
    <n v="131"/>
    <n v="0"/>
    <n v="54"/>
    <n v="0"/>
    <n v="1"/>
    <x v="1"/>
    <s v="Personal L1"/>
    <n v="3"/>
    <s v="Agent"/>
    <n v="753.43"/>
    <x v="0"/>
    <s v="Small"/>
    <x v="1"/>
    <s v="Medium Value"/>
    <x v="0"/>
    <s v="No Complaints"/>
    <s v="Long-Term"/>
    <n v="5.7513740459999996"/>
    <x v="0"/>
    <n v="2"/>
    <n v="5"/>
    <x v="7"/>
    <n v="0.47928117048346053"/>
    <n v="1572"/>
    <x v="1"/>
  </r>
  <r>
    <s v="HM55802"/>
    <x v="0"/>
    <n v="3229.35"/>
    <s v="No"/>
    <s v="Basic"/>
    <s v="Bachelor"/>
    <n v="45327"/>
    <s v="Disabled"/>
    <s v="F"/>
    <n v="24125"/>
    <s v="Suburban"/>
    <s v="Married"/>
    <n v="82"/>
    <n v="41"/>
    <n v="123"/>
    <n v="0"/>
    <n v="1"/>
    <x v="0"/>
    <s v="Corporate L2"/>
    <n v="2"/>
    <s v="Branch"/>
    <n v="592.91999999999996"/>
    <x v="0"/>
    <s v="Medsize"/>
    <x v="1"/>
    <s v="Low Value"/>
    <x v="1"/>
    <s v="No Complaints"/>
    <s v="Long-Term"/>
    <n v="7.2307317070000003"/>
    <x v="0"/>
    <n v="2"/>
    <n v="5"/>
    <x v="7"/>
    <n v="0.60256097560975608"/>
    <n v="984"/>
    <x v="2"/>
  </r>
  <r>
    <s v="SY17488"/>
    <x v="3"/>
    <n v="9671.93"/>
    <s v="No"/>
    <s v="Extended"/>
    <s v="College"/>
    <n v="45327"/>
    <s v="Employed"/>
    <s v="F"/>
    <n v="62941"/>
    <s v="Suburban"/>
    <s v="Divorced"/>
    <n v="123"/>
    <n v="1"/>
    <n v="72"/>
    <n v="0"/>
    <n v="3"/>
    <x v="0"/>
    <s v="Corporate L3"/>
    <n v="3"/>
    <s v="Call Center"/>
    <n v="589.67999999999995"/>
    <x v="0"/>
    <s v="Small"/>
    <x v="1"/>
    <s v="Medium Value"/>
    <x v="0"/>
    <s v="No Complaints"/>
    <s v="Long-Term"/>
    <n v="4.7941463410000003"/>
    <x v="0"/>
    <n v="2"/>
    <n v="5"/>
    <x v="7"/>
    <n v="0.39951219512195119"/>
    <n v="1476"/>
    <x v="0"/>
  </r>
  <r>
    <s v="OO88645"/>
    <x v="0"/>
    <n v="4190.3"/>
    <s v="No"/>
    <s v="Extended"/>
    <s v="College"/>
    <n v="45327"/>
    <s v="Employed"/>
    <s v="F"/>
    <n v="100798"/>
    <s v="Urban"/>
    <s v="Married"/>
    <n v="105"/>
    <n v="14"/>
    <n v="122"/>
    <n v="2"/>
    <n v="1"/>
    <x v="0"/>
    <s v="Corporate L2"/>
    <n v="2"/>
    <s v="Call Center"/>
    <n v="319.82"/>
    <x v="0"/>
    <s v="Medsize"/>
    <x v="0"/>
    <s v="Low Value"/>
    <x v="2"/>
    <s v="Has Complaints"/>
    <s v="Long-Term"/>
    <n v="3.0459047620000002"/>
    <x v="0"/>
    <n v="2"/>
    <n v="5"/>
    <x v="7"/>
    <n v="0.25382539682539684"/>
    <n v="1260"/>
    <x v="0"/>
  </r>
  <r>
    <s v="XK33449"/>
    <x v="0"/>
    <n v="3218.04"/>
    <s v="No"/>
    <s v="Basic"/>
    <s v="High School or Below"/>
    <n v="45327"/>
    <s v="Unemployed"/>
    <s v="F"/>
    <n v="0"/>
    <s v="Suburban"/>
    <s v="Single"/>
    <n v="93"/>
    <n v="7"/>
    <n v="54"/>
    <n v="0"/>
    <n v="1"/>
    <x v="2"/>
    <s v="Special L3"/>
    <n v="4"/>
    <s v="Branch"/>
    <n v="670.68"/>
    <x v="2"/>
    <s v="Small"/>
    <x v="1"/>
    <s v="Low Value"/>
    <x v="1"/>
    <s v="No Complaints"/>
    <s v="Long-Term"/>
    <n v="7.2116129029999998"/>
    <x v="0"/>
    <n v="2"/>
    <n v="5"/>
    <x v="7"/>
    <n v="0.60096774193548386"/>
    <n v="1116"/>
    <x v="2"/>
  </r>
  <r>
    <s v="FY32213"/>
    <x v="0"/>
    <n v="7553.78"/>
    <s v="Yes"/>
    <s v="Basic"/>
    <s v="High School or Below"/>
    <n v="45327"/>
    <s v="Employed"/>
    <s v="F"/>
    <n v="100513"/>
    <s v="Suburban"/>
    <s v="Single"/>
    <n v="96"/>
    <n v="34"/>
    <n v="39"/>
    <n v="0"/>
    <n v="3"/>
    <x v="1"/>
    <s v="Personal L3"/>
    <n v="2"/>
    <s v="Call Center"/>
    <n v="460.08"/>
    <x v="0"/>
    <s v="Medsize"/>
    <x v="0"/>
    <s v="Medium Value"/>
    <x v="2"/>
    <s v="No Complaints"/>
    <s v="Mid-Term"/>
    <n v="4.7925000000000004"/>
    <x v="0"/>
    <n v="2"/>
    <n v="5"/>
    <x v="7"/>
    <n v="0.39937499999999998"/>
    <n v="1152"/>
    <x v="0"/>
  </r>
  <r>
    <s v="BK59444"/>
    <x v="0"/>
    <n v="25554.6"/>
    <s v="No"/>
    <s v="Basic"/>
    <s v="Master"/>
    <n v="45327"/>
    <s v="Employed"/>
    <s v="F"/>
    <n v="97465"/>
    <s v="Rural"/>
    <s v="Single"/>
    <n v="92"/>
    <n v="11"/>
    <n v="82"/>
    <n v="0"/>
    <n v="2"/>
    <x v="1"/>
    <s v="Personal L2"/>
    <n v="2"/>
    <s v="Branch"/>
    <n v="205.45"/>
    <x v="0"/>
    <s v="Medsize"/>
    <x v="0"/>
    <s v="High Value"/>
    <x v="0"/>
    <s v="No Complaints"/>
    <s v="Long-Term"/>
    <n v="2.2331521740000002"/>
    <x v="0"/>
    <n v="2"/>
    <n v="5"/>
    <x v="7"/>
    <n v="0.18609601449275362"/>
    <n v="1104"/>
    <x v="0"/>
  </r>
  <r>
    <s v="HI74419"/>
    <x v="1"/>
    <n v="10925.38"/>
    <s v="Yes"/>
    <s v="Basic"/>
    <s v="College"/>
    <n v="45327"/>
    <s v="Employed"/>
    <s v="M"/>
    <n v="68614"/>
    <s v="Urban"/>
    <s v="Married"/>
    <n v="138"/>
    <n v="4"/>
    <n v="62"/>
    <n v="0"/>
    <n v="3"/>
    <x v="1"/>
    <s v="Personal L2"/>
    <n v="1"/>
    <s v="Agent"/>
    <n v="498.98"/>
    <x v="1"/>
    <s v="Medsize"/>
    <x v="0"/>
    <s v="Medium Value"/>
    <x v="0"/>
    <s v="No Complaints"/>
    <s v="Long-Term"/>
    <n v="3.6157971010000001"/>
    <x v="0"/>
    <n v="2"/>
    <n v="5"/>
    <x v="7"/>
    <n v="0.30131642512077295"/>
    <n v="1656"/>
    <x v="0"/>
  </r>
  <r>
    <s v="FF58467"/>
    <x v="3"/>
    <n v="6872.55"/>
    <s v="No"/>
    <s v="Basic"/>
    <s v="Master"/>
    <n v="45327"/>
    <s v="Employed"/>
    <s v="F"/>
    <n v="125574"/>
    <s v="Rural"/>
    <s v="Divorced"/>
    <n v="85"/>
    <n v="7"/>
    <n v="122"/>
    <n v="0"/>
    <n v="3"/>
    <x v="1"/>
    <s v="Personal L3"/>
    <n v="3"/>
    <s v="Call Center"/>
    <n v="182.77"/>
    <x v="0"/>
    <s v="Medsize"/>
    <x v="0"/>
    <s v="Medium Value"/>
    <x v="2"/>
    <s v="No Complaints"/>
    <s v="Long-Term"/>
    <n v="2.1502352939999998"/>
    <x v="0"/>
    <n v="2"/>
    <n v="5"/>
    <x v="7"/>
    <n v="0.17918627450980393"/>
    <n v="1020"/>
    <x v="0"/>
  </r>
  <r>
    <s v="TL77607"/>
    <x v="0"/>
    <n v="11951.13"/>
    <s v="No"/>
    <s v="Basic"/>
    <s v="Bachelor"/>
    <n v="45327"/>
    <s v="Employed"/>
    <s v="M"/>
    <n v="91758"/>
    <s v="Urban"/>
    <s v="Married"/>
    <n v="100"/>
    <n v="15"/>
    <n v="19"/>
    <n v="0"/>
    <n v="2"/>
    <x v="1"/>
    <s v="Personal L3"/>
    <n v="3"/>
    <s v="Branch"/>
    <n v="267"/>
    <x v="0"/>
    <s v="Medsize"/>
    <x v="0"/>
    <s v="Medium Value"/>
    <x v="0"/>
    <s v="No Complaints"/>
    <s v="Mid-Term"/>
    <n v="2.67"/>
    <x v="0"/>
    <n v="2"/>
    <n v="5"/>
    <x v="7"/>
    <n v="0.2225"/>
    <n v="1200"/>
    <x v="0"/>
  </r>
  <r>
    <s v="MM71959"/>
    <x v="3"/>
    <n v="11790.26"/>
    <s v="No"/>
    <s v="Basic"/>
    <s v="Bachelor"/>
    <n v="45327"/>
    <s v="Employed"/>
    <s v="M"/>
    <n v="112334"/>
    <s v="Suburban"/>
    <s v="Divorced"/>
    <n v="149"/>
    <n v="0"/>
    <n v="34"/>
    <n v="0"/>
    <n v="3"/>
    <x v="1"/>
    <s v="Personal L3"/>
    <n v="3"/>
    <s v="Branch"/>
    <n v="712.8"/>
    <x v="3"/>
    <s v="Large"/>
    <x v="1"/>
    <s v="Medium Value"/>
    <x v="2"/>
    <s v="No Complaints"/>
    <s v="Mid-Term"/>
    <n v="4.7838926170000002"/>
    <x v="0"/>
    <n v="2"/>
    <n v="5"/>
    <x v="7"/>
    <n v="0.39865771812080536"/>
    <n v="1788"/>
    <x v="0"/>
  </r>
  <r>
    <s v="RX13282"/>
    <x v="2"/>
    <n v="16427.810000000001"/>
    <s v="Yes"/>
    <s v="Basic"/>
    <s v="Bachelor"/>
    <n v="45327"/>
    <s v="Retired"/>
    <s v="M"/>
    <n v="20214"/>
    <s v="Suburban"/>
    <s v="Divorced"/>
    <n v="155"/>
    <n v="3"/>
    <n v="101"/>
    <n v="0"/>
    <n v="2"/>
    <x v="1"/>
    <s v="Personal L3"/>
    <n v="1"/>
    <s v="Branch"/>
    <n v="1117.8"/>
    <x v="1"/>
    <s v="Medsize"/>
    <x v="1"/>
    <s v="High Value"/>
    <x v="1"/>
    <s v="No Complaints"/>
    <s v="Long-Term"/>
    <n v="7.2116129029999998"/>
    <x v="0"/>
    <n v="2"/>
    <n v="5"/>
    <x v="7"/>
    <n v="0.60096774193548386"/>
    <n v="1860"/>
    <x v="2"/>
  </r>
  <r>
    <s v="XI41106"/>
    <x v="3"/>
    <n v="22780.34"/>
    <s v="No"/>
    <s v="Basic"/>
    <s v="College"/>
    <n v="45327"/>
    <s v="Employed"/>
    <s v="M"/>
    <n v="74777"/>
    <s v="Urban"/>
    <s v="Married"/>
    <n v="96"/>
    <n v="46"/>
    <n v="39"/>
    <n v="0"/>
    <n v="2"/>
    <x v="0"/>
    <s v="Corporate L3"/>
    <n v="3"/>
    <s v="Branch"/>
    <n v="345.96"/>
    <x v="2"/>
    <s v="Medsize"/>
    <x v="0"/>
    <s v="High Value"/>
    <x v="0"/>
    <s v="No Complaints"/>
    <s v="Mid-Term"/>
    <n v="3.6037499999999998"/>
    <x v="0"/>
    <n v="2"/>
    <n v="5"/>
    <x v="7"/>
    <n v="0.30031249999999998"/>
    <n v="1152"/>
    <x v="0"/>
  </r>
  <r>
    <s v="ON77827"/>
    <x v="3"/>
    <n v="3766.81"/>
    <s v="No"/>
    <s v="Basic"/>
    <s v="Master"/>
    <n v="45327"/>
    <s v="Medical Leave"/>
    <s v="F"/>
    <n v="31015"/>
    <s v="Urban"/>
    <s v="Married"/>
    <n v="96"/>
    <n v="0"/>
    <n v="11"/>
    <n v="0"/>
    <n v="1"/>
    <x v="1"/>
    <s v="Personal L3"/>
    <n v="4"/>
    <s v="Call Center"/>
    <n v="243.9"/>
    <x v="0"/>
    <s v="Large"/>
    <x v="0"/>
    <s v="Low Value"/>
    <x v="1"/>
    <s v="No Complaints"/>
    <s v="New Customer"/>
    <n v="2.5406249999999999"/>
    <x v="0"/>
    <n v="2"/>
    <n v="5"/>
    <x v="7"/>
    <n v="0.21171875000000001"/>
    <n v="1152"/>
    <x v="0"/>
  </r>
  <r>
    <s v="VA30351"/>
    <x v="2"/>
    <n v="7553.78"/>
    <s v="Yes"/>
    <s v="Basic"/>
    <s v="High School or Below"/>
    <n v="45327"/>
    <s v="Employed"/>
    <s v="F"/>
    <n v="100513"/>
    <s v="Suburban"/>
    <s v="Single"/>
    <n v="96"/>
    <n v="34"/>
    <n v="39"/>
    <n v="0"/>
    <n v="3"/>
    <x v="1"/>
    <s v="Personal L2"/>
    <n v="2"/>
    <s v="Call Center"/>
    <n v="460.08"/>
    <x v="0"/>
    <s v="Medsize"/>
    <x v="0"/>
    <s v="Medium Value"/>
    <x v="2"/>
    <s v="No Complaints"/>
    <s v="Mid-Term"/>
    <n v="4.7925000000000004"/>
    <x v="0"/>
    <n v="2"/>
    <n v="5"/>
    <x v="7"/>
    <n v="0.39937499999999998"/>
    <n v="1152"/>
    <x v="0"/>
  </r>
  <r>
    <s v="VO38365"/>
    <x v="1"/>
    <n v="11962.55"/>
    <s v="No"/>
    <s v="Basic"/>
    <s v="College"/>
    <n v="45327"/>
    <s v="Employed"/>
    <s v="F"/>
    <n v="121669"/>
    <s v="Rural"/>
    <s v="Married"/>
    <n v="149"/>
    <n v="1"/>
    <n v="97"/>
    <n v="0"/>
    <n v="3"/>
    <x v="0"/>
    <s v="Corporate L3"/>
    <n v="3"/>
    <s v="Branch"/>
    <n v="173.67"/>
    <x v="1"/>
    <s v="Medsize"/>
    <x v="0"/>
    <s v="Medium Value"/>
    <x v="2"/>
    <s v="No Complaints"/>
    <s v="Long-Term"/>
    <n v="1.16557047"/>
    <x v="0"/>
    <n v="2"/>
    <n v="5"/>
    <x v="7"/>
    <n v="9.713087248322147E-2"/>
    <n v="1788"/>
    <x v="0"/>
  </r>
  <r>
    <s v="NR32615"/>
    <x v="0"/>
    <n v="7423.57"/>
    <s v="Yes"/>
    <s v="Basic"/>
    <s v="College"/>
    <n v="45327"/>
    <s v="Medical Leave"/>
    <s v="M"/>
    <n v="30402"/>
    <s v="Suburban"/>
    <s v="Married"/>
    <n v="99"/>
    <n v="23"/>
    <n v="86"/>
    <n v="0"/>
    <n v="3"/>
    <x v="0"/>
    <s v="Corporate L2"/>
    <n v="1"/>
    <s v="Branch"/>
    <n v="473.04"/>
    <x v="0"/>
    <s v="Medsize"/>
    <x v="0"/>
    <s v="Medium Value"/>
    <x v="1"/>
    <s v="No Complaints"/>
    <s v="Long-Term"/>
    <n v="4.7781818180000002"/>
    <x v="0"/>
    <n v="2"/>
    <n v="5"/>
    <x v="7"/>
    <n v="0.39818181818181819"/>
    <n v="1188"/>
    <x v="0"/>
  </r>
  <r>
    <s v="PU98976"/>
    <x v="0"/>
    <n v="8352.92"/>
    <s v="No"/>
    <s v="Extended"/>
    <s v="Bachelor"/>
    <n v="45327"/>
    <s v="Unemployed"/>
    <s v="F"/>
    <n v="0"/>
    <s v="Suburban"/>
    <s v="Single"/>
    <n v="119"/>
    <n v="23"/>
    <n v="34"/>
    <n v="0"/>
    <n v="6"/>
    <x v="1"/>
    <s v="Personal L3"/>
    <n v="1"/>
    <s v="Call Center"/>
    <n v="855.36"/>
    <x v="0"/>
    <s v="Medsize"/>
    <x v="1"/>
    <s v="Medium Value"/>
    <x v="1"/>
    <s v="No Complaints"/>
    <s v="Mid-Term"/>
    <n v="7.1878991599999997"/>
    <x v="0"/>
    <n v="2"/>
    <n v="5"/>
    <x v="7"/>
    <n v="0.59899159663865542"/>
    <n v="1428"/>
    <x v="1"/>
  </r>
  <r>
    <s v="CS15289"/>
    <x v="2"/>
    <n v="21786.86"/>
    <s v="No"/>
    <s v="Basic"/>
    <s v="Master"/>
    <n v="45327"/>
    <s v="Employed"/>
    <s v="F"/>
    <n v="106705"/>
    <s v="Rural"/>
    <s v="Married"/>
    <n v="269"/>
    <n v="19"/>
    <n v="65"/>
    <n v="0"/>
    <n v="3"/>
    <x v="1"/>
    <s v="Personal L3"/>
    <n v="2"/>
    <s v="Branch"/>
    <n v="566"/>
    <x v="5"/>
    <s v="Small"/>
    <x v="1"/>
    <s v="High Value"/>
    <x v="2"/>
    <s v="No Complaints"/>
    <s v="Long-Term"/>
    <n v="2.104089219"/>
    <x v="0"/>
    <n v="2"/>
    <n v="5"/>
    <x v="7"/>
    <n v="0.17534076827757125"/>
    <n v="3228"/>
    <x v="0"/>
  </r>
  <r>
    <s v="UY45293"/>
    <x v="2"/>
    <n v="5000.3100000000004"/>
    <s v="No"/>
    <s v="Extended"/>
    <s v="Bachelor"/>
    <n v="45327"/>
    <s v="Employed"/>
    <s v="M"/>
    <n v="29666"/>
    <s v="Suburban"/>
    <s v="Divorced"/>
    <n v="128"/>
    <n v="38"/>
    <n v="85"/>
    <n v="0"/>
    <n v="1"/>
    <x v="0"/>
    <s v="Corporate L1"/>
    <n v="4"/>
    <s v="Agent"/>
    <n v="615.6"/>
    <x v="0"/>
    <s v="Large"/>
    <x v="1"/>
    <s v="Medium Value"/>
    <x v="1"/>
    <s v="No Complaints"/>
    <s v="Long-Term"/>
    <n v="4.8093750000000002"/>
    <x v="0"/>
    <n v="2"/>
    <n v="5"/>
    <x v="7"/>
    <n v="0.40078125000000003"/>
    <n v="1536"/>
    <x v="1"/>
  </r>
  <r>
    <s v="GT54462"/>
    <x v="3"/>
    <n v="19372.310000000001"/>
    <s v="No"/>
    <s v="Premium"/>
    <s v="Bachelor"/>
    <n v="45327"/>
    <s v="Employed"/>
    <s v="M"/>
    <n v="98850"/>
    <s v="Urban"/>
    <s v="Married"/>
    <n v="243"/>
    <n v="32"/>
    <n v="58"/>
    <n v="0"/>
    <n v="3"/>
    <x v="1"/>
    <s v="Personal L1"/>
    <n v="1"/>
    <s v="Call Center"/>
    <n v="1109.05"/>
    <x v="1"/>
    <s v="Large"/>
    <x v="1"/>
    <s v="High Value"/>
    <x v="0"/>
    <s v="No Complaints"/>
    <s v="Long-Term"/>
    <n v="4.5639917700000003"/>
    <x v="0"/>
    <n v="2"/>
    <n v="5"/>
    <x v="7"/>
    <n v="0.38033264746227707"/>
    <n v="2916"/>
    <x v="0"/>
  </r>
  <r>
    <s v="OR48881"/>
    <x v="2"/>
    <n v="8517.0499999999993"/>
    <s v="No"/>
    <s v="Extended"/>
    <s v="Doctor"/>
    <n v="45327"/>
    <s v="Employed"/>
    <s v="F"/>
    <n v="28847"/>
    <s v="Rural"/>
    <s v="Married"/>
    <n v="107"/>
    <n v="9"/>
    <n v="3"/>
    <n v="0"/>
    <n v="6"/>
    <x v="0"/>
    <s v="Corporate L3"/>
    <n v="2"/>
    <s v="Call Center"/>
    <n v="6.23"/>
    <x v="0"/>
    <s v="Medsize"/>
    <x v="0"/>
    <s v="Medium Value"/>
    <x v="1"/>
    <s v="No Complaints"/>
    <s v="New Customer"/>
    <n v="5.8224299E-2"/>
    <x v="0"/>
    <n v="2"/>
    <n v="5"/>
    <x v="7"/>
    <n v="4.8520249221183807E-3"/>
    <n v="1284"/>
    <x v="0"/>
  </r>
  <r>
    <s v="PM13394"/>
    <x v="1"/>
    <n v="7167.74"/>
    <s v="No"/>
    <s v="Basic"/>
    <s v="College"/>
    <n v="45327"/>
    <s v="Medical Leave"/>
    <s v="F"/>
    <n v="30245"/>
    <s v="Urban"/>
    <s v="Married"/>
    <n v="95"/>
    <n v="0"/>
    <n v="84"/>
    <n v="1"/>
    <n v="4"/>
    <x v="1"/>
    <s v="Personal L3"/>
    <n v="1"/>
    <s v="Agent"/>
    <n v="285.02999999999997"/>
    <x v="0"/>
    <s v="Medsize"/>
    <x v="0"/>
    <s v="Medium Value"/>
    <x v="1"/>
    <s v="Has Complaints"/>
    <s v="Long-Term"/>
    <n v="3.0003157890000001"/>
    <x v="0"/>
    <n v="2"/>
    <n v="5"/>
    <x v="7"/>
    <n v="0.25002631578947365"/>
    <n v="1140"/>
    <x v="0"/>
  </r>
  <r>
    <s v="HM20544"/>
    <x v="1"/>
    <n v="2937.25"/>
    <s v="No"/>
    <s v="Basic"/>
    <s v="College"/>
    <n v="45327"/>
    <s v="Unemployed"/>
    <s v="F"/>
    <n v="0"/>
    <s v="Suburban"/>
    <s v="Single"/>
    <n v="82"/>
    <n v="42"/>
    <n v="20"/>
    <n v="0"/>
    <n v="1"/>
    <x v="1"/>
    <s v="Personal L3"/>
    <n v="1"/>
    <s v="Web"/>
    <n v="646.78"/>
    <x v="0"/>
    <s v="Medsize"/>
    <x v="1"/>
    <s v="Low Value"/>
    <x v="1"/>
    <s v="No Complaints"/>
    <s v="Mid-Term"/>
    <n v="7.8875609759999996"/>
    <x v="0"/>
    <n v="2"/>
    <n v="5"/>
    <x v="7"/>
    <n v="0.65729674796747961"/>
    <n v="984"/>
    <x v="2"/>
  </r>
  <r>
    <s v="MX50302"/>
    <x v="2"/>
    <n v="3536.11"/>
    <s v="Yes"/>
    <s v="Basic"/>
    <s v="Bachelor"/>
    <n v="45327"/>
    <s v="Employed"/>
    <s v="M"/>
    <n v="106134"/>
    <s v="Urban"/>
    <s v="Divorced"/>
    <n v="89"/>
    <n v="9"/>
    <n v="76"/>
    <n v="0"/>
    <n v="1"/>
    <x v="2"/>
    <s v="Special L3"/>
    <n v="1"/>
    <s v="Agent"/>
    <n v="304.52999999999997"/>
    <x v="2"/>
    <s v="Medsize"/>
    <x v="0"/>
    <s v="Low Value"/>
    <x v="2"/>
    <s v="No Complaints"/>
    <s v="Long-Term"/>
    <n v="3.4216853930000002"/>
    <x v="0"/>
    <n v="2"/>
    <n v="5"/>
    <x v="7"/>
    <n v="0.28514044943820221"/>
    <n v="1068"/>
    <x v="0"/>
  </r>
  <r>
    <s v="BM66931"/>
    <x v="3"/>
    <n v="5465.02"/>
    <s v="No"/>
    <s v="Basic"/>
    <s v="High School or Below"/>
    <n v="45327"/>
    <s v="Employed"/>
    <s v="F"/>
    <n v="125281"/>
    <s v="Urban"/>
    <s v="Married"/>
    <n v="135"/>
    <n v="32"/>
    <n v="31"/>
    <n v="0"/>
    <n v="1"/>
    <x v="1"/>
    <s v="Personal L2"/>
    <n v="2"/>
    <s v="Web"/>
    <n v="549.51"/>
    <x v="1"/>
    <s v="Medsize"/>
    <x v="1"/>
    <s v="Medium Value"/>
    <x v="2"/>
    <s v="No Complaints"/>
    <s v="Mid-Term"/>
    <n v="4.0704444439999996"/>
    <x v="0"/>
    <n v="2"/>
    <n v="5"/>
    <x v="7"/>
    <n v="0.33920370370370367"/>
    <n v="1620"/>
    <x v="0"/>
  </r>
  <r>
    <s v="UX71137"/>
    <x v="1"/>
    <n v="11982.55"/>
    <s v="No"/>
    <s v="Premium"/>
    <s v="Doctor"/>
    <n v="45327"/>
    <s v="Employed"/>
    <s v="F"/>
    <n v="93427"/>
    <s v="Urban"/>
    <s v="Married"/>
    <n v="149"/>
    <n v="27"/>
    <n v="76"/>
    <n v="0"/>
    <n v="6"/>
    <x v="1"/>
    <s v="Personal L3"/>
    <n v="2"/>
    <s v="Web"/>
    <n v="502.69"/>
    <x v="0"/>
    <s v="Medsize"/>
    <x v="1"/>
    <s v="Medium Value"/>
    <x v="0"/>
    <s v="No Complaints"/>
    <s v="Long-Term"/>
    <n v="3.3737583889999998"/>
    <x v="0"/>
    <n v="2"/>
    <n v="5"/>
    <x v="7"/>
    <n v="0.28114653243847876"/>
    <n v="1788"/>
    <x v="0"/>
  </r>
  <r>
    <s v="TP15362"/>
    <x v="2"/>
    <n v="4849.1899999999996"/>
    <s v="No"/>
    <s v="Extended"/>
    <s v="College"/>
    <n v="45327"/>
    <s v="Employed"/>
    <s v="M"/>
    <n v="37818"/>
    <s v="Suburban"/>
    <s v="Divorced"/>
    <n v="123"/>
    <n v="22"/>
    <n v="18"/>
    <n v="0"/>
    <n v="1"/>
    <x v="1"/>
    <s v="Personal L1"/>
    <n v="2"/>
    <s v="Branch"/>
    <n v="884.52"/>
    <x v="0"/>
    <s v="Medsize"/>
    <x v="1"/>
    <s v="Low Value"/>
    <x v="1"/>
    <s v="No Complaints"/>
    <s v="Mid-Term"/>
    <n v="7.191219512"/>
    <x v="0"/>
    <n v="2"/>
    <n v="5"/>
    <x v="7"/>
    <n v="0.59926829268292681"/>
    <n v="1476"/>
    <x v="1"/>
  </r>
  <r>
    <s v="LH92841"/>
    <x v="1"/>
    <n v="9795.5400000000009"/>
    <s v="No"/>
    <s v="Extended"/>
    <s v="Bachelor"/>
    <n v="45327"/>
    <s v="Employed"/>
    <s v="F"/>
    <n v="120003"/>
    <s v="Rural"/>
    <s v="Married"/>
    <n v="120"/>
    <n v="23"/>
    <n v="76"/>
    <n v="0"/>
    <n v="3"/>
    <x v="1"/>
    <s v="Personal L2"/>
    <n v="1"/>
    <s v="Branch"/>
    <n v="68.209999999999994"/>
    <x v="0"/>
    <s v="Medsize"/>
    <x v="0"/>
    <s v="Medium Value"/>
    <x v="2"/>
    <s v="No Complaints"/>
    <s v="Long-Term"/>
    <n v="0.56841666700000004"/>
    <x v="0"/>
    <n v="2"/>
    <n v="5"/>
    <x v="7"/>
    <n v="4.7368055555555552E-2"/>
    <n v="1440"/>
    <x v="0"/>
  </r>
  <r>
    <s v="OO35641"/>
    <x v="2"/>
    <n v="44376.86"/>
    <s v="No"/>
    <s v="Basic"/>
    <s v="College"/>
    <n v="45327"/>
    <s v="Employed"/>
    <s v="F"/>
    <n v="105957"/>
    <s v="Urban"/>
    <s v="Divorced"/>
    <n v="158"/>
    <n v="7"/>
    <n v="23"/>
    <n v="0"/>
    <n v="2"/>
    <x v="1"/>
    <s v="Personal L3"/>
    <n v="3"/>
    <s v="Agent"/>
    <n v="605.14"/>
    <x v="1"/>
    <s v="Medsize"/>
    <x v="1"/>
    <s v="High Value"/>
    <x v="2"/>
    <s v="No Complaints"/>
    <s v="Mid-Term"/>
    <n v="3.83"/>
    <x v="0"/>
    <n v="2"/>
    <n v="5"/>
    <x v="7"/>
    <n v="0.31916666666666665"/>
    <n v="1896"/>
    <x v="0"/>
  </r>
  <r>
    <s v="FB84235"/>
    <x v="2"/>
    <n v="7423.57"/>
    <s v="Yes"/>
    <s v="Basic"/>
    <s v="College"/>
    <n v="45327"/>
    <s v="Medical Leave"/>
    <s v="M"/>
    <n v="30402"/>
    <s v="Suburban"/>
    <s v="Married"/>
    <n v="99"/>
    <n v="23"/>
    <n v="86"/>
    <n v="0"/>
    <n v="3"/>
    <x v="1"/>
    <s v="Personal L2"/>
    <n v="1"/>
    <s v="Branch"/>
    <n v="473.04"/>
    <x v="0"/>
    <s v="Medsize"/>
    <x v="0"/>
    <s v="Medium Value"/>
    <x v="1"/>
    <s v="No Complaints"/>
    <s v="Long-Term"/>
    <n v="4.7781818180000002"/>
    <x v="0"/>
    <n v="2"/>
    <n v="5"/>
    <x v="7"/>
    <n v="0.39818181818181819"/>
    <n v="1188"/>
    <x v="0"/>
  </r>
  <r>
    <s v="QZ17137"/>
    <x v="3"/>
    <n v="4496.41"/>
    <s v="No"/>
    <s v="Extended"/>
    <s v="High School or Below"/>
    <n v="45327"/>
    <s v="Employed"/>
    <s v="F"/>
    <n v="62024"/>
    <s v="Rural"/>
    <s v="Married"/>
    <n v="112"/>
    <n v="27"/>
    <n v="5"/>
    <n v="0"/>
    <n v="1"/>
    <x v="1"/>
    <s v="Personal L2"/>
    <n v="3"/>
    <s v="Call Center"/>
    <n v="246.98"/>
    <x v="2"/>
    <s v="Medsize"/>
    <x v="0"/>
    <s v="Low Value"/>
    <x v="0"/>
    <s v="No Complaints"/>
    <s v="New Customer"/>
    <n v="2.2051785709999998"/>
    <x v="0"/>
    <n v="2"/>
    <n v="5"/>
    <x v="7"/>
    <n v="0.18376488095238094"/>
    <n v="1344"/>
    <x v="0"/>
  </r>
  <r>
    <s v="FV42881"/>
    <x v="2"/>
    <n v="3917.91"/>
    <s v="No"/>
    <s v="Basic"/>
    <s v="College"/>
    <n v="45327"/>
    <s v="Employed"/>
    <s v="F"/>
    <n v="129785"/>
    <s v="Rural"/>
    <s v="Married"/>
    <n v="99"/>
    <n v="23"/>
    <n v="46"/>
    <n v="2"/>
    <n v="1"/>
    <x v="0"/>
    <s v="Corporate L1"/>
    <n v="1"/>
    <s v="Call Center"/>
    <n v="91.11"/>
    <x v="2"/>
    <s v="Medsize"/>
    <x v="0"/>
    <s v="Low Value"/>
    <x v="2"/>
    <s v="Has Complaints"/>
    <s v="Mid-Term"/>
    <n v="0.92030303000000002"/>
    <x v="0"/>
    <n v="2"/>
    <n v="5"/>
    <x v="7"/>
    <n v="7.6691919191919186E-2"/>
    <n v="1188"/>
    <x v="0"/>
  </r>
  <r>
    <s v="ER40041"/>
    <x v="2"/>
    <n v="29964.33"/>
    <s v="No"/>
    <s v="Basic"/>
    <s v="College"/>
    <n v="45327"/>
    <s v="Employed"/>
    <s v="F"/>
    <n v="106603"/>
    <s v="Rural"/>
    <s v="Married"/>
    <n v="247"/>
    <n v="4"/>
    <n v="105"/>
    <n v="0"/>
    <n v="2"/>
    <x v="1"/>
    <s v="Personal L3"/>
    <n v="1"/>
    <s v="Call Center"/>
    <n v="196.54"/>
    <x v="4"/>
    <s v="Medsize"/>
    <x v="0"/>
    <s v="High Value"/>
    <x v="2"/>
    <s v="No Complaints"/>
    <s v="Long-Term"/>
    <n v="0.79570850199999998"/>
    <x v="0"/>
    <n v="2"/>
    <n v="5"/>
    <x v="7"/>
    <n v="6.6309041835357616E-2"/>
    <n v="2964"/>
    <x v="0"/>
  </r>
  <r>
    <s v="XJ85947"/>
    <x v="2"/>
    <n v="4210.55"/>
    <s v="No"/>
    <s v="Extended"/>
    <s v="College"/>
    <n v="45327"/>
    <s v="Employed"/>
    <s v="F"/>
    <n v="119856"/>
    <s v="Urban"/>
    <s v="Divorced"/>
    <n v="105"/>
    <n v="8"/>
    <n v="51"/>
    <n v="0"/>
    <n v="1"/>
    <x v="1"/>
    <s v="Personal L3"/>
    <n v="4"/>
    <s v="Web"/>
    <n v="482.97"/>
    <x v="0"/>
    <s v="Large"/>
    <x v="0"/>
    <s v="Low Value"/>
    <x v="2"/>
    <s v="No Complaints"/>
    <s v="Long-Term"/>
    <n v="4.5997142860000002"/>
    <x v="0"/>
    <n v="2"/>
    <n v="5"/>
    <x v="7"/>
    <n v="0.38330952380952382"/>
    <n v="1260"/>
    <x v="0"/>
  </r>
  <r>
    <s v="WH11924"/>
    <x v="1"/>
    <n v="6271.88"/>
    <s v="No"/>
    <s v="Basic"/>
    <s v="College"/>
    <n v="45327"/>
    <s v="Unemployed"/>
    <s v="M"/>
    <n v="0"/>
    <s v="Suburban"/>
    <s v="Single"/>
    <n v="96"/>
    <n v="4"/>
    <n v="45"/>
    <n v="0"/>
    <n v="3"/>
    <x v="1"/>
    <s v="Personal L2"/>
    <n v="4"/>
    <s v="Web"/>
    <n v="941.2"/>
    <x v="2"/>
    <s v="Large"/>
    <x v="1"/>
    <s v="Medium Value"/>
    <x v="1"/>
    <s v="No Complaints"/>
    <s v="Mid-Term"/>
    <n v="9.8041666670000005"/>
    <x v="0"/>
    <n v="2"/>
    <n v="5"/>
    <x v="7"/>
    <n v="0.81701388888888893"/>
    <n v="1152"/>
    <x v="2"/>
  </r>
  <r>
    <s v="KK64803"/>
    <x v="0"/>
    <n v="37048.69"/>
    <s v="No"/>
    <s v="Extended"/>
    <s v="High School or Below"/>
    <n v="45327"/>
    <s v="Employed"/>
    <s v="M"/>
    <n v="111132"/>
    <s v="Suburban"/>
    <s v="Married"/>
    <n v="134"/>
    <n v="5"/>
    <n v="3"/>
    <n v="1"/>
    <n v="2"/>
    <x v="1"/>
    <s v="Personal L2"/>
    <n v="2"/>
    <s v="Branch"/>
    <n v="641.52"/>
    <x v="0"/>
    <s v="Medsize"/>
    <x v="1"/>
    <s v="High Value"/>
    <x v="2"/>
    <s v="Has Complaints"/>
    <s v="New Customer"/>
    <n v="4.7874626869999997"/>
    <x v="0"/>
    <n v="2"/>
    <n v="5"/>
    <x v="7"/>
    <n v="0.39895522388059701"/>
    <n v="1608"/>
    <x v="0"/>
  </r>
  <r>
    <s v="XG19917"/>
    <x v="1"/>
    <n v="4306.05"/>
    <s v="No"/>
    <s v="Extended"/>
    <s v="Bachelor"/>
    <n v="45327"/>
    <s v="Unemployed"/>
    <s v="F"/>
    <n v="0"/>
    <s v="Suburban"/>
    <s v="Single"/>
    <n v="117"/>
    <n v="8"/>
    <n v="4"/>
    <n v="0"/>
    <n v="1"/>
    <x v="1"/>
    <s v="Personal L2"/>
    <n v="2"/>
    <s v="Branch"/>
    <n v="1026.58"/>
    <x v="0"/>
    <s v="Medsize"/>
    <x v="1"/>
    <s v="Low Value"/>
    <x v="1"/>
    <s v="No Complaints"/>
    <s v="New Customer"/>
    <n v="8.7741880339999998"/>
    <x v="0"/>
    <n v="2"/>
    <n v="5"/>
    <x v="7"/>
    <n v="0.73118233618233608"/>
    <n v="1404"/>
    <x v="2"/>
  </r>
  <r>
    <s v="ST52914"/>
    <x v="3"/>
    <n v="8157.93"/>
    <s v="No"/>
    <s v="Extended"/>
    <s v="College"/>
    <n v="45327"/>
    <s v="Employed"/>
    <s v="M"/>
    <n v="34964"/>
    <s v="Suburban"/>
    <s v="Divorced"/>
    <n v="107"/>
    <n v="14"/>
    <n v="15"/>
    <n v="0"/>
    <n v="8"/>
    <x v="1"/>
    <s v="Personal L3"/>
    <n v="4"/>
    <s v="Branch"/>
    <n v="767.88"/>
    <x v="2"/>
    <s v="Medsize"/>
    <x v="1"/>
    <s v="Medium Value"/>
    <x v="1"/>
    <s v="No Complaints"/>
    <s v="Mid-Term"/>
    <n v="7.1764485980000003"/>
    <x v="0"/>
    <n v="2"/>
    <n v="5"/>
    <x v="7"/>
    <n v="0.59803738317757005"/>
    <n v="1284"/>
    <x v="1"/>
  </r>
  <r>
    <s v="RK59543"/>
    <x v="0"/>
    <n v="7553.78"/>
    <s v="Yes"/>
    <s v="Basic"/>
    <s v="High School or Below"/>
    <n v="45327"/>
    <s v="Employed"/>
    <s v="F"/>
    <n v="100513"/>
    <s v="Suburban"/>
    <s v="Single"/>
    <n v="96"/>
    <n v="34"/>
    <n v="39"/>
    <n v="0"/>
    <n v="3"/>
    <x v="1"/>
    <s v="Personal L3"/>
    <n v="2"/>
    <s v="Call Center"/>
    <n v="460.08"/>
    <x v="0"/>
    <s v="Medsize"/>
    <x v="0"/>
    <s v="Medium Value"/>
    <x v="2"/>
    <s v="No Complaints"/>
    <s v="Mid-Term"/>
    <n v="4.7925000000000004"/>
    <x v="0"/>
    <n v="2"/>
    <n v="5"/>
    <x v="7"/>
    <n v="0.39937499999999998"/>
    <n v="1152"/>
    <x v="0"/>
  </r>
  <r>
    <s v="BY54111"/>
    <x v="2"/>
    <n v="26161.53"/>
    <s v="No"/>
    <s v="Basic"/>
    <s v="High School or Below"/>
    <n v="45327"/>
    <s v="Disabled"/>
    <s v="M"/>
    <n v="28565"/>
    <s v="Suburban"/>
    <s v="Married"/>
    <n v="99"/>
    <n v="47"/>
    <n v="19"/>
    <n v="0"/>
    <n v="2"/>
    <x v="1"/>
    <s v="Personal L2"/>
    <n v="2"/>
    <s v="Branch"/>
    <n v="473.04"/>
    <x v="0"/>
    <s v="Medsize"/>
    <x v="0"/>
    <s v="High Value"/>
    <x v="1"/>
    <s v="No Complaints"/>
    <s v="Mid-Term"/>
    <n v="4.7781818180000002"/>
    <x v="0"/>
    <n v="2"/>
    <n v="5"/>
    <x v="7"/>
    <n v="0.39818181818181819"/>
    <n v="1188"/>
    <x v="0"/>
  </r>
  <r>
    <s v="KD21661"/>
    <x v="0"/>
    <n v="6992.4"/>
    <s v="No"/>
    <s v="Premium"/>
    <s v="College"/>
    <n v="45327"/>
    <s v="Unemployed"/>
    <s v="M"/>
    <n v="0"/>
    <s v="Suburban"/>
    <s v="Single"/>
    <n v="223"/>
    <n v="39"/>
    <n v="8"/>
    <n v="2"/>
    <n v="1"/>
    <x v="1"/>
    <s v="Personal L2"/>
    <n v="1"/>
    <s v="Agent"/>
    <n v="1603.8"/>
    <x v="1"/>
    <s v="Large"/>
    <x v="2"/>
    <s v="Medium Value"/>
    <x v="1"/>
    <s v="Has Complaints"/>
    <s v="New Customer"/>
    <n v="7.1919282510000002"/>
    <x v="0"/>
    <n v="2"/>
    <n v="5"/>
    <x v="7"/>
    <n v="0.59932735426008965"/>
    <n v="2676"/>
    <x v="1"/>
  </r>
  <r>
    <s v="ZL18631"/>
    <x v="3"/>
    <n v="3428.99"/>
    <s v="No"/>
    <s v="Basic"/>
    <s v="College"/>
    <n v="45327"/>
    <s v="Employed"/>
    <s v="F"/>
    <n v="74100"/>
    <s v="Suburban"/>
    <s v="Married"/>
    <n v="85"/>
    <n v="43"/>
    <n v="127"/>
    <n v="0"/>
    <n v="1"/>
    <x v="1"/>
    <s v="Personal L2"/>
    <n v="2"/>
    <s v="Call Center"/>
    <n v="408.24"/>
    <x v="0"/>
    <s v="Medsize"/>
    <x v="0"/>
    <s v="Low Value"/>
    <x v="0"/>
    <s v="No Complaints"/>
    <s v="Long-Term"/>
    <n v="4.8028235290000003"/>
    <x v="0"/>
    <n v="2"/>
    <n v="5"/>
    <x v="7"/>
    <n v="0.40023529411764708"/>
    <n v="1020"/>
    <x v="1"/>
  </r>
  <r>
    <s v="YZ36062"/>
    <x v="2"/>
    <n v="8814.73"/>
    <s v="No"/>
    <s v="Basic"/>
    <s v="Bachelor"/>
    <n v="45327"/>
    <s v="Medical Leave"/>
    <s v="M"/>
    <n v="18193"/>
    <s v="Suburban"/>
    <s v="Single"/>
    <n v="90"/>
    <n v="4"/>
    <n v="41"/>
    <n v="2"/>
    <n v="2"/>
    <x v="0"/>
    <s v="Corporate L3"/>
    <n v="3"/>
    <s v="Branch"/>
    <n v="585.34"/>
    <x v="0"/>
    <s v="Medsize"/>
    <x v="1"/>
    <s v="Medium Value"/>
    <x v="1"/>
    <s v="Has Complaints"/>
    <s v="Mid-Term"/>
    <n v="6.5037777779999999"/>
    <x v="0"/>
    <n v="2"/>
    <n v="5"/>
    <x v="7"/>
    <n v="0.54198148148148151"/>
    <n v="1080"/>
    <x v="1"/>
  </r>
  <r>
    <s v="NF90665"/>
    <x v="2"/>
    <n v="6944.24"/>
    <s v="No"/>
    <s v="Basic"/>
    <s v="Bachelor"/>
    <n v="45327"/>
    <s v="Employed"/>
    <s v="M"/>
    <n v="53012"/>
    <s v="Urban"/>
    <s v="Married"/>
    <n v="89"/>
    <n v="41"/>
    <n v="130"/>
    <n v="1"/>
    <n v="9"/>
    <x v="1"/>
    <s v="Personal L1"/>
    <n v="1"/>
    <s v="Agent"/>
    <n v="254.98"/>
    <x v="0"/>
    <s v="Medsize"/>
    <x v="0"/>
    <s v="Medium Value"/>
    <x v="0"/>
    <s v="Has Complaints"/>
    <s v="Long-Term"/>
    <n v="2.8649438200000001"/>
    <x v="0"/>
    <n v="2"/>
    <n v="5"/>
    <x v="7"/>
    <n v="0.23874531835205992"/>
    <n v="1068"/>
    <x v="0"/>
  </r>
  <r>
    <s v="MN53151"/>
    <x v="2"/>
    <n v="37715.96"/>
    <s v="No"/>
    <s v="Basic"/>
    <s v="College"/>
    <n v="45327"/>
    <s v="Retired"/>
    <s v="M"/>
    <n v="18392"/>
    <s v="Suburban"/>
    <s v="Divorced"/>
    <n v="158"/>
    <n v="5"/>
    <n v="15"/>
    <n v="0"/>
    <n v="2"/>
    <x v="1"/>
    <s v="Personal L1"/>
    <n v="4"/>
    <s v="Agent"/>
    <n v="758.16"/>
    <x v="3"/>
    <s v="Medsize"/>
    <x v="1"/>
    <s v="High Value"/>
    <x v="1"/>
    <s v="No Complaints"/>
    <s v="Mid-Term"/>
    <n v="4.798481013"/>
    <x v="0"/>
    <n v="2"/>
    <n v="5"/>
    <x v="7"/>
    <n v="0.39987341772151896"/>
    <n v="1896"/>
    <x v="0"/>
  </r>
  <r>
    <s v="RD61361"/>
    <x v="3"/>
    <n v="8238.99"/>
    <s v="No"/>
    <s v="Extended"/>
    <s v="Bachelor"/>
    <n v="45327"/>
    <s v="Unemployed"/>
    <s v="F"/>
    <n v="0"/>
    <s v="Suburban"/>
    <s v="Single"/>
    <n v="113"/>
    <n v="0"/>
    <n v="103"/>
    <n v="0"/>
    <n v="4"/>
    <x v="1"/>
    <s v="Personal L3"/>
    <n v="1"/>
    <s v="Branch"/>
    <n v="1156.07"/>
    <x v="0"/>
    <s v="Large"/>
    <x v="1"/>
    <s v="Medium Value"/>
    <x v="1"/>
    <s v="No Complaints"/>
    <s v="Long-Term"/>
    <n v="10.23070796"/>
    <x v="0"/>
    <n v="2"/>
    <n v="5"/>
    <x v="7"/>
    <n v="0.85255899705014748"/>
    <n v="1356"/>
    <x v="2"/>
  </r>
  <r>
    <s v="LI11560"/>
    <x v="0"/>
    <n v="7534.1"/>
    <s v="No"/>
    <s v="Basic"/>
    <s v="Bachelor"/>
    <n v="45327"/>
    <s v="Employed"/>
    <s v="F"/>
    <n v="78142"/>
    <s v="Suburban"/>
    <s v="Married"/>
    <n v="93"/>
    <n v="5"/>
    <n v="0"/>
    <n v="0"/>
    <n v="9"/>
    <x v="1"/>
    <s v="Personal L3"/>
    <n v="3"/>
    <s v="Agent"/>
    <n v="582.99"/>
    <x v="0"/>
    <s v="Small"/>
    <x v="1"/>
    <s v="Medium Value"/>
    <x v="0"/>
    <s v="No Complaints"/>
    <s v="New Customer"/>
    <n v="6.2687096770000004"/>
    <x v="0"/>
    <n v="2"/>
    <n v="5"/>
    <x v="7"/>
    <n v="0.52239247311827963"/>
    <n v="1116"/>
    <x v="1"/>
  </r>
  <r>
    <s v="YZ79232"/>
    <x v="2"/>
    <n v="6447.85"/>
    <s v="No"/>
    <s v="Basic"/>
    <s v="Master"/>
    <n v="45327"/>
    <s v="Unemployed"/>
    <s v="M"/>
    <n v="0"/>
    <s v="Urban"/>
    <s v="Single"/>
    <n v="90"/>
    <n v="14"/>
    <n v="51"/>
    <n v="0"/>
    <n v="9"/>
    <x v="1"/>
    <s v="Personal L3"/>
    <n v="2"/>
    <s v="Web"/>
    <n v="425.54"/>
    <x v="0"/>
    <s v="Medsize"/>
    <x v="0"/>
    <s v="Medium Value"/>
    <x v="1"/>
    <s v="No Complaints"/>
    <s v="Long-Term"/>
    <n v="4.7282222220000003"/>
    <x v="0"/>
    <n v="2"/>
    <n v="5"/>
    <x v="7"/>
    <n v="0.39401851851851855"/>
    <n v="1080"/>
    <x v="0"/>
  </r>
  <r>
    <s v="DP33625"/>
    <x v="3"/>
    <n v="10925.38"/>
    <s v="Yes"/>
    <s v="Basic"/>
    <s v="College"/>
    <n v="45327"/>
    <s v="Employed"/>
    <s v="M"/>
    <n v="68614"/>
    <s v="Urban"/>
    <s v="Married"/>
    <n v="138"/>
    <n v="4"/>
    <n v="62"/>
    <n v="0"/>
    <n v="3"/>
    <x v="1"/>
    <s v="Personal L1"/>
    <n v="1"/>
    <s v="Agent"/>
    <n v="498.98"/>
    <x v="1"/>
    <s v="Medsize"/>
    <x v="0"/>
    <s v="Medium Value"/>
    <x v="0"/>
    <s v="No Complaints"/>
    <s v="Long-Term"/>
    <n v="3.6157971010000001"/>
    <x v="0"/>
    <n v="2"/>
    <n v="5"/>
    <x v="7"/>
    <n v="0.30131642512077295"/>
    <n v="1656"/>
    <x v="0"/>
  </r>
  <r>
    <s v="XK84089"/>
    <x v="0"/>
    <n v="3536.11"/>
    <s v="Yes"/>
    <s v="Basic"/>
    <s v="Bachelor"/>
    <n v="45327"/>
    <s v="Employed"/>
    <s v="M"/>
    <n v="106134"/>
    <s v="Urban"/>
    <s v="Divorced"/>
    <n v="89"/>
    <n v="9"/>
    <n v="76"/>
    <n v="0"/>
    <n v="1"/>
    <x v="1"/>
    <s v="Personal L3"/>
    <n v="1"/>
    <s v="Agent"/>
    <n v="304.52999999999997"/>
    <x v="2"/>
    <s v="Medsize"/>
    <x v="0"/>
    <s v="Low Value"/>
    <x v="2"/>
    <s v="No Complaints"/>
    <s v="Long-Term"/>
    <n v="3.4216853930000002"/>
    <x v="0"/>
    <n v="2"/>
    <n v="5"/>
    <x v="7"/>
    <n v="0.28514044943820221"/>
    <n v="1068"/>
    <x v="0"/>
  </r>
  <r>
    <s v="WQ85760"/>
    <x v="0"/>
    <n v="5751.45"/>
    <s v="No"/>
    <s v="Basic"/>
    <s v="College"/>
    <n v="45327"/>
    <s v="Medical Leave"/>
    <s v="M"/>
    <n v="36438"/>
    <s v="Suburban"/>
    <s v="Divorced"/>
    <n v="161"/>
    <n v="46"/>
    <n v="88"/>
    <n v="0"/>
    <n v="1"/>
    <x v="0"/>
    <s v="Corporate L3"/>
    <n v="3"/>
    <s v="Branch"/>
    <n v="1156.68"/>
    <x v="1"/>
    <s v="Medsize"/>
    <x v="1"/>
    <s v="Medium Value"/>
    <x v="1"/>
    <s v="No Complaints"/>
    <s v="Long-Term"/>
    <n v="7.1843478259999998"/>
    <x v="0"/>
    <n v="2"/>
    <n v="5"/>
    <x v="7"/>
    <n v="0.59869565217391307"/>
    <n v="1932"/>
    <x v="1"/>
  </r>
  <r>
    <s v="DL55489"/>
    <x v="2"/>
    <n v="7782.28"/>
    <s v="No"/>
    <s v="Basic"/>
    <s v="High School or Below"/>
    <n v="45327"/>
    <s v="Employed"/>
    <s v="M"/>
    <n v="28613"/>
    <s v="Suburban"/>
    <s v="Married"/>
    <n v="97"/>
    <n v="31"/>
    <n v="14"/>
    <n v="0"/>
    <n v="9"/>
    <x v="0"/>
    <s v="Corporate L2"/>
    <n v="3"/>
    <s v="Web"/>
    <n v="466.56"/>
    <x v="0"/>
    <s v="Medsize"/>
    <x v="0"/>
    <s v="Medium Value"/>
    <x v="1"/>
    <s v="No Complaints"/>
    <s v="Mid-Term"/>
    <n v="4.8098969069999997"/>
    <x v="0"/>
    <n v="2"/>
    <n v="5"/>
    <x v="7"/>
    <n v="0.40082474226804121"/>
    <n v="1164"/>
    <x v="1"/>
  </r>
  <r>
    <s v="GA79817"/>
    <x v="3"/>
    <n v="3198.3"/>
    <s v="No"/>
    <s v="Basic"/>
    <s v="Bachelor"/>
    <n v="45327"/>
    <s v="Unemployed"/>
    <s v="M"/>
    <n v="0"/>
    <s v="Suburban"/>
    <s v="Single"/>
    <n v="88"/>
    <n v="11"/>
    <n v="123"/>
    <n v="0"/>
    <n v="1"/>
    <x v="0"/>
    <s v="Corporate L2"/>
    <n v="3"/>
    <s v="Call Center"/>
    <n v="631.79999999999995"/>
    <x v="0"/>
    <s v="Medsize"/>
    <x v="1"/>
    <s v="Low Value"/>
    <x v="1"/>
    <s v="No Complaints"/>
    <s v="Long-Term"/>
    <n v="7.1795454550000004"/>
    <x v="0"/>
    <n v="2"/>
    <n v="5"/>
    <x v="7"/>
    <n v="0.59829545454545452"/>
    <n v="1056"/>
    <x v="1"/>
  </r>
  <r>
    <s v="UM14883"/>
    <x v="0"/>
    <n v="22104.53"/>
    <s v="No"/>
    <s v="Basic"/>
    <s v="High School or Below"/>
    <n v="45327"/>
    <s v="Employed"/>
    <s v="M"/>
    <n v="86935"/>
    <s v="Urban"/>
    <s v="Married"/>
    <n v="139"/>
    <n v="3"/>
    <n v="62"/>
    <n v="0"/>
    <n v="2"/>
    <x v="2"/>
    <s v="Special L1"/>
    <n v="4"/>
    <s v="Agent"/>
    <n v="479.8"/>
    <x v="1"/>
    <s v="Medsize"/>
    <x v="0"/>
    <s v="High Value"/>
    <x v="0"/>
    <s v="No Complaints"/>
    <s v="Long-Term"/>
    <n v="3.4517985609999999"/>
    <x v="0"/>
    <n v="2"/>
    <n v="5"/>
    <x v="7"/>
    <n v="0.28764988009592329"/>
    <n v="1668"/>
    <x v="0"/>
  </r>
  <r>
    <s v="UO40192"/>
    <x v="4"/>
    <n v="7485.63"/>
    <s v="No"/>
    <s v="Basic"/>
    <s v="High School or Below"/>
    <n v="45327"/>
    <s v="Employed"/>
    <s v="M"/>
    <n v="107486"/>
    <s v="Urban"/>
    <s v="Married"/>
    <n v="96"/>
    <n v="4"/>
    <n v="46"/>
    <n v="3"/>
    <n v="6"/>
    <x v="1"/>
    <s v="Personal L3"/>
    <n v="2"/>
    <s v="Web"/>
    <n v="379.21"/>
    <x v="0"/>
    <s v="Large"/>
    <x v="0"/>
    <s v="Medium Value"/>
    <x v="2"/>
    <s v="Has Complaints"/>
    <s v="Mid-Term"/>
    <n v="3.9501041670000001"/>
    <x v="0"/>
    <n v="2"/>
    <n v="5"/>
    <x v="7"/>
    <n v="0.32917534722222219"/>
    <n v="1152"/>
    <x v="0"/>
  </r>
  <r>
    <s v="KV17007"/>
    <x v="0"/>
    <n v="7668.37"/>
    <s v="No"/>
    <s v="Basic"/>
    <s v="College"/>
    <n v="45327"/>
    <s v="Employed"/>
    <s v="M"/>
    <n v="111044"/>
    <s v="Rural"/>
    <s v="Married"/>
    <n v="96"/>
    <n v="39"/>
    <n v="80"/>
    <n v="0"/>
    <n v="5"/>
    <x v="1"/>
    <s v="Personal L2"/>
    <n v="1"/>
    <s v="Branch"/>
    <n v="195.76"/>
    <x v="0"/>
    <s v="Medsize"/>
    <x v="0"/>
    <s v="Medium Value"/>
    <x v="2"/>
    <s v="No Complaints"/>
    <s v="Long-Term"/>
    <n v="2.0391666669999999"/>
    <x v="0"/>
    <n v="2"/>
    <n v="5"/>
    <x v="7"/>
    <n v="0.16993055555555556"/>
    <n v="1152"/>
    <x v="0"/>
  </r>
  <r>
    <s v="VM21699"/>
    <x v="2"/>
    <n v="5989.69"/>
    <s v="No"/>
    <s v="Basic"/>
    <s v="Bachelor"/>
    <n v="45327"/>
    <s v="Employed"/>
    <s v="F"/>
    <n v="104772"/>
    <s v="Rural"/>
    <s v="Married"/>
    <n v="150"/>
    <n v="35"/>
    <n v="101"/>
    <n v="0"/>
    <n v="1"/>
    <x v="0"/>
    <s v="Corporate L3"/>
    <n v="2"/>
    <s v="Branch"/>
    <n v="84.96"/>
    <x v="3"/>
    <s v="Medsize"/>
    <x v="0"/>
    <s v="Medium Value"/>
    <x v="2"/>
    <s v="No Complaints"/>
    <s v="Long-Term"/>
    <n v="0.56640000000000001"/>
    <x v="0"/>
    <n v="2"/>
    <n v="5"/>
    <x v="7"/>
    <n v="4.7199999999999999E-2"/>
    <n v="1800"/>
    <x v="0"/>
  </r>
  <r>
    <s v="SW74846"/>
    <x v="1"/>
    <n v="10009.49"/>
    <s v="No"/>
    <s v="Basic"/>
    <s v="Bachelor"/>
    <n v="45327"/>
    <s v="Employed"/>
    <s v="F"/>
    <n v="84339"/>
    <s v="Suburban"/>
    <s v="Married"/>
    <n v="250"/>
    <n v="34"/>
    <n v="39"/>
    <n v="0"/>
    <n v="1"/>
    <x v="1"/>
    <s v="Personal L2"/>
    <n v="4"/>
    <s v="Web"/>
    <n v="1753.45"/>
    <x v="5"/>
    <s v="Medsize"/>
    <x v="2"/>
    <s v="Medium Value"/>
    <x v="0"/>
    <s v="No Complaints"/>
    <s v="Mid-Term"/>
    <n v="7.0137999999999998"/>
    <x v="0"/>
    <n v="2"/>
    <n v="5"/>
    <x v="7"/>
    <n v="0.58448333333333335"/>
    <n v="3000"/>
    <x v="1"/>
  </r>
  <r>
    <s v="DW62043"/>
    <x v="2"/>
    <n v="3310.28"/>
    <s v="No"/>
    <s v="Basic"/>
    <s v="College"/>
    <n v="45327"/>
    <s v="Employed"/>
    <s v="F"/>
    <n v="40792"/>
    <s v="Suburban"/>
    <s v="Divorced"/>
    <n v="85"/>
    <n v="24"/>
    <n v="100"/>
    <n v="0"/>
    <n v="1"/>
    <x v="0"/>
    <s v="Corporate L3"/>
    <n v="2"/>
    <s v="Call Center"/>
    <n v="408.24"/>
    <x v="0"/>
    <s v="Medsize"/>
    <x v="0"/>
    <s v="Low Value"/>
    <x v="1"/>
    <s v="No Complaints"/>
    <s v="Long-Term"/>
    <n v="4.8028235290000003"/>
    <x v="0"/>
    <n v="2"/>
    <n v="5"/>
    <x v="7"/>
    <n v="0.40023529411764708"/>
    <n v="1020"/>
    <x v="1"/>
  </r>
  <r>
    <s v="ZS94723"/>
    <x v="3"/>
    <n v="3996.04"/>
    <s v="No"/>
    <s v="Extended"/>
    <s v="High School or Below"/>
    <n v="45327"/>
    <s v="Unemployed"/>
    <s v="F"/>
    <n v="0"/>
    <s v="Suburban"/>
    <s v="Single"/>
    <n v="111"/>
    <n v="0"/>
    <n v="38"/>
    <n v="0"/>
    <n v="1"/>
    <x v="1"/>
    <s v="Personal L2"/>
    <n v="1"/>
    <s v="Agent"/>
    <n v="797.04"/>
    <x v="0"/>
    <s v="Medsize"/>
    <x v="1"/>
    <s v="Low Value"/>
    <x v="1"/>
    <s v="No Complaints"/>
    <s v="Mid-Term"/>
    <n v="7.1805405410000001"/>
    <x v="0"/>
    <n v="2"/>
    <n v="5"/>
    <x v="7"/>
    <n v="0.59837837837837837"/>
    <n v="1332"/>
    <x v="1"/>
  </r>
  <r>
    <s v="WO89464"/>
    <x v="2"/>
    <n v="3536.11"/>
    <s v="Yes"/>
    <s v="Basic"/>
    <s v="Bachelor"/>
    <n v="45327"/>
    <s v="Employed"/>
    <s v="M"/>
    <n v="106134"/>
    <s v="Urban"/>
    <s v="Divorced"/>
    <n v="89"/>
    <n v="9"/>
    <n v="76"/>
    <n v="0"/>
    <n v="1"/>
    <x v="1"/>
    <s v="Personal L3"/>
    <n v="1"/>
    <s v="Agent"/>
    <n v="304.52999999999997"/>
    <x v="2"/>
    <s v="Medsize"/>
    <x v="0"/>
    <s v="Low Value"/>
    <x v="2"/>
    <s v="No Complaints"/>
    <s v="Long-Term"/>
    <n v="3.4216853930000002"/>
    <x v="0"/>
    <n v="2"/>
    <n v="5"/>
    <x v="7"/>
    <n v="0.28514044943820221"/>
    <n v="1068"/>
    <x v="0"/>
  </r>
  <r>
    <s v="WJ55369"/>
    <x v="3"/>
    <n v="9944.23"/>
    <s v="No"/>
    <s v="Extended"/>
    <s v="High School or Below"/>
    <n v="45327"/>
    <s v="Employed"/>
    <s v="M"/>
    <n v="40838"/>
    <s v="Urban"/>
    <s v="Married"/>
    <n v="126"/>
    <n v="1"/>
    <n v="132"/>
    <n v="0"/>
    <n v="6"/>
    <x v="1"/>
    <s v="Personal L3"/>
    <n v="1"/>
    <s v="Call Center"/>
    <n v="537.44000000000005"/>
    <x v="0"/>
    <s v="Medsize"/>
    <x v="1"/>
    <s v="Medium Value"/>
    <x v="1"/>
    <s v="No Complaints"/>
    <s v="Long-Term"/>
    <n v="4.2653968249999998"/>
    <x v="0"/>
    <n v="2"/>
    <n v="5"/>
    <x v="7"/>
    <n v="0.35544973544973546"/>
    <n v="1512"/>
    <x v="0"/>
  </r>
  <r>
    <s v="VP55618"/>
    <x v="0"/>
    <n v="8170.2"/>
    <s v="No"/>
    <s v="Extended"/>
    <s v="College"/>
    <n v="45327"/>
    <s v="Employed"/>
    <s v="M"/>
    <n v="43646"/>
    <s v="Suburban"/>
    <s v="Divorced"/>
    <n v="107"/>
    <n v="22"/>
    <n v="36"/>
    <n v="1"/>
    <n v="9"/>
    <x v="0"/>
    <s v="Corporate L3"/>
    <n v="1"/>
    <s v="Branch"/>
    <n v="511.92"/>
    <x v="0"/>
    <s v="Medsize"/>
    <x v="1"/>
    <s v="Medium Value"/>
    <x v="1"/>
    <s v="Has Complaints"/>
    <s v="Mid-Term"/>
    <n v="4.7842990649999999"/>
    <x v="0"/>
    <n v="2"/>
    <n v="5"/>
    <x v="7"/>
    <n v="0.39869158878504674"/>
    <n v="1284"/>
    <x v="0"/>
  </r>
  <r>
    <s v="XQ80738"/>
    <x v="2"/>
    <n v="3908.54"/>
    <s v="No"/>
    <s v="Basic"/>
    <s v="High School or Below"/>
    <n v="45327"/>
    <s v="Employed"/>
    <s v="F"/>
    <n v="97219"/>
    <s v="Urban"/>
    <s v="Married"/>
    <n v="97"/>
    <n v="32"/>
    <n v="78"/>
    <n v="0"/>
    <n v="1"/>
    <x v="1"/>
    <s v="Personal L1"/>
    <n v="2"/>
    <s v="Agent"/>
    <n v="254.08"/>
    <x v="0"/>
    <s v="Medsize"/>
    <x v="0"/>
    <s v="Low Value"/>
    <x v="0"/>
    <s v="No Complaints"/>
    <s v="Long-Term"/>
    <n v="2.619381443"/>
    <x v="0"/>
    <n v="2"/>
    <n v="5"/>
    <x v="7"/>
    <n v="0.21828178694158076"/>
    <n v="1164"/>
    <x v="0"/>
  </r>
  <r>
    <s v="BC47264"/>
    <x v="0"/>
    <n v="10374.6"/>
    <s v="No"/>
    <s v="Extended"/>
    <s v="College"/>
    <n v="45327"/>
    <s v="Employed"/>
    <s v="F"/>
    <n v="83959"/>
    <s v="Rural"/>
    <s v="Single"/>
    <n v="132"/>
    <n v="41"/>
    <n v="38"/>
    <n v="0"/>
    <n v="5"/>
    <x v="2"/>
    <s v="Special L3"/>
    <n v="3"/>
    <s v="Agent"/>
    <n v="328.45"/>
    <x v="2"/>
    <s v="Medsize"/>
    <x v="0"/>
    <s v="Medium Value"/>
    <x v="0"/>
    <s v="No Complaints"/>
    <s v="Mid-Term"/>
    <n v="2.4882575760000001"/>
    <x v="0"/>
    <n v="2"/>
    <n v="5"/>
    <x v="7"/>
    <n v="0.20735479797979797"/>
    <n v="1584"/>
    <x v="0"/>
  </r>
  <r>
    <s v="BA92673"/>
    <x v="2"/>
    <n v="9398.6299999999992"/>
    <s v="No"/>
    <s v="Basic"/>
    <s v="High School or Below"/>
    <n v="45327"/>
    <s v="Unemployed"/>
    <s v="F"/>
    <n v="0"/>
    <s v="Rural"/>
    <s v="Married"/>
    <n v="85"/>
    <n v="23"/>
    <n v="32"/>
    <n v="0"/>
    <n v="2"/>
    <x v="1"/>
    <s v="Personal L2"/>
    <n v="2"/>
    <s v="Web"/>
    <n v="54.84"/>
    <x v="0"/>
    <s v="Large"/>
    <x v="0"/>
    <s v="Medium Value"/>
    <x v="1"/>
    <s v="No Complaints"/>
    <s v="Mid-Term"/>
    <n v="0.64517647099999997"/>
    <x v="0"/>
    <n v="2"/>
    <n v="5"/>
    <x v="7"/>
    <n v="5.3764705882352944E-2"/>
    <n v="1020"/>
    <x v="0"/>
  </r>
  <r>
    <s v="ZJ65064"/>
    <x v="0"/>
    <n v="6644.37"/>
    <s v="No"/>
    <s v="Basic"/>
    <s v="College"/>
    <n v="45327"/>
    <s v="Unemployed"/>
    <s v="F"/>
    <n v="0"/>
    <s v="Suburban"/>
    <s v="Single"/>
    <n v="95"/>
    <n v="38"/>
    <n v="39"/>
    <n v="0"/>
    <n v="8"/>
    <x v="1"/>
    <s v="Personal L1"/>
    <n v="3"/>
    <s v="Call Center"/>
    <n v="453.6"/>
    <x v="0"/>
    <s v="Medsize"/>
    <x v="0"/>
    <s v="Medium Value"/>
    <x v="1"/>
    <s v="No Complaints"/>
    <s v="Mid-Term"/>
    <n v="4.7747368420000003"/>
    <x v="0"/>
    <n v="2"/>
    <n v="5"/>
    <x v="7"/>
    <n v="0.3978947368421053"/>
    <n v="1140"/>
    <x v="0"/>
  </r>
  <r>
    <s v="UB18338"/>
    <x v="2"/>
    <n v="16427.810000000001"/>
    <s v="Yes"/>
    <s v="Basic"/>
    <s v="Bachelor"/>
    <n v="45327"/>
    <s v="Retired"/>
    <s v="M"/>
    <n v="20214"/>
    <s v="Suburban"/>
    <s v="Divorced"/>
    <n v="155"/>
    <n v="3"/>
    <n v="101"/>
    <n v="0"/>
    <n v="2"/>
    <x v="1"/>
    <s v="Personal L1"/>
    <n v="1"/>
    <s v="Branch"/>
    <n v="1117.8"/>
    <x v="1"/>
    <s v="Medsize"/>
    <x v="1"/>
    <s v="High Value"/>
    <x v="1"/>
    <s v="No Complaints"/>
    <s v="Long-Term"/>
    <n v="7.2116129029999998"/>
    <x v="0"/>
    <n v="2"/>
    <n v="5"/>
    <x v="7"/>
    <n v="0.60096774193548386"/>
    <n v="1860"/>
    <x v="2"/>
  </r>
  <r>
    <s v="DM16101"/>
    <x v="1"/>
    <n v="6418.78"/>
    <s v="No"/>
    <s v="Basic"/>
    <s v="College"/>
    <n v="45327"/>
    <s v="Employed"/>
    <s v="F"/>
    <n v="41696"/>
    <s v="Rural"/>
    <s v="Divorced"/>
    <n v="82"/>
    <n v="11"/>
    <n v="49"/>
    <n v="0"/>
    <n v="6"/>
    <x v="2"/>
    <s v="Special L2"/>
    <n v="2"/>
    <s v="Agent"/>
    <n v="11.23"/>
    <x v="0"/>
    <s v="Medsize"/>
    <x v="0"/>
    <s v="Medium Value"/>
    <x v="1"/>
    <s v="No Complaints"/>
    <s v="Long-Term"/>
    <n v="0.13695122000000001"/>
    <x v="0"/>
    <n v="2"/>
    <n v="5"/>
    <x v="7"/>
    <n v="1.1412601626016261E-2"/>
    <n v="984"/>
    <x v="0"/>
  </r>
  <r>
    <s v="IN57582"/>
    <x v="0"/>
    <n v="8060.6"/>
    <s v="No"/>
    <s v="Extended"/>
    <s v="College"/>
    <n v="45327"/>
    <s v="Medical Leave"/>
    <s v="F"/>
    <n v="33919"/>
    <s v="Suburban"/>
    <s v="Single"/>
    <n v="109"/>
    <n v="16"/>
    <n v="123"/>
    <n v="1"/>
    <n v="3"/>
    <x v="0"/>
    <s v="Corporate L3"/>
    <n v="1"/>
    <s v="Agent"/>
    <n v="787.32"/>
    <x v="0"/>
    <s v="Medsize"/>
    <x v="1"/>
    <s v="Medium Value"/>
    <x v="1"/>
    <s v="Has Complaints"/>
    <s v="Long-Term"/>
    <n v="7.2231192660000003"/>
    <x v="0"/>
    <n v="2"/>
    <n v="5"/>
    <x v="7"/>
    <n v="0.60192660550458721"/>
    <n v="1308"/>
    <x v="2"/>
  </r>
  <r>
    <s v="AZ31562"/>
    <x v="3"/>
    <n v="7423.57"/>
    <s v="Yes"/>
    <s v="Basic"/>
    <s v="College"/>
    <n v="45327"/>
    <s v="Medical Leave"/>
    <s v="M"/>
    <n v="30402"/>
    <s v="Suburban"/>
    <s v="Married"/>
    <n v="99"/>
    <n v="23"/>
    <n v="86"/>
    <n v="0"/>
    <n v="3"/>
    <x v="1"/>
    <s v="Personal L3"/>
    <n v="1"/>
    <s v="Branch"/>
    <n v="473.04"/>
    <x v="0"/>
    <s v="Medsize"/>
    <x v="0"/>
    <s v="Medium Value"/>
    <x v="1"/>
    <s v="No Complaints"/>
    <s v="Long-Term"/>
    <n v="4.7781818180000002"/>
    <x v="0"/>
    <n v="2"/>
    <n v="5"/>
    <x v="7"/>
    <n v="0.39818181818181819"/>
    <n v="1188"/>
    <x v="0"/>
  </r>
  <r>
    <s v="ZB23962"/>
    <x v="2"/>
    <n v="10736.33"/>
    <s v="No"/>
    <s v="Basic"/>
    <s v="High School or Below"/>
    <n v="45327"/>
    <s v="Unemployed"/>
    <s v="M"/>
    <n v="0"/>
    <s v="Suburban"/>
    <s v="Single"/>
    <n v="159"/>
    <n v="0"/>
    <n v="90"/>
    <n v="0"/>
    <n v="8"/>
    <x v="1"/>
    <s v="Personal L3"/>
    <n v="1"/>
    <s v="Call Center"/>
    <n v="1146.96"/>
    <x v="1"/>
    <s v="Medsize"/>
    <x v="1"/>
    <s v="Medium Value"/>
    <x v="1"/>
    <s v="No Complaints"/>
    <s v="Long-Term"/>
    <n v="7.2135849060000004"/>
    <x v="0"/>
    <n v="2"/>
    <n v="5"/>
    <x v="7"/>
    <n v="0.60113207547169811"/>
    <n v="1908"/>
    <x v="2"/>
  </r>
  <r>
    <s v="SL70555"/>
    <x v="0"/>
    <n v="11049.19"/>
    <s v="No"/>
    <s v="Basic"/>
    <s v="Bachelor"/>
    <n v="45327"/>
    <s v="Employed"/>
    <s v="M"/>
    <n v="93304"/>
    <s v="Rural"/>
    <s v="Divorced"/>
    <n v="139"/>
    <n v="12"/>
    <n v="92"/>
    <n v="0"/>
    <n v="4"/>
    <x v="1"/>
    <s v="Personal L3"/>
    <n v="2"/>
    <s v="Agent"/>
    <n v="218.97"/>
    <x v="1"/>
    <s v="Medsize"/>
    <x v="0"/>
    <s v="Medium Value"/>
    <x v="0"/>
    <s v="No Complaints"/>
    <s v="Long-Term"/>
    <n v="1.5753237410000001"/>
    <x v="0"/>
    <n v="2"/>
    <n v="5"/>
    <x v="7"/>
    <n v="0.13127697841726618"/>
    <n v="1668"/>
    <x v="0"/>
  </r>
  <r>
    <s v="DQ35195"/>
    <x v="3"/>
    <n v="12522.17"/>
    <s v="No"/>
    <s v="Premium"/>
    <s v="Bachelor"/>
    <n v="45327"/>
    <s v="Employed"/>
    <s v="F"/>
    <n v="70867"/>
    <s v="Suburban"/>
    <s v="Single"/>
    <n v="161"/>
    <n v="7"/>
    <n v="93"/>
    <n v="0"/>
    <n v="7"/>
    <x v="0"/>
    <s v="Corporate L3"/>
    <n v="2"/>
    <s v="Agent"/>
    <n v="771.12"/>
    <x v="2"/>
    <s v="Small"/>
    <x v="1"/>
    <s v="Medium Value"/>
    <x v="0"/>
    <s v="No Complaints"/>
    <s v="Long-Term"/>
    <n v="4.7895652169999998"/>
    <x v="0"/>
    <n v="2"/>
    <n v="5"/>
    <x v="7"/>
    <n v="0.39913043478260868"/>
    <n v="1932"/>
    <x v="0"/>
  </r>
  <r>
    <s v="SS69401"/>
    <x v="2"/>
    <n v="6535.43"/>
    <s v="No"/>
    <s v="Basic"/>
    <s v="College"/>
    <n v="45327"/>
    <s v="Employed"/>
    <s v="F"/>
    <n v="31656"/>
    <s v="Suburban"/>
    <s v="Married"/>
    <n v="82"/>
    <n v="45"/>
    <n v="3"/>
    <n v="0"/>
    <n v="8"/>
    <x v="0"/>
    <s v="Corporate L3"/>
    <n v="2"/>
    <s v="Web"/>
    <n v="395.28"/>
    <x v="0"/>
    <s v="Medsize"/>
    <x v="0"/>
    <s v="Medium Value"/>
    <x v="1"/>
    <s v="No Complaints"/>
    <s v="New Customer"/>
    <n v="4.820487805"/>
    <x v="0"/>
    <n v="2"/>
    <n v="5"/>
    <x v="7"/>
    <n v="0.4017073170731707"/>
    <n v="984"/>
    <x v="1"/>
  </r>
  <r>
    <s v="VF32335"/>
    <x v="3"/>
    <n v="26951.94"/>
    <s v="No"/>
    <s v="Basic"/>
    <s v="College"/>
    <n v="45327"/>
    <s v="Unemployed"/>
    <s v="M"/>
    <n v="0"/>
    <s v="Suburban"/>
    <s v="Single"/>
    <n v="259"/>
    <n v="47"/>
    <n v="46"/>
    <n v="0"/>
    <n v="2"/>
    <x v="1"/>
    <s v="Personal L2"/>
    <n v="1"/>
    <s v="Web"/>
    <n v="1244.1600000000001"/>
    <x v="5"/>
    <s v="Small"/>
    <x v="1"/>
    <s v="High Value"/>
    <x v="1"/>
    <s v="No Complaints"/>
    <s v="Mid-Term"/>
    <n v="4.8037065639999996"/>
    <x v="0"/>
    <n v="2"/>
    <n v="5"/>
    <x v="7"/>
    <n v="0.40030888030888034"/>
    <n v="3108"/>
    <x v="1"/>
  </r>
  <r>
    <s v="NQ51389"/>
    <x v="2"/>
    <n v="18296.25"/>
    <s v="No"/>
    <s v="Basic"/>
    <s v="High School or Below"/>
    <n v="45327"/>
    <s v="Unemployed"/>
    <s v="M"/>
    <n v="0"/>
    <s v="Suburban"/>
    <s v="Single"/>
    <n v="84"/>
    <n v="26"/>
    <n v="4"/>
    <n v="2"/>
    <n v="2"/>
    <x v="0"/>
    <s v="Corporate L1"/>
    <n v="4"/>
    <s v="Agent"/>
    <n v="602.64"/>
    <x v="2"/>
    <s v="Medsize"/>
    <x v="1"/>
    <s v="High Value"/>
    <x v="1"/>
    <s v="Has Complaints"/>
    <s v="New Customer"/>
    <n v="7.1742857139999998"/>
    <x v="0"/>
    <n v="2"/>
    <n v="5"/>
    <x v="7"/>
    <n v="0.59785714285714286"/>
    <n v="1008"/>
    <x v="1"/>
  </r>
  <r>
    <s v="XL58577"/>
    <x v="0"/>
    <n v="16427.810000000001"/>
    <s v="Yes"/>
    <s v="Basic"/>
    <s v="Bachelor"/>
    <n v="45327"/>
    <s v="Retired"/>
    <s v="M"/>
    <n v="20214"/>
    <s v="Suburban"/>
    <s v="Divorced"/>
    <n v="155"/>
    <n v="3"/>
    <n v="101"/>
    <n v="0"/>
    <n v="2"/>
    <x v="1"/>
    <s v="Personal L2"/>
    <n v="1"/>
    <s v="Branch"/>
    <n v="1117.8"/>
    <x v="1"/>
    <s v="Medsize"/>
    <x v="1"/>
    <s v="High Value"/>
    <x v="1"/>
    <s v="No Complaints"/>
    <s v="Long-Term"/>
    <n v="7.2116129029999998"/>
    <x v="0"/>
    <n v="2"/>
    <n v="5"/>
    <x v="7"/>
    <n v="0.60096774193548386"/>
    <n v="1860"/>
    <x v="2"/>
  </r>
  <r>
    <s v="WN13366"/>
    <x v="3"/>
    <n v="7553.78"/>
    <s v="Yes"/>
    <s v="Basic"/>
    <s v="High School or Below"/>
    <n v="45327"/>
    <s v="Employed"/>
    <s v="F"/>
    <n v="100513"/>
    <s v="Suburban"/>
    <s v="Single"/>
    <n v="96"/>
    <n v="34"/>
    <n v="39"/>
    <n v="0"/>
    <n v="3"/>
    <x v="1"/>
    <s v="Personal L3"/>
    <n v="2"/>
    <s v="Call Center"/>
    <n v="460.08"/>
    <x v="0"/>
    <s v="Medsize"/>
    <x v="0"/>
    <s v="Medium Value"/>
    <x v="2"/>
    <s v="No Complaints"/>
    <s v="Mid-Term"/>
    <n v="4.7925000000000004"/>
    <x v="0"/>
    <n v="2"/>
    <n v="5"/>
    <x v="7"/>
    <n v="0.39937499999999998"/>
    <n v="1152"/>
    <x v="0"/>
  </r>
  <r>
    <s v="VK69632"/>
    <x v="0"/>
    <n v="3932.43"/>
    <s v="No"/>
    <s v="Basic"/>
    <s v="Bachelor"/>
    <n v="45327"/>
    <s v="Employed"/>
    <s v="F"/>
    <n v="93014"/>
    <s v="Rural"/>
    <s v="Single"/>
    <n v="100"/>
    <n v="8"/>
    <n v="81"/>
    <n v="0"/>
    <n v="1"/>
    <x v="1"/>
    <s v="Personal L3"/>
    <n v="2"/>
    <s v="Branch"/>
    <n v="89.24"/>
    <x v="2"/>
    <s v="Medsize"/>
    <x v="0"/>
    <s v="Low Value"/>
    <x v="0"/>
    <s v="No Complaints"/>
    <s v="Long-Term"/>
    <n v="0.89239999999999997"/>
    <x v="0"/>
    <n v="2"/>
    <n v="5"/>
    <x v="7"/>
    <n v="7.4366666666666664E-2"/>
    <n v="1200"/>
    <x v="0"/>
  </r>
  <r>
    <s v="DK41858"/>
    <x v="3"/>
    <n v="7818.67"/>
    <s v="No"/>
    <s v="Basic"/>
    <s v="College"/>
    <n v="45327"/>
    <s v="Employed"/>
    <s v="F"/>
    <n v="108648"/>
    <s v="Urban"/>
    <s v="Married"/>
    <n v="97"/>
    <n v="8"/>
    <n v="74"/>
    <n v="0"/>
    <n v="7"/>
    <x v="1"/>
    <s v="Personal L3"/>
    <n v="3"/>
    <s v="Agent"/>
    <n v="327.84"/>
    <x v="0"/>
    <s v="Medsize"/>
    <x v="0"/>
    <s v="Medium Value"/>
    <x v="2"/>
    <s v="No Complaints"/>
    <s v="Long-Term"/>
    <n v="3.3797938140000001"/>
    <x v="0"/>
    <n v="2"/>
    <n v="5"/>
    <x v="7"/>
    <n v="0.28164948453608246"/>
    <n v="1164"/>
    <x v="0"/>
  </r>
  <r>
    <s v="VS86041"/>
    <x v="3"/>
    <n v="3637.71"/>
    <s v="No"/>
    <s v="Basic"/>
    <s v="Bachelor"/>
    <n v="45327"/>
    <s v="Employed"/>
    <s v="F"/>
    <n v="36104"/>
    <s v="Suburban"/>
    <s v="Married"/>
    <n v="92"/>
    <n v="22"/>
    <n v="82"/>
    <n v="0"/>
    <n v="1"/>
    <x v="0"/>
    <s v="Corporate L3"/>
    <n v="2"/>
    <s v="Agent"/>
    <n v="440.64"/>
    <x v="2"/>
    <s v="Large"/>
    <x v="0"/>
    <s v="Low Value"/>
    <x v="1"/>
    <s v="No Complaints"/>
    <s v="Long-Term"/>
    <n v="4.7895652169999998"/>
    <x v="0"/>
    <n v="2"/>
    <n v="5"/>
    <x v="7"/>
    <n v="0.39913043478260868"/>
    <n v="1104"/>
    <x v="0"/>
  </r>
  <r>
    <s v="TZ60132"/>
    <x v="2"/>
    <n v="8197.07"/>
    <s v="No"/>
    <s v="Extended"/>
    <s v="High School or Below"/>
    <n v="45327"/>
    <s v="Retired"/>
    <s v="F"/>
    <n v="16471"/>
    <s v="Suburban"/>
    <s v="Divorced"/>
    <n v="113"/>
    <n v="19"/>
    <n v="85"/>
    <n v="0"/>
    <n v="4"/>
    <x v="0"/>
    <s v="Corporate L3"/>
    <n v="1"/>
    <s v="Branch"/>
    <n v="816.48"/>
    <x v="0"/>
    <s v="Medsize"/>
    <x v="1"/>
    <s v="Medium Value"/>
    <x v="1"/>
    <s v="No Complaints"/>
    <s v="Long-Term"/>
    <n v="7.2254867259999997"/>
    <x v="0"/>
    <n v="2"/>
    <n v="5"/>
    <x v="7"/>
    <n v="0.60212389380530973"/>
    <n v="1356"/>
    <x v="2"/>
  </r>
  <r>
    <s v="WL67313"/>
    <x v="0"/>
    <n v="13518.98"/>
    <s v="No"/>
    <s v="Extended"/>
    <s v="College"/>
    <n v="45327"/>
    <s v="Unemployed"/>
    <s v="F"/>
    <n v="0"/>
    <s v="Suburban"/>
    <s v="Single"/>
    <n v="132"/>
    <n v="26"/>
    <n v="23"/>
    <n v="1"/>
    <n v="2"/>
    <x v="1"/>
    <s v="Personal L3"/>
    <n v="1"/>
    <s v="Branch"/>
    <n v="952.56"/>
    <x v="2"/>
    <s v="Small"/>
    <x v="1"/>
    <s v="Medium Value"/>
    <x v="1"/>
    <s v="Has Complaints"/>
    <s v="Mid-Term"/>
    <n v="7.2163636359999996"/>
    <x v="0"/>
    <n v="2"/>
    <n v="5"/>
    <x v="7"/>
    <n v="0.60136363636363632"/>
    <n v="1584"/>
    <x v="2"/>
  </r>
  <r>
    <s v="MD15300"/>
    <x v="0"/>
    <n v="13649.54"/>
    <s v="No"/>
    <s v="Extended"/>
    <s v="College"/>
    <n v="45327"/>
    <s v="Employed"/>
    <s v="M"/>
    <n v="102973"/>
    <s v="Rural"/>
    <s v="Single"/>
    <n v="116"/>
    <n v="32"/>
    <n v="26"/>
    <n v="0"/>
    <n v="2"/>
    <x v="0"/>
    <s v="Corporate L3"/>
    <n v="4"/>
    <s v="Web"/>
    <n v="125.97"/>
    <x v="2"/>
    <s v="Large"/>
    <x v="0"/>
    <s v="Medium Value"/>
    <x v="2"/>
    <s v="No Complaints"/>
    <s v="Mid-Term"/>
    <n v="1.0859482760000001"/>
    <x v="0"/>
    <n v="2"/>
    <n v="5"/>
    <x v="7"/>
    <n v="9.0495689655172407E-2"/>
    <n v="1392"/>
    <x v="0"/>
  </r>
  <r>
    <s v="AM99192"/>
    <x v="3"/>
    <n v="12233.63"/>
    <s v="No"/>
    <s v="Basic"/>
    <s v="College"/>
    <n v="45327"/>
    <s v="Employed"/>
    <s v="M"/>
    <n v="57703"/>
    <s v="Rural"/>
    <s v="Married"/>
    <n v="158"/>
    <n v="7"/>
    <n v="116"/>
    <n v="1"/>
    <n v="6"/>
    <x v="1"/>
    <s v="Personal L3"/>
    <n v="1"/>
    <s v="Call Center"/>
    <n v="136.74"/>
    <x v="1"/>
    <s v="Medsize"/>
    <x v="0"/>
    <s v="Medium Value"/>
    <x v="0"/>
    <s v="Has Complaints"/>
    <s v="Long-Term"/>
    <n v="0.865443038"/>
    <x v="0"/>
    <n v="2"/>
    <n v="5"/>
    <x v="7"/>
    <n v="7.2120253164556961E-2"/>
    <n v="1896"/>
    <x v="0"/>
  </r>
  <r>
    <s v="LE30774"/>
    <x v="0"/>
    <n v="30017.26"/>
    <s v="No"/>
    <s v="Basic"/>
    <s v="College"/>
    <n v="45327"/>
    <s v="Employed"/>
    <s v="M"/>
    <n v="108479"/>
    <s v="Suburban"/>
    <s v="Married"/>
    <n v="252"/>
    <n v="32"/>
    <n v="124"/>
    <n v="1"/>
    <n v="2"/>
    <x v="0"/>
    <s v="Corporate L2"/>
    <n v="1"/>
    <s v="Web"/>
    <n v="1211.76"/>
    <x v="4"/>
    <s v="Medsize"/>
    <x v="1"/>
    <s v="High Value"/>
    <x v="2"/>
    <s v="Has Complaints"/>
    <s v="Long-Term"/>
    <n v="4.8085714289999997"/>
    <x v="0"/>
    <n v="2"/>
    <n v="5"/>
    <x v="7"/>
    <n v="0.40071428571428569"/>
    <n v="3024"/>
    <x v="1"/>
  </r>
  <r>
    <s v="ZU30804"/>
    <x v="0"/>
    <n v="7423.57"/>
    <s v="Yes"/>
    <s v="Basic"/>
    <s v="College"/>
    <n v="45327"/>
    <s v="Medical Leave"/>
    <s v="M"/>
    <n v="30402"/>
    <s v="Suburban"/>
    <s v="Married"/>
    <n v="99"/>
    <n v="23"/>
    <n v="86"/>
    <n v="0"/>
    <n v="3"/>
    <x v="1"/>
    <s v="Personal L3"/>
    <n v="1"/>
    <s v="Branch"/>
    <n v="473.04"/>
    <x v="0"/>
    <s v="Medsize"/>
    <x v="0"/>
    <s v="Medium Value"/>
    <x v="1"/>
    <s v="No Complaints"/>
    <s v="Long-Term"/>
    <n v="4.7781818180000002"/>
    <x v="0"/>
    <n v="2"/>
    <n v="5"/>
    <x v="7"/>
    <n v="0.39818181818181819"/>
    <n v="1188"/>
    <x v="0"/>
  </r>
  <r>
    <s v="YL81070"/>
    <x v="2"/>
    <n v="19434.93"/>
    <s v="No"/>
    <s v="Extended"/>
    <s v="High School or Below"/>
    <n v="45327"/>
    <s v="Unemployed"/>
    <s v="M"/>
    <n v="0"/>
    <s v="Suburban"/>
    <s v="Single"/>
    <n v="277"/>
    <n v="19"/>
    <n v="85"/>
    <n v="0"/>
    <n v="4"/>
    <x v="1"/>
    <s v="Personal L1"/>
    <n v="1"/>
    <s v="Call Center"/>
    <n v="1992.6"/>
    <x v="4"/>
    <s v="Medsize"/>
    <x v="2"/>
    <s v="High Value"/>
    <x v="1"/>
    <s v="No Complaints"/>
    <s v="Long-Term"/>
    <n v="7.1935018050000004"/>
    <x v="0"/>
    <n v="2"/>
    <n v="5"/>
    <x v="7"/>
    <n v="0.59945848375451261"/>
    <n v="3324"/>
    <x v="1"/>
  </r>
  <r>
    <s v="BS96517"/>
    <x v="1"/>
    <n v="3206.25"/>
    <s v="No"/>
    <s v="Basic"/>
    <s v="College"/>
    <n v="45327"/>
    <s v="Employed"/>
    <s v="F"/>
    <n v="64064"/>
    <s v="Urban"/>
    <s v="Single"/>
    <n v="82"/>
    <n v="1"/>
    <n v="82"/>
    <n v="0"/>
    <n v="1"/>
    <x v="1"/>
    <s v="Personal L1"/>
    <n v="1"/>
    <s v="Agent"/>
    <n v="376.39"/>
    <x v="0"/>
    <s v="Medsize"/>
    <x v="0"/>
    <s v="Low Value"/>
    <x v="0"/>
    <s v="No Complaints"/>
    <s v="Long-Term"/>
    <n v="4.5901219510000004"/>
    <x v="0"/>
    <n v="2"/>
    <n v="5"/>
    <x v="7"/>
    <n v="0.38251016260162601"/>
    <n v="984"/>
    <x v="0"/>
  </r>
  <r>
    <s v="YP37291"/>
    <x v="4"/>
    <n v="10603.94"/>
    <s v="No"/>
    <s v="Basic"/>
    <s v="High School or Below"/>
    <n v="45327"/>
    <s v="Employed"/>
    <s v="M"/>
    <n v="49152"/>
    <s v="Suburban"/>
    <s v="Married"/>
    <n v="89"/>
    <n v="35"/>
    <n v="45"/>
    <n v="0"/>
    <n v="2"/>
    <x v="1"/>
    <s v="Personal L3"/>
    <n v="1"/>
    <s v="Branch"/>
    <n v="427.68"/>
    <x v="0"/>
    <s v="Small"/>
    <x v="0"/>
    <s v="Medium Value"/>
    <x v="1"/>
    <s v="No Complaints"/>
    <s v="Mid-Term"/>
    <n v="4.8053932579999996"/>
    <x v="0"/>
    <n v="2"/>
    <n v="5"/>
    <x v="7"/>
    <n v="0.40044943820224721"/>
    <n v="1068"/>
    <x v="1"/>
  </r>
  <r>
    <s v="SK93727"/>
    <x v="1"/>
    <n v="12784.87"/>
    <s v="No"/>
    <s v="Premium"/>
    <s v="High School or Below"/>
    <n v="45327"/>
    <s v="Employed"/>
    <s v="F"/>
    <n v="48763"/>
    <s v="Suburban"/>
    <s v="Married"/>
    <n v="159"/>
    <n v="9"/>
    <n v="123"/>
    <n v="0"/>
    <n v="4"/>
    <x v="1"/>
    <s v="Personal L3"/>
    <n v="3"/>
    <s v="Call Center"/>
    <n v="1494.65"/>
    <x v="0"/>
    <s v="Small"/>
    <x v="1"/>
    <s v="Medium Value"/>
    <x v="1"/>
    <s v="No Complaints"/>
    <s v="Long-Term"/>
    <n v="9.4003144649999992"/>
    <x v="0"/>
    <n v="2"/>
    <n v="5"/>
    <x v="7"/>
    <n v="0.78335953878406717"/>
    <n v="1908"/>
    <x v="2"/>
  </r>
  <r>
    <s v="FI93397"/>
    <x v="2"/>
    <n v="3748.03"/>
    <s v="No"/>
    <s v="Extended"/>
    <s v="Bachelor"/>
    <n v="45327"/>
    <s v="Unemployed"/>
    <s v="F"/>
    <n v="0"/>
    <s v="Suburban"/>
    <s v="Single"/>
    <n v="107"/>
    <n v="38"/>
    <n v="127"/>
    <n v="0"/>
    <n v="1"/>
    <x v="1"/>
    <s v="Personal L2"/>
    <n v="1"/>
    <s v="Branch"/>
    <n v="687.19"/>
    <x v="0"/>
    <s v="Medsize"/>
    <x v="1"/>
    <s v="Low Value"/>
    <x v="1"/>
    <s v="No Complaints"/>
    <s v="Long-Term"/>
    <n v="6.4223364490000003"/>
    <x v="0"/>
    <n v="2"/>
    <n v="5"/>
    <x v="7"/>
    <n v="0.53519470404984426"/>
    <n v="1284"/>
    <x v="1"/>
  </r>
  <r>
    <s v="WC52068"/>
    <x v="2"/>
    <n v="10925.38"/>
    <s v="Yes"/>
    <s v="Basic"/>
    <s v="College"/>
    <n v="45327"/>
    <s v="Employed"/>
    <s v="M"/>
    <n v="68614"/>
    <s v="Urban"/>
    <s v="Married"/>
    <n v="138"/>
    <n v="4"/>
    <n v="62"/>
    <n v="0"/>
    <n v="3"/>
    <x v="0"/>
    <s v="Corporate L3"/>
    <n v="1"/>
    <s v="Agent"/>
    <n v="498.98"/>
    <x v="1"/>
    <s v="Medsize"/>
    <x v="0"/>
    <s v="Medium Value"/>
    <x v="0"/>
    <s v="No Complaints"/>
    <s v="Long-Term"/>
    <n v="3.6157971010000001"/>
    <x v="0"/>
    <n v="2"/>
    <n v="5"/>
    <x v="7"/>
    <n v="0.30131642512077295"/>
    <n v="1656"/>
    <x v="0"/>
  </r>
  <r>
    <s v="MD70013"/>
    <x v="4"/>
    <n v="5236.34"/>
    <s v="No"/>
    <s v="Extended"/>
    <s v="Bachelor"/>
    <n v="45327"/>
    <s v="Employed"/>
    <s v="F"/>
    <n v="114724"/>
    <s v="Rural"/>
    <s v="Married"/>
    <n v="130"/>
    <n v="8"/>
    <n v="130"/>
    <n v="0"/>
    <n v="1"/>
    <x v="1"/>
    <s v="Personal L3"/>
    <n v="1"/>
    <s v="Agent"/>
    <n v="6.37"/>
    <x v="0"/>
    <s v="Small"/>
    <x v="0"/>
    <s v="Medium Value"/>
    <x v="2"/>
    <s v="No Complaints"/>
    <s v="Long-Term"/>
    <n v="4.9000000000000002E-2"/>
    <x v="0"/>
    <n v="2"/>
    <n v="5"/>
    <x v="7"/>
    <n v="4.0833333333333338E-3"/>
    <n v="1560"/>
    <x v="0"/>
  </r>
  <r>
    <s v="LZ12396"/>
    <x v="3"/>
    <n v="6473.77"/>
    <s v="No"/>
    <s v="Basic"/>
    <s v="Bachelor"/>
    <n v="45327"/>
    <s v="Employed"/>
    <s v="F"/>
    <n v="44642"/>
    <s v="Urban"/>
    <s v="Married"/>
    <n v="82"/>
    <n v="8"/>
    <n v="104"/>
    <n v="1"/>
    <n v="6"/>
    <x v="1"/>
    <s v="Personal L1"/>
    <n v="1"/>
    <s v="Branch"/>
    <n v="287.60000000000002"/>
    <x v="0"/>
    <s v="Medsize"/>
    <x v="0"/>
    <s v="Medium Value"/>
    <x v="1"/>
    <s v="Has Complaints"/>
    <s v="Long-Term"/>
    <n v="3.5073170729999998"/>
    <x v="0"/>
    <n v="2"/>
    <n v="5"/>
    <x v="7"/>
    <n v="0.29227642276422766"/>
    <n v="984"/>
    <x v="0"/>
  </r>
  <r>
    <s v="PA95799"/>
    <x v="3"/>
    <n v="3133.01"/>
    <s v="No"/>
    <s v="Basic"/>
    <s v="College"/>
    <n v="45327"/>
    <s v="Medical Leave"/>
    <s v="M"/>
    <n v="26434"/>
    <s v="Suburban"/>
    <s v="Married"/>
    <n v="82"/>
    <n v="43"/>
    <n v="36"/>
    <n v="0"/>
    <n v="1"/>
    <x v="1"/>
    <s v="Personal L1"/>
    <n v="2"/>
    <s v="Call Center"/>
    <n v="509.28"/>
    <x v="0"/>
    <s v="Medsize"/>
    <x v="1"/>
    <s v="Low Value"/>
    <x v="1"/>
    <s v="No Complaints"/>
    <s v="Mid-Term"/>
    <n v="6.2107317069999999"/>
    <x v="0"/>
    <n v="2"/>
    <n v="5"/>
    <x v="7"/>
    <n v="0.51756097560975611"/>
    <n v="984"/>
    <x v="1"/>
  </r>
  <r>
    <s v="TV20901"/>
    <x v="0"/>
    <n v="12606.16"/>
    <s v="No"/>
    <s v="Premium"/>
    <s v="College"/>
    <n v="45327"/>
    <s v="Employed"/>
    <s v="F"/>
    <n v="103114"/>
    <s v="Suburban"/>
    <s v="Married"/>
    <n v="157"/>
    <n v="31"/>
    <n v="45"/>
    <n v="0"/>
    <n v="4"/>
    <x v="2"/>
    <s v="Special L2"/>
    <n v="3"/>
    <s v="Branch"/>
    <n v="751.68"/>
    <x v="2"/>
    <s v="Small"/>
    <x v="1"/>
    <s v="Medium Value"/>
    <x v="2"/>
    <s v="No Complaints"/>
    <s v="Mid-Term"/>
    <n v="4.7877707010000004"/>
    <x v="0"/>
    <n v="2"/>
    <n v="5"/>
    <x v="7"/>
    <n v="0.39898089171974521"/>
    <n v="1884"/>
    <x v="0"/>
  </r>
  <r>
    <s v="TF68928"/>
    <x v="3"/>
    <n v="8876.98"/>
    <s v="No"/>
    <s v="Extended"/>
    <s v="Bachelor"/>
    <n v="45327"/>
    <s v="Disabled"/>
    <s v="M"/>
    <n v="14198"/>
    <s v="Urban"/>
    <s v="Single"/>
    <n v="124"/>
    <n v="19"/>
    <n v="88"/>
    <n v="0"/>
    <n v="3"/>
    <x v="1"/>
    <s v="Personal L1"/>
    <n v="1"/>
    <s v="Agent"/>
    <n v="596.08000000000004"/>
    <x v="0"/>
    <s v="Medsize"/>
    <x v="1"/>
    <s v="Medium Value"/>
    <x v="1"/>
    <s v="No Complaints"/>
    <s v="Long-Term"/>
    <n v="4.8070967739999997"/>
    <x v="0"/>
    <n v="2"/>
    <n v="5"/>
    <x v="7"/>
    <n v="0.40059139784946241"/>
    <n v="1488"/>
    <x v="1"/>
  </r>
  <r>
    <s v="TS34391"/>
    <x v="2"/>
    <n v="10925.38"/>
    <s v="Yes"/>
    <s v="Basic"/>
    <s v="College"/>
    <n v="45327"/>
    <s v="Employed"/>
    <s v="M"/>
    <n v="68614"/>
    <s v="Urban"/>
    <s v="Married"/>
    <n v="138"/>
    <n v="4"/>
    <n v="62"/>
    <n v="0"/>
    <n v="3"/>
    <x v="1"/>
    <s v="Personal L2"/>
    <n v="1"/>
    <s v="Agent"/>
    <n v="498.98"/>
    <x v="1"/>
    <s v="Medsize"/>
    <x v="0"/>
    <s v="Medium Value"/>
    <x v="0"/>
    <s v="No Complaints"/>
    <s v="Long-Term"/>
    <n v="3.6157971010000001"/>
    <x v="0"/>
    <n v="2"/>
    <n v="5"/>
    <x v="7"/>
    <n v="0.30131642512077295"/>
    <n v="1656"/>
    <x v="0"/>
  </r>
  <r>
    <s v="AQ25590"/>
    <x v="1"/>
    <n v="7351.25"/>
    <s v="No"/>
    <s v="Extended"/>
    <s v="High School or Below"/>
    <n v="45327"/>
    <s v="Medical Leave"/>
    <s v="F"/>
    <n v="27381"/>
    <s v="Suburban"/>
    <s v="Divorced"/>
    <n v="107"/>
    <n v="26"/>
    <n v="11"/>
    <n v="3"/>
    <n v="6"/>
    <x v="1"/>
    <s v="Personal L2"/>
    <n v="1"/>
    <s v="Agent"/>
    <n v="685.19"/>
    <x v="2"/>
    <s v="Medsize"/>
    <x v="1"/>
    <s v="Medium Value"/>
    <x v="1"/>
    <s v="Has Complaints"/>
    <s v="New Customer"/>
    <n v="6.40364486"/>
    <x v="0"/>
    <n v="2"/>
    <n v="5"/>
    <x v="7"/>
    <n v="0.53363707165109042"/>
    <n v="1284"/>
    <x v="1"/>
  </r>
  <r>
    <s v="CK36026"/>
    <x v="3"/>
    <n v="4644.49"/>
    <s v="No"/>
    <s v="Extended"/>
    <s v="Bachelor"/>
    <n v="45327"/>
    <s v="Medical Leave"/>
    <s v="F"/>
    <n v="32225"/>
    <s v="Suburban"/>
    <s v="Married"/>
    <n v="123"/>
    <n v="5"/>
    <n v="124"/>
    <n v="0"/>
    <n v="1"/>
    <x v="1"/>
    <s v="Personal L3"/>
    <n v="2"/>
    <s v="Web"/>
    <n v="675.78"/>
    <x v="2"/>
    <s v="Medsize"/>
    <x v="1"/>
    <s v="Low Value"/>
    <x v="1"/>
    <s v="No Complaints"/>
    <s v="Long-Term"/>
    <n v="5.4941463410000004"/>
    <x v="0"/>
    <n v="2"/>
    <n v="5"/>
    <x v="7"/>
    <n v="0.45784552845528453"/>
    <n v="1476"/>
    <x v="1"/>
  </r>
  <r>
    <s v="CR85257"/>
    <x v="2"/>
    <n v="6745.34"/>
    <s v="No"/>
    <s v="Basic"/>
    <s v="High School or Below"/>
    <n v="45327"/>
    <s v="Employed"/>
    <s v="M"/>
    <n v="134677"/>
    <s v="Suburban"/>
    <s v="Single"/>
    <n v="85"/>
    <n v="0"/>
    <n v="99"/>
    <n v="0"/>
    <n v="3"/>
    <x v="0"/>
    <s v="Corporate L3"/>
    <n v="2"/>
    <s v="Branch"/>
    <n v="610.53"/>
    <x v="2"/>
    <s v="Medsize"/>
    <x v="1"/>
    <s v="Medium Value"/>
    <x v="2"/>
    <s v="No Complaints"/>
    <s v="Long-Term"/>
    <n v="7.1827058819999996"/>
    <x v="0"/>
    <n v="2"/>
    <n v="5"/>
    <x v="7"/>
    <n v="0.5985588235294117"/>
    <n v="1020"/>
    <x v="1"/>
  </r>
  <r>
    <s v="OZ62735"/>
    <x v="3"/>
    <n v="20908.04"/>
    <s v="No"/>
    <s v="Extended"/>
    <s v="Bachelor"/>
    <n v="45327"/>
    <s v="Employed"/>
    <s v="M"/>
    <n v="93367"/>
    <s v="Urban"/>
    <s v="Married"/>
    <n v="174"/>
    <n v="32"/>
    <n v="68"/>
    <n v="0"/>
    <n v="2"/>
    <x v="1"/>
    <s v="Personal L3"/>
    <n v="1"/>
    <s v="Agent"/>
    <n v="595.54"/>
    <x v="3"/>
    <s v="Medsize"/>
    <x v="1"/>
    <s v="High Value"/>
    <x v="0"/>
    <s v="No Complaints"/>
    <s v="Long-Term"/>
    <n v="3.422643678"/>
    <x v="0"/>
    <n v="2"/>
    <n v="5"/>
    <x v="7"/>
    <n v="0.28522030651340996"/>
    <n v="2088"/>
    <x v="0"/>
  </r>
  <r>
    <s v="SF25048"/>
    <x v="0"/>
    <n v="10925.38"/>
    <s v="Yes"/>
    <s v="Basic"/>
    <s v="College"/>
    <n v="45327"/>
    <s v="Employed"/>
    <s v="M"/>
    <n v="68614"/>
    <s v="Urban"/>
    <s v="Married"/>
    <n v="138"/>
    <n v="4"/>
    <n v="62"/>
    <n v="0"/>
    <n v="3"/>
    <x v="1"/>
    <s v="Personal L3"/>
    <n v="1"/>
    <s v="Agent"/>
    <n v="498.98"/>
    <x v="1"/>
    <s v="Medsize"/>
    <x v="0"/>
    <s v="Medium Value"/>
    <x v="0"/>
    <s v="No Complaints"/>
    <s v="Long-Term"/>
    <n v="3.6157971010000001"/>
    <x v="0"/>
    <n v="2"/>
    <n v="5"/>
    <x v="7"/>
    <n v="0.30131642512077295"/>
    <n v="1656"/>
    <x v="0"/>
  </r>
  <r>
    <s v="NU93648"/>
    <x v="3"/>
    <n v="28044.93"/>
    <s v="No"/>
    <s v="Basic"/>
    <s v="Bachelor"/>
    <n v="45327"/>
    <s v="Unemployed"/>
    <s v="M"/>
    <n v="0"/>
    <s v="Urban"/>
    <s v="Married"/>
    <n v="85"/>
    <n v="28"/>
    <n v="54"/>
    <n v="0"/>
    <n v="2"/>
    <x v="0"/>
    <s v="Corporate L1"/>
    <n v="1"/>
    <s v="Call Center"/>
    <n v="328.33"/>
    <x v="2"/>
    <s v="Medsize"/>
    <x v="0"/>
    <s v="High Value"/>
    <x v="1"/>
    <s v="No Complaints"/>
    <s v="Long-Term"/>
    <n v="3.8627058820000002"/>
    <x v="0"/>
    <n v="2"/>
    <n v="5"/>
    <x v="7"/>
    <n v="0.32189215686274508"/>
    <n v="1020"/>
    <x v="0"/>
  </r>
  <r>
    <s v="BV57364"/>
    <x v="3"/>
    <n v="10925.38"/>
    <s v="Yes"/>
    <s v="Basic"/>
    <s v="College"/>
    <n v="45327"/>
    <s v="Employed"/>
    <s v="M"/>
    <n v="68614"/>
    <s v="Urban"/>
    <s v="Married"/>
    <n v="138"/>
    <n v="4"/>
    <n v="62"/>
    <n v="0"/>
    <n v="3"/>
    <x v="1"/>
    <s v="Personal L2"/>
    <n v="1"/>
    <s v="Agent"/>
    <n v="498.98"/>
    <x v="1"/>
    <s v="Medsize"/>
    <x v="0"/>
    <s v="Medium Value"/>
    <x v="0"/>
    <s v="No Complaints"/>
    <s v="Long-Term"/>
    <n v="3.6157971010000001"/>
    <x v="0"/>
    <n v="2"/>
    <n v="5"/>
    <x v="7"/>
    <n v="0.30131642512077295"/>
    <n v="1656"/>
    <x v="0"/>
  </r>
  <r>
    <s v="IM15816"/>
    <x v="2"/>
    <n v="12695.35"/>
    <s v="No"/>
    <s v="Basic"/>
    <s v="High School or Below"/>
    <n v="45327"/>
    <s v="Employed"/>
    <s v="F"/>
    <n v="107244"/>
    <s v="Urban"/>
    <s v="Divorced"/>
    <n v="158"/>
    <n v="15"/>
    <n v="26"/>
    <n v="0"/>
    <n v="8"/>
    <x v="1"/>
    <s v="Personal L3"/>
    <n v="4"/>
    <s v="Web"/>
    <n v="675.86"/>
    <x v="1"/>
    <s v="Medsize"/>
    <x v="1"/>
    <s v="Medium Value"/>
    <x v="2"/>
    <s v="No Complaints"/>
    <s v="Mid-Term"/>
    <n v="4.2775949369999999"/>
    <x v="0"/>
    <n v="2"/>
    <n v="5"/>
    <x v="7"/>
    <n v="0.3564662447257384"/>
    <n v="1896"/>
    <x v="0"/>
  </r>
  <r>
    <s v="EO87464"/>
    <x v="2"/>
    <n v="10686.57"/>
    <s v="No"/>
    <s v="Extended"/>
    <s v="High School or Below"/>
    <n v="45327"/>
    <s v="Employed"/>
    <s v="M"/>
    <n v="42367"/>
    <s v="Suburban"/>
    <s v="Married"/>
    <n v="134"/>
    <n v="32"/>
    <n v="97"/>
    <n v="0"/>
    <n v="6"/>
    <x v="0"/>
    <s v="Corporate L2"/>
    <n v="2"/>
    <s v="Agent"/>
    <n v="641.52"/>
    <x v="0"/>
    <s v="Medsize"/>
    <x v="1"/>
    <s v="Medium Value"/>
    <x v="1"/>
    <s v="No Complaints"/>
    <s v="Long-Term"/>
    <n v="4.7874626869999997"/>
    <x v="0"/>
    <n v="2"/>
    <n v="5"/>
    <x v="7"/>
    <n v="0.39895522388059701"/>
    <n v="1608"/>
    <x v="0"/>
  </r>
  <r>
    <s v="VE47660"/>
    <x v="2"/>
    <n v="12194.88"/>
    <s v="No"/>
    <s v="Basic"/>
    <s v="High School or Below"/>
    <n v="45327"/>
    <s v="Employed"/>
    <s v="F"/>
    <n v="40505"/>
    <s v="Suburban"/>
    <s v="Married"/>
    <n v="151"/>
    <n v="16"/>
    <n v="57"/>
    <n v="0"/>
    <n v="5"/>
    <x v="1"/>
    <s v="Personal L3"/>
    <n v="3"/>
    <s v="Web"/>
    <n v="1088.6400000000001"/>
    <x v="1"/>
    <s v="Medsize"/>
    <x v="1"/>
    <s v="Medium Value"/>
    <x v="1"/>
    <s v="No Complaints"/>
    <s v="Long-Term"/>
    <n v="7.2095364240000004"/>
    <x v="0"/>
    <n v="2"/>
    <n v="5"/>
    <x v="7"/>
    <n v="0.600794701986755"/>
    <n v="1812"/>
    <x v="2"/>
  </r>
  <r>
    <s v="CW98743"/>
    <x v="0"/>
    <n v="3447.95"/>
    <s v="No"/>
    <s v="Basic"/>
    <s v="College"/>
    <n v="45327"/>
    <s v="Employed"/>
    <s v="F"/>
    <n v="30426"/>
    <s v="Suburban"/>
    <s v="Married"/>
    <n v="86"/>
    <n v="8"/>
    <n v="90"/>
    <n v="0"/>
    <n v="1"/>
    <x v="1"/>
    <s v="Personal L3"/>
    <n v="4"/>
    <s v="Agent"/>
    <n v="572.11"/>
    <x v="0"/>
    <s v="Medsize"/>
    <x v="1"/>
    <s v="Low Value"/>
    <x v="1"/>
    <s v="No Complaints"/>
    <s v="Long-Term"/>
    <n v="6.6524418599999997"/>
    <x v="0"/>
    <n v="2"/>
    <n v="5"/>
    <x v="7"/>
    <n v="0.55437015503875975"/>
    <n v="1032"/>
    <x v="1"/>
  </r>
  <r>
    <s v="WM14507"/>
    <x v="4"/>
    <n v="10356.99"/>
    <s v="No"/>
    <s v="Extended"/>
    <s v="High School or Below"/>
    <n v="45327"/>
    <s v="Employed"/>
    <s v="F"/>
    <n v="84486"/>
    <s v="Suburban"/>
    <s v="Married"/>
    <n v="128"/>
    <n v="15"/>
    <n v="62"/>
    <n v="0"/>
    <n v="3"/>
    <x v="1"/>
    <s v="Personal L3"/>
    <n v="2"/>
    <s v="Branch"/>
    <n v="615.6"/>
    <x v="0"/>
    <s v="Small"/>
    <x v="1"/>
    <s v="Medium Value"/>
    <x v="0"/>
    <s v="No Complaints"/>
    <s v="Long-Term"/>
    <n v="4.8093750000000002"/>
    <x v="0"/>
    <n v="2"/>
    <n v="5"/>
    <x v="7"/>
    <n v="0.40078125000000003"/>
    <n v="1536"/>
    <x v="1"/>
  </r>
  <r>
    <s v="HX53470"/>
    <x v="0"/>
    <n v="6360.99"/>
    <s v="No"/>
    <s v="Extended"/>
    <s v="College"/>
    <n v="45327"/>
    <s v="Unemployed"/>
    <s v="F"/>
    <n v="0"/>
    <s v="Suburban"/>
    <s v="Single"/>
    <n v="174"/>
    <n v="20"/>
    <n v="99"/>
    <n v="0"/>
    <n v="1"/>
    <x v="0"/>
    <s v="Corporate L2"/>
    <n v="1"/>
    <s v="Branch"/>
    <n v="1591.58"/>
    <x v="1"/>
    <s v="Medsize"/>
    <x v="2"/>
    <s v="Medium Value"/>
    <x v="1"/>
    <s v="No Complaints"/>
    <s v="Long-Term"/>
    <n v="9.1470114939999991"/>
    <x v="0"/>
    <n v="2"/>
    <n v="5"/>
    <x v="7"/>
    <n v="0.76225095785440611"/>
    <n v="2088"/>
    <x v="2"/>
  </r>
  <r>
    <s v="AS48176"/>
    <x v="2"/>
    <n v="16427.810000000001"/>
    <s v="Yes"/>
    <s v="Basic"/>
    <s v="Bachelor"/>
    <n v="45327"/>
    <s v="Retired"/>
    <s v="M"/>
    <n v="20214"/>
    <s v="Suburban"/>
    <s v="Divorced"/>
    <n v="155"/>
    <n v="3"/>
    <n v="101"/>
    <n v="0"/>
    <n v="2"/>
    <x v="1"/>
    <s v="Personal L3"/>
    <n v="1"/>
    <s v="Branch"/>
    <n v="1117.8"/>
    <x v="1"/>
    <s v="Medsize"/>
    <x v="1"/>
    <s v="High Value"/>
    <x v="1"/>
    <s v="No Complaints"/>
    <s v="Long-Term"/>
    <n v="7.2116129029999998"/>
    <x v="0"/>
    <n v="2"/>
    <n v="5"/>
    <x v="7"/>
    <n v="0.60096774193548386"/>
    <n v="1860"/>
    <x v="2"/>
  </r>
  <r>
    <s v="YH94097"/>
    <x v="1"/>
    <n v="12926.73"/>
    <s v="No"/>
    <s v="Extended"/>
    <s v="College"/>
    <n v="45327"/>
    <s v="Unemployed"/>
    <s v="M"/>
    <n v="0"/>
    <s v="Suburban"/>
    <s v="Married"/>
    <n v="181"/>
    <n v="18"/>
    <n v="15"/>
    <n v="0"/>
    <n v="6"/>
    <x v="1"/>
    <s v="Personal L2"/>
    <n v="3"/>
    <s v="Agent"/>
    <n v="868.32"/>
    <x v="1"/>
    <s v="Medsize"/>
    <x v="1"/>
    <s v="Medium Value"/>
    <x v="1"/>
    <s v="No Complaints"/>
    <s v="Mid-Term"/>
    <n v="4.7973480659999996"/>
    <x v="0"/>
    <n v="2"/>
    <n v="5"/>
    <x v="7"/>
    <n v="0.3997790055248619"/>
    <n v="2172"/>
    <x v="0"/>
  </r>
  <r>
    <s v="EU95973"/>
    <x v="0"/>
    <n v="20171.57"/>
    <s v="No"/>
    <s v="Basic"/>
    <s v="Bachelor"/>
    <n v="45327"/>
    <s v="Disabled"/>
    <s v="F"/>
    <n v="31020"/>
    <s v="Suburban"/>
    <s v="Married"/>
    <n v="257"/>
    <n v="11"/>
    <n v="72"/>
    <n v="0"/>
    <n v="4"/>
    <x v="1"/>
    <s v="Personal L3"/>
    <n v="1"/>
    <s v="Branch"/>
    <n v="1231.2"/>
    <x v="4"/>
    <s v="Medsize"/>
    <x v="1"/>
    <s v="High Value"/>
    <x v="1"/>
    <s v="No Complaints"/>
    <s v="Long-Term"/>
    <n v="4.7906614789999997"/>
    <x v="0"/>
    <n v="2"/>
    <n v="5"/>
    <x v="7"/>
    <n v="0.39922178988326851"/>
    <n v="3084"/>
    <x v="0"/>
  </r>
  <r>
    <s v="NA82031"/>
    <x v="1"/>
    <n v="4000.03"/>
    <s v="No"/>
    <s v="Basic"/>
    <s v="College"/>
    <n v="45327"/>
    <s v="Employed"/>
    <s v="F"/>
    <n v="96942"/>
    <s v="Rural"/>
    <s v="Divorced"/>
    <n v="100"/>
    <n v="19"/>
    <n v="4"/>
    <n v="0"/>
    <n v="1"/>
    <x v="0"/>
    <s v="Corporate L3"/>
    <n v="3"/>
    <s v="Agent"/>
    <n v="105.64"/>
    <x v="0"/>
    <s v="Medsize"/>
    <x v="0"/>
    <s v="Low Value"/>
    <x v="0"/>
    <s v="No Complaints"/>
    <s v="New Customer"/>
    <n v="1.0564"/>
    <x v="0"/>
    <n v="2"/>
    <n v="5"/>
    <x v="7"/>
    <n v="8.8033333333333338E-2"/>
    <n v="1200"/>
    <x v="0"/>
  </r>
  <r>
    <s v="JZ61928"/>
    <x v="0"/>
    <n v="7423.57"/>
    <s v="Yes"/>
    <s v="Basic"/>
    <s v="College"/>
    <n v="45327"/>
    <s v="Medical Leave"/>
    <s v="M"/>
    <n v="30402"/>
    <s v="Suburban"/>
    <s v="Married"/>
    <n v="99"/>
    <n v="23"/>
    <n v="86"/>
    <n v="0"/>
    <n v="3"/>
    <x v="0"/>
    <s v="Corporate L3"/>
    <n v="1"/>
    <s v="Branch"/>
    <n v="473.04"/>
    <x v="0"/>
    <s v="Medsize"/>
    <x v="0"/>
    <s v="Medium Value"/>
    <x v="1"/>
    <s v="No Complaints"/>
    <s v="Long-Term"/>
    <n v="4.7781818180000002"/>
    <x v="0"/>
    <n v="2"/>
    <n v="5"/>
    <x v="7"/>
    <n v="0.39818181818181819"/>
    <n v="1188"/>
    <x v="0"/>
  </r>
  <r>
    <s v="OG69038"/>
    <x v="1"/>
    <n v="8398.0300000000007"/>
    <s v="No"/>
    <s v="Basic"/>
    <s v="High School or Below"/>
    <n v="45327"/>
    <s v="Unemployed"/>
    <s v="F"/>
    <n v="0"/>
    <s v="Suburban"/>
    <s v="Single"/>
    <n v="88"/>
    <n v="7"/>
    <n v="85"/>
    <n v="2"/>
    <n v="2"/>
    <x v="0"/>
    <s v="Corporate L2"/>
    <n v="1"/>
    <s v="Agent"/>
    <n v="631.79999999999995"/>
    <x v="0"/>
    <s v="Large"/>
    <x v="1"/>
    <s v="Medium Value"/>
    <x v="1"/>
    <s v="Has Complaints"/>
    <s v="Long-Term"/>
    <n v="7.1795454550000004"/>
    <x v="0"/>
    <n v="2"/>
    <n v="5"/>
    <x v="7"/>
    <n v="0.59829545454545452"/>
    <n v="1056"/>
    <x v="1"/>
  </r>
  <r>
    <s v="TO12347"/>
    <x v="0"/>
    <n v="7471.67"/>
    <s v="No"/>
    <s v="Basic"/>
    <s v="Bachelor"/>
    <n v="45327"/>
    <s v="Disabled"/>
    <s v="M"/>
    <n v="21736"/>
    <s v="Suburban"/>
    <s v="Divorced"/>
    <n v="100"/>
    <n v="22"/>
    <n v="14"/>
    <n v="0"/>
    <n v="3"/>
    <x v="1"/>
    <s v="Personal L2"/>
    <n v="3"/>
    <s v="Call Center"/>
    <n v="590.77"/>
    <x v="0"/>
    <s v="Small"/>
    <x v="1"/>
    <s v="Medium Value"/>
    <x v="1"/>
    <s v="No Complaints"/>
    <s v="Mid-Term"/>
    <n v="5.9077000000000002"/>
    <x v="0"/>
    <n v="2"/>
    <n v="5"/>
    <x v="7"/>
    <n v="0.49230833333333329"/>
    <n v="1200"/>
    <x v="1"/>
  </r>
  <r>
    <s v="DP50922"/>
    <x v="0"/>
    <n v="17096.39"/>
    <s v="No"/>
    <s v="Basic"/>
    <s v="High School or Below"/>
    <n v="45327"/>
    <s v="Employed"/>
    <s v="M"/>
    <n v="97347"/>
    <s v="Suburban"/>
    <s v="Married"/>
    <n v="142"/>
    <n v="42"/>
    <n v="46"/>
    <n v="0"/>
    <n v="2"/>
    <x v="1"/>
    <s v="Personal L3"/>
    <n v="2"/>
    <s v="Web"/>
    <n v="680.4"/>
    <x v="3"/>
    <s v="Medsize"/>
    <x v="1"/>
    <s v="High Value"/>
    <x v="0"/>
    <s v="No Complaints"/>
    <s v="Mid-Term"/>
    <n v="4.7915492960000003"/>
    <x v="0"/>
    <n v="2"/>
    <n v="5"/>
    <x v="7"/>
    <n v="0.39929577464788729"/>
    <n v="1704"/>
    <x v="0"/>
  </r>
  <r>
    <s v="SR47878"/>
    <x v="0"/>
    <n v="7553.78"/>
    <s v="Yes"/>
    <s v="Basic"/>
    <s v="High School or Below"/>
    <n v="45327"/>
    <s v="Employed"/>
    <s v="F"/>
    <n v="100513"/>
    <s v="Suburban"/>
    <s v="Single"/>
    <n v="96"/>
    <n v="34"/>
    <n v="39"/>
    <n v="0"/>
    <n v="3"/>
    <x v="1"/>
    <s v="Personal L3"/>
    <n v="2"/>
    <s v="Call Center"/>
    <n v="460.08"/>
    <x v="0"/>
    <s v="Medsize"/>
    <x v="0"/>
    <s v="Medium Value"/>
    <x v="2"/>
    <s v="No Complaints"/>
    <s v="Mid-Term"/>
    <n v="4.7925000000000004"/>
    <x v="0"/>
    <n v="2"/>
    <n v="5"/>
    <x v="7"/>
    <n v="0.39937499999999998"/>
    <n v="1152"/>
    <x v="0"/>
  </r>
  <r>
    <s v="LO28839"/>
    <x v="0"/>
    <n v="6376.66"/>
    <s v="No"/>
    <s v="Basic"/>
    <s v="Bachelor"/>
    <n v="45327"/>
    <s v="Employed"/>
    <s v="F"/>
    <n v="39411"/>
    <s v="Suburban"/>
    <s v="Married"/>
    <n v="82"/>
    <n v="0"/>
    <n v="63"/>
    <n v="3"/>
    <n v="9"/>
    <x v="0"/>
    <s v="Corporate L3"/>
    <n v="3"/>
    <s v="Branch"/>
    <n v="395.28"/>
    <x v="0"/>
    <s v="Medsize"/>
    <x v="0"/>
    <s v="Medium Value"/>
    <x v="1"/>
    <s v="Has Complaints"/>
    <s v="Long-Term"/>
    <n v="4.820487805"/>
    <x v="0"/>
    <n v="2"/>
    <n v="5"/>
    <x v="7"/>
    <n v="0.4017073170731707"/>
    <n v="984"/>
    <x v="1"/>
  </r>
  <r>
    <s v="DA73502"/>
    <x v="2"/>
    <n v="3536.11"/>
    <s v="Yes"/>
    <s v="Basic"/>
    <s v="Bachelor"/>
    <n v="45327"/>
    <s v="Employed"/>
    <s v="M"/>
    <n v="106134"/>
    <s v="Urban"/>
    <s v="Divorced"/>
    <n v="89"/>
    <n v="9"/>
    <n v="76"/>
    <n v="0"/>
    <n v="1"/>
    <x v="1"/>
    <s v="Personal L3"/>
    <n v="1"/>
    <s v="Agent"/>
    <n v="304.52999999999997"/>
    <x v="2"/>
    <s v="Medsize"/>
    <x v="0"/>
    <s v="Low Value"/>
    <x v="2"/>
    <s v="No Complaints"/>
    <s v="Long-Term"/>
    <n v="3.4216853930000002"/>
    <x v="0"/>
    <n v="2"/>
    <n v="5"/>
    <x v="7"/>
    <n v="0.28514044943820221"/>
    <n v="1068"/>
    <x v="0"/>
  </r>
  <r>
    <s v="IW87075"/>
    <x v="3"/>
    <n v="9828.41"/>
    <s v="No"/>
    <s v="Basic"/>
    <s v="Bachelor"/>
    <n v="45327"/>
    <s v="Employed"/>
    <s v="M"/>
    <n v="44046"/>
    <s v="Rural"/>
    <s v="Single"/>
    <n v="90"/>
    <n v="19"/>
    <n v="72"/>
    <n v="4"/>
    <n v="2"/>
    <x v="1"/>
    <s v="Personal L3"/>
    <n v="1"/>
    <s v="Call Center"/>
    <n v="73.75"/>
    <x v="0"/>
    <s v="Medsize"/>
    <x v="0"/>
    <s v="Medium Value"/>
    <x v="1"/>
    <s v="Has Complaints"/>
    <s v="Long-Term"/>
    <n v="0.81944444400000005"/>
    <x v="0"/>
    <n v="2"/>
    <n v="5"/>
    <x v="7"/>
    <n v="6.8287037037037035E-2"/>
    <n v="1080"/>
    <x v="0"/>
  </r>
  <r>
    <s v="PZ67684"/>
    <x v="3"/>
    <n v="19593.91"/>
    <s v="No"/>
    <s v="Basic"/>
    <s v="College"/>
    <n v="45327"/>
    <s v="Employed"/>
    <s v="F"/>
    <n v="119817"/>
    <s v="Suburban"/>
    <s v="Single"/>
    <n v="244"/>
    <n v="8"/>
    <n v="28"/>
    <n v="0"/>
    <n v="3"/>
    <x v="1"/>
    <s v="Personal L2"/>
    <n v="1"/>
    <s v="Agent"/>
    <n v="1172.8800000000001"/>
    <x v="5"/>
    <s v="Small"/>
    <x v="1"/>
    <s v="High Value"/>
    <x v="2"/>
    <s v="No Complaints"/>
    <s v="Mid-Term"/>
    <n v="4.8068852460000002"/>
    <x v="0"/>
    <n v="2"/>
    <n v="5"/>
    <x v="7"/>
    <n v="0.40057377049180332"/>
    <n v="2928"/>
    <x v="1"/>
  </r>
  <r>
    <s v="VW58299"/>
    <x v="0"/>
    <n v="16427.810000000001"/>
    <s v="Yes"/>
    <s v="Basic"/>
    <s v="Bachelor"/>
    <n v="45327"/>
    <s v="Retired"/>
    <s v="M"/>
    <n v="20214"/>
    <s v="Suburban"/>
    <s v="Divorced"/>
    <n v="155"/>
    <n v="3"/>
    <n v="101"/>
    <n v="0"/>
    <n v="2"/>
    <x v="1"/>
    <s v="Personal L3"/>
    <n v="1"/>
    <s v="Branch"/>
    <n v="1117.8"/>
    <x v="1"/>
    <s v="Medsize"/>
    <x v="1"/>
    <s v="High Value"/>
    <x v="1"/>
    <s v="No Complaints"/>
    <s v="Long-Term"/>
    <n v="7.2116129029999998"/>
    <x v="0"/>
    <n v="2"/>
    <n v="5"/>
    <x v="7"/>
    <n v="0.60096774193548386"/>
    <n v="1860"/>
    <x v="2"/>
  </r>
  <r>
    <s v="TN71469"/>
    <x v="2"/>
    <n v="5871.29"/>
    <s v="No"/>
    <s v="Basic"/>
    <s v="College"/>
    <n v="45327"/>
    <s v="Employed"/>
    <s v="F"/>
    <n v="122706"/>
    <s v="Suburban"/>
    <s v="Single"/>
    <n v="149"/>
    <n v="45"/>
    <n v="0"/>
    <n v="0"/>
    <n v="1"/>
    <x v="1"/>
    <s v="Personal L3"/>
    <n v="2"/>
    <s v="Web"/>
    <n v="945.01"/>
    <x v="1"/>
    <s v="Medsize"/>
    <x v="1"/>
    <s v="Medium Value"/>
    <x v="2"/>
    <s v="No Complaints"/>
    <s v="New Customer"/>
    <n v="6.3423489929999999"/>
    <x v="0"/>
    <n v="2"/>
    <n v="5"/>
    <x v="7"/>
    <n v="0.5285290827740492"/>
    <n v="1788"/>
    <x v="1"/>
  </r>
  <r>
    <s v="MZ79386"/>
    <x v="0"/>
    <n v="9349"/>
    <s v="No"/>
    <s v="Extended"/>
    <s v="Bachelor"/>
    <n v="45327"/>
    <s v="Employed"/>
    <s v="F"/>
    <n v="120006"/>
    <s v="Rural"/>
    <s v="Married"/>
    <n v="116"/>
    <n v="7"/>
    <n v="85"/>
    <n v="0"/>
    <n v="9"/>
    <x v="1"/>
    <s v="Personal L3"/>
    <n v="2"/>
    <s v="Call Center"/>
    <n v="98.37"/>
    <x v="0"/>
    <s v="Small"/>
    <x v="0"/>
    <s v="Medium Value"/>
    <x v="2"/>
    <s v="No Complaints"/>
    <s v="Long-Term"/>
    <n v="0.84801724099999998"/>
    <x v="0"/>
    <n v="2"/>
    <n v="5"/>
    <x v="7"/>
    <n v="7.0668103448275871E-2"/>
    <n v="1392"/>
    <x v="0"/>
  </r>
  <r>
    <s v="AA56476"/>
    <x v="3"/>
    <n v="7553.78"/>
    <s v="Yes"/>
    <s v="Basic"/>
    <s v="High School or Below"/>
    <n v="45327"/>
    <s v="Employed"/>
    <s v="F"/>
    <n v="100513"/>
    <s v="Suburban"/>
    <s v="Single"/>
    <n v="96"/>
    <n v="34"/>
    <n v="39"/>
    <n v="0"/>
    <n v="3"/>
    <x v="0"/>
    <s v="Corporate L2"/>
    <n v="2"/>
    <s v="Call Center"/>
    <n v="460.08"/>
    <x v="0"/>
    <s v="Medsize"/>
    <x v="0"/>
    <s v="Medium Value"/>
    <x v="2"/>
    <s v="No Complaints"/>
    <s v="Mid-Term"/>
    <n v="4.7925000000000004"/>
    <x v="0"/>
    <n v="2"/>
    <n v="5"/>
    <x v="7"/>
    <n v="0.39937499999999998"/>
    <n v="1152"/>
    <x v="0"/>
  </r>
  <r>
    <s v="LD69905"/>
    <x v="3"/>
    <n v="8682.84"/>
    <s v="No"/>
    <s v="Extended"/>
    <s v="High School or Below"/>
    <n v="45327"/>
    <s v="Medical Leave"/>
    <s v="M"/>
    <n v="28671"/>
    <s v="Suburban"/>
    <s v="Married"/>
    <n v="128"/>
    <n v="15"/>
    <n v="51"/>
    <n v="4"/>
    <n v="4"/>
    <x v="1"/>
    <s v="Personal L2"/>
    <n v="1"/>
    <s v="Call Center"/>
    <n v="615.6"/>
    <x v="0"/>
    <s v="Medsize"/>
    <x v="1"/>
    <s v="Medium Value"/>
    <x v="1"/>
    <s v="Has Complaints"/>
    <s v="Long-Term"/>
    <n v="4.8093750000000002"/>
    <x v="0"/>
    <n v="2"/>
    <n v="5"/>
    <x v="7"/>
    <n v="0.40078125000000003"/>
    <n v="1536"/>
    <x v="1"/>
  </r>
  <r>
    <s v="YN46118"/>
    <x v="3"/>
    <n v="6698.13"/>
    <s v="No"/>
    <s v="Basic"/>
    <s v="High School or Below"/>
    <n v="45327"/>
    <s v="Employed"/>
    <s v="F"/>
    <n v="28284"/>
    <s v="Suburban"/>
    <s v="Single"/>
    <n v="88"/>
    <n v="3"/>
    <n v="68"/>
    <n v="0"/>
    <n v="5"/>
    <x v="1"/>
    <s v="Personal L1"/>
    <n v="2"/>
    <s v="Branch"/>
    <n v="421.2"/>
    <x v="0"/>
    <s v="Small"/>
    <x v="0"/>
    <s v="Medium Value"/>
    <x v="1"/>
    <s v="No Complaints"/>
    <s v="Long-Term"/>
    <n v="4.7863636359999999"/>
    <x v="0"/>
    <n v="2"/>
    <n v="5"/>
    <x v="7"/>
    <n v="0.39886363636363636"/>
    <n v="1056"/>
    <x v="0"/>
  </r>
  <r>
    <s v="CB61335"/>
    <x v="0"/>
    <n v="9382.64"/>
    <s v="No"/>
    <s v="Extended"/>
    <s v="High School or Below"/>
    <n v="45327"/>
    <s v="Employed"/>
    <s v="F"/>
    <n v="29277"/>
    <s v="Suburban"/>
    <s v="Married"/>
    <n v="119"/>
    <n v="14"/>
    <n v="92"/>
    <n v="0"/>
    <n v="8"/>
    <x v="1"/>
    <s v="Personal L3"/>
    <n v="2"/>
    <s v="Agent"/>
    <n v="814.19"/>
    <x v="0"/>
    <s v="Medsize"/>
    <x v="1"/>
    <s v="Medium Value"/>
    <x v="1"/>
    <s v="No Complaints"/>
    <s v="Long-Term"/>
    <n v="6.8419327729999999"/>
    <x v="0"/>
    <n v="2"/>
    <n v="5"/>
    <x v="7"/>
    <n v="0.5701610644257703"/>
    <n v="1428"/>
    <x v="1"/>
  </r>
  <r>
    <s v="GT18396"/>
    <x v="3"/>
    <n v="28554.16"/>
    <s v="No"/>
    <s v="Extended"/>
    <s v="College"/>
    <n v="45327"/>
    <s v="Employed"/>
    <s v="M"/>
    <n v="65667"/>
    <s v="Rural"/>
    <s v="Married"/>
    <n v="104"/>
    <n v="31"/>
    <n v="93"/>
    <n v="0"/>
    <n v="2"/>
    <x v="1"/>
    <s v="Personal L2"/>
    <n v="2"/>
    <s v="Branch"/>
    <n v="124.62"/>
    <x v="0"/>
    <s v="Medsize"/>
    <x v="0"/>
    <s v="High Value"/>
    <x v="0"/>
    <s v="No Complaints"/>
    <s v="Long-Term"/>
    <n v="1.198269231"/>
    <x v="0"/>
    <n v="2"/>
    <n v="5"/>
    <x v="7"/>
    <n v="9.9855769230769234E-2"/>
    <n v="1248"/>
    <x v="0"/>
  </r>
  <r>
    <s v="HJ64867"/>
    <x v="3"/>
    <n v="7958.39"/>
    <s v="No"/>
    <s v="Basic"/>
    <s v="College"/>
    <n v="45327"/>
    <s v="Employed"/>
    <s v="F"/>
    <n v="105775"/>
    <s v="Rural"/>
    <s v="Divorced"/>
    <n v="100"/>
    <n v="45"/>
    <n v="4"/>
    <n v="0"/>
    <n v="7"/>
    <x v="1"/>
    <s v="Personal L2"/>
    <n v="4"/>
    <s v="Web"/>
    <n v="205.69"/>
    <x v="2"/>
    <s v="Medsize"/>
    <x v="0"/>
    <s v="Medium Value"/>
    <x v="2"/>
    <s v="No Complaints"/>
    <s v="New Customer"/>
    <n v="2.0569000000000002"/>
    <x v="0"/>
    <n v="2"/>
    <n v="5"/>
    <x v="7"/>
    <n v="0.17140833333333333"/>
    <n v="1200"/>
    <x v="0"/>
  </r>
  <r>
    <s v="KH55886"/>
    <x v="2"/>
    <n v="91674.82"/>
    <s v="No"/>
    <s v="Premium"/>
    <s v="Bachelor"/>
    <n v="45327"/>
    <s v="Employed"/>
    <s v="M"/>
    <n v="105719"/>
    <s v="Rural"/>
    <s v="Married"/>
    <n v="259"/>
    <n v="46"/>
    <n v="24"/>
    <n v="1"/>
    <n v="2"/>
    <x v="1"/>
    <s v="Personal L1"/>
    <n v="1"/>
    <s v="Agent"/>
    <n v="204.81"/>
    <x v="3"/>
    <s v="Medsize"/>
    <x v="0"/>
    <s v="High Value"/>
    <x v="2"/>
    <s v="Has Complaints"/>
    <s v="Mid-Term"/>
    <n v="0.79077220100000001"/>
    <x v="0"/>
    <n v="2"/>
    <n v="5"/>
    <x v="7"/>
    <n v="6.5897683397683399E-2"/>
    <n v="3108"/>
    <x v="0"/>
  </r>
  <r>
    <s v="XQ50187"/>
    <x v="2"/>
    <n v="4536.6000000000004"/>
    <s v="No"/>
    <s v="Extended"/>
    <s v="Master"/>
    <n v="45327"/>
    <s v="Employed"/>
    <s v="M"/>
    <n v="101139"/>
    <s v="Urban"/>
    <s v="Single"/>
    <n v="115"/>
    <n v="18"/>
    <n v="100"/>
    <n v="0"/>
    <n v="1"/>
    <x v="2"/>
    <s v="Special L1"/>
    <n v="4"/>
    <s v="Branch"/>
    <n v="424.23"/>
    <x v="2"/>
    <s v="Medsize"/>
    <x v="0"/>
    <s v="Low Value"/>
    <x v="2"/>
    <s v="No Complaints"/>
    <s v="Long-Term"/>
    <n v="3.6889565219999998"/>
    <x v="0"/>
    <n v="2"/>
    <n v="5"/>
    <x v="7"/>
    <n v="0.30741304347826087"/>
    <n v="1380"/>
    <x v="0"/>
  </r>
  <r>
    <s v="WW74234"/>
    <x v="3"/>
    <n v="5358.73"/>
    <s v="No"/>
    <s v="Basic"/>
    <s v="College"/>
    <n v="45327"/>
    <s v="Employed"/>
    <s v="F"/>
    <n v="66884"/>
    <s v="Rural"/>
    <s v="Single"/>
    <n v="136"/>
    <n v="4"/>
    <n v="39"/>
    <n v="0"/>
    <n v="1"/>
    <x v="1"/>
    <s v="Personal L3"/>
    <n v="1"/>
    <s v="Agent"/>
    <n v="1.04"/>
    <x v="1"/>
    <s v="Medsize"/>
    <x v="0"/>
    <s v="Medium Value"/>
    <x v="0"/>
    <s v="No Complaints"/>
    <s v="Mid-Term"/>
    <n v="7.6470590000000003E-3"/>
    <x v="0"/>
    <n v="2"/>
    <n v="5"/>
    <x v="7"/>
    <n v="6.3725490196078435E-4"/>
    <n v="1632"/>
    <x v="0"/>
  </r>
  <r>
    <s v="KT54608"/>
    <x v="3"/>
    <n v="3536.11"/>
    <s v="Yes"/>
    <s v="Basic"/>
    <s v="Bachelor"/>
    <n v="45327"/>
    <s v="Employed"/>
    <s v="M"/>
    <n v="106134"/>
    <s v="Urban"/>
    <s v="Divorced"/>
    <n v="89"/>
    <n v="9"/>
    <n v="76"/>
    <n v="0"/>
    <n v="1"/>
    <x v="0"/>
    <s v="Corporate L3"/>
    <n v="1"/>
    <s v="Agent"/>
    <n v="304.52999999999997"/>
    <x v="2"/>
    <s v="Medsize"/>
    <x v="0"/>
    <s v="Low Value"/>
    <x v="2"/>
    <s v="No Complaints"/>
    <s v="Long-Term"/>
    <n v="3.4216853930000002"/>
    <x v="0"/>
    <n v="2"/>
    <n v="5"/>
    <x v="7"/>
    <n v="0.28514044943820221"/>
    <n v="1068"/>
    <x v="0"/>
  </r>
  <r>
    <s v="FA15811"/>
    <x v="4"/>
    <n v="12725.62"/>
    <s v="No"/>
    <s v="Extended"/>
    <s v="College"/>
    <n v="45327"/>
    <s v="Employed"/>
    <s v="F"/>
    <n v="52529"/>
    <s v="Rural"/>
    <s v="Married"/>
    <n v="105"/>
    <n v="4"/>
    <n v="105"/>
    <n v="0"/>
    <n v="2"/>
    <x v="1"/>
    <s v="Personal L2"/>
    <n v="2"/>
    <s v="Branch"/>
    <n v="27.28"/>
    <x v="2"/>
    <s v="Medsize"/>
    <x v="0"/>
    <s v="Medium Value"/>
    <x v="0"/>
    <s v="No Complaints"/>
    <s v="Long-Term"/>
    <n v="0.25980952400000001"/>
    <x v="0"/>
    <n v="2"/>
    <n v="5"/>
    <x v="7"/>
    <n v="2.1650793650793653E-2"/>
    <n v="1260"/>
    <x v="0"/>
  </r>
  <r>
    <s v="QC27179"/>
    <x v="2"/>
    <n v="7102.92"/>
    <s v="No"/>
    <s v="Basic"/>
    <s v="Bachelor"/>
    <n v="45327"/>
    <s v="Employed"/>
    <s v="M"/>
    <n v="51929"/>
    <s v="Urban"/>
    <s v="Single"/>
    <n v="92"/>
    <n v="24"/>
    <n v="7"/>
    <n v="0"/>
    <n v="8"/>
    <x v="1"/>
    <s v="Personal L2"/>
    <n v="1"/>
    <s v="Agent"/>
    <n v="276.33"/>
    <x v="2"/>
    <s v="Medsize"/>
    <x v="0"/>
    <s v="Medium Value"/>
    <x v="0"/>
    <s v="No Complaints"/>
    <s v="New Customer"/>
    <n v="3.003586957"/>
    <x v="0"/>
    <n v="2"/>
    <n v="5"/>
    <x v="7"/>
    <n v="0.25029891304347823"/>
    <n v="1104"/>
    <x v="0"/>
  </r>
  <r>
    <s v="VC47959"/>
    <x v="3"/>
    <n v="6609.35"/>
    <s v="No"/>
    <s v="Basic"/>
    <s v="College"/>
    <n v="45327"/>
    <s v="Employed"/>
    <s v="F"/>
    <n v="73568"/>
    <s v="Urban"/>
    <s v="Married"/>
    <n v="82"/>
    <n v="9"/>
    <n v="4"/>
    <n v="0"/>
    <n v="8"/>
    <x v="1"/>
    <s v="Personal L3"/>
    <n v="1"/>
    <s v="Branch"/>
    <n v="246.17"/>
    <x v="0"/>
    <s v="Medsize"/>
    <x v="0"/>
    <s v="Medium Value"/>
    <x v="0"/>
    <s v="No Complaints"/>
    <s v="New Customer"/>
    <n v="3.0020731710000002"/>
    <x v="0"/>
    <n v="2"/>
    <n v="5"/>
    <x v="7"/>
    <n v="0.25017276422764229"/>
    <n v="984"/>
    <x v="0"/>
  </r>
  <r>
    <s v="HP40365"/>
    <x v="2"/>
    <n v="7611.36"/>
    <s v="No"/>
    <s v="Basic"/>
    <s v="College"/>
    <n v="45327"/>
    <s v="Employed"/>
    <s v="F"/>
    <n v="95164"/>
    <s v="Urban"/>
    <s v="Divorced"/>
    <n v="95"/>
    <n v="39"/>
    <n v="111"/>
    <n v="0"/>
    <n v="7"/>
    <x v="1"/>
    <s v="Personal L2"/>
    <n v="3"/>
    <s v="Web"/>
    <n v="443.29"/>
    <x v="2"/>
    <s v="Medsize"/>
    <x v="0"/>
    <s v="Medium Value"/>
    <x v="0"/>
    <s v="No Complaints"/>
    <s v="Long-Term"/>
    <n v="4.6662105260000004"/>
    <x v="0"/>
    <n v="2"/>
    <n v="5"/>
    <x v="7"/>
    <n v="0.38885087719298245"/>
    <n v="1140"/>
    <x v="0"/>
  </r>
  <r>
    <s v="QC30094"/>
    <x v="2"/>
    <n v="9320.33"/>
    <s v="No"/>
    <s v="Extended"/>
    <s v="High School or Below"/>
    <n v="45327"/>
    <s v="Medical Leave"/>
    <s v="F"/>
    <n v="21493"/>
    <s v="Suburban"/>
    <s v="Married"/>
    <n v="124"/>
    <n v="12"/>
    <n v="16"/>
    <n v="1"/>
    <n v="4"/>
    <x v="0"/>
    <s v="Corporate L2"/>
    <n v="1"/>
    <s v="Call Center"/>
    <n v="771.59"/>
    <x v="0"/>
    <s v="Small"/>
    <x v="1"/>
    <s v="Medium Value"/>
    <x v="1"/>
    <s v="Has Complaints"/>
    <s v="Mid-Term"/>
    <n v="6.2225000000000001"/>
    <x v="0"/>
    <n v="2"/>
    <n v="5"/>
    <x v="7"/>
    <n v="0.51854166666666668"/>
    <n v="1488"/>
    <x v="1"/>
  </r>
  <r>
    <s v="TP33286"/>
    <x v="1"/>
    <n v="16214.77"/>
    <s v="No"/>
    <s v="Premium"/>
    <s v="High School or Below"/>
    <n v="45327"/>
    <s v="Unemployed"/>
    <s v="M"/>
    <n v="0"/>
    <s v="Suburban"/>
    <s v="Single"/>
    <n v="161"/>
    <n v="4"/>
    <n v="32"/>
    <n v="0"/>
    <n v="2"/>
    <x v="0"/>
    <s v="Corporate L2"/>
    <n v="2"/>
    <s v="Agent"/>
    <n v="1156.68"/>
    <x v="0"/>
    <s v="Medsize"/>
    <x v="1"/>
    <s v="High Value"/>
    <x v="1"/>
    <s v="No Complaints"/>
    <s v="Mid-Term"/>
    <n v="7.1843478259999998"/>
    <x v="0"/>
    <n v="2"/>
    <n v="5"/>
    <x v="7"/>
    <n v="0.59869565217391307"/>
    <n v="1932"/>
    <x v="1"/>
  </r>
  <r>
    <s v="FP31685"/>
    <x v="2"/>
    <n v="10621.93"/>
    <s v="No"/>
    <s v="Basic"/>
    <s v="Bachelor"/>
    <n v="45327"/>
    <s v="Employed"/>
    <s v="F"/>
    <n v="33597"/>
    <s v="Suburban"/>
    <s v="Single"/>
    <n v="92"/>
    <n v="45"/>
    <n v="8"/>
    <n v="0"/>
    <n v="2"/>
    <x v="1"/>
    <s v="Personal L3"/>
    <n v="2"/>
    <s v="Agent"/>
    <n v="440.64"/>
    <x v="0"/>
    <s v="Medsize"/>
    <x v="0"/>
    <s v="Medium Value"/>
    <x v="1"/>
    <s v="No Complaints"/>
    <s v="New Customer"/>
    <n v="4.7895652169999998"/>
    <x v="0"/>
    <n v="2"/>
    <n v="5"/>
    <x v="7"/>
    <n v="0.39913043478260868"/>
    <n v="1104"/>
    <x v="0"/>
  </r>
  <r>
    <s v="LE28486"/>
    <x v="2"/>
    <n v="5395.64"/>
    <s v="No"/>
    <s v="Basic"/>
    <s v="College"/>
    <n v="45327"/>
    <s v="Employed"/>
    <s v="F"/>
    <n v="62384"/>
    <s v="Rural"/>
    <s v="Married"/>
    <n v="135"/>
    <n v="3"/>
    <n v="59"/>
    <n v="0"/>
    <n v="1"/>
    <x v="1"/>
    <s v="Personal L3"/>
    <n v="1"/>
    <s v="Agent"/>
    <n v="62.53"/>
    <x v="1"/>
    <s v="Medsize"/>
    <x v="0"/>
    <s v="Medium Value"/>
    <x v="0"/>
    <s v="No Complaints"/>
    <s v="Long-Term"/>
    <n v="0.463185185"/>
    <x v="0"/>
    <n v="2"/>
    <n v="5"/>
    <x v="7"/>
    <n v="3.8598765432098767E-2"/>
    <n v="1620"/>
    <x v="0"/>
  </r>
  <r>
    <s v="EI17022"/>
    <x v="1"/>
    <n v="16427.810000000001"/>
    <s v="Yes"/>
    <s v="Basic"/>
    <s v="Bachelor"/>
    <n v="45327"/>
    <s v="Retired"/>
    <s v="M"/>
    <n v="20214"/>
    <s v="Suburban"/>
    <s v="Divorced"/>
    <n v="155"/>
    <n v="3"/>
    <n v="101"/>
    <n v="0"/>
    <n v="2"/>
    <x v="0"/>
    <s v="Corporate L3"/>
    <n v="1"/>
    <s v="Branch"/>
    <n v="1117.8"/>
    <x v="1"/>
    <s v="Medsize"/>
    <x v="1"/>
    <s v="High Value"/>
    <x v="1"/>
    <s v="No Complaints"/>
    <s v="Long-Term"/>
    <n v="7.2116129029999998"/>
    <x v="0"/>
    <n v="2"/>
    <n v="5"/>
    <x v="7"/>
    <n v="0.60096774193548386"/>
    <n v="1860"/>
    <x v="2"/>
  </r>
  <r>
    <s v="IE97795"/>
    <x v="0"/>
    <n v="9285.31"/>
    <s v="No"/>
    <s v="Extended"/>
    <s v="High School or Below"/>
    <n v="45327"/>
    <s v="Employed"/>
    <s v="M"/>
    <n v="52677"/>
    <s v="Suburban"/>
    <s v="Married"/>
    <n v="117"/>
    <n v="0"/>
    <n v="5"/>
    <n v="0"/>
    <n v="5"/>
    <x v="0"/>
    <s v="Corporate L1"/>
    <n v="3"/>
    <s v="Agent"/>
    <n v="654.77"/>
    <x v="0"/>
    <s v="Small"/>
    <x v="1"/>
    <s v="Medium Value"/>
    <x v="0"/>
    <s v="No Complaints"/>
    <s v="New Customer"/>
    <n v="5.5963247860000003"/>
    <x v="0"/>
    <n v="2"/>
    <n v="5"/>
    <x v="7"/>
    <n v="0.46636039886039887"/>
    <n v="1404"/>
    <x v="1"/>
  </r>
  <r>
    <s v="JT64945"/>
    <x v="0"/>
    <n v="18119.79"/>
    <s v="No"/>
    <s v="Basic"/>
    <s v="College"/>
    <n v="45327"/>
    <s v="Employed"/>
    <s v="F"/>
    <n v="87782"/>
    <s v="Urban"/>
    <s v="Married"/>
    <n v="90"/>
    <n v="23"/>
    <n v="20"/>
    <n v="0"/>
    <n v="2"/>
    <x v="1"/>
    <s v="Personal L2"/>
    <n v="2"/>
    <s v="Call Center"/>
    <n v="256.32"/>
    <x v="0"/>
    <s v="Medsize"/>
    <x v="0"/>
    <s v="High Value"/>
    <x v="0"/>
    <s v="No Complaints"/>
    <s v="Mid-Term"/>
    <n v="2.8479999999999999"/>
    <x v="0"/>
    <n v="2"/>
    <n v="5"/>
    <x v="7"/>
    <n v="0.23733333333333334"/>
    <n v="1080"/>
    <x v="0"/>
  </r>
  <r>
    <s v="RV92809"/>
    <x v="0"/>
    <n v="7423.57"/>
    <s v="Yes"/>
    <s v="Basic"/>
    <s v="College"/>
    <n v="45327"/>
    <s v="Medical Leave"/>
    <s v="M"/>
    <n v="30402"/>
    <s v="Suburban"/>
    <s v="Married"/>
    <n v="99"/>
    <n v="23"/>
    <n v="86"/>
    <n v="0"/>
    <n v="3"/>
    <x v="1"/>
    <s v="Personal L2"/>
    <n v="1"/>
    <s v="Branch"/>
    <n v="473.04"/>
    <x v="0"/>
    <s v="Medsize"/>
    <x v="0"/>
    <s v="Medium Value"/>
    <x v="1"/>
    <s v="No Complaints"/>
    <s v="Long-Term"/>
    <n v="4.7781818180000002"/>
    <x v="0"/>
    <n v="2"/>
    <n v="5"/>
    <x v="7"/>
    <n v="0.39818181818181819"/>
    <n v="1188"/>
    <x v="0"/>
  </r>
  <r>
    <s v="UE96503"/>
    <x v="0"/>
    <n v="7559.55"/>
    <s v="No"/>
    <s v="Basic"/>
    <s v="Doctor"/>
    <n v="45327"/>
    <s v="Unemployed"/>
    <s v="M"/>
    <n v="0"/>
    <s v="Suburban"/>
    <s v="Married"/>
    <n v="99"/>
    <n v="1"/>
    <n v="81"/>
    <n v="0"/>
    <n v="5"/>
    <x v="0"/>
    <s v="Corporate L2"/>
    <n v="4"/>
    <s v="Web"/>
    <n v="473.04"/>
    <x v="0"/>
    <s v="Medsize"/>
    <x v="0"/>
    <s v="Medium Value"/>
    <x v="1"/>
    <s v="No Complaints"/>
    <s v="Long-Term"/>
    <n v="4.7781818180000002"/>
    <x v="0"/>
    <n v="2"/>
    <n v="5"/>
    <x v="7"/>
    <n v="0.39818181818181819"/>
    <n v="1188"/>
    <x v="0"/>
  </r>
  <r>
    <s v="NY89701"/>
    <x v="0"/>
    <n v="8069.5"/>
    <s v="No"/>
    <s v="Extended"/>
    <s v="Bachelor"/>
    <n v="45327"/>
    <s v="Employed"/>
    <s v="F"/>
    <n v="34182"/>
    <s v="Urban"/>
    <s v="Married"/>
    <n v="103"/>
    <n v="14"/>
    <n v="95"/>
    <n v="1"/>
    <n v="8"/>
    <x v="1"/>
    <s v="Personal L3"/>
    <n v="1"/>
    <s v="Agent"/>
    <n v="363.24"/>
    <x v="0"/>
    <s v="Large"/>
    <x v="0"/>
    <s v="Medium Value"/>
    <x v="1"/>
    <s v="Has Complaints"/>
    <s v="Long-Term"/>
    <n v="3.5266019420000001"/>
    <x v="0"/>
    <n v="2"/>
    <n v="5"/>
    <x v="7"/>
    <n v="0.29388349514563106"/>
    <n v="1236"/>
    <x v="0"/>
  </r>
  <r>
    <s v="CR83581"/>
    <x v="0"/>
    <n v="10411.280000000001"/>
    <s v="No"/>
    <s v="Basic"/>
    <s v="College"/>
    <n v="45327"/>
    <s v="Disabled"/>
    <s v="M"/>
    <n v="37552"/>
    <s v="Suburban"/>
    <s v="Married"/>
    <n v="159"/>
    <n v="5"/>
    <n v="122"/>
    <n v="5"/>
    <n v="3"/>
    <x v="1"/>
    <s v="Personal L2"/>
    <n v="1"/>
    <s v="Agent"/>
    <n v="764.64"/>
    <x v="1"/>
    <s v="Small"/>
    <x v="1"/>
    <s v="Medium Value"/>
    <x v="1"/>
    <s v="Has Complaints"/>
    <s v="Long-Term"/>
    <n v="4.8090566040000002"/>
    <x v="0"/>
    <n v="2"/>
    <n v="5"/>
    <x v="7"/>
    <n v="0.40075471698113208"/>
    <n v="1908"/>
    <x v="1"/>
  </r>
  <r>
    <s v="OY95386"/>
    <x v="0"/>
    <n v="11365.07"/>
    <s v="No"/>
    <s v="Basic"/>
    <s v="Bachelor"/>
    <n v="45327"/>
    <s v="Unemployed"/>
    <s v="F"/>
    <n v="0"/>
    <s v="Suburban"/>
    <s v="Married"/>
    <n v="155"/>
    <n v="28"/>
    <n v="84"/>
    <n v="0"/>
    <n v="9"/>
    <x v="1"/>
    <s v="Personal L2"/>
    <n v="3"/>
    <s v="Branch"/>
    <n v="745.2"/>
    <x v="1"/>
    <s v="Medsize"/>
    <x v="1"/>
    <s v="Medium Value"/>
    <x v="1"/>
    <s v="No Complaints"/>
    <s v="Long-Term"/>
    <n v="4.8077419350000001"/>
    <x v="0"/>
    <n v="2"/>
    <n v="5"/>
    <x v="7"/>
    <n v="0.40064516129032263"/>
    <n v="1860"/>
    <x v="1"/>
  </r>
  <r>
    <s v="CT53265"/>
    <x v="0"/>
    <n v="3586.74"/>
    <s v="No"/>
    <s v="Basic"/>
    <s v="College"/>
    <n v="45327"/>
    <s v="Medical Leave"/>
    <s v="F"/>
    <n v="25426"/>
    <s v="Suburban"/>
    <s v="Married"/>
    <n v="93"/>
    <n v="27"/>
    <n v="120"/>
    <n v="0"/>
    <n v="1"/>
    <x v="1"/>
    <s v="Personal L3"/>
    <n v="2"/>
    <s v="Agent"/>
    <n v="612.76"/>
    <x v="2"/>
    <s v="Medsize"/>
    <x v="1"/>
    <s v="Low Value"/>
    <x v="1"/>
    <s v="No Complaints"/>
    <s v="Long-Term"/>
    <n v="6.5888172039999997"/>
    <x v="0"/>
    <n v="2"/>
    <n v="5"/>
    <x v="7"/>
    <n v="0.54906810035842291"/>
    <n v="1116"/>
    <x v="1"/>
  </r>
  <r>
    <s v="UY32623"/>
    <x v="0"/>
    <n v="4850.72"/>
    <s v="No"/>
    <s v="Extended"/>
    <s v="College"/>
    <n v="45327"/>
    <s v="Disabled"/>
    <s v="F"/>
    <n v="24588"/>
    <s v="Suburban"/>
    <s v="Divorced"/>
    <n v="130"/>
    <n v="16"/>
    <n v="58"/>
    <n v="1"/>
    <n v="1"/>
    <x v="0"/>
    <s v="Corporate L2"/>
    <n v="1"/>
    <s v="Branch"/>
    <n v="622.08000000000004"/>
    <x v="0"/>
    <s v="Large"/>
    <x v="1"/>
    <s v="Low Value"/>
    <x v="1"/>
    <s v="Has Complaints"/>
    <s v="Long-Term"/>
    <n v="4.785230769"/>
    <x v="0"/>
    <n v="2"/>
    <n v="5"/>
    <x v="7"/>
    <n v="0.39876923076923082"/>
    <n v="1560"/>
    <x v="0"/>
  </r>
  <r>
    <s v="TL44525"/>
    <x v="0"/>
    <n v="3536.11"/>
    <s v="Yes"/>
    <s v="Basic"/>
    <s v="Bachelor"/>
    <n v="45327"/>
    <s v="Employed"/>
    <s v="M"/>
    <n v="106134"/>
    <s v="Urban"/>
    <s v="Divorced"/>
    <n v="89"/>
    <n v="9"/>
    <n v="76"/>
    <n v="0"/>
    <n v="1"/>
    <x v="0"/>
    <s v="Corporate L1"/>
    <n v="1"/>
    <s v="Agent"/>
    <n v="304.52999999999997"/>
    <x v="2"/>
    <s v="Medsize"/>
    <x v="0"/>
    <s v="Low Value"/>
    <x v="2"/>
    <s v="No Complaints"/>
    <s v="Long-Term"/>
    <n v="3.4216853930000002"/>
    <x v="0"/>
    <n v="2"/>
    <n v="5"/>
    <x v="7"/>
    <n v="0.28514044943820221"/>
    <n v="1068"/>
    <x v="0"/>
  </r>
  <r>
    <s v="VQ65197"/>
    <x v="0"/>
    <n v="11066.22"/>
    <s v="No"/>
    <s v="Basic"/>
    <s v="College"/>
    <n v="45297"/>
    <s v="Unemployed"/>
    <s v="F"/>
    <n v="0"/>
    <s v="Suburban"/>
    <s v="Married"/>
    <n v="149"/>
    <n v="36"/>
    <n v="117"/>
    <n v="0"/>
    <n v="3"/>
    <x v="1"/>
    <s v="Personal L3"/>
    <n v="2"/>
    <s v="Agent"/>
    <n v="712.8"/>
    <x v="1"/>
    <s v="Medsize"/>
    <x v="1"/>
    <s v="Medium Value"/>
    <x v="1"/>
    <s v="No Complaints"/>
    <s v="Long-Term"/>
    <n v="4.7838926170000002"/>
    <x v="0"/>
    <n v="2"/>
    <n v="6"/>
    <x v="8"/>
    <n v="0.39865771812080536"/>
    <n v="1788"/>
    <x v="0"/>
  </r>
  <r>
    <s v="OS94884"/>
    <x v="3"/>
    <n v="10326.530000000001"/>
    <s v="No"/>
    <s v="Basic"/>
    <s v="Bachelor"/>
    <n v="45297"/>
    <s v="Employed"/>
    <s v="F"/>
    <n v="71152"/>
    <s v="Rural"/>
    <s v="Married"/>
    <n v="86"/>
    <n v="19"/>
    <n v="11"/>
    <n v="1"/>
    <n v="2"/>
    <x v="1"/>
    <s v="Personal L2"/>
    <n v="1"/>
    <s v="Web"/>
    <n v="173.75"/>
    <x v="2"/>
    <s v="Large"/>
    <x v="0"/>
    <s v="Medium Value"/>
    <x v="0"/>
    <s v="Has Complaints"/>
    <s v="New Customer"/>
    <n v="2.0203488369999998"/>
    <x v="0"/>
    <n v="2"/>
    <n v="6"/>
    <x v="8"/>
    <n v="0.16836240310077519"/>
    <n v="1032"/>
    <x v="0"/>
  </r>
  <r>
    <s v="TH95618"/>
    <x v="0"/>
    <n v="28813.68"/>
    <s v="No"/>
    <s v="Basic"/>
    <s v="High School or Below"/>
    <n v="45297"/>
    <s v="Unemployed"/>
    <s v="F"/>
    <n v="0"/>
    <s v="Suburban"/>
    <s v="Married"/>
    <n v="100"/>
    <n v="15"/>
    <n v="115"/>
    <n v="1"/>
    <n v="2"/>
    <x v="1"/>
    <s v="Personal L2"/>
    <n v="1"/>
    <s v="Agent"/>
    <n v="479.52"/>
    <x v="0"/>
    <s v="Medsize"/>
    <x v="0"/>
    <s v="High Value"/>
    <x v="1"/>
    <s v="Has Complaints"/>
    <s v="Long-Term"/>
    <n v="4.7952000000000004"/>
    <x v="0"/>
    <n v="2"/>
    <n v="6"/>
    <x v="8"/>
    <n v="0.39960000000000001"/>
    <n v="1200"/>
    <x v="0"/>
  </r>
  <r>
    <s v="TE34064"/>
    <x v="0"/>
    <n v="2927.51"/>
    <s v="No"/>
    <s v="Basic"/>
    <s v="High School or Below"/>
    <n v="45297"/>
    <s v="Unemployed"/>
    <s v="M"/>
    <n v="0"/>
    <s v="Suburban"/>
    <s v="Single"/>
    <n v="85"/>
    <n v="1"/>
    <n v="76"/>
    <n v="0"/>
    <n v="1"/>
    <x v="1"/>
    <s v="Personal L3"/>
    <n v="2"/>
    <s v="Agent"/>
    <n v="612.36"/>
    <x v="0"/>
    <s v="Medsize"/>
    <x v="1"/>
    <s v="Low Value"/>
    <x v="1"/>
    <s v="No Complaints"/>
    <s v="Long-Term"/>
    <n v="7.2042352940000001"/>
    <x v="0"/>
    <n v="2"/>
    <n v="6"/>
    <x v="8"/>
    <n v="0.60035294117647064"/>
    <n v="1020"/>
    <x v="2"/>
  </r>
  <r>
    <s v="OM24164"/>
    <x v="4"/>
    <n v="2969.48"/>
    <s v="No"/>
    <s v="Basic"/>
    <s v="Bachelor"/>
    <n v="45297"/>
    <s v="Unemployed"/>
    <s v="M"/>
    <n v="0"/>
    <s v="Suburban"/>
    <s v="Single"/>
    <n v="88"/>
    <n v="7"/>
    <n v="26"/>
    <n v="1"/>
    <n v="1"/>
    <x v="1"/>
    <s v="Personal L2"/>
    <n v="1"/>
    <s v="Agent"/>
    <n v="631.79999999999995"/>
    <x v="2"/>
    <s v="Medsize"/>
    <x v="1"/>
    <s v="Low Value"/>
    <x v="1"/>
    <s v="Has Complaints"/>
    <s v="Mid-Term"/>
    <n v="7.1795454550000004"/>
    <x v="0"/>
    <n v="2"/>
    <n v="6"/>
    <x v="8"/>
    <n v="0.59829545454545452"/>
    <n v="1056"/>
    <x v="1"/>
  </r>
  <r>
    <s v="KB72438"/>
    <x v="0"/>
    <n v="26776.17"/>
    <s v="No"/>
    <s v="Extended"/>
    <s v="High School or Below"/>
    <n v="45297"/>
    <s v="Employed"/>
    <s v="F"/>
    <n v="89085"/>
    <s v="Rural"/>
    <s v="Married"/>
    <n v="166"/>
    <n v="5"/>
    <n v="58"/>
    <n v="1"/>
    <n v="2"/>
    <x v="1"/>
    <s v="Personal L3"/>
    <n v="3"/>
    <s v="Call Center"/>
    <n v="155.99"/>
    <x v="1"/>
    <s v="Medsize"/>
    <x v="0"/>
    <s v="High Value"/>
    <x v="0"/>
    <s v="Has Complaints"/>
    <s v="Long-Term"/>
    <n v="0.93969879499999998"/>
    <x v="0"/>
    <n v="2"/>
    <n v="6"/>
    <x v="8"/>
    <n v="7.8308232931726909E-2"/>
    <n v="1992"/>
    <x v="0"/>
  </r>
  <r>
    <s v="EK87864"/>
    <x v="3"/>
    <n v="3809.63"/>
    <s v="No"/>
    <s v="Basic"/>
    <s v="College"/>
    <n v="45297"/>
    <s v="Employed"/>
    <s v="F"/>
    <n v="52619"/>
    <s v="Rural"/>
    <s v="Married"/>
    <n v="95"/>
    <n v="36"/>
    <n v="30"/>
    <n v="0"/>
    <n v="1"/>
    <x v="2"/>
    <s v="Special L2"/>
    <n v="1"/>
    <s v="Agent"/>
    <n v="188.31"/>
    <x v="0"/>
    <s v="Medsize"/>
    <x v="0"/>
    <s v="Low Value"/>
    <x v="0"/>
    <s v="No Complaints"/>
    <s v="Mid-Term"/>
    <n v="1.982210526"/>
    <x v="0"/>
    <n v="2"/>
    <n v="6"/>
    <x v="8"/>
    <n v="0.16518421052631579"/>
    <n v="1140"/>
    <x v="0"/>
  </r>
  <r>
    <s v="AI85843"/>
    <x v="3"/>
    <n v="9121.48"/>
    <s v="No"/>
    <s v="Extended"/>
    <s v="Master"/>
    <n v="45297"/>
    <s v="Employed"/>
    <s v="F"/>
    <n v="44939"/>
    <s v="Urban"/>
    <s v="Married"/>
    <n v="116"/>
    <n v="1"/>
    <n v="36"/>
    <n v="2"/>
    <n v="9"/>
    <x v="1"/>
    <s v="Personal L3"/>
    <n v="1"/>
    <s v="Branch"/>
    <n v="299.51"/>
    <x v="0"/>
    <s v="Medsize"/>
    <x v="0"/>
    <s v="Medium Value"/>
    <x v="1"/>
    <s v="Has Complaints"/>
    <s v="Mid-Term"/>
    <n v="2.5819827590000002"/>
    <x v="0"/>
    <n v="2"/>
    <n v="6"/>
    <x v="8"/>
    <n v="0.21516522988505746"/>
    <n v="1392"/>
    <x v="0"/>
  </r>
  <r>
    <s v="AW77988"/>
    <x v="2"/>
    <n v="48398.31"/>
    <s v="No"/>
    <s v="Basic"/>
    <s v="High School or Below"/>
    <n v="45297"/>
    <s v="Disabled"/>
    <s v="M"/>
    <n v="23744"/>
    <s v="Suburban"/>
    <s v="Single"/>
    <n v="259"/>
    <n v="32"/>
    <n v="124"/>
    <n v="0"/>
    <n v="2"/>
    <x v="1"/>
    <s v="Personal L1"/>
    <n v="1"/>
    <s v="Web"/>
    <n v="1866.24"/>
    <x v="4"/>
    <s v="Medsize"/>
    <x v="2"/>
    <s v="High Value"/>
    <x v="1"/>
    <s v="No Complaints"/>
    <s v="Long-Term"/>
    <n v="7.2055598459999999"/>
    <x v="0"/>
    <n v="2"/>
    <n v="6"/>
    <x v="8"/>
    <n v="0.60046332046332052"/>
    <n v="3108"/>
    <x v="2"/>
  </r>
  <r>
    <s v="XS12556"/>
    <x v="0"/>
    <n v="4972.18"/>
    <s v="No"/>
    <s v="Basic"/>
    <s v="College"/>
    <n v="45297"/>
    <s v="Unemployed"/>
    <s v="F"/>
    <n v="0"/>
    <s v="Suburban"/>
    <s v="Married"/>
    <n v="136"/>
    <n v="26"/>
    <n v="22"/>
    <n v="0"/>
    <n v="1"/>
    <x v="0"/>
    <s v="Corporate L2"/>
    <n v="4"/>
    <s v="Call Center"/>
    <n v="762.03"/>
    <x v="3"/>
    <s v="Medsize"/>
    <x v="1"/>
    <s v="Low Value"/>
    <x v="1"/>
    <s v="No Complaints"/>
    <s v="Mid-Term"/>
    <n v="5.6031617650000003"/>
    <x v="0"/>
    <n v="2"/>
    <n v="6"/>
    <x v="8"/>
    <n v="0.46693014705882352"/>
    <n v="1632"/>
    <x v="1"/>
  </r>
  <r>
    <s v="WK23685"/>
    <x v="2"/>
    <n v="8959.76"/>
    <s v="No"/>
    <s v="Extended"/>
    <s v="Bachelor"/>
    <n v="45297"/>
    <s v="Employed"/>
    <s v="F"/>
    <n v="63820"/>
    <s v="Rural"/>
    <s v="Married"/>
    <n v="112"/>
    <n v="43"/>
    <n v="35"/>
    <n v="1"/>
    <n v="5"/>
    <x v="0"/>
    <s v="Corporate L2"/>
    <n v="1"/>
    <s v="Agent"/>
    <n v="246.28"/>
    <x v="0"/>
    <s v="Medsize"/>
    <x v="0"/>
    <s v="Medium Value"/>
    <x v="0"/>
    <s v="Has Complaints"/>
    <s v="Mid-Term"/>
    <n v="2.1989285710000002"/>
    <x v="0"/>
    <n v="2"/>
    <n v="6"/>
    <x v="8"/>
    <n v="0.18324404761904761"/>
    <n v="1344"/>
    <x v="0"/>
  </r>
  <r>
    <s v="NG66579"/>
    <x v="2"/>
    <n v="6830.48"/>
    <s v="No"/>
    <s v="Basic"/>
    <s v="Bachelor"/>
    <n v="45297"/>
    <s v="Employed"/>
    <s v="M"/>
    <n v="56523"/>
    <s v="Urban"/>
    <s v="Married"/>
    <n v="86"/>
    <n v="7"/>
    <n v="70"/>
    <n v="0"/>
    <n v="6"/>
    <x v="1"/>
    <s v="Personal L3"/>
    <n v="2"/>
    <s v="Web"/>
    <n v="353.86"/>
    <x v="2"/>
    <s v="Medsize"/>
    <x v="0"/>
    <s v="Medium Value"/>
    <x v="0"/>
    <s v="No Complaints"/>
    <s v="Long-Term"/>
    <n v="4.1146511629999996"/>
    <x v="0"/>
    <n v="2"/>
    <n v="6"/>
    <x v="8"/>
    <n v="0.34288759689922482"/>
    <n v="1032"/>
    <x v="0"/>
  </r>
  <r>
    <s v="PN18507"/>
    <x v="3"/>
    <n v="18956.84"/>
    <s v="No"/>
    <s v="Premium"/>
    <s v="Bachelor"/>
    <n v="45297"/>
    <s v="Employed"/>
    <s v="M"/>
    <n v="119953"/>
    <s v="Suburban"/>
    <s v="Single"/>
    <n v="159"/>
    <n v="8"/>
    <n v="68"/>
    <n v="0"/>
    <n v="2"/>
    <x v="1"/>
    <s v="Personal L2"/>
    <n v="1"/>
    <s v="Branch"/>
    <n v="965.59"/>
    <x v="2"/>
    <s v="Medsize"/>
    <x v="1"/>
    <s v="High Value"/>
    <x v="2"/>
    <s v="No Complaints"/>
    <s v="Long-Term"/>
    <n v="6.0728930820000002"/>
    <x v="0"/>
    <n v="2"/>
    <n v="6"/>
    <x v="8"/>
    <n v="0.50607442348008391"/>
    <n v="1908"/>
    <x v="1"/>
  </r>
  <r>
    <s v="TA34903"/>
    <x v="2"/>
    <n v="7882.51"/>
    <s v="Yes"/>
    <s v="Basic"/>
    <s v="High School or Below"/>
    <n v="45297"/>
    <s v="Employed"/>
    <s v="M"/>
    <n v="109461"/>
    <s v="Urban"/>
    <s v="Married"/>
    <n v="99"/>
    <n v="7"/>
    <n v="115"/>
    <n v="0"/>
    <n v="4"/>
    <x v="1"/>
    <s v="Personal L1"/>
    <n v="2"/>
    <s v="Agent"/>
    <n v="379.75"/>
    <x v="0"/>
    <s v="Large"/>
    <x v="0"/>
    <s v="Medium Value"/>
    <x v="2"/>
    <s v="No Complaints"/>
    <s v="Long-Term"/>
    <n v="3.8358585860000001"/>
    <x v="0"/>
    <n v="2"/>
    <n v="6"/>
    <x v="8"/>
    <n v="0.31965488215488214"/>
    <n v="1188"/>
    <x v="0"/>
  </r>
  <r>
    <s v="MH40017"/>
    <x v="3"/>
    <n v="6483.34"/>
    <s v="No"/>
    <s v="Basic"/>
    <s v="High School or Below"/>
    <n v="45297"/>
    <s v="Employed"/>
    <s v="M"/>
    <n v="40242"/>
    <s v="Suburban"/>
    <s v="Married"/>
    <n v="82"/>
    <n v="18"/>
    <n v="23"/>
    <n v="0"/>
    <n v="9"/>
    <x v="1"/>
    <s v="Personal L3"/>
    <n v="2"/>
    <s v="Call Center"/>
    <n v="493.17"/>
    <x v="0"/>
    <s v="Medsize"/>
    <x v="0"/>
    <s v="Medium Value"/>
    <x v="1"/>
    <s v="No Complaints"/>
    <s v="Mid-Term"/>
    <n v="6.0142682929999998"/>
    <x v="0"/>
    <n v="2"/>
    <n v="6"/>
    <x v="8"/>
    <n v="0.50118902439024393"/>
    <n v="984"/>
    <x v="1"/>
  </r>
  <r>
    <s v="PN22481"/>
    <x v="2"/>
    <n v="2991.48"/>
    <s v="No"/>
    <s v="Basic"/>
    <s v="College"/>
    <n v="45297"/>
    <s v="Unemployed"/>
    <s v="M"/>
    <n v="0"/>
    <s v="Suburban"/>
    <s v="Single"/>
    <n v="89"/>
    <n v="28"/>
    <n v="90"/>
    <n v="0"/>
    <n v="1"/>
    <x v="0"/>
    <s v="Corporate L3"/>
    <n v="1"/>
    <s v="Agent"/>
    <n v="427.68"/>
    <x v="2"/>
    <s v="Medsize"/>
    <x v="0"/>
    <s v="Low Value"/>
    <x v="1"/>
    <s v="No Complaints"/>
    <s v="Long-Term"/>
    <n v="4.8053932579999996"/>
    <x v="0"/>
    <n v="2"/>
    <n v="6"/>
    <x v="8"/>
    <n v="0.40044943820224721"/>
    <n v="1068"/>
    <x v="1"/>
  </r>
  <r>
    <s v="QA41558"/>
    <x v="2"/>
    <n v="7316.27"/>
    <s v="No"/>
    <s v="Basic"/>
    <s v="Master"/>
    <n v="45297"/>
    <s v="Employed"/>
    <s v="F"/>
    <n v="99274"/>
    <s v="Urban"/>
    <s v="Married"/>
    <n v="90"/>
    <n v="39"/>
    <n v="36"/>
    <n v="0"/>
    <n v="6"/>
    <x v="1"/>
    <s v="Personal L1"/>
    <n v="2"/>
    <s v="Branch"/>
    <n v="232.9"/>
    <x v="2"/>
    <s v="Medsize"/>
    <x v="0"/>
    <s v="Medium Value"/>
    <x v="0"/>
    <s v="No Complaints"/>
    <s v="Mid-Term"/>
    <n v="2.587777778"/>
    <x v="0"/>
    <n v="2"/>
    <n v="6"/>
    <x v="8"/>
    <n v="0.21564814814814814"/>
    <n v="1080"/>
    <x v="0"/>
  </r>
  <r>
    <s v="FS29897"/>
    <x v="2"/>
    <n v="2895.64"/>
    <s v="No"/>
    <s v="Basic"/>
    <s v="High School or Below"/>
    <n v="45297"/>
    <s v="Unemployed"/>
    <s v="F"/>
    <n v="0"/>
    <s v="Suburban"/>
    <s v="Single"/>
    <n v="82"/>
    <n v="46"/>
    <n v="47"/>
    <n v="1"/>
    <n v="1"/>
    <x v="1"/>
    <s v="Personal L1"/>
    <n v="2"/>
    <s v="Agent"/>
    <n v="395.28"/>
    <x v="0"/>
    <s v="Medsize"/>
    <x v="0"/>
    <s v="Low Value"/>
    <x v="1"/>
    <s v="Has Complaints"/>
    <s v="Mid-Term"/>
    <n v="4.820487805"/>
    <x v="0"/>
    <n v="2"/>
    <n v="6"/>
    <x v="8"/>
    <n v="0.4017073170731707"/>
    <n v="984"/>
    <x v="1"/>
  </r>
  <r>
    <s v="UQ85283"/>
    <x v="0"/>
    <n v="41530.400000000001"/>
    <s v="No"/>
    <s v="Basic"/>
    <s v="Bachelor"/>
    <n v="45297"/>
    <s v="Employed"/>
    <s v="M"/>
    <n v="55727"/>
    <s v="Rural"/>
    <s v="Single"/>
    <n v="155"/>
    <n v="1"/>
    <n v="41"/>
    <n v="0"/>
    <n v="2"/>
    <x v="1"/>
    <s v="Personal L3"/>
    <n v="3"/>
    <s v="Agent"/>
    <n v="339.43"/>
    <x v="3"/>
    <s v="Medsize"/>
    <x v="0"/>
    <s v="High Value"/>
    <x v="0"/>
    <s v="No Complaints"/>
    <s v="Mid-Term"/>
    <n v="2.1898709680000001"/>
    <x v="0"/>
    <n v="2"/>
    <n v="6"/>
    <x v="8"/>
    <n v="0.18248924731182797"/>
    <n v="1860"/>
    <x v="0"/>
  </r>
  <r>
    <s v="AB21519"/>
    <x v="0"/>
    <n v="5213.01"/>
    <s v="Yes"/>
    <s v="Extended"/>
    <s v="College"/>
    <n v="45297"/>
    <s v="Employed"/>
    <s v="F"/>
    <n v="125917"/>
    <s v="Urban"/>
    <s v="Married"/>
    <n v="128"/>
    <n v="4"/>
    <n v="73"/>
    <n v="0"/>
    <n v="1"/>
    <x v="1"/>
    <s v="Personal L3"/>
    <n v="2"/>
    <s v="Branch"/>
    <n v="379.5"/>
    <x v="0"/>
    <s v="Medsize"/>
    <x v="0"/>
    <s v="Medium Value"/>
    <x v="2"/>
    <s v="No Complaints"/>
    <s v="Long-Term"/>
    <n v="2.96484375"/>
    <x v="0"/>
    <n v="2"/>
    <n v="6"/>
    <x v="8"/>
    <n v="0.2470703125"/>
    <n v="1536"/>
    <x v="0"/>
  </r>
  <r>
    <s v="NY97446"/>
    <x v="2"/>
    <n v="3707.26"/>
    <s v="No"/>
    <s v="Basic"/>
    <s v="High School or Below"/>
    <n v="45297"/>
    <s v="Employed"/>
    <s v="F"/>
    <n v="130058"/>
    <s v="Urban"/>
    <s v="Married"/>
    <n v="92"/>
    <n v="1"/>
    <n v="59"/>
    <n v="0"/>
    <n v="1"/>
    <x v="0"/>
    <s v="Corporate L1"/>
    <n v="2"/>
    <s v="Branch"/>
    <n v="395.83"/>
    <x v="0"/>
    <s v="Medsize"/>
    <x v="0"/>
    <s v="Low Value"/>
    <x v="2"/>
    <s v="No Complaints"/>
    <s v="Long-Term"/>
    <n v="4.3025000000000002"/>
    <x v="0"/>
    <n v="2"/>
    <n v="6"/>
    <x v="8"/>
    <n v="0.35854166666666665"/>
    <n v="1104"/>
    <x v="0"/>
  </r>
  <r>
    <s v="OK50159"/>
    <x v="3"/>
    <n v="5812.82"/>
    <s v="No"/>
    <s v="Basic"/>
    <s v="Bachelor"/>
    <n v="45297"/>
    <s v="Employed"/>
    <s v="F"/>
    <n v="41946"/>
    <s v="Rural"/>
    <s v="Single"/>
    <n v="150"/>
    <n v="0"/>
    <n v="77"/>
    <n v="2"/>
    <n v="1"/>
    <x v="1"/>
    <s v="Personal L2"/>
    <n v="2"/>
    <s v="Call Center"/>
    <n v="290.56"/>
    <x v="3"/>
    <s v="Small"/>
    <x v="0"/>
    <s v="Medium Value"/>
    <x v="1"/>
    <s v="Has Complaints"/>
    <s v="Long-Term"/>
    <n v="1.9370666670000001"/>
    <x v="0"/>
    <n v="2"/>
    <n v="6"/>
    <x v="8"/>
    <n v="0.16142222222222222"/>
    <n v="1800"/>
    <x v="0"/>
  </r>
  <r>
    <s v="UP97629"/>
    <x v="0"/>
    <n v="4667.16"/>
    <s v="No"/>
    <s v="Extended"/>
    <s v="College"/>
    <n v="45297"/>
    <s v="Unemployed"/>
    <s v="F"/>
    <n v="0"/>
    <s v="Urban"/>
    <s v="Married"/>
    <n v="123"/>
    <n v="18"/>
    <n v="120"/>
    <n v="0"/>
    <n v="1"/>
    <x v="1"/>
    <s v="Personal L3"/>
    <n v="3"/>
    <s v="Web"/>
    <n v="331.66"/>
    <x v="0"/>
    <s v="Medsize"/>
    <x v="0"/>
    <s v="Low Value"/>
    <x v="1"/>
    <s v="No Complaints"/>
    <s v="Long-Term"/>
    <n v="2.6964227639999998"/>
    <x v="0"/>
    <n v="2"/>
    <n v="6"/>
    <x v="8"/>
    <n v="0.2247018970189702"/>
    <n v="1476"/>
    <x v="0"/>
  </r>
  <r>
    <s v="ZG84862"/>
    <x v="4"/>
    <n v="5694.11"/>
    <s v="No"/>
    <s v="Basic"/>
    <s v="High School or Below"/>
    <n v="45297"/>
    <s v="Unemployed"/>
    <s v="M"/>
    <n v="0"/>
    <s v="Suburban"/>
    <s v="Single"/>
    <n v="84"/>
    <n v="26"/>
    <n v="101"/>
    <n v="0"/>
    <n v="3"/>
    <x v="1"/>
    <s v="Personal L3"/>
    <n v="1"/>
    <s v="Branch"/>
    <n v="602.64"/>
    <x v="2"/>
    <s v="Small"/>
    <x v="1"/>
    <s v="Medium Value"/>
    <x v="1"/>
    <s v="No Complaints"/>
    <s v="Long-Term"/>
    <n v="7.1742857139999998"/>
    <x v="0"/>
    <n v="2"/>
    <n v="6"/>
    <x v="8"/>
    <n v="0.59785714285714286"/>
    <n v="1008"/>
    <x v="1"/>
  </r>
  <r>
    <s v="TW91179"/>
    <x v="2"/>
    <n v="5213.01"/>
    <s v="Yes"/>
    <s v="Extended"/>
    <s v="College"/>
    <n v="45297"/>
    <s v="Employed"/>
    <s v="F"/>
    <n v="125917"/>
    <s v="Urban"/>
    <s v="Married"/>
    <n v="128"/>
    <n v="4"/>
    <n v="73"/>
    <n v="0"/>
    <n v="1"/>
    <x v="0"/>
    <s v="Corporate L3"/>
    <n v="2"/>
    <s v="Branch"/>
    <n v="379.5"/>
    <x v="0"/>
    <s v="Medsize"/>
    <x v="0"/>
    <s v="Medium Value"/>
    <x v="2"/>
    <s v="No Complaints"/>
    <s v="Long-Term"/>
    <n v="2.96484375"/>
    <x v="0"/>
    <n v="2"/>
    <n v="6"/>
    <x v="8"/>
    <n v="0.2470703125"/>
    <n v="1536"/>
    <x v="0"/>
  </r>
  <r>
    <s v="IY59173"/>
    <x v="2"/>
    <n v="7047.93"/>
    <s v="No"/>
    <s v="Extended"/>
    <s v="Master"/>
    <n v="45297"/>
    <s v="Employed"/>
    <s v="F"/>
    <n v="92970"/>
    <s v="Suburban"/>
    <s v="Married"/>
    <n v="174"/>
    <n v="26"/>
    <n v="123"/>
    <n v="0"/>
    <n v="1"/>
    <x v="1"/>
    <s v="Personal L3"/>
    <n v="1"/>
    <s v="Call Center"/>
    <n v="835.92"/>
    <x v="1"/>
    <s v="Medsize"/>
    <x v="1"/>
    <s v="Medium Value"/>
    <x v="0"/>
    <s v="No Complaints"/>
    <s v="Long-Term"/>
    <n v="4.8041379309999996"/>
    <x v="0"/>
    <n v="2"/>
    <n v="6"/>
    <x v="8"/>
    <n v="0.40034482758620688"/>
    <n v="2088"/>
    <x v="1"/>
  </r>
  <r>
    <s v="JX76668"/>
    <x v="1"/>
    <n v="15274.23"/>
    <s v="No"/>
    <s v="Premium"/>
    <s v="High School or Below"/>
    <n v="45297"/>
    <s v="Employed"/>
    <s v="F"/>
    <n v="84962"/>
    <s v="Rural"/>
    <s v="Married"/>
    <n v="190"/>
    <n v="39"/>
    <n v="36"/>
    <n v="0"/>
    <n v="7"/>
    <x v="1"/>
    <s v="Personal L1"/>
    <n v="2"/>
    <s v="Agent"/>
    <n v="313.52999999999997"/>
    <x v="3"/>
    <s v="Small"/>
    <x v="0"/>
    <s v="High Value"/>
    <x v="0"/>
    <s v="No Complaints"/>
    <s v="Mid-Term"/>
    <n v="1.650157895"/>
    <x v="0"/>
    <n v="2"/>
    <n v="6"/>
    <x v="8"/>
    <n v="0.13751315789473684"/>
    <n v="2280"/>
    <x v="0"/>
  </r>
  <r>
    <s v="FG99706"/>
    <x v="2"/>
    <n v="7454.08"/>
    <s v="No"/>
    <s v="Extended"/>
    <s v="College"/>
    <n v="45297"/>
    <s v="Unemployed"/>
    <s v="F"/>
    <n v="0"/>
    <s v="Suburban"/>
    <s v="Single"/>
    <n v="104"/>
    <n v="27"/>
    <n v="120"/>
    <n v="0"/>
    <n v="9"/>
    <x v="1"/>
    <s v="Personal L3"/>
    <n v="1"/>
    <s v="Agent"/>
    <n v="498.96"/>
    <x v="0"/>
    <s v="Medsize"/>
    <x v="0"/>
    <s v="Medium Value"/>
    <x v="1"/>
    <s v="No Complaints"/>
    <s v="Long-Term"/>
    <n v="4.7976923080000002"/>
    <x v="0"/>
    <n v="2"/>
    <n v="6"/>
    <x v="8"/>
    <n v="0.39980769230769231"/>
    <n v="1248"/>
    <x v="0"/>
  </r>
  <r>
    <s v="GI89160"/>
    <x v="0"/>
    <n v="43111.74"/>
    <s v="No"/>
    <s v="Basic"/>
    <s v="Bachelor"/>
    <n v="45297"/>
    <s v="Employed"/>
    <s v="F"/>
    <n v="76297"/>
    <s v="Suburban"/>
    <s v="Married"/>
    <n v="269"/>
    <n v="35"/>
    <n v="62"/>
    <n v="0"/>
    <n v="2"/>
    <x v="1"/>
    <s v="Personal L3"/>
    <n v="2"/>
    <s v="Call Center"/>
    <n v="1289.52"/>
    <x v="5"/>
    <s v="Medsize"/>
    <x v="1"/>
    <s v="High Value"/>
    <x v="0"/>
    <s v="No Complaints"/>
    <s v="Long-Term"/>
    <n v="4.7937546470000001"/>
    <x v="0"/>
    <n v="2"/>
    <n v="6"/>
    <x v="8"/>
    <n v="0.39947955390334572"/>
    <n v="3228"/>
    <x v="0"/>
  </r>
  <r>
    <s v="PR21713"/>
    <x v="4"/>
    <n v="7882.51"/>
    <s v="Yes"/>
    <s v="Basic"/>
    <s v="High School or Below"/>
    <n v="45297"/>
    <s v="Employed"/>
    <s v="M"/>
    <n v="109461"/>
    <s v="Urban"/>
    <s v="Married"/>
    <n v="99"/>
    <n v="7"/>
    <n v="115"/>
    <n v="0"/>
    <n v="4"/>
    <x v="1"/>
    <s v="Personal L3"/>
    <n v="2"/>
    <s v="Agent"/>
    <n v="379.75"/>
    <x v="0"/>
    <s v="Large"/>
    <x v="0"/>
    <s v="Medium Value"/>
    <x v="2"/>
    <s v="No Complaints"/>
    <s v="Long-Term"/>
    <n v="3.8358585860000001"/>
    <x v="0"/>
    <n v="2"/>
    <n v="6"/>
    <x v="8"/>
    <n v="0.31965488215488214"/>
    <n v="1188"/>
    <x v="0"/>
  </r>
  <r>
    <s v="KB15252"/>
    <x v="3"/>
    <n v="11757.58"/>
    <s v="No"/>
    <s v="Extended"/>
    <s v="College"/>
    <n v="45297"/>
    <s v="Unemployed"/>
    <s v="F"/>
    <n v="0"/>
    <s v="Suburban"/>
    <s v="Married"/>
    <n v="104"/>
    <n v="39"/>
    <n v="28"/>
    <n v="0"/>
    <n v="2"/>
    <x v="1"/>
    <s v="Personal L3"/>
    <n v="1"/>
    <s v="Agent"/>
    <n v="687.29"/>
    <x v="2"/>
    <s v="Medsize"/>
    <x v="1"/>
    <s v="Medium Value"/>
    <x v="1"/>
    <s v="No Complaints"/>
    <s v="Mid-Term"/>
    <n v="6.6085576919999998"/>
    <x v="0"/>
    <n v="2"/>
    <n v="6"/>
    <x v="8"/>
    <n v="0.55071314102564095"/>
    <n v="1248"/>
    <x v="1"/>
  </r>
  <r>
    <s v="KV57104"/>
    <x v="2"/>
    <n v="10413.66"/>
    <s v="No"/>
    <s v="Basic"/>
    <s v="High School or Below"/>
    <n v="45297"/>
    <s v="Unemployed"/>
    <s v="F"/>
    <n v="0"/>
    <s v="Suburban"/>
    <s v="Married"/>
    <n v="92"/>
    <n v="3"/>
    <n v="45"/>
    <n v="0"/>
    <n v="2"/>
    <x v="1"/>
    <s v="Personal L2"/>
    <n v="2"/>
    <s v="Agent"/>
    <n v="440.64"/>
    <x v="0"/>
    <s v="Medsize"/>
    <x v="0"/>
    <s v="Medium Value"/>
    <x v="1"/>
    <s v="No Complaints"/>
    <s v="Mid-Term"/>
    <n v="4.7895652169999998"/>
    <x v="0"/>
    <n v="2"/>
    <n v="6"/>
    <x v="8"/>
    <n v="0.39913043478260868"/>
    <n v="1104"/>
    <x v="0"/>
  </r>
  <r>
    <s v="UF73578"/>
    <x v="0"/>
    <n v="7882.51"/>
    <s v="Yes"/>
    <s v="Basic"/>
    <s v="High School or Below"/>
    <n v="45297"/>
    <s v="Employed"/>
    <s v="M"/>
    <n v="109461"/>
    <s v="Urban"/>
    <s v="Married"/>
    <n v="99"/>
    <n v="7"/>
    <n v="115"/>
    <n v="0"/>
    <n v="4"/>
    <x v="1"/>
    <s v="Personal L2"/>
    <n v="2"/>
    <s v="Agent"/>
    <n v="379.75"/>
    <x v="0"/>
    <s v="Large"/>
    <x v="0"/>
    <s v="Medium Value"/>
    <x v="2"/>
    <s v="No Complaints"/>
    <s v="Long-Term"/>
    <n v="3.8358585860000001"/>
    <x v="0"/>
    <n v="2"/>
    <n v="6"/>
    <x v="8"/>
    <n v="0.31965488215488214"/>
    <n v="1188"/>
    <x v="0"/>
  </r>
  <r>
    <s v="UE52886"/>
    <x v="3"/>
    <n v="38369.120000000003"/>
    <s v="No"/>
    <s v="Extended"/>
    <s v="Bachelor"/>
    <n v="45297"/>
    <s v="Employed"/>
    <s v="M"/>
    <n v="57784"/>
    <s v="Urban"/>
    <s v="Divorced"/>
    <n v="331"/>
    <n v="28"/>
    <n v="76"/>
    <n v="0"/>
    <n v="2"/>
    <x v="1"/>
    <s v="Personal L2"/>
    <n v="1"/>
    <s v="Call Center"/>
    <n v="1200.54"/>
    <x v="4"/>
    <s v="Small"/>
    <x v="1"/>
    <s v="High Value"/>
    <x v="0"/>
    <s v="No Complaints"/>
    <s v="Long-Term"/>
    <n v="3.627009063"/>
    <x v="0"/>
    <n v="2"/>
    <n v="6"/>
    <x v="8"/>
    <n v="0.30225075528700907"/>
    <n v="3972"/>
    <x v="0"/>
  </r>
  <r>
    <s v="GK48045"/>
    <x v="1"/>
    <n v="11089.71"/>
    <s v="No"/>
    <s v="Basic"/>
    <s v="College"/>
    <n v="45297"/>
    <s v="Employed"/>
    <s v="F"/>
    <n v="98881"/>
    <s v="Urban"/>
    <s v="Married"/>
    <n v="92"/>
    <n v="45"/>
    <n v="65"/>
    <n v="0"/>
    <n v="2"/>
    <x v="1"/>
    <s v="Personal L3"/>
    <n v="3"/>
    <s v="Branch"/>
    <n v="411.91"/>
    <x v="0"/>
    <s v="Medsize"/>
    <x v="0"/>
    <s v="Medium Value"/>
    <x v="0"/>
    <s v="No Complaints"/>
    <s v="Long-Term"/>
    <n v="4.4772826090000004"/>
    <x v="0"/>
    <n v="2"/>
    <n v="6"/>
    <x v="8"/>
    <n v="0.37310688405797104"/>
    <n v="1104"/>
    <x v="0"/>
  </r>
  <r>
    <s v="CN31328"/>
    <x v="3"/>
    <n v="7398.95"/>
    <s v="No"/>
    <s v="Basic"/>
    <s v="College"/>
    <n v="45297"/>
    <s v="Employed"/>
    <s v="F"/>
    <n v="63377"/>
    <s v="Suburban"/>
    <s v="Divorced"/>
    <n v="95"/>
    <n v="14"/>
    <n v="50"/>
    <n v="0"/>
    <n v="9"/>
    <x v="1"/>
    <s v="Personal L3"/>
    <n v="2"/>
    <s v="Web"/>
    <n v="453.6"/>
    <x v="0"/>
    <s v="Medsize"/>
    <x v="0"/>
    <s v="Medium Value"/>
    <x v="0"/>
    <s v="No Complaints"/>
    <s v="Long-Term"/>
    <n v="4.7747368420000003"/>
    <x v="0"/>
    <n v="2"/>
    <n v="6"/>
    <x v="8"/>
    <n v="0.3978947368421053"/>
    <n v="1140"/>
    <x v="0"/>
  </r>
  <r>
    <s v="IA91291"/>
    <x v="3"/>
    <n v="10780.39"/>
    <s v="No"/>
    <s v="Basic"/>
    <s v="College"/>
    <n v="45297"/>
    <s v="Employed"/>
    <s v="F"/>
    <n v="133743"/>
    <s v="Rural"/>
    <s v="Married"/>
    <n v="89"/>
    <n v="9"/>
    <n v="38"/>
    <n v="0"/>
    <n v="2"/>
    <x v="0"/>
    <s v="Corporate L2"/>
    <n v="4"/>
    <s v="Branch"/>
    <n v="104.55"/>
    <x v="0"/>
    <s v="Medsize"/>
    <x v="0"/>
    <s v="Medium Value"/>
    <x v="2"/>
    <s v="No Complaints"/>
    <s v="Mid-Term"/>
    <n v="1.174719101"/>
    <x v="0"/>
    <n v="2"/>
    <n v="6"/>
    <x v="8"/>
    <n v="9.7893258426966293E-2"/>
    <n v="1068"/>
    <x v="0"/>
  </r>
  <r>
    <s v="TM79451"/>
    <x v="0"/>
    <n v="7245.57"/>
    <s v="No"/>
    <s v="Basic"/>
    <s v="College"/>
    <n v="45297"/>
    <s v="Employed"/>
    <s v="F"/>
    <n v="131952"/>
    <s v="Rural"/>
    <s v="Single"/>
    <n v="90"/>
    <n v="45"/>
    <n v="77"/>
    <n v="0"/>
    <n v="5"/>
    <x v="1"/>
    <s v="Personal L1"/>
    <n v="1"/>
    <s v="Agent"/>
    <n v="91.33"/>
    <x v="0"/>
    <s v="Small"/>
    <x v="0"/>
    <s v="Medium Value"/>
    <x v="2"/>
    <s v="No Complaints"/>
    <s v="Long-Term"/>
    <n v="1.014777778"/>
    <x v="0"/>
    <n v="2"/>
    <n v="6"/>
    <x v="8"/>
    <n v="8.4564814814814815E-2"/>
    <n v="1080"/>
    <x v="0"/>
  </r>
  <r>
    <s v="JK90180"/>
    <x v="3"/>
    <n v="5859.12"/>
    <s v="No"/>
    <s v="Basic"/>
    <s v="College"/>
    <n v="45297"/>
    <s v="Unemployed"/>
    <s v="M"/>
    <n v="0"/>
    <s v="Suburban"/>
    <s v="Single"/>
    <n v="84"/>
    <n v="30"/>
    <n v="53"/>
    <n v="0"/>
    <n v="6"/>
    <x v="1"/>
    <s v="Personal L2"/>
    <n v="3"/>
    <s v="Branch"/>
    <n v="602.64"/>
    <x v="0"/>
    <s v="Medsize"/>
    <x v="1"/>
    <s v="Medium Value"/>
    <x v="1"/>
    <s v="No Complaints"/>
    <s v="Long-Term"/>
    <n v="7.1742857139999998"/>
    <x v="0"/>
    <n v="2"/>
    <n v="6"/>
    <x v="8"/>
    <n v="0.59785714285714286"/>
    <n v="1008"/>
    <x v="1"/>
  </r>
  <r>
    <s v="JC37277"/>
    <x v="2"/>
    <n v="9296.5400000000009"/>
    <s v="No"/>
    <s v="Extended"/>
    <s v="College"/>
    <n v="45297"/>
    <s v="Employed"/>
    <s v="M"/>
    <n v="46730"/>
    <s v="Suburban"/>
    <s v="Married"/>
    <n v="117"/>
    <n v="8"/>
    <n v="99"/>
    <n v="0"/>
    <n v="7"/>
    <x v="1"/>
    <s v="Personal L2"/>
    <n v="1"/>
    <s v="Agent"/>
    <n v="563.76"/>
    <x v="0"/>
    <s v="Medsize"/>
    <x v="1"/>
    <s v="Medium Value"/>
    <x v="1"/>
    <s v="No Complaints"/>
    <s v="Long-Term"/>
    <n v="4.8184615380000002"/>
    <x v="0"/>
    <n v="2"/>
    <n v="6"/>
    <x v="8"/>
    <n v="0.40153846153846151"/>
    <n v="1404"/>
    <x v="1"/>
  </r>
  <r>
    <s v="MB32944"/>
    <x v="4"/>
    <n v="3557.93"/>
    <s v="No"/>
    <s v="Basic"/>
    <s v="Master"/>
    <n v="45297"/>
    <s v="Employed"/>
    <s v="M"/>
    <n v="104423"/>
    <s v="Suburban"/>
    <s v="Divorced"/>
    <n v="89"/>
    <n v="15"/>
    <n v="5"/>
    <n v="0"/>
    <n v="1"/>
    <x v="1"/>
    <s v="Personal L1"/>
    <n v="4"/>
    <s v="Branch"/>
    <n v="427.68"/>
    <x v="0"/>
    <s v="Medsize"/>
    <x v="0"/>
    <s v="Low Value"/>
    <x v="2"/>
    <s v="No Complaints"/>
    <s v="New Customer"/>
    <n v="4.8053932579999996"/>
    <x v="0"/>
    <n v="2"/>
    <n v="6"/>
    <x v="8"/>
    <n v="0.40044943820224721"/>
    <n v="1068"/>
    <x v="1"/>
  </r>
  <r>
    <s v="FR15942"/>
    <x v="1"/>
    <n v="4348.05"/>
    <s v="No"/>
    <s v="Extended"/>
    <s v="Bachelor"/>
    <n v="45297"/>
    <s v="Medical Leave"/>
    <s v="M"/>
    <n v="25782"/>
    <s v="Suburban"/>
    <s v="Married"/>
    <n v="117"/>
    <n v="47"/>
    <n v="4"/>
    <n v="0"/>
    <n v="1"/>
    <x v="1"/>
    <s v="Personal L2"/>
    <n v="2"/>
    <s v="Branch"/>
    <n v="563.76"/>
    <x v="2"/>
    <s v="Medsize"/>
    <x v="1"/>
    <s v="Low Value"/>
    <x v="1"/>
    <s v="No Complaints"/>
    <s v="New Customer"/>
    <n v="4.8184615380000002"/>
    <x v="0"/>
    <n v="2"/>
    <n v="6"/>
    <x v="8"/>
    <n v="0.40153846153846151"/>
    <n v="1404"/>
    <x v="1"/>
  </r>
  <r>
    <s v="EN65835"/>
    <x v="3"/>
    <n v="79317.740000000005"/>
    <s v="No"/>
    <s v="Premium"/>
    <s v="Bachelor"/>
    <n v="45297"/>
    <s v="Employed"/>
    <s v="F"/>
    <n v="33701"/>
    <s v="Suburban"/>
    <s v="Married"/>
    <n v="250"/>
    <n v="0"/>
    <n v="113"/>
    <n v="0"/>
    <n v="2"/>
    <x v="1"/>
    <s v="Personal L2"/>
    <n v="2"/>
    <s v="Agent"/>
    <n v="1198.8"/>
    <x v="1"/>
    <s v="Medsize"/>
    <x v="1"/>
    <s v="High Value"/>
    <x v="1"/>
    <s v="No Complaints"/>
    <s v="Long-Term"/>
    <n v="4.7952000000000004"/>
    <x v="0"/>
    <n v="2"/>
    <n v="6"/>
    <x v="8"/>
    <n v="0.39960000000000001"/>
    <n v="3000"/>
    <x v="0"/>
  </r>
  <r>
    <s v="XA77673"/>
    <x v="4"/>
    <n v="21919.24"/>
    <s v="No"/>
    <s v="Basic"/>
    <s v="College"/>
    <n v="45297"/>
    <s v="Unemployed"/>
    <s v="F"/>
    <n v="0"/>
    <s v="Suburban"/>
    <s v="Single"/>
    <n v="100"/>
    <n v="32"/>
    <n v="73"/>
    <n v="2"/>
    <n v="2"/>
    <x v="1"/>
    <s v="Personal L2"/>
    <n v="2"/>
    <s v="Branch"/>
    <n v="919.02"/>
    <x v="0"/>
    <s v="Medsize"/>
    <x v="1"/>
    <s v="High Value"/>
    <x v="1"/>
    <s v="Has Complaints"/>
    <s v="Long-Term"/>
    <n v="9.1902000000000008"/>
    <x v="0"/>
    <n v="2"/>
    <n v="6"/>
    <x v="8"/>
    <n v="0.76585000000000003"/>
    <n v="1200"/>
    <x v="2"/>
  </r>
  <r>
    <s v="JP44710"/>
    <x v="4"/>
    <n v="5878.44"/>
    <s v="No"/>
    <s v="Extended"/>
    <s v="High School or Below"/>
    <n v="45297"/>
    <s v="Unemployed"/>
    <s v="M"/>
    <n v="0"/>
    <s v="Suburban"/>
    <s v="Single"/>
    <n v="163"/>
    <n v="41"/>
    <n v="115"/>
    <n v="0"/>
    <n v="1"/>
    <x v="1"/>
    <s v="Personal L3"/>
    <n v="1"/>
    <s v="Call Center"/>
    <n v="1176.1199999999999"/>
    <x v="1"/>
    <s v="Medsize"/>
    <x v="1"/>
    <s v="Medium Value"/>
    <x v="1"/>
    <s v="No Complaints"/>
    <s v="Long-Term"/>
    <n v="7.2154601229999997"/>
    <x v="0"/>
    <n v="2"/>
    <n v="6"/>
    <x v="8"/>
    <n v="0.6012883435582822"/>
    <n v="1956"/>
    <x v="2"/>
  </r>
  <r>
    <s v="UM53032"/>
    <x v="0"/>
    <n v="8241.3799999999992"/>
    <s v="No"/>
    <s v="Extended"/>
    <s v="College"/>
    <n v="45297"/>
    <s v="Employed"/>
    <s v="M"/>
    <n v="114510"/>
    <s v="Urban"/>
    <s v="Married"/>
    <n v="103"/>
    <n v="7"/>
    <n v="18"/>
    <n v="0"/>
    <n v="5"/>
    <x v="0"/>
    <s v="Corporate L3"/>
    <n v="1"/>
    <s v="Agent"/>
    <n v="296.83999999999997"/>
    <x v="0"/>
    <s v="Medsize"/>
    <x v="0"/>
    <s v="Medium Value"/>
    <x v="2"/>
    <s v="No Complaints"/>
    <s v="Mid-Term"/>
    <n v="2.881941748"/>
    <x v="0"/>
    <n v="2"/>
    <n v="6"/>
    <x v="8"/>
    <n v="0.24016181229773462"/>
    <n v="1236"/>
    <x v="0"/>
  </r>
  <r>
    <s v="TM94572"/>
    <x v="3"/>
    <n v="5606.08"/>
    <s v="No"/>
    <s v="Extended"/>
    <s v="Bachelor"/>
    <n v="45297"/>
    <s v="Unemployed"/>
    <s v="M"/>
    <n v="0"/>
    <s v="Suburban"/>
    <s v="Single"/>
    <n v="166"/>
    <n v="45"/>
    <n v="18"/>
    <n v="0"/>
    <n v="1"/>
    <x v="1"/>
    <s v="Personal L2"/>
    <n v="1"/>
    <s v="Agent"/>
    <n v="1195.56"/>
    <x v="1"/>
    <s v="Medsize"/>
    <x v="1"/>
    <s v="Medium Value"/>
    <x v="1"/>
    <s v="No Complaints"/>
    <s v="Mid-Term"/>
    <n v="7.2021686750000002"/>
    <x v="0"/>
    <n v="2"/>
    <n v="6"/>
    <x v="8"/>
    <n v="0.60018072289156621"/>
    <n v="1992"/>
    <x v="2"/>
  </r>
  <r>
    <s v="ZE71012"/>
    <x v="4"/>
    <n v="35369.360000000001"/>
    <s v="No"/>
    <s v="Basic"/>
    <s v="Bachelor"/>
    <n v="45297"/>
    <s v="Employed"/>
    <s v="M"/>
    <n v="27467"/>
    <s v="Suburban"/>
    <s v="Married"/>
    <n v="100"/>
    <n v="18"/>
    <n v="77"/>
    <n v="0"/>
    <n v="2"/>
    <x v="0"/>
    <s v="Corporate L2"/>
    <n v="3"/>
    <s v="Agent"/>
    <n v="484.17"/>
    <x v="2"/>
    <s v="Medsize"/>
    <x v="0"/>
    <s v="High Value"/>
    <x v="1"/>
    <s v="No Complaints"/>
    <s v="Long-Term"/>
    <n v="4.8417000000000003"/>
    <x v="0"/>
    <n v="2"/>
    <n v="6"/>
    <x v="8"/>
    <n v="0.40347500000000003"/>
    <n v="1200"/>
    <x v="1"/>
  </r>
  <r>
    <s v="PW69692"/>
    <x v="2"/>
    <n v="5213.01"/>
    <s v="Yes"/>
    <s v="Extended"/>
    <s v="College"/>
    <n v="45297"/>
    <s v="Employed"/>
    <s v="F"/>
    <n v="125917"/>
    <s v="Urban"/>
    <s v="Married"/>
    <n v="128"/>
    <n v="4"/>
    <n v="73"/>
    <n v="0"/>
    <n v="1"/>
    <x v="1"/>
    <s v="Personal L2"/>
    <n v="2"/>
    <s v="Branch"/>
    <n v="379.5"/>
    <x v="0"/>
    <s v="Medsize"/>
    <x v="0"/>
    <s v="Medium Value"/>
    <x v="2"/>
    <s v="No Complaints"/>
    <s v="Long-Term"/>
    <n v="2.96484375"/>
    <x v="0"/>
    <n v="2"/>
    <n v="6"/>
    <x v="8"/>
    <n v="0.2470703125"/>
    <n v="1536"/>
    <x v="0"/>
  </r>
  <r>
    <s v="IP81759"/>
    <x v="4"/>
    <n v="12645.2"/>
    <s v="No"/>
    <s v="Extended"/>
    <s v="High School or Below"/>
    <n v="45297"/>
    <s v="Employed"/>
    <s v="M"/>
    <n v="81828"/>
    <s v="Suburban"/>
    <s v="Single"/>
    <n v="324"/>
    <n v="4"/>
    <n v="70"/>
    <n v="0"/>
    <n v="1"/>
    <x v="1"/>
    <s v="Personal L1"/>
    <n v="4"/>
    <s v="Call Center"/>
    <n v="1555.2"/>
    <x v="4"/>
    <s v="Small"/>
    <x v="2"/>
    <s v="Medium Value"/>
    <x v="0"/>
    <s v="No Complaints"/>
    <s v="Long-Term"/>
    <n v="4.8"/>
    <x v="0"/>
    <n v="2"/>
    <n v="6"/>
    <x v="8"/>
    <n v="0.4"/>
    <n v="3888"/>
    <x v="1"/>
  </r>
  <r>
    <s v="HF44881"/>
    <x v="3"/>
    <n v="6132.25"/>
    <s v="No"/>
    <s v="Basic"/>
    <s v="High School or Below"/>
    <n v="45297"/>
    <s v="Employed"/>
    <s v="M"/>
    <n v="40331"/>
    <s v="Suburban"/>
    <s v="Single"/>
    <n v="161"/>
    <n v="12"/>
    <n v="49"/>
    <n v="1"/>
    <n v="1"/>
    <x v="0"/>
    <s v="Corporate L2"/>
    <n v="1"/>
    <s v="Web"/>
    <n v="771.12"/>
    <x v="3"/>
    <s v="Medsize"/>
    <x v="1"/>
    <s v="Medium Value"/>
    <x v="1"/>
    <s v="Has Complaints"/>
    <s v="Long-Term"/>
    <n v="4.7895652169999998"/>
    <x v="0"/>
    <n v="2"/>
    <n v="6"/>
    <x v="8"/>
    <n v="0.39913043478260868"/>
    <n v="1932"/>
    <x v="0"/>
  </r>
  <r>
    <s v="VJ83206"/>
    <x v="0"/>
    <n v="11292.15"/>
    <s v="No"/>
    <s v="Basic"/>
    <s v="College"/>
    <n v="45297"/>
    <s v="Employed"/>
    <s v="M"/>
    <n v="97358"/>
    <s v="Rural"/>
    <s v="Married"/>
    <n v="95"/>
    <n v="1"/>
    <n v="132"/>
    <n v="0"/>
    <n v="2"/>
    <x v="1"/>
    <s v="Personal L2"/>
    <n v="4"/>
    <s v="Branch"/>
    <n v="144.1"/>
    <x v="0"/>
    <s v="Medsize"/>
    <x v="0"/>
    <s v="Medium Value"/>
    <x v="0"/>
    <s v="No Complaints"/>
    <s v="Long-Term"/>
    <n v="1.5168421050000001"/>
    <x v="0"/>
    <n v="2"/>
    <n v="6"/>
    <x v="8"/>
    <n v="0.12640350877192982"/>
    <n v="1140"/>
    <x v="0"/>
  </r>
  <r>
    <s v="EX13440"/>
    <x v="2"/>
    <n v="39946.42"/>
    <s v="No"/>
    <s v="Basic"/>
    <s v="High School or Below"/>
    <n v="45297"/>
    <s v="Unemployed"/>
    <s v="M"/>
    <n v="0"/>
    <s v="Suburban"/>
    <s v="Single"/>
    <n v="146"/>
    <n v="39"/>
    <n v="100"/>
    <n v="0"/>
    <n v="2"/>
    <x v="0"/>
    <s v="Corporate L1"/>
    <n v="3"/>
    <s v="Branch"/>
    <n v="1049.76"/>
    <x v="1"/>
    <s v="Medsize"/>
    <x v="1"/>
    <s v="High Value"/>
    <x v="1"/>
    <s v="No Complaints"/>
    <s v="Long-Term"/>
    <n v="7.1901369859999997"/>
    <x v="0"/>
    <n v="2"/>
    <n v="6"/>
    <x v="8"/>
    <n v="0.59917808219178081"/>
    <n v="1752"/>
    <x v="1"/>
  </r>
  <r>
    <s v="HW40931"/>
    <x v="2"/>
    <n v="14627.07"/>
    <s v="No"/>
    <s v="Extended"/>
    <s v="College"/>
    <n v="45297"/>
    <s v="Employed"/>
    <s v="F"/>
    <n v="46726"/>
    <s v="Suburban"/>
    <s v="Married"/>
    <n v="123"/>
    <n v="11"/>
    <n v="104"/>
    <n v="1"/>
    <n v="2"/>
    <x v="2"/>
    <s v="Special L1"/>
    <n v="4"/>
    <s v="Web"/>
    <n v="884.52"/>
    <x v="0"/>
    <s v="Small"/>
    <x v="1"/>
    <s v="Medium Value"/>
    <x v="1"/>
    <s v="Has Complaints"/>
    <s v="Long-Term"/>
    <n v="7.191219512"/>
    <x v="0"/>
    <n v="2"/>
    <n v="6"/>
    <x v="8"/>
    <n v="0.59926829268292681"/>
    <n v="1476"/>
    <x v="1"/>
  </r>
  <r>
    <s v="GA71186"/>
    <x v="4"/>
    <n v="18177.21"/>
    <s v="No"/>
    <s v="Basic"/>
    <s v="High School or Below"/>
    <n v="45297"/>
    <s v="Employed"/>
    <s v="M"/>
    <n v="112579"/>
    <s v="Urban"/>
    <s v="Married"/>
    <n v="151"/>
    <n v="27"/>
    <n v="46"/>
    <n v="0"/>
    <n v="2"/>
    <x v="1"/>
    <s v="Personal L2"/>
    <n v="1"/>
    <s v="Agent"/>
    <n v="706.98"/>
    <x v="1"/>
    <s v="Medsize"/>
    <x v="1"/>
    <s v="High Value"/>
    <x v="2"/>
    <s v="No Complaints"/>
    <s v="Mid-Term"/>
    <n v="4.6819867549999996"/>
    <x v="0"/>
    <n v="2"/>
    <n v="6"/>
    <x v="8"/>
    <n v="0.3901655629139073"/>
    <n v="1812"/>
    <x v="0"/>
  </r>
  <r>
    <s v="PV39600"/>
    <x v="0"/>
    <n v="11362.96"/>
    <s v="No"/>
    <s v="Premium"/>
    <s v="Bachelor"/>
    <n v="45297"/>
    <s v="Employed"/>
    <s v="M"/>
    <n v="32785"/>
    <s v="Suburban"/>
    <s v="Divorced"/>
    <n v="150"/>
    <n v="8"/>
    <n v="14"/>
    <n v="0"/>
    <n v="7"/>
    <x v="1"/>
    <s v="Personal L3"/>
    <n v="4"/>
    <s v="Agent"/>
    <n v="1697.66"/>
    <x v="2"/>
    <s v="Small"/>
    <x v="2"/>
    <s v="Medium Value"/>
    <x v="1"/>
    <s v="No Complaints"/>
    <s v="Mid-Term"/>
    <n v="11.317733329999999"/>
    <x v="0"/>
    <n v="2"/>
    <n v="6"/>
    <x v="8"/>
    <n v="0.94314444444444445"/>
    <n v="1800"/>
    <x v="2"/>
  </r>
  <r>
    <s v="PD32943"/>
    <x v="2"/>
    <n v="6110.27"/>
    <s v="No"/>
    <s v="Basic"/>
    <s v="Bachelor"/>
    <n v="45297"/>
    <s v="Unemployed"/>
    <s v="M"/>
    <n v="0"/>
    <s v="Suburban"/>
    <s v="Married"/>
    <n v="86"/>
    <n v="43"/>
    <n v="120"/>
    <n v="1"/>
    <n v="3"/>
    <x v="1"/>
    <s v="Personal L3"/>
    <n v="2"/>
    <s v="Branch"/>
    <n v="414.72"/>
    <x v="0"/>
    <s v="Small"/>
    <x v="0"/>
    <s v="Medium Value"/>
    <x v="1"/>
    <s v="Has Complaints"/>
    <s v="Long-Term"/>
    <n v="4.8223255810000003"/>
    <x v="0"/>
    <n v="2"/>
    <n v="6"/>
    <x v="8"/>
    <n v="0.4018604651162791"/>
    <n v="1032"/>
    <x v="1"/>
  </r>
  <r>
    <s v="AM57175"/>
    <x v="2"/>
    <n v="20251.14"/>
    <s v="No"/>
    <s v="Extended"/>
    <s v="High School or Below"/>
    <n v="45297"/>
    <s v="Employed"/>
    <s v="F"/>
    <n v="84339"/>
    <s v="Suburban"/>
    <s v="Divorced"/>
    <n v="103"/>
    <n v="8"/>
    <n v="95"/>
    <n v="1"/>
    <n v="2"/>
    <x v="1"/>
    <s v="Personal L3"/>
    <n v="1"/>
    <s v="Branch"/>
    <n v="685.21"/>
    <x v="0"/>
    <s v="Small"/>
    <x v="1"/>
    <s v="High Value"/>
    <x v="0"/>
    <s v="Has Complaints"/>
    <s v="Long-Term"/>
    <n v="6.652524272"/>
    <x v="0"/>
    <n v="2"/>
    <n v="6"/>
    <x v="8"/>
    <n v="0.55437702265372168"/>
    <n v="1236"/>
    <x v="1"/>
  </r>
  <r>
    <s v="QF17381"/>
    <x v="3"/>
    <n v="6390.23"/>
    <s v="No"/>
    <s v="Basic"/>
    <s v="Bachelor"/>
    <n v="45297"/>
    <s v="Unemployed"/>
    <s v="F"/>
    <n v="0"/>
    <s v="Suburban"/>
    <s v="Married"/>
    <n v="84"/>
    <n v="7"/>
    <n v="55"/>
    <n v="0"/>
    <n v="3"/>
    <x v="0"/>
    <s v="Corporate L3"/>
    <n v="1"/>
    <s v="Agent"/>
    <n v="1000.13"/>
    <x v="0"/>
    <s v="Small"/>
    <x v="1"/>
    <s v="Medium Value"/>
    <x v="1"/>
    <s v="No Complaints"/>
    <s v="Long-Term"/>
    <n v="11.906309520000001"/>
    <x v="0"/>
    <n v="2"/>
    <n v="6"/>
    <x v="8"/>
    <n v="0.99219246031746033"/>
    <n v="1008"/>
    <x v="3"/>
  </r>
  <r>
    <s v="PA28328"/>
    <x v="0"/>
    <n v="5213.01"/>
    <s v="Yes"/>
    <s v="Extended"/>
    <s v="College"/>
    <n v="45297"/>
    <s v="Employed"/>
    <s v="F"/>
    <n v="125917"/>
    <s v="Urban"/>
    <s v="Married"/>
    <n v="128"/>
    <n v="4"/>
    <n v="73"/>
    <n v="0"/>
    <n v="1"/>
    <x v="0"/>
    <s v="Corporate L3"/>
    <n v="2"/>
    <s v="Branch"/>
    <n v="379.5"/>
    <x v="0"/>
    <s v="Medsize"/>
    <x v="0"/>
    <s v="Medium Value"/>
    <x v="2"/>
    <s v="No Complaints"/>
    <s v="Long-Term"/>
    <n v="2.96484375"/>
    <x v="0"/>
    <n v="2"/>
    <n v="6"/>
    <x v="8"/>
    <n v="0.2470703125"/>
    <n v="1536"/>
    <x v="0"/>
  </r>
  <r>
    <s v="EZ85603"/>
    <x v="3"/>
    <n v="15703.04"/>
    <s v="No"/>
    <s v="Premium"/>
    <s v="College"/>
    <n v="45297"/>
    <s v="Unemployed"/>
    <s v="F"/>
    <n v="0"/>
    <s v="Suburban"/>
    <s v="Married"/>
    <n v="205"/>
    <n v="11"/>
    <n v="127"/>
    <n v="0"/>
    <n v="7"/>
    <x v="1"/>
    <s v="Personal L3"/>
    <n v="1"/>
    <s v="Branch"/>
    <n v="1461.8"/>
    <x v="1"/>
    <s v="Medsize"/>
    <x v="1"/>
    <s v="High Value"/>
    <x v="1"/>
    <s v="No Complaints"/>
    <s v="Long-Term"/>
    <n v="7.1307317069999998"/>
    <x v="0"/>
    <n v="2"/>
    <n v="6"/>
    <x v="8"/>
    <n v="0.59422764227642277"/>
    <n v="2460"/>
    <x v="1"/>
  </r>
  <r>
    <s v="GX27974"/>
    <x v="0"/>
    <n v="6270.62"/>
    <s v="No"/>
    <s v="Basic"/>
    <s v="College"/>
    <n v="45297"/>
    <s v="Unemployed"/>
    <s v="F"/>
    <n v="0"/>
    <s v="Rural"/>
    <s v="Married"/>
    <n v="85"/>
    <n v="0"/>
    <n v="57"/>
    <n v="0"/>
    <n v="3"/>
    <x v="1"/>
    <s v="Personal L3"/>
    <n v="1"/>
    <s v="Agent"/>
    <n v="128.19"/>
    <x v="0"/>
    <s v="Medsize"/>
    <x v="0"/>
    <s v="Medium Value"/>
    <x v="1"/>
    <s v="No Complaints"/>
    <s v="Long-Term"/>
    <n v="1.508117647"/>
    <x v="0"/>
    <n v="2"/>
    <n v="6"/>
    <x v="8"/>
    <n v="0.12567647058823528"/>
    <n v="1020"/>
    <x v="0"/>
  </r>
  <r>
    <s v="YO49328"/>
    <x v="3"/>
    <n v="16600.27"/>
    <s v="No"/>
    <s v="Basic"/>
    <s v="High School or Below"/>
    <n v="45297"/>
    <s v="Employed"/>
    <s v="M"/>
    <n v="74511"/>
    <s v="Suburban"/>
    <s v="Married"/>
    <n v="142"/>
    <n v="11"/>
    <n v="30"/>
    <n v="1"/>
    <n v="2"/>
    <x v="1"/>
    <s v="Personal L2"/>
    <n v="3"/>
    <s v="Branch"/>
    <n v="680.4"/>
    <x v="1"/>
    <s v="Medsize"/>
    <x v="1"/>
    <s v="High Value"/>
    <x v="0"/>
    <s v="Has Complaints"/>
    <s v="Mid-Term"/>
    <n v="4.7915492960000003"/>
    <x v="0"/>
    <n v="2"/>
    <n v="6"/>
    <x v="8"/>
    <n v="0.39929577464788729"/>
    <n v="1704"/>
    <x v="0"/>
  </r>
  <r>
    <s v="PL14941"/>
    <x v="4"/>
    <n v="12303.49"/>
    <s v="No"/>
    <s v="Premium"/>
    <s v="High School or Below"/>
    <n v="45297"/>
    <s v="Employed"/>
    <s v="F"/>
    <n v="103545"/>
    <s v="Urban"/>
    <s v="Married"/>
    <n v="151"/>
    <n v="18"/>
    <n v="81"/>
    <n v="0"/>
    <n v="5"/>
    <x v="1"/>
    <s v="Personal L2"/>
    <n v="2"/>
    <s v="Branch"/>
    <n v="434.76"/>
    <x v="0"/>
    <s v="Small"/>
    <x v="0"/>
    <s v="Medium Value"/>
    <x v="2"/>
    <s v="No Complaints"/>
    <s v="Long-Term"/>
    <n v="2.879205298"/>
    <x v="0"/>
    <n v="2"/>
    <n v="6"/>
    <x v="8"/>
    <n v="0.23993377483443709"/>
    <n v="1812"/>
    <x v="0"/>
  </r>
  <r>
    <s v="ZE59592"/>
    <x v="2"/>
    <n v="7384.75"/>
    <s v="No"/>
    <s v="Basic"/>
    <s v="College"/>
    <n v="45297"/>
    <s v="Employed"/>
    <s v="M"/>
    <n v="33629"/>
    <s v="Suburban"/>
    <s v="Married"/>
    <n v="93"/>
    <n v="16"/>
    <n v="107"/>
    <n v="0"/>
    <n v="3"/>
    <x v="1"/>
    <s v="Personal L1"/>
    <n v="3"/>
    <s v="Agent"/>
    <n v="1007.25"/>
    <x v="2"/>
    <s v="Medsize"/>
    <x v="1"/>
    <s v="Medium Value"/>
    <x v="1"/>
    <s v="No Complaints"/>
    <s v="Long-Term"/>
    <n v="10.83064516"/>
    <x v="0"/>
    <n v="2"/>
    <n v="6"/>
    <x v="8"/>
    <n v="0.90255376344086025"/>
    <n v="1116"/>
    <x v="2"/>
  </r>
  <r>
    <s v="OI68331"/>
    <x v="0"/>
    <n v="7029.72"/>
    <s v="No"/>
    <s v="Basic"/>
    <s v="Doctor"/>
    <n v="45297"/>
    <s v="Employed"/>
    <s v="F"/>
    <n v="29128"/>
    <s v="Suburban"/>
    <s v="Married"/>
    <n v="88"/>
    <n v="36"/>
    <n v="22"/>
    <n v="0"/>
    <n v="3"/>
    <x v="1"/>
    <s v="Personal L3"/>
    <n v="4"/>
    <s v="Web"/>
    <n v="421.2"/>
    <x v="0"/>
    <s v="Medsize"/>
    <x v="0"/>
    <s v="Medium Value"/>
    <x v="1"/>
    <s v="No Complaints"/>
    <s v="Mid-Term"/>
    <n v="4.7863636359999999"/>
    <x v="0"/>
    <n v="2"/>
    <n v="6"/>
    <x v="8"/>
    <n v="0.39886363636363636"/>
    <n v="1056"/>
    <x v="0"/>
  </r>
  <r>
    <s v="ZM31116"/>
    <x v="3"/>
    <n v="10731.53"/>
    <s v="No"/>
    <s v="Extended"/>
    <s v="Doctor"/>
    <n v="45297"/>
    <s v="Employed"/>
    <s v="M"/>
    <n v="85979"/>
    <s v="Suburban"/>
    <s v="Married"/>
    <n v="134"/>
    <n v="38"/>
    <n v="126"/>
    <n v="0"/>
    <n v="6"/>
    <x v="1"/>
    <s v="Personal L2"/>
    <n v="2"/>
    <s v="Branch"/>
    <n v="641.52"/>
    <x v="0"/>
    <s v="Medsize"/>
    <x v="1"/>
    <s v="Medium Value"/>
    <x v="0"/>
    <s v="No Complaints"/>
    <s v="Long-Term"/>
    <n v="4.7874626869999997"/>
    <x v="0"/>
    <n v="2"/>
    <n v="6"/>
    <x v="8"/>
    <n v="0.39895522388059701"/>
    <n v="1608"/>
    <x v="0"/>
  </r>
  <r>
    <s v="BX20846"/>
    <x v="2"/>
    <n v="5213.01"/>
    <s v="Yes"/>
    <s v="Extended"/>
    <s v="College"/>
    <n v="45297"/>
    <s v="Employed"/>
    <s v="F"/>
    <n v="125917"/>
    <s v="Urban"/>
    <s v="Married"/>
    <n v="128"/>
    <n v="4"/>
    <n v="73"/>
    <n v="0"/>
    <n v="1"/>
    <x v="1"/>
    <s v="Personal L3"/>
    <n v="2"/>
    <s v="Branch"/>
    <n v="379.5"/>
    <x v="0"/>
    <s v="Medsize"/>
    <x v="0"/>
    <s v="Medium Value"/>
    <x v="2"/>
    <s v="No Complaints"/>
    <s v="Long-Term"/>
    <n v="2.96484375"/>
    <x v="0"/>
    <n v="2"/>
    <n v="6"/>
    <x v="8"/>
    <n v="0.2470703125"/>
    <n v="1536"/>
    <x v="0"/>
  </r>
  <r>
    <s v="CO71312"/>
    <x v="3"/>
    <n v="15484"/>
    <s v="No"/>
    <s v="Premium"/>
    <s v="High School or Below"/>
    <n v="45297"/>
    <s v="Disabled"/>
    <s v="F"/>
    <n v="14018"/>
    <s v="Suburban"/>
    <s v="Married"/>
    <n v="204"/>
    <n v="7"/>
    <n v="97"/>
    <n v="0"/>
    <n v="5"/>
    <x v="1"/>
    <s v="Personal L2"/>
    <n v="1"/>
    <s v="Agent"/>
    <n v="1234.49"/>
    <x v="1"/>
    <s v="Medsize"/>
    <x v="1"/>
    <s v="High Value"/>
    <x v="1"/>
    <s v="No Complaints"/>
    <s v="Long-Term"/>
    <n v="6.0514215690000004"/>
    <x v="0"/>
    <n v="2"/>
    <n v="6"/>
    <x v="8"/>
    <n v="0.5042851307189542"/>
    <n v="2448"/>
    <x v="1"/>
  </r>
  <r>
    <s v="IZ79227"/>
    <x v="3"/>
    <n v="4016.6"/>
    <s v="No"/>
    <s v="Extended"/>
    <s v="Bachelor"/>
    <n v="45297"/>
    <s v="Employed"/>
    <s v="M"/>
    <n v="49340"/>
    <s v="Suburban"/>
    <s v="Married"/>
    <n v="103"/>
    <n v="14"/>
    <n v="128"/>
    <n v="0"/>
    <n v="1"/>
    <x v="1"/>
    <s v="Personal L1"/>
    <n v="2"/>
    <s v="Agent"/>
    <n v="738.72"/>
    <x v="0"/>
    <s v="Small"/>
    <x v="1"/>
    <s v="Low Value"/>
    <x v="1"/>
    <s v="No Complaints"/>
    <s v="Long-Term"/>
    <n v="7.1720388350000004"/>
    <x v="0"/>
    <n v="2"/>
    <n v="6"/>
    <x v="8"/>
    <n v="0.59766990291262134"/>
    <n v="1236"/>
    <x v="1"/>
  </r>
  <r>
    <s v="PP20957"/>
    <x v="4"/>
    <n v="10529.24"/>
    <s v="No"/>
    <s v="Basic"/>
    <s v="Bachelor"/>
    <n v="45297"/>
    <s v="Unemployed"/>
    <s v="F"/>
    <n v="0"/>
    <s v="Suburban"/>
    <s v="Married"/>
    <n v="142"/>
    <n v="45"/>
    <n v="9"/>
    <n v="0"/>
    <n v="3"/>
    <x v="1"/>
    <s v="Personal L3"/>
    <n v="1"/>
    <s v="Web"/>
    <n v="680.4"/>
    <x v="1"/>
    <s v="Medsize"/>
    <x v="1"/>
    <s v="Medium Value"/>
    <x v="1"/>
    <s v="No Complaints"/>
    <s v="New Customer"/>
    <n v="4.7915492960000003"/>
    <x v="0"/>
    <n v="2"/>
    <n v="6"/>
    <x v="8"/>
    <n v="0.39929577464788729"/>
    <n v="1704"/>
    <x v="0"/>
  </r>
  <r>
    <s v="CH78309"/>
    <x v="2"/>
    <n v="3923.5"/>
    <s v="No"/>
    <s v="Basic"/>
    <s v="College"/>
    <n v="45297"/>
    <s v="Employed"/>
    <s v="M"/>
    <n v="97485"/>
    <s v="Rural"/>
    <s v="Married"/>
    <n v="99"/>
    <n v="16"/>
    <n v="1"/>
    <n v="0"/>
    <n v="1"/>
    <x v="1"/>
    <s v="Personal L3"/>
    <n v="2"/>
    <s v="Web"/>
    <n v="60.63"/>
    <x v="0"/>
    <s v="Medsize"/>
    <x v="0"/>
    <s v="Low Value"/>
    <x v="0"/>
    <s v="No Complaints"/>
    <s v="New Customer"/>
    <n v="0.61242424200000001"/>
    <x v="0"/>
    <n v="2"/>
    <n v="6"/>
    <x v="8"/>
    <n v="5.1035353535353538E-2"/>
    <n v="1188"/>
    <x v="0"/>
  </r>
  <r>
    <s v="EM89554"/>
    <x v="2"/>
    <n v="11633.69"/>
    <s v="No"/>
    <s v="Basic"/>
    <s v="Bachelor"/>
    <n v="45297"/>
    <s v="Employed"/>
    <s v="F"/>
    <n v="64923"/>
    <s v="Rural"/>
    <s v="Married"/>
    <n v="146"/>
    <n v="41"/>
    <n v="89"/>
    <n v="0"/>
    <n v="9"/>
    <x v="1"/>
    <s v="Personal L1"/>
    <n v="1"/>
    <s v="Branch"/>
    <n v="178.26"/>
    <x v="1"/>
    <s v="Medsize"/>
    <x v="0"/>
    <s v="Medium Value"/>
    <x v="0"/>
    <s v="No Complaints"/>
    <s v="Long-Term"/>
    <n v="1.220958904"/>
    <x v="0"/>
    <n v="2"/>
    <n v="6"/>
    <x v="8"/>
    <n v="0.10174657534246574"/>
    <n v="1752"/>
    <x v="0"/>
  </r>
  <r>
    <s v="GQ17441"/>
    <x v="4"/>
    <n v="4929.78"/>
    <s v="No"/>
    <s v="Basic"/>
    <s v="High School or Below"/>
    <n v="45297"/>
    <s v="Unemployed"/>
    <s v="M"/>
    <n v="0"/>
    <s v="Suburban"/>
    <s v="Single"/>
    <n v="149"/>
    <n v="9"/>
    <n v="95"/>
    <n v="0"/>
    <n v="1"/>
    <x v="1"/>
    <s v="Personal L2"/>
    <n v="2"/>
    <s v="Agent"/>
    <n v="1708.27"/>
    <x v="1"/>
    <s v="Large"/>
    <x v="2"/>
    <s v="Low Value"/>
    <x v="1"/>
    <s v="No Complaints"/>
    <s v="Long-Term"/>
    <n v="11.46489933"/>
    <x v="0"/>
    <n v="2"/>
    <n v="6"/>
    <x v="8"/>
    <n v="0.95540827740492174"/>
    <n v="1788"/>
    <x v="3"/>
  </r>
  <r>
    <s v="VS28690"/>
    <x v="4"/>
    <n v="13054.74"/>
    <s v="No"/>
    <s v="Extended"/>
    <s v="Master"/>
    <n v="45297"/>
    <s v="Disabled"/>
    <s v="F"/>
    <n v="28272"/>
    <s v="Suburban"/>
    <s v="Divorced"/>
    <n v="113"/>
    <n v="16"/>
    <n v="80"/>
    <n v="0"/>
    <n v="2"/>
    <x v="1"/>
    <s v="Personal L2"/>
    <n v="1"/>
    <s v="Agent"/>
    <n v="544.32000000000005"/>
    <x v="0"/>
    <s v="Medsize"/>
    <x v="1"/>
    <s v="Medium Value"/>
    <x v="1"/>
    <s v="No Complaints"/>
    <s v="Long-Term"/>
    <n v="4.8169911499999998"/>
    <x v="0"/>
    <n v="2"/>
    <n v="6"/>
    <x v="8"/>
    <n v="0.40141592920353986"/>
    <n v="1356"/>
    <x v="1"/>
  </r>
  <r>
    <s v="KX53892"/>
    <x v="2"/>
    <n v="7100.25"/>
    <s v="No"/>
    <s v="Basic"/>
    <s v="College"/>
    <n v="45297"/>
    <s v="Employed"/>
    <s v="F"/>
    <n v="82547"/>
    <s v="Urban"/>
    <s v="Married"/>
    <n v="88"/>
    <n v="9"/>
    <n v="92"/>
    <n v="0"/>
    <n v="6"/>
    <x v="1"/>
    <s v="Personal L3"/>
    <n v="2"/>
    <s v="Branch"/>
    <n v="368.58"/>
    <x v="0"/>
    <s v="Medsize"/>
    <x v="0"/>
    <s v="Medium Value"/>
    <x v="0"/>
    <s v="No Complaints"/>
    <s v="Long-Term"/>
    <n v="4.1884090909999996"/>
    <x v="0"/>
    <n v="2"/>
    <n v="6"/>
    <x v="8"/>
    <n v="0.34903409090909088"/>
    <n v="1056"/>
    <x v="0"/>
  </r>
  <r>
    <s v="SC81807"/>
    <x v="0"/>
    <n v="5528.52"/>
    <s v="No"/>
    <s v="Basic"/>
    <s v="College"/>
    <n v="45297"/>
    <s v="Employed"/>
    <s v="F"/>
    <n v="43443"/>
    <s v="Suburban"/>
    <s v="Married"/>
    <n v="139"/>
    <n v="4"/>
    <n v="38"/>
    <n v="0"/>
    <n v="1"/>
    <x v="2"/>
    <s v="Special L2"/>
    <n v="3"/>
    <s v="Call Center"/>
    <n v="754.43"/>
    <x v="3"/>
    <s v="Small"/>
    <x v="1"/>
    <s v="Medium Value"/>
    <x v="1"/>
    <s v="No Complaints"/>
    <s v="Mid-Term"/>
    <n v="5.4275539569999998"/>
    <x v="0"/>
    <n v="2"/>
    <n v="6"/>
    <x v="8"/>
    <n v="0.45229616306954434"/>
    <n v="1668"/>
    <x v="1"/>
  </r>
  <r>
    <s v="ER10834"/>
    <x v="4"/>
    <n v="3610"/>
    <s v="No"/>
    <s v="Basic"/>
    <s v="Master"/>
    <n v="45297"/>
    <s v="Employed"/>
    <s v="F"/>
    <n v="92862"/>
    <s v="Rural"/>
    <s v="Married"/>
    <n v="89"/>
    <n v="9"/>
    <n v="86"/>
    <n v="0"/>
    <n v="1"/>
    <x v="1"/>
    <s v="Personal L3"/>
    <n v="4"/>
    <s v="Call Center"/>
    <n v="142.26"/>
    <x v="0"/>
    <s v="Medsize"/>
    <x v="0"/>
    <s v="Low Value"/>
    <x v="0"/>
    <s v="No Complaints"/>
    <s v="Long-Term"/>
    <n v="1.5984269659999999"/>
    <x v="0"/>
    <n v="2"/>
    <n v="6"/>
    <x v="8"/>
    <n v="0.13320224719101123"/>
    <n v="1068"/>
    <x v="0"/>
  </r>
  <r>
    <s v="HC25359"/>
    <x v="2"/>
    <n v="12210.9"/>
    <s v="No"/>
    <s v="Premium"/>
    <s v="Master"/>
    <n v="45297"/>
    <s v="Employed"/>
    <s v="F"/>
    <n v="70972"/>
    <s v="Urban"/>
    <s v="Divorced"/>
    <n v="153"/>
    <n v="41"/>
    <n v="30"/>
    <n v="0"/>
    <n v="3"/>
    <x v="1"/>
    <s v="Personal L2"/>
    <n v="1"/>
    <s v="Agent"/>
    <n v="596.19000000000005"/>
    <x v="0"/>
    <s v="Medsize"/>
    <x v="1"/>
    <s v="Medium Value"/>
    <x v="0"/>
    <s v="No Complaints"/>
    <s v="Mid-Term"/>
    <n v="3.8966666669999999"/>
    <x v="0"/>
    <n v="2"/>
    <n v="6"/>
    <x v="8"/>
    <n v="0.32472222222222225"/>
    <n v="1836"/>
    <x v="0"/>
  </r>
  <r>
    <s v="EV39201"/>
    <x v="0"/>
    <n v="5213.01"/>
    <s v="Yes"/>
    <s v="Extended"/>
    <s v="College"/>
    <n v="45297"/>
    <s v="Employed"/>
    <s v="F"/>
    <n v="125917"/>
    <s v="Urban"/>
    <s v="Married"/>
    <n v="128"/>
    <n v="4"/>
    <n v="73"/>
    <n v="0"/>
    <n v="1"/>
    <x v="1"/>
    <s v="Personal L3"/>
    <n v="2"/>
    <s v="Branch"/>
    <n v="379.5"/>
    <x v="0"/>
    <s v="Medsize"/>
    <x v="0"/>
    <s v="Medium Value"/>
    <x v="2"/>
    <s v="No Complaints"/>
    <s v="Long-Term"/>
    <n v="2.96484375"/>
    <x v="0"/>
    <n v="2"/>
    <n v="6"/>
    <x v="8"/>
    <n v="0.2470703125"/>
    <n v="1536"/>
    <x v="0"/>
  </r>
  <r>
    <s v="CE17166"/>
    <x v="0"/>
    <n v="10254.790000000001"/>
    <s v="No"/>
    <s v="Extended"/>
    <s v="College"/>
    <n v="45297"/>
    <s v="Employed"/>
    <s v="M"/>
    <n v="75904"/>
    <s v="Suburban"/>
    <s v="Divorced"/>
    <n v="131"/>
    <n v="14"/>
    <n v="128"/>
    <n v="0"/>
    <n v="3"/>
    <x v="1"/>
    <s v="Personal L2"/>
    <n v="1"/>
    <s v="Agent"/>
    <n v="628.55999999999995"/>
    <x v="0"/>
    <s v="Small"/>
    <x v="1"/>
    <s v="Medium Value"/>
    <x v="0"/>
    <s v="No Complaints"/>
    <s v="Long-Term"/>
    <n v="4.7981679389999998"/>
    <x v="0"/>
    <n v="2"/>
    <n v="6"/>
    <x v="8"/>
    <n v="0.39984732824427477"/>
    <n v="1572"/>
    <x v="0"/>
  </r>
  <r>
    <s v="CQ19667"/>
    <x v="2"/>
    <n v="5747.6"/>
    <s v="No"/>
    <s v="Premium"/>
    <s v="Bachelor"/>
    <n v="45297"/>
    <s v="Employed"/>
    <s v="F"/>
    <n v="67302"/>
    <s v="Suburban"/>
    <s v="Single"/>
    <n v="147"/>
    <n v="23"/>
    <n v="63"/>
    <n v="0"/>
    <n v="1"/>
    <x v="1"/>
    <s v="Personal L3"/>
    <n v="1"/>
    <s v="Branch"/>
    <n v="917.37"/>
    <x v="0"/>
    <s v="Medsize"/>
    <x v="1"/>
    <s v="Medium Value"/>
    <x v="0"/>
    <s v="No Complaints"/>
    <s v="Long-Term"/>
    <n v="6.2406122450000003"/>
    <x v="0"/>
    <n v="2"/>
    <n v="6"/>
    <x v="8"/>
    <n v="0.52005102040816331"/>
    <n v="1764"/>
    <x v="1"/>
  </r>
  <r>
    <s v="PK37320"/>
    <x v="2"/>
    <n v="3548.69"/>
    <s v="No"/>
    <s v="Basic"/>
    <s v="Master"/>
    <n v="45297"/>
    <s v="Employed"/>
    <s v="F"/>
    <n v="113181"/>
    <s v="Urban"/>
    <s v="Married"/>
    <n v="88"/>
    <n v="1"/>
    <n v="100"/>
    <n v="0"/>
    <n v="1"/>
    <x v="1"/>
    <s v="Personal L1"/>
    <n v="3"/>
    <s v="Call Center"/>
    <n v="379.9"/>
    <x v="2"/>
    <s v="Medsize"/>
    <x v="0"/>
    <s v="Low Value"/>
    <x v="2"/>
    <s v="No Complaints"/>
    <s v="Long-Term"/>
    <n v="4.3170454549999997"/>
    <x v="0"/>
    <n v="2"/>
    <n v="6"/>
    <x v="8"/>
    <n v="0.35975378787878787"/>
    <n v="1056"/>
    <x v="0"/>
  </r>
  <r>
    <s v="LC86277"/>
    <x v="2"/>
    <n v="4503.8999999999996"/>
    <s v="No"/>
    <s v="Extended"/>
    <s v="High School or Below"/>
    <n v="45297"/>
    <s v="Disabled"/>
    <s v="M"/>
    <n v="26253"/>
    <s v="Suburban"/>
    <s v="Married"/>
    <n v="120"/>
    <n v="8"/>
    <n v="8"/>
    <n v="0"/>
    <n v="1"/>
    <x v="0"/>
    <s v="Corporate L3"/>
    <n v="2"/>
    <s v="Call Center"/>
    <n v="865.08"/>
    <x v="0"/>
    <s v="Medsize"/>
    <x v="1"/>
    <s v="Low Value"/>
    <x v="1"/>
    <s v="No Complaints"/>
    <s v="New Customer"/>
    <n v="7.2089999999999996"/>
    <x v="0"/>
    <n v="2"/>
    <n v="6"/>
    <x v="8"/>
    <n v="0.60075000000000001"/>
    <n v="1440"/>
    <x v="2"/>
  </r>
  <r>
    <s v="LW43630"/>
    <x v="0"/>
    <n v="12998.75"/>
    <s v="No"/>
    <s v="Extended"/>
    <s v="Bachelor"/>
    <n v="45297"/>
    <s v="Employed"/>
    <s v="F"/>
    <n v="96213"/>
    <s v="Urban"/>
    <s v="Married"/>
    <n v="108"/>
    <n v="38"/>
    <n v="115"/>
    <n v="0"/>
    <n v="2"/>
    <x v="1"/>
    <s v="Personal L2"/>
    <n v="1"/>
    <s v="Branch"/>
    <n v="473.43"/>
    <x v="0"/>
    <s v="Medsize"/>
    <x v="0"/>
    <s v="Medium Value"/>
    <x v="0"/>
    <s v="No Complaints"/>
    <s v="Long-Term"/>
    <n v="4.3836111109999996"/>
    <x v="0"/>
    <n v="2"/>
    <n v="6"/>
    <x v="8"/>
    <n v="0.36530092592592595"/>
    <n v="1296"/>
    <x v="0"/>
  </r>
  <r>
    <s v="TU82820"/>
    <x v="0"/>
    <n v="6041.47"/>
    <s v="No"/>
    <s v="Basic"/>
    <s v="Master"/>
    <n v="45297"/>
    <s v="Employed"/>
    <s v="M"/>
    <n v="98576"/>
    <s v="Suburban"/>
    <s v="Divorced"/>
    <n v="151"/>
    <n v="28"/>
    <n v="54"/>
    <n v="0"/>
    <n v="1"/>
    <x v="0"/>
    <s v="Corporate L3"/>
    <n v="1"/>
    <s v="Agent"/>
    <n v="725.76"/>
    <x v="1"/>
    <s v="Large"/>
    <x v="1"/>
    <s v="Medium Value"/>
    <x v="0"/>
    <s v="No Complaints"/>
    <s v="Long-Term"/>
    <n v="4.8063576159999997"/>
    <x v="0"/>
    <n v="2"/>
    <n v="6"/>
    <x v="8"/>
    <n v="0.40052980132450333"/>
    <n v="1812"/>
    <x v="1"/>
  </r>
  <r>
    <s v="EM16179"/>
    <x v="3"/>
    <n v="11170.1"/>
    <s v="No"/>
    <s v="Basic"/>
    <s v="College"/>
    <n v="45297"/>
    <s v="Employed"/>
    <s v="F"/>
    <n v="93165"/>
    <s v="Suburban"/>
    <s v="Single"/>
    <n v="95"/>
    <n v="4"/>
    <n v="70"/>
    <n v="0"/>
    <n v="2"/>
    <x v="1"/>
    <s v="Personal L3"/>
    <n v="1"/>
    <s v="Call Center"/>
    <n v="453.6"/>
    <x v="0"/>
    <s v="Medsize"/>
    <x v="0"/>
    <s v="Medium Value"/>
    <x v="0"/>
    <s v="No Complaints"/>
    <s v="Long-Term"/>
    <n v="4.7747368420000003"/>
    <x v="0"/>
    <n v="2"/>
    <n v="6"/>
    <x v="8"/>
    <n v="0.3978947368421053"/>
    <n v="1140"/>
    <x v="0"/>
  </r>
  <r>
    <s v="TU25694"/>
    <x v="2"/>
    <n v="3319.31"/>
    <s v="No"/>
    <s v="Basic"/>
    <s v="High School or Below"/>
    <n v="45297"/>
    <s v="Unemployed"/>
    <s v="M"/>
    <n v="0"/>
    <s v="Suburban"/>
    <s v="Single"/>
    <n v="95"/>
    <n v="27"/>
    <n v="59"/>
    <n v="0"/>
    <n v="1"/>
    <x v="1"/>
    <s v="Personal L3"/>
    <n v="1"/>
    <s v="Call Center"/>
    <n v="680.4"/>
    <x v="0"/>
    <s v="Medsize"/>
    <x v="1"/>
    <s v="Low Value"/>
    <x v="1"/>
    <s v="No Complaints"/>
    <s v="Long-Term"/>
    <n v="7.1621052629999999"/>
    <x v="0"/>
    <n v="2"/>
    <n v="6"/>
    <x v="8"/>
    <n v="0.59684210526315784"/>
    <n v="1140"/>
    <x v="1"/>
  </r>
  <r>
    <s v="JE19783"/>
    <x v="3"/>
    <n v="8624.09"/>
    <s v="No"/>
    <s v="Extended"/>
    <s v="Bachelor"/>
    <n v="45297"/>
    <s v="Employed"/>
    <s v="M"/>
    <n v="35689"/>
    <s v="Suburban"/>
    <s v="Divorced"/>
    <n v="112"/>
    <n v="0"/>
    <n v="14"/>
    <n v="0"/>
    <n v="5"/>
    <x v="1"/>
    <s v="Personal L3"/>
    <n v="2"/>
    <s v="Branch"/>
    <n v="537.84"/>
    <x v="2"/>
    <s v="Small"/>
    <x v="1"/>
    <s v="Medium Value"/>
    <x v="1"/>
    <s v="No Complaints"/>
    <s v="Mid-Term"/>
    <n v="4.8021428569999998"/>
    <x v="0"/>
    <n v="2"/>
    <n v="6"/>
    <x v="8"/>
    <n v="0.40017857142857144"/>
    <n v="1344"/>
    <x v="1"/>
  </r>
  <r>
    <s v="SD42668"/>
    <x v="1"/>
    <n v="7149.09"/>
    <s v="No"/>
    <s v="Basic"/>
    <s v="Bachelor"/>
    <n v="45297"/>
    <s v="Unemployed"/>
    <s v="M"/>
    <n v="0"/>
    <s v="Suburban"/>
    <s v="Single"/>
    <n v="100"/>
    <n v="26"/>
    <n v="96"/>
    <n v="0"/>
    <n v="3"/>
    <x v="1"/>
    <s v="Personal L1"/>
    <n v="3"/>
    <s v="Agent"/>
    <n v="719.28"/>
    <x v="0"/>
    <s v="Medsize"/>
    <x v="1"/>
    <s v="Medium Value"/>
    <x v="1"/>
    <s v="No Complaints"/>
    <s v="Long-Term"/>
    <n v="7.1928000000000001"/>
    <x v="0"/>
    <n v="2"/>
    <n v="6"/>
    <x v="8"/>
    <n v="0.59939999999999993"/>
    <n v="1200"/>
    <x v="1"/>
  </r>
  <r>
    <s v="RX96438"/>
    <x v="1"/>
    <n v="3120.14"/>
    <s v="No"/>
    <s v="Basic"/>
    <s v="High School or Below"/>
    <n v="45297"/>
    <s v="Disabled"/>
    <s v="F"/>
    <n v="32940"/>
    <s v="Suburban"/>
    <s v="Single"/>
    <n v="84"/>
    <n v="18"/>
    <n v="34"/>
    <n v="0"/>
    <n v="1"/>
    <x v="0"/>
    <s v="Corporate L3"/>
    <n v="3"/>
    <s v="Agent"/>
    <n v="401.76"/>
    <x v="2"/>
    <s v="Medsize"/>
    <x v="0"/>
    <s v="Low Value"/>
    <x v="1"/>
    <s v="No Complaints"/>
    <s v="Mid-Term"/>
    <n v="4.7828571430000002"/>
    <x v="0"/>
    <n v="2"/>
    <n v="6"/>
    <x v="8"/>
    <n v="0.39857142857142858"/>
    <n v="1008"/>
    <x v="0"/>
  </r>
  <r>
    <s v="NT79981"/>
    <x v="4"/>
    <n v="4868.07"/>
    <s v="No"/>
    <s v="Extended"/>
    <s v="High School or Below"/>
    <n v="45297"/>
    <s v="Disabled"/>
    <s v="F"/>
    <n v="17819"/>
    <s v="Suburban"/>
    <s v="Divorced"/>
    <n v="126"/>
    <n v="31"/>
    <n v="30"/>
    <n v="0"/>
    <n v="1"/>
    <x v="1"/>
    <s v="Personal L3"/>
    <n v="2"/>
    <s v="Agent"/>
    <n v="786.32"/>
    <x v="0"/>
    <s v="Medsize"/>
    <x v="1"/>
    <s v="Low Value"/>
    <x v="1"/>
    <s v="No Complaints"/>
    <s v="Mid-Term"/>
    <n v="6.2406349209999998"/>
    <x v="0"/>
    <n v="2"/>
    <n v="6"/>
    <x v="8"/>
    <n v="0.5200529100529101"/>
    <n v="1512"/>
    <x v="1"/>
  </r>
  <r>
    <s v="QP32003"/>
    <x v="3"/>
    <n v="13477.22"/>
    <s v="No"/>
    <s v="Extended"/>
    <s v="College"/>
    <n v="45297"/>
    <s v="Unemployed"/>
    <s v="F"/>
    <n v="0"/>
    <s v="Suburban"/>
    <s v="Single"/>
    <n v="126"/>
    <n v="26"/>
    <n v="107"/>
    <n v="0"/>
    <n v="2"/>
    <x v="1"/>
    <s v="Personal L1"/>
    <n v="3"/>
    <s v="Call Center"/>
    <n v="903.96"/>
    <x v="0"/>
    <s v="Medsize"/>
    <x v="1"/>
    <s v="Medium Value"/>
    <x v="1"/>
    <s v="No Complaints"/>
    <s v="Long-Term"/>
    <n v="7.1742857139999998"/>
    <x v="0"/>
    <n v="2"/>
    <n v="6"/>
    <x v="8"/>
    <n v="0.59785714285714286"/>
    <n v="1512"/>
    <x v="1"/>
  </r>
  <r>
    <s v="QF69163"/>
    <x v="1"/>
    <n v="5904.03"/>
    <s v="No"/>
    <s v="Premium"/>
    <s v="College"/>
    <n v="45297"/>
    <s v="Disabled"/>
    <s v="F"/>
    <n v="34663"/>
    <s v="Suburban"/>
    <s v="Married"/>
    <n v="153"/>
    <n v="8"/>
    <n v="113"/>
    <n v="0"/>
    <n v="1"/>
    <x v="1"/>
    <s v="Personal L3"/>
    <n v="3"/>
    <s v="Web"/>
    <n v="732.24"/>
    <x v="2"/>
    <s v="Medsize"/>
    <x v="1"/>
    <s v="Medium Value"/>
    <x v="1"/>
    <s v="No Complaints"/>
    <s v="Long-Term"/>
    <n v="4.7858823529999999"/>
    <x v="0"/>
    <n v="2"/>
    <n v="6"/>
    <x v="8"/>
    <n v="0.39882352941176469"/>
    <n v="1836"/>
    <x v="0"/>
  </r>
  <r>
    <s v="OL48469"/>
    <x v="4"/>
    <n v="5618.94"/>
    <s v="No"/>
    <s v="Basic"/>
    <s v="High School or Below"/>
    <n v="45297"/>
    <s v="Unemployed"/>
    <s v="M"/>
    <n v="0"/>
    <s v="Suburban"/>
    <s v="Single"/>
    <n v="90"/>
    <n v="35"/>
    <n v="119"/>
    <n v="3"/>
    <n v="3"/>
    <x v="1"/>
    <s v="Personal L3"/>
    <n v="1"/>
    <s v="Branch"/>
    <n v="434.16"/>
    <x v="0"/>
    <s v="Medsize"/>
    <x v="0"/>
    <s v="Medium Value"/>
    <x v="1"/>
    <s v="Has Complaints"/>
    <s v="Long-Term"/>
    <n v="4.8239999999999998"/>
    <x v="0"/>
    <n v="2"/>
    <n v="6"/>
    <x v="8"/>
    <n v="0.40200000000000002"/>
    <n v="1080"/>
    <x v="1"/>
  </r>
  <r>
    <s v="IU14618"/>
    <x v="2"/>
    <n v="7882.51"/>
    <s v="Yes"/>
    <s v="Basic"/>
    <s v="High School or Below"/>
    <n v="45297"/>
    <s v="Employed"/>
    <s v="M"/>
    <n v="109461"/>
    <s v="Urban"/>
    <s v="Married"/>
    <n v="99"/>
    <n v="7"/>
    <n v="115"/>
    <n v="0"/>
    <n v="4"/>
    <x v="1"/>
    <s v="Personal L3"/>
    <n v="2"/>
    <s v="Agent"/>
    <n v="379.75"/>
    <x v="0"/>
    <s v="Large"/>
    <x v="0"/>
    <s v="Medium Value"/>
    <x v="2"/>
    <s v="No Complaints"/>
    <s v="Long-Term"/>
    <n v="3.8358585860000001"/>
    <x v="0"/>
    <n v="2"/>
    <n v="6"/>
    <x v="8"/>
    <n v="0.31965488215488214"/>
    <n v="1188"/>
    <x v="0"/>
  </r>
  <r>
    <s v="OF20965"/>
    <x v="4"/>
    <n v="9833.89"/>
    <s v="No"/>
    <s v="Extended"/>
    <s v="Bachelor"/>
    <n v="45297"/>
    <s v="Employed"/>
    <s v="F"/>
    <n v="91503"/>
    <s v="Suburban"/>
    <s v="Divorced"/>
    <n v="124"/>
    <n v="0"/>
    <n v="97"/>
    <n v="0"/>
    <n v="3"/>
    <x v="1"/>
    <s v="Personal L2"/>
    <n v="3"/>
    <s v="Call Center"/>
    <n v="811.96"/>
    <x v="0"/>
    <s v="Small"/>
    <x v="1"/>
    <s v="Medium Value"/>
    <x v="0"/>
    <s v="No Complaints"/>
    <s v="Long-Term"/>
    <n v="6.5480645160000002"/>
    <x v="0"/>
    <n v="2"/>
    <n v="6"/>
    <x v="8"/>
    <n v="0.54567204301075267"/>
    <n v="1488"/>
    <x v="1"/>
  </r>
  <r>
    <s v="XJ40322"/>
    <x v="0"/>
    <n v="7147.28"/>
    <s v="No"/>
    <s v="Basic"/>
    <s v="High School or Below"/>
    <n v="45297"/>
    <s v="Employed"/>
    <s v="F"/>
    <n v="83277"/>
    <s v="Rural"/>
    <s v="Single"/>
    <n v="90"/>
    <n v="18"/>
    <n v="23"/>
    <n v="0"/>
    <n v="3"/>
    <x v="1"/>
    <s v="Personal L2"/>
    <n v="4"/>
    <s v="Web"/>
    <n v="162.16999999999999"/>
    <x v="2"/>
    <s v="Medsize"/>
    <x v="0"/>
    <s v="Medium Value"/>
    <x v="0"/>
    <s v="No Complaints"/>
    <s v="Mid-Term"/>
    <n v="1.801888889"/>
    <x v="0"/>
    <n v="2"/>
    <n v="6"/>
    <x v="8"/>
    <n v="0.15015740740740741"/>
    <n v="1080"/>
    <x v="0"/>
  </r>
  <r>
    <s v="XL90594"/>
    <x v="0"/>
    <n v="10238.89"/>
    <s v="No"/>
    <s v="Extended"/>
    <s v="College"/>
    <n v="45297"/>
    <s v="Employed"/>
    <s v="F"/>
    <n v="118089"/>
    <s v="Urban"/>
    <s v="Divorced"/>
    <n v="128"/>
    <n v="38"/>
    <n v="9"/>
    <n v="0"/>
    <n v="8"/>
    <x v="1"/>
    <s v="Personal L3"/>
    <n v="2"/>
    <s v="Web"/>
    <n v="604.88"/>
    <x v="0"/>
    <s v="Medsize"/>
    <x v="1"/>
    <s v="Medium Value"/>
    <x v="2"/>
    <s v="No Complaints"/>
    <s v="New Customer"/>
    <n v="4.725625"/>
    <x v="0"/>
    <n v="2"/>
    <n v="6"/>
    <x v="8"/>
    <n v="0.39380208333333333"/>
    <n v="1536"/>
    <x v="0"/>
  </r>
  <r>
    <s v="LC27380"/>
    <x v="2"/>
    <n v="7723.21"/>
    <s v="No"/>
    <s v="Basic"/>
    <s v="High School or Below"/>
    <n v="45297"/>
    <s v="Employed"/>
    <s v="F"/>
    <n v="43502"/>
    <s v="Rural"/>
    <s v="Married"/>
    <n v="97"/>
    <n v="36"/>
    <n v="28"/>
    <n v="0"/>
    <n v="3"/>
    <x v="1"/>
    <s v="Personal L2"/>
    <n v="1"/>
    <s v="Branch"/>
    <n v="26.03"/>
    <x v="0"/>
    <s v="Medsize"/>
    <x v="0"/>
    <s v="Medium Value"/>
    <x v="1"/>
    <s v="No Complaints"/>
    <s v="Mid-Term"/>
    <n v="0.26835051500000001"/>
    <x v="0"/>
    <n v="2"/>
    <n v="6"/>
    <x v="8"/>
    <n v="2.2362542955326463E-2"/>
    <n v="1164"/>
    <x v="0"/>
  </r>
  <r>
    <s v="ZK52226"/>
    <x v="0"/>
    <n v="3374.21"/>
    <s v="No"/>
    <s v="Basic"/>
    <s v="High School or Below"/>
    <n v="45297"/>
    <s v="Unemployed"/>
    <s v="F"/>
    <n v="0"/>
    <s v="Suburban"/>
    <s v="Single"/>
    <n v="97"/>
    <n v="20"/>
    <n v="63"/>
    <n v="0"/>
    <n v="1"/>
    <x v="0"/>
    <s v="Corporate L3"/>
    <n v="2"/>
    <s v="Branch"/>
    <n v="466.56"/>
    <x v="2"/>
    <s v="Large"/>
    <x v="0"/>
    <s v="Low Value"/>
    <x v="1"/>
    <s v="No Complaints"/>
    <s v="Long-Term"/>
    <n v="4.8098969069999997"/>
    <x v="0"/>
    <n v="2"/>
    <n v="6"/>
    <x v="8"/>
    <n v="0.40082474226804121"/>
    <n v="1164"/>
    <x v="1"/>
  </r>
  <r>
    <s v="EI32190"/>
    <x v="3"/>
    <n v="9343.35"/>
    <s v="No"/>
    <s v="Extended"/>
    <s v="Doctor"/>
    <n v="45297"/>
    <s v="Employed"/>
    <s v="M"/>
    <n v="91171"/>
    <s v="Rural"/>
    <s v="Married"/>
    <n v="117"/>
    <n v="3"/>
    <n v="74"/>
    <n v="2"/>
    <n v="5"/>
    <x v="1"/>
    <s v="Personal L1"/>
    <n v="1"/>
    <s v="Agent"/>
    <n v="141.62"/>
    <x v="0"/>
    <s v="Small"/>
    <x v="0"/>
    <s v="Medium Value"/>
    <x v="0"/>
    <s v="Has Complaints"/>
    <s v="Long-Term"/>
    <n v="1.21042735"/>
    <x v="0"/>
    <n v="2"/>
    <n v="6"/>
    <x v="8"/>
    <n v="0.10086894586894588"/>
    <n v="1404"/>
    <x v="0"/>
  </r>
  <r>
    <s v="WS56675"/>
    <x v="2"/>
    <n v="5806.22"/>
    <s v="No"/>
    <s v="Premium"/>
    <s v="High School or Below"/>
    <n v="45297"/>
    <s v="Employed"/>
    <s v="F"/>
    <n v="119597"/>
    <s v="Rural"/>
    <s v="Married"/>
    <n v="144"/>
    <n v="0"/>
    <n v="77"/>
    <n v="0"/>
    <n v="1"/>
    <x v="1"/>
    <s v="Personal L2"/>
    <n v="3"/>
    <s v="Branch"/>
    <n v="56.32"/>
    <x v="2"/>
    <s v="Medsize"/>
    <x v="0"/>
    <s v="Medium Value"/>
    <x v="2"/>
    <s v="No Complaints"/>
    <s v="Long-Term"/>
    <n v="0.39111111100000001"/>
    <x v="0"/>
    <n v="2"/>
    <n v="6"/>
    <x v="8"/>
    <n v="3.259259259259259E-2"/>
    <n v="1728"/>
    <x v="0"/>
  </r>
  <r>
    <s v="SS90882"/>
    <x v="2"/>
    <n v="10369.01"/>
    <s v="No"/>
    <s v="Basic"/>
    <s v="College"/>
    <n v="45297"/>
    <s v="Employed"/>
    <s v="F"/>
    <n v="90173"/>
    <s v="Urban"/>
    <s v="Married"/>
    <n v="86"/>
    <n v="19"/>
    <n v="96"/>
    <n v="0"/>
    <n v="2"/>
    <x v="1"/>
    <s v="Personal L3"/>
    <n v="3"/>
    <s v="Web"/>
    <n v="321.33999999999997"/>
    <x v="0"/>
    <s v="Medsize"/>
    <x v="0"/>
    <s v="Medium Value"/>
    <x v="0"/>
    <s v="No Complaints"/>
    <s v="Long-Term"/>
    <n v="3.7365116280000001"/>
    <x v="0"/>
    <n v="2"/>
    <n v="6"/>
    <x v="8"/>
    <n v="0.31137596899224806"/>
    <n v="1032"/>
    <x v="0"/>
  </r>
  <r>
    <s v="AP46166"/>
    <x v="0"/>
    <n v="6703.41"/>
    <s v="No"/>
    <s v="Basic"/>
    <s v="High School or Below"/>
    <n v="45297"/>
    <s v="Unemployed"/>
    <s v="F"/>
    <n v="0"/>
    <s v="Suburban"/>
    <s v="Single"/>
    <n v="99"/>
    <n v="5"/>
    <n v="96"/>
    <n v="1"/>
    <n v="8"/>
    <x v="1"/>
    <s v="Personal L3"/>
    <n v="3"/>
    <s v="Call Center"/>
    <n v="709.56"/>
    <x v="2"/>
    <s v="Small"/>
    <x v="1"/>
    <s v="Medium Value"/>
    <x v="1"/>
    <s v="Has Complaints"/>
    <s v="Long-Term"/>
    <n v="7.1672727270000003"/>
    <x v="0"/>
    <n v="2"/>
    <n v="6"/>
    <x v="8"/>
    <n v="0.59727272727272718"/>
    <n v="1188"/>
    <x v="1"/>
  </r>
  <r>
    <s v="XB61209"/>
    <x v="3"/>
    <n v="4737.05"/>
    <s v="No"/>
    <s v="Extended"/>
    <s v="College"/>
    <n v="45297"/>
    <s v="Unemployed"/>
    <s v="F"/>
    <n v="0"/>
    <s v="Suburban"/>
    <s v="Single"/>
    <n v="131"/>
    <n v="26"/>
    <n v="24"/>
    <n v="0"/>
    <n v="1"/>
    <x v="1"/>
    <s v="Personal L3"/>
    <n v="1"/>
    <s v="Agent"/>
    <n v="942.84"/>
    <x v="0"/>
    <s v="Small"/>
    <x v="1"/>
    <s v="Low Value"/>
    <x v="1"/>
    <s v="No Complaints"/>
    <s v="Mid-Term"/>
    <n v="7.1972519080000001"/>
    <x v="0"/>
    <n v="2"/>
    <n v="6"/>
    <x v="8"/>
    <n v="0.59977099236641218"/>
    <n v="1572"/>
    <x v="1"/>
  </r>
  <r>
    <s v="PJ92694"/>
    <x v="0"/>
    <n v="6429.5"/>
    <s v="No"/>
    <s v="Basic"/>
    <s v="High School or Below"/>
    <n v="45297"/>
    <s v="Employed"/>
    <s v="M"/>
    <n v="77132"/>
    <s v="Urban"/>
    <s v="Divorced"/>
    <n v="82"/>
    <n v="34"/>
    <n v="63"/>
    <n v="0"/>
    <n v="8"/>
    <x v="0"/>
    <s v="Corporate L3"/>
    <n v="2"/>
    <s v="Branch"/>
    <n v="211.84"/>
    <x v="0"/>
    <s v="Medsize"/>
    <x v="0"/>
    <s v="Medium Value"/>
    <x v="0"/>
    <s v="No Complaints"/>
    <s v="Long-Term"/>
    <n v="2.5834146339999999"/>
    <x v="0"/>
    <n v="2"/>
    <n v="6"/>
    <x v="8"/>
    <n v="0.21528455284552847"/>
    <n v="984"/>
    <x v="0"/>
  </r>
  <r>
    <s v="SS12362"/>
    <x v="0"/>
    <n v="17251.73"/>
    <s v="No"/>
    <s v="Extended"/>
    <s v="High School or Below"/>
    <n v="45297"/>
    <s v="Unemployed"/>
    <s v="M"/>
    <n v="0"/>
    <s v="Suburban"/>
    <s v="Single"/>
    <n v="119"/>
    <n v="22"/>
    <n v="11"/>
    <n v="0"/>
    <n v="2"/>
    <x v="2"/>
    <s v="Special L3"/>
    <n v="2"/>
    <s v="Agent"/>
    <n v="855.36"/>
    <x v="0"/>
    <s v="Medsize"/>
    <x v="1"/>
    <s v="High Value"/>
    <x v="1"/>
    <s v="No Complaints"/>
    <s v="New Customer"/>
    <n v="7.1878991599999997"/>
    <x v="0"/>
    <n v="2"/>
    <n v="6"/>
    <x v="8"/>
    <n v="0.59899159663865542"/>
    <n v="1428"/>
    <x v="1"/>
  </r>
  <r>
    <s v="OU99581"/>
    <x v="0"/>
    <n v="26140.76"/>
    <s v="No"/>
    <s v="Basic"/>
    <s v="Bachelor"/>
    <n v="45297"/>
    <s v="Employed"/>
    <s v="M"/>
    <n v="67426"/>
    <s v="Rural"/>
    <s v="Married"/>
    <n v="95"/>
    <n v="28"/>
    <n v="88"/>
    <n v="0"/>
    <n v="2"/>
    <x v="1"/>
    <s v="Personal L2"/>
    <n v="2"/>
    <s v="Call Center"/>
    <n v="68.05"/>
    <x v="0"/>
    <s v="Large"/>
    <x v="0"/>
    <s v="High Value"/>
    <x v="0"/>
    <s v="No Complaints"/>
    <s v="Long-Term"/>
    <n v="0.71631578900000004"/>
    <x v="0"/>
    <n v="2"/>
    <n v="6"/>
    <x v="8"/>
    <n v="5.9692982456140346E-2"/>
    <n v="1140"/>
    <x v="0"/>
  </r>
  <r>
    <s v="GE26813"/>
    <x v="3"/>
    <n v="6590.8"/>
    <s v="No"/>
    <s v="Basic"/>
    <s v="High School or Below"/>
    <n v="45297"/>
    <s v="Unemployed"/>
    <s v="M"/>
    <n v="0"/>
    <s v="Suburban"/>
    <s v="Divorced"/>
    <n v="89"/>
    <n v="24"/>
    <n v="89"/>
    <n v="0"/>
    <n v="6"/>
    <x v="1"/>
    <s v="Personal L3"/>
    <n v="1"/>
    <s v="Call Center"/>
    <n v="641.52"/>
    <x v="0"/>
    <s v="Small"/>
    <x v="1"/>
    <s v="Medium Value"/>
    <x v="1"/>
    <s v="No Complaints"/>
    <s v="Long-Term"/>
    <n v="7.2080898879999999"/>
    <x v="0"/>
    <n v="2"/>
    <n v="6"/>
    <x v="8"/>
    <n v="0.60067415730337081"/>
    <n v="1068"/>
    <x v="2"/>
  </r>
  <r>
    <s v="ZY49833"/>
    <x v="0"/>
    <n v="8050.28"/>
    <s v="No"/>
    <s v="Basic"/>
    <s v="Bachelor"/>
    <n v="45297"/>
    <s v="Employed"/>
    <s v="F"/>
    <n v="117477"/>
    <s v="Urban"/>
    <s v="Married"/>
    <n v="100"/>
    <n v="8"/>
    <n v="113"/>
    <n v="0"/>
    <n v="8"/>
    <x v="1"/>
    <s v="Personal L2"/>
    <n v="2"/>
    <s v="Web"/>
    <n v="447.01"/>
    <x v="0"/>
    <s v="Small"/>
    <x v="0"/>
    <s v="Medium Value"/>
    <x v="2"/>
    <s v="No Complaints"/>
    <s v="Long-Term"/>
    <n v="4.4701000000000004"/>
    <x v="0"/>
    <n v="2"/>
    <n v="6"/>
    <x v="8"/>
    <n v="0.37250833333333333"/>
    <n v="1200"/>
    <x v="0"/>
  </r>
  <r>
    <s v="LX15904"/>
    <x v="1"/>
    <n v="3719.55"/>
    <s v="No"/>
    <s v="Basic"/>
    <s v="High School or Below"/>
    <n v="45297"/>
    <s v="Employed"/>
    <s v="F"/>
    <n v="53181"/>
    <s v="Suburban"/>
    <s v="Married"/>
    <n v="95"/>
    <n v="32"/>
    <n v="76"/>
    <n v="1"/>
    <n v="1"/>
    <x v="2"/>
    <s v="Special L2"/>
    <n v="2"/>
    <s v="Agent"/>
    <n v="547.94000000000005"/>
    <x v="0"/>
    <s v="Medsize"/>
    <x v="1"/>
    <s v="Low Value"/>
    <x v="0"/>
    <s v="Has Complaints"/>
    <s v="Long-Term"/>
    <n v="5.7677894739999997"/>
    <x v="0"/>
    <n v="2"/>
    <n v="6"/>
    <x v="8"/>
    <n v="0.4806491228070176"/>
    <n v="1140"/>
    <x v="1"/>
  </r>
  <r>
    <s v="WP60679"/>
    <x v="2"/>
    <n v="12069.78"/>
    <s v="No"/>
    <s v="Basic"/>
    <s v="Bachelor"/>
    <n v="45297"/>
    <s v="Employed"/>
    <s v="M"/>
    <n v="128724"/>
    <s v="Urban"/>
    <s v="Married"/>
    <n v="150"/>
    <n v="42"/>
    <n v="100"/>
    <n v="0"/>
    <n v="5"/>
    <x v="1"/>
    <s v="Personal L1"/>
    <n v="1"/>
    <s v="Web"/>
    <n v="548.75"/>
    <x v="3"/>
    <s v="Medsize"/>
    <x v="1"/>
    <s v="Medium Value"/>
    <x v="2"/>
    <s v="No Complaints"/>
    <s v="Long-Term"/>
    <n v="3.6583333329999999"/>
    <x v="0"/>
    <n v="2"/>
    <n v="6"/>
    <x v="8"/>
    <n v="0.30486111111111114"/>
    <n v="1800"/>
    <x v="0"/>
  </r>
  <r>
    <s v="UM26324"/>
    <x v="1"/>
    <n v="7882.51"/>
    <s v="Yes"/>
    <s v="Basic"/>
    <s v="High School or Below"/>
    <n v="45297"/>
    <s v="Employed"/>
    <s v="M"/>
    <n v="109461"/>
    <s v="Urban"/>
    <s v="Married"/>
    <n v="99"/>
    <n v="7"/>
    <n v="115"/>
    <n v="0"/>
    <n v="4"/>
    <x v="0"/>
    <s v="Corporate L3"/>
    <n v="2"/>
    <s v="Agent"/>
    <n v="379.75"/>
    <x v="0"/>
    <s v="Large"/>
    <x v="0"/>
    <s v="Medium Value"/>
    <x v="2"/>
    <s v="No Complaints"/>
    <s v="Long-Term"/>
    <n v="3.8358585860000001"/>
    <x v="0"/>
    <n v="2"/>
    <n v="6"/>
    <x v="8"/>
    <n v="0.31965488215488214"/>
    <n v="1188"/>
    <x v="0"/>
  </r>
  <r>
    <s v="EI85578"/>
    <x v="0"/>
    <n v="5180.78"/>
    <s v="No"/>
    <s v="Basic"/>
    <s v="Bachelor"/>
    <n v="45297"/>
    <s v="Unemployed"/>
    <s v="F"/>
    <n v="0"/>
    <s v="Rural"/>
    <s v="Married"/>
    <n v="143"/>
    <n v="20"/>
    <n v="41"/>
    <n v="0"/>
    <n v="1"/>
    <x v="1"/>
    <s v="Personal L3"/>
    <n v="3"/>
    <s v="Agent"/>
    <n v="158.26"/>
    <x v="1"/>
    <s v="Medsize"/>
    <x v="0"/>
    <s v="Medium Value"/>
    <x v="1"/>
    <s v="No Complaints"/>
    <s v="Mid-Term"/>
    <n v="1.106713287"/>
    <x v="0"/>
    <n v="2"/>
    <n v="6"/>
    <x v="8"/>
    <n v="9.2226107226107218E-2"/>
    <n v="1716"/>
    <x v="0"/>
  </r>
  <r>
    <s v="WM87004"/>
    <x v="2"/>
    <n v="14304.34"/>
    <s v="No"/>
    <s v="Basic"/>
    <s v="Bachelor"/>
    <n v="45297"/>
    <s v="Unemployed"/>
    <s v="M"/>
    <n v="0"/>
    <s v="Suburban"/>
    <s v="Divorced"/>
    <n v="138"/>
    <n v="30"/>
    <n v="27"/>
    <n v="0"/>
    <n v="2"/>
    <x v="1"/>
    <s v="Personal L3"/>
    <n v="1"/>
    <s v="Branch"/>
    <n v="991.44"/>
    <x v="1"/>
    <s v="Small"/>
    <x v="1"/>
    <s v="Medium Value"/>
    <x v="1"/>
    <s v="No Complaints"/>
    <s v="Mid-Term"/>
    <n v="7.1843478259999998"/>
    <x v="0"/>
    <n v="2"/>
    <n v="6"/>
    <x v="8"/>
    <n v="0.59869565217391307"/>
    <n v="1656"/>
    <x v="1"/>
  </r>
  <r>
    <s v="AF69537"/>
    <x v="3"/>
    <n v="9895.2000000000007"/>
    <s v="No"/>
    <s v="Premium"/>
    <s v="College"/>
    <n v="45297"/>
    <s v="Employed"/>
    <s v="M"/>
    <n v="80501"/>
    <s v="Suburban"/>
    <s v="Married"/>
    <n v="250"/>
    <n v="12"/>
    <n v="90"/>
    <n v="0"/>
    <n v="1"/>
    <x v="1"/>
    <s v="Personal L3"/>
    <n v="1"/>
    <s v="Agent"/>
    <n v="1198.8"/>
    <x v="1"/>
    <s v="Medsize"/>
    <x v="1"/>
    <s v="Medium Value"/>
    <x v="0"/>
    <s v="No Complaints"/>
    <s v="Long-Term"/>
    <n v="4.7952000000000004"/>
    <x v="0"/>
    <n v="2"/>
    <n v="6"/>
    <x v="8"/>
    <n v="0.39960000000000001"/>
    <n v="3000"/>
    <x v="0"/>
  </r>
  <r>
    <s v="SY29553"/>
    <x v="2"/>
    <n v="3490.35"/>
    <s v="No"/>
    <s v="Basic"/>
    <s v="High School or Below"/>
    <n v="45297"/>
    <s v="Unemployed"/>
    <s v="F"/>
    <n v="0"/>
    <s v="Suburban"/>
    <s v="Married"/>
    <n v="99"/>
    <n v="19"/>
    <n v="49"/>
    <n v="2"/>
    <n v="1"/>
    <x v="1"/>
    <s v="Personal L3"/>
    <n v="2"/>
    <s v="Agent"/>
    <n v="473.04"/>
    <x v="0"/>
    <s v="Medsize"/>
    <x v="0"/>
    <s v="Low Value"/>
    <x v="1"/>
    <s v="Has Complaints"/>
    <s v="Long-Term"/>
    <n v="4.7781818180000002"/>
    <x v="0"/>
    <n v="2"/>
    <n v="6"/>
    <x v="8"/>
    <n v="0.39818181818181819"/>
    <n v="1188"/>
    <x v="0"/>
  </r>
  <r>
    <s v="DA20791"/>
    <x v="0"/>
    <n v="5096.0600000000004"/>
    <s v="No"/>
    <s v="Extended"/>
    <s v="College"/>
    <n v="45297"/>
    <s v="Employed"/>
    <s v="M"/>
    <n v="89717"/>
    <s v="Suburban"/>
    <s v="Married"/>
    <n v="128"/>
    <n v="3"/>
    <n v="103"/>
    <n v="0"/>
    <n v="1"/>
    <x v="1"/>
    <s v="Personal L3"/>
    <n v="2"/>
    <s v="Branch"/>
    <n v="615.6"/>
    <x v="0"/>
    <s v="Medsize"/>
    <x v="1"/>
    <s v="Medium Value"/>
    <x v="0"/>
    <s v="No Complaints"/>
    <s v="Long-Term"/>
    <n v="4.8093750000000002"/>
    <x v="0"/>
    <n v="2"/>
    <n v="6"/>
    <x v="8"/>
    <n v="0.40078125000000003"/>
    <n v="1536"/>
    <x v="1"/>
  </r>
  <r>
    <s v="JG94795"/>
    <x v="2"/>
    <n v="5642.31"/>
    <s v="No"/>
    <s v="Premium"/>
    <s v="Master"/>
    <n v="45297"/>
    <s v="Employed"/>
    <s v="F"/>
    <n v="81014"/>
    <s v="Suburban"/>
    <s v="Married"/>
    <n v="139"/>
    <n v="5"/>
    <n v="116"/>
    <n v="0"/>
    <n v="1"/>
    <x v="2"/>
    <s v="Special L1"/>
    <n v="2"/>
    <s v="Agent"/>
    <n v="667.44"/>
    <x v="0"/>
    <s v="Medsize"/>
    <x v="1"/>
    <s v="Medium Value"/>
    <x v="0"/>
    <s v="No Complaints"/>
    <s v="Long-Term"/>
    <n v="4.8017266190000001"/>
    <x v="0"/>
    <n v="2"/>
    <n v="6"/>
    <x v="8"/>
    <n v="0.40014388489208635"/>
    <n v="1668"/>
    <x v="1"/>
  </r>
  <r>
    <s v="RT60959"/>
    <x v="2"/>
    <n v="19690.259999999998"/>
    <s v="No"/>
    <s v="Basic"/>
    <s v="High School or Below"/>
    <n v="45297"/>
    <s v="Unemployed"/>
    <s v="F"/>
    <n v="0"/>
    <s v="Suburban"/>
    <s v="Married"/>
    <n v="262"/>
    <n v="35"/>
    <n v="14"/>
    <n v="0"/>
    <n v="5"/>
    <x v="0"/>
    <s v="Corporate L3"/>
    <n v="1"/>
    <s v="Agent"/>
    <n v="1257.1199999999999"/>
    <x v="5"/>
    <s v="Medsize"/>
    <x v="1"/>
    <s v="High Value"/>
    <x v="1"/>
    <s v="No Complaints"/>
    <s v="Mid-Term"/>
    <n v="4.7981679389999998"/>
    <x v="0"/>
    <n v="2"/>
    <n v="6"/>
    <x v="8"/>
    <n v="0.39984732824427477"/>
    <n v="3144"/>
    <x v="0"/>
  </r>
  <r>
    <s v="WP64059"/>
    <x v="0"/>
    <n v="6876.06"/>
    <s v="No"/>
    <s v="Basic"/>
    <s v="Bachelor"/>
    <n v="45297"/>
    <s v="Employed"/>
    <s v="F"/>
    <n v="123949"/>
    <s v="Urban"/>
    <s v="Married"/>
    <n v="85"/>
    <n v="41"/>
    <n v="134"/>
    <n v="0"/>
    <n v="3"/>
    <x v="1"/>
    <s v="Personal L1"/>
    <n v="3"/>
    <s v="Call Center"/>
    <n v="225.5"/>
    <x v="2"/>
    <s v="Medsize"/>
    <x v="0"/>
    <s v="Medium Value"/>
    <x v="2"/>
    <s v="No Complaints"/>
    <s v="Long-Term"/>
    <n v="2.6529411760000001"/>
    <x v="0"/>
    <n v="2"/>
    <n v="6"/>
    <x v="8"/>
    <n v="0.22107843137254901"/>
    <n v="1020"/>
    <x v="0"/>
  </r>
  <r>
    <s v="QH87479"/>
    <x v="2"/>
    <n v="37163.22"/>
    <s v="No"/>
    <s v="Extended"/>
    <s v="High School or Below"/>
    <n v="45297"/>
    <s v="Employed"/>
    <s v="F"/>
    <n v="73691"/>
    <s v="Rural"/>
    <s v="Married"/>
    <n v="103"/>
    <n v="1"/>
    <n v="123"/>
    <n v="0"/>
    <n v="2"/>
    <x v="1"/>
    <s v="Personal L2"/>
    <n v="3"/>
    <s v="Branch"/>
    <n v="165.5"/>
    <x v="2"/>
    <s v="Large"/>
    <x v="0"/>
    <s v="High Value"/>
    <x v="0"/>
    <s v="No Complaints"/>
    <s v="Long-Term"/>
    <n v="1.606796117"/>
    <x v="0"/>
    <n v="2"/>
    <n v="6"/>
    <x v="8"/>
    <n v="0.13389967637540454"/>
    <n v="1236"/>
    <x v="0"/>
  </r>
  <r>
    <s v="CD26907"/>
    <x v="0"/>
    <n v="42141.18"/>
    <s v="No"/>
    <s v="Basic"/>
    <s v="Bachelor"/>
    <n v="45297"/>
    <s v="Unemployed"/>
    <s v="M"/>
    <n v="0"/>
    <s v="Suburban"/>
    <s v="Single"/>
    <n v="158"/>
    <n v="12"/>
    <n v="16"/>
    <n v="0"/>
    <n v="2"/>
    <x v="1"/>
    <s v="Personal L3"/>
    <n v="2"/>
    <s v="Web"/>
    <n v="1657.56"/>
    <x v="3"/>
    <s v="Medsize"/>
    <x v="2"/>
    <s v="High Value"/>
    <x v="1"/>
    <s v="No Complaints"/>
    <s v="Mid-Term"/>
    <n v="10.490886079999999"/>
    <x v="0"/>
    <n v="2"/>
    <n v="6"/>
    <x v="8"/>
    <n v="0.87424050632911388"/>
    <n v="1896"/>
    <x v="2"/>
  </r>
  <r>
    <s v="KA62728"/>
    <x v="0"/>
    <n v="11996.92"/>
    <s v="No"/>
    <s v="Premium"/>
    <s v="High School or Below"/>
    <n v="45297"/>
    <s v="Employed"/>
    <s v="M"/>
    <n v="117577"/>
    <s v="Rural"/>
    <s v="Single"/>
    <n v="153"/>
    <n v="27"/>
    <n v="23"/>
    <n v="1"/>
    <n v="5"/>
    <x v="1"/>
    <s v="Personal L2"/>
    <n v="3"/>
    <s v="Agent"/>
    <n v="87.61"/>
    <x v="0"/>
    <s v="Medsize"/>
    <x v="0"/>
    <s v="Medium Value"/>
    <x v="2"/>
    <s v="Has Complaints"/>
    <s v="Mid-Term"/>
    <n v="0.57261437900000001"/>
    <x v="0"/>
    <n v="2"/>
    <n v="6"/>
    <x v="8"/>
    <n v="4.7717864923747279E-2"/>
    <n v="1836"/>
    <x v="0"/>
  </r>
  <r>
    <s v="SJ24275"/>
    <x v="4"/>
    <n v="6484.37"/>
    <s v="No"/>
    <s v="Basic"/>
    <s v="College"/>
    <n v="45297"/>
    <s v="Employed"/>
    <s v="F"/>
    <n v="50373"/>
    <s v="Urban"/>
    <s v="Single"/>
    <n v="84"/>
    <n v="46"/>
    <n v="53"/>
    <n v="0"/>
    <n v="6"/>
    <x v="1"/>
    <s v="Personal L2"/>
    <n v="3"/>
    <s v="Branch"/>
    <n v="332.88"/>
    <x v="0"/>
    <s v="Medsize"/>
    <x v="0"/>
    <s v="Medium Value"/>
    <x v="0"/>
    <s v="No Complaints"/>
    <s v="Long-Term"/>
    <n v="3.9628571429999999"/>
    <x v="0"/>
    <n v="2"/>
    <n v="6"/>
    <x v="8"/>
    <n v="0.33023809523809522"/>
    <n v="1008"/>
    <x v="0"/>
  </r>
  <r>
    <s v="AY30324"/>
    <x v="2"/>
    <n v="8355.75"/>
    <s v="No"/>
    <s v="Extended"/>
    <s v="Bachelor"/>
    <n v="45297"/>
    <s v="Employed"/>
    <s v="F"/>
    <n v="133750"/>
    <s v="Urban"/>
    <s v="Married"/>
    <n v="104"/>
    <n v="5"/>
    <n v="54"/>
    <n v="1"/>
    <n v="9"/>
    <x v="2"/>
    <s v="Special L2"/>
    <n v="4"/>
    <s v="Call Center"/>
    <n v="281.33"/>
    <x v="2"/>
    <s v="Medsize"/>
    <x v="0"/>
    <s v="Medium Value"/>
    <x v="2"/>
    <s v="Has Complaints"/>
    <s v="Long-Term"/>
    <n v="2.705096154"/>
    <x v="0"/>
    <n v="2"/>
    <n v="6"/>
    <x v="8"/>
    <n v="0.22542467948717948"/>
    <n v="1248"/>
    <x v="0"/>
  </r>
  <r>
    <s v="ET10831"/>
    <x v="2"/>
    <n v="6907.58"/>
    <s v="No"/>
    <s v="Basic"/>
    <s v="College"/>
    <n v="45297"/>
    <s v="Employed"/>
    <s v="M"/>
    <n v="128826"/>
    <s v="Suburban"/>
    <s v="Single"/>
    <n v="88"/>
    <n v="3"/>
    <n v="115"/>
    <n v="0"/>
    <n v="5"/>
    <x v="1"/>
    <s v="Personal L1"/>
    <n v="1"/>
    <s v="Call Center"/>
    <n v="597.79"/>
    <x v="0"/>
    <s v="Medsize"/>
    <x v="1"/>
    <s v="Medium Value"/>
    <x v="2"/>
    <s v="No Complaints"/>
    <s v="Long-Term"/>
    <n v="6.7930681819999998"/>
    <x v="0"/>
    <n v="2"/>
    <n v="6"/>
    <x v="8"/>
    <n v="0.56608901515151511"/>
    <n v="1056"/>
    <x v="1"/>
  </r>
  <r>
    <s v="ON74557"/>
    <x v="0"/>
    <n v="19779.68"/>
    <s v="No"/>
    <s v="Extended"/>
    <s v="Bachelor"/>
    <n v="45297"/>
    <s v="Employed"/>
    <s v="M"/>
    <n v="101135"/>
    <s v="Urban"/>
    <s v="Married"/>
    <n v="165"/>
    <n v="18"/>
    <n v="23"/>
    <n v="0"/>
    <n v="2"/>
    <x v="1"/>
    <s v="Personal L2"/>
    <n v="3"/>
    <s v="Branch"/>
    <n v="530.75"/>
    <x v="1"/>
    <s v="Medsize"/>
    <x v="1"/>
    <s v="High Value"/>
    <x v="2"/>
    <s v="No Complaints"/>
    <s v="Mid-Term"/>
    <n v="3.2166666670000001"/>
    <x v="0"/>
    <n v="2"/>
    <n v="6"/>
    <x v="8"/>
    <n v="0.26805555555555555"/>
    <n v="1980"/>
    <x v="0"/>
  </r>
  <r>
    <s v="MF30956"/>
    <x v="0"/>
    <n v="12076.68"/>
    <s v="No"/>
    <s v="Basic"/>
    <s v="College"/>
    <n v="45297"/>
    <s v="Employed"/>
    <s v="M"/>
    <n v="113077"/>
    <s v="Rural"/>
    <s v="Married"/>
    <n v="151"/>
    <n v="22"/>
    <n v="95"/>
    <n v="0"/>
    <n v="8"/>
    <x v="0"/>
    <s v="Corporate L2"/>
    <n v="1"/>
    <s v="Web"/>
    <n v="364.81"/>
    <x v="1"/>
    <s v="Medsize"/>
    <x v="0"/>
    <s v="Medium Value"/>
    <x v="2"/>
    <s v="No Complaints"/>
    <s v="Long-Term"/>
    <n v="2.4159602649999998"/>
    <x v="0"/>
    <n v="2"/>
    <n v="6"/>
    <x v="8"/>
    <n v="0.20133002207505518"/>
    <n v="1812"/>
    <x v="0"/>
  </r>
  <r>
    <s v="JO60130"/>
    <x v="0"/>
    <n v="7882.51"/>
    <s v="Yes"/>
    <s v="Basic"/>
    <s v="High School or Below"/>
    <n v="45297"/>
    <s v="Employed"/>
    <s v="M"/>
    <n v="109461"/>
    <s v="Urban"/>
    <s v="Married"/>
    <n v="99"/>
    <n v="7"/>
    <n v="115"/>
    <n v="0"/>
    <n v="4"/>
    <x v="1"/>
    <s v="Personal L2"/>
    <n v="2"/>
    <s v="Agent"/>
    <n v="379.75"/>
    <x v="0"/>
    <s v="Large"/>
    <x v="0"/>
    <s v="Medium Value"/>
    <x v="2"/>
    <s v="No Complaints"/>
    <s v="Long-Term"/>
    <n v="3.8358585860000001"/>
    <x v="0"/>
    <n v="2"/>
    <n v="6"/>
    <x v="8"/>
    <n v="0.31965488215488214"/>
    <n v="1188"/>
    <x v="0"/>
  </r>
  <r>
    <s v="BS53322"/>
    <x v="0"/>
    <n v="19165.900000000001"/>
    <s v="No"/>
    <s v="Basic"/>
    <s v="High School or Below"/>
    <n v="45297"/>
    <s v="Employed"/>
    <s v="F"/>
    <n v="104946"/>
    <s v="Urban"/>
    <s v="Married"/>
    <n v="159"/>
    <n v="24"/>
    <n v="63"/>
    <n v="0"/>
    <n v="2"/>
    <x v="1"/>
    <s v="Personal L3"/>
    <n v="2"/>
    <s v="Call Center"/>
    <n v="625.66999999999996"/>
    <x v="1"/>
    <s v="Small"/>
    <x v="1"/>
    <s v="High Value"/>
    <x v="2"/>
    <s v="No Complaints"/>
    <s v="Long-Term"/>
    <n v="3.9350314470000001"/>
    <x v="0"/>
    <n v="2"/>
    <n v="6"/>
    <x v="8"/>
    <n v="0.32791928721174002"/>
    <n v="1908"/>
    <x v="0"/>
  </r>
  <r>
    <s v="TM68292"/>
    <x v="0"/>
    <n v="6162.09"/>
    <s v="No"/>
    <s v="Basic"/>
    <s v="Master"/>
    <n v="45297"/>
    <s v="Medical Leave"/>
    <s v="F"/>
    <n v="17045"/>
    <s v="Suburban"/>
    <s v="Single"/>
    <n v="93"/>
    <n v="42"/>
    <n v="20"/>
    <n v="4"/>
    <n v="3"/>
    <x v="1"/>
    <s v="Personal L2"/>
    <n v="4"/>
    <s v="Branch"/>
    <n v="447.12"/>
    <x v="0"/>
    <s v="Small"/>
    <x v="0"/>
    <s v="Medium Value"/>
    <x v="1"/>
    <s v="Has Complaints"/>
    <s v="Mid-Term"/>
    <n v="4.8077419350000001"/>
    <x v="0"/>
    <n v="2"/>
    <n v="6"/>
    <x v="8"/>
    <n v="0.40064516129032257"/>
    <n v="1116"/>
    <x v="1"/>
  </r>
  <r>
    <s v="KM22467"/>
    <x v="0"/>
    <n v="7359.93"/>
    <s v="No"/>
    <s v="Basic"/>
    <s v="Bachelor"/>
    <n v="45297"/>
    <s v="Employed"/>
    <s v="M"/>
    <n v="75462"/>
    <s v="Suburban"/>
    <s v="Married"/>
    <n v="93"/>
    <n v="47"/>
    <n v="117"/>
    <n v="0"/>
    <n v="6"/>
    <x v="1"/>
    <s v="Personal L3"/>
    <n v="1"/>
    <s v="Agent"/>
    <n v="596.63"/>
    <x v="2"/>
    <s v="Medsize"/>
    <x v="1"/>
    <s v="Medium Value"/>
    <x v="0"/>
    <s v="No Complaints"/>
    <s v="Long-Term"/>
    <n v="6.4153763440000002"/>
    <x v="0"/>
    <n v="2"/>
    <n v="6"/>
    <x v="8"/>
    <n v="0.53461469534050177"/>
    <n v="1116"/>
    <x v="1"/>
  </r>
  <r>
    <s v="JB32090"/>
    <x v="0"/>
    <n v="4110.83"/>
    <s v="No"/>
    <s v="Extended"/>
    <s v="High School or Below"/>
    <n v="45297"/>
    <s v="Employed"/>
    <s v="F"/>
    <n v="72145"/>
    <s v="Suburban"/>
    <s v="Married"/>
    <n v="103"/>
    <n v="15"/>
    <n v="105"/>
    <n v="0"/>
    <n v="1"/>
    <x v="1"/>
    <s v="Personal L3"/>
    <n v="4"/>
    <s v="Agent"/>
    <n v="492.48"/>
    <x v="2"/>
    <s v="Medsize"/>
    <x v="0"/>
    <s v="Low Value"/>
    <x v="0"/>
    <s v="No Complaints"/>
    <s v="Long-Term"/>
    <n v="4.7813592229999999"/>
    <x v="0"/>
    <n v="2"/>
    <n v="6"/>
    <x v="8"/>
    <n v="0.39844660194174758"/>
    <n v="1236"/>
    <x v="0"/>
  </r>
  <r>
    <s v="MD32702"/>
    <x v="0"/>
    <n v="4823.9399999999996"/>
    <s v="No"/>
    <s v="Basic"/>
    <s v="Bachelor"/>
    <n v="45297"/>
    <s v="Unemployed"/>
    <s v="F"/>
    <n v="0"/>
    <s v="Suburban"/>
    <s v="Single"/>
    <n v="147"/>
    <n v="34"/>
    <n v="28"/>
    <n v="1"/>
    <n v="1"/>
    <x v="1"/>
    <s v="Personal L3"/>
    <n v="1"/>
    <s v="Call Center"/>
    <n v="706.32"/>
    <x v="1"/>
    <s v="Medsize"/>
    <x v="1"/>
    <s v="Low Value"/>
    <x v="1"/>
    <s v="Has Complaints"/>
    <s v="Mid-Term"/>
    <n v="4.8048979589999998"/>
    <x v="0"/>
    <n v="2"/>
    <n v="6"/>
    <x v="8"/>
    <n v="0.40040816326530615"/>
    <n v="1764"/>
    <x v="1"/>
  </r>
  <r>
    <s v="NH99355"/>
    <x v="0"/>
    <n v="6256.89"/>
    <s v="No"/>
    <s v="Basic"/>
    <s v="High School or Below"/>
    <n v="45297"/>
    <s v="Unemployed"/>
    <s v="M"/>
    <n v="0"/>
    <s v="Suburban"/>
    <s v="Married"/>
    <n v="84"/>
    <n v="39"/>
    <n v="80"/>
    <n v="0"/>
    <n v="3"/>
    <x v="1"/>
    <s v="Personal L2"/>
    <n v="3"/>
    <s v="Call Center"/>
    <n v="401.76"/>
    <x v="0"/>
    <s v="Medsize"/>
    <x v="0"/>
    <s v="Medium Value"/>
    <x v="1"/>
    <s v="No Complaints"/>
    <s v="Long-Term"/>
    <n v="4.7828571430000002"/>
    <x v="0"/>
    <n v="2"/>
    <n v="6"/>
    <x v="8"/>
    <n v="0.39857142857142858"/>
    <n v="1008"/>
    <x v="0"/>
  </r>
  <r>
    <s v="CC92362"/>
    <x v="0"/>
    <n v="12064.1"/>
    <s v="No"/>
    <s v="Premium"/>
    <s v="Bachelor"/>
    <n v="45297"/>
    <s v="Disabled"/>
    <s v="M"/>
    <n v="24490"/>
    <s v="Suburban"/>
    <s v="Married"/>
    <n v="157"/>
    <n v="3"/>
    <n v="117"/>
    <n v="0"/>
    <n v="3"/>
    <x v="1"/>
    <s v="Personal L3"/>
    <n v="2"/>
    <s v="Call Center"/>
    <n v="975.25"/>
    <x v="0"/>
    <s v="Small"/>
    <x v="1"/>
    <s v="Medium Value"/>
    <x v="1"/>
    <s v="No Complaints"/>
    <s v="Long-Term"/>
    <n v="6.2117834390000004"/>
    <x v="0"/>
    <n v="2"/>
    <n v="6"/>
    <x v="8"/>
    <n v="0.51764861995753719"/>
    <n v="1884"/>
    <x v="1"/>
  </r>
  <r>
    <s v="IX32007"/>
    <x v="0"/>
    <n v="3867.51"/>
    <s v="No"/>
    <s v="Basic"/>
    <s v="Bachelor"/>
    <n v="45297"/>
    <s v="Unemployed"/>
    <s v="M"/>
    <n v="0"/>
    <s v="Suburban"/>
    <s v="Single"/>
    <n v="147"/>
    <n v="3"/>
    <n v="11"/>
    <n v="4"/>
    <n v="1"/>
    <x v="1"/>
    <s v="Personal L2"/>
    <n v="3"/>
    <s v="Call Center"/>
    <n v="1546.76"/>
    <x v="1"/>
    <s v="Small"/>
    <x v="2"/>
    <s v="Low Value"/>
    <x v="1"/>
    <s v="Has Complaints"/>
    <s v="New Customer"/>
    <n v="10.522176869999999"/>
    <x v="0"/>
    <n v="2"/>
    <n v="6"/>
    <x v="8"/>
    <n v="0.8768480725623583"/>
    <n v="1764"/>
    <x v="2"/>
  </r>
  <r>
    <s v="UV44323"/>
    <x v="0"/>
    <n v="6619.23"/>
    <s v="No"/>
    <s v="Extended"/>
    <s v="College"/>
    <n v="45297"/>
    <s v="Unemployed"/>
    <s v="F"/>
    <n v="0"/>
    <s v="Suburban"/>
    <s v="Married"/>
    <n v="180"/>
    <n v="15"/>
    <n v="128"/>
    <n v="0"/>
    <n v="1"/>
    <x v="1"/>
    <s v="Personal L2"/>
    <n v="2"/>
    <s v="Branch"/>
    <n v="861.84"/>
    <x v="1"/>
    <s v="Large"/>
    <x v="1"/>
    <s v="Medium Value"/>
    <x v="1"/>
    <s v="No Complaints"/>
    <s v="Long-Term"/>
    <n v="4.7880000000000003"/>
    <x v="0"/>
    <n v="2"/>
    <n v="6"/>
    <x v="8"/>
    <n v="0.39900000000000002"/>
    <n v="2160"/>
    <x v="0"/>
  </r>
  <r>
    <s v="RX14132"/>
    <x v="0"/>
    <n v="9757.81"/>
    <s v="No"/>
    <s v="Basic"/>
    <s v="High School or Below"/>
    <n v="45297"/>
    <s v="Employed"/>
    <s v="M"/>
    <n v="35000"/>
    <s v="Suburban"/>
    <s v="Married"/>
    <n v="82"/>
    <n v="38"/>
    <n v="92"/>
    <n v="0"/>
    <n v="2"/>
    <x v="1"/>
    <s v="Personal L1"/>
    <n v="4"/>
    <s v="Agent"/>
    <n v="395.28"/>
    <x v="2"/>
    <s v="Small"/>
    <x v="0"/>
    <s v="Medium Value"/>
    <x v="1"/>
    <s v="No Complaints"/>
    <s v="Long-Term"/>
    <n v="4.820487805"/>
    <x v="0"/>
    <n v="2"/>
    <n v="6"/>
    <x v="8"/>
    <n v="0.4017073170731707"/>
    <n v="984"/>
    <x v="1"/>
  </r>
  <r>
    <s v="HO82823"/>
    <x v="0"/>
    <n v="4534.0200000000004"/>
    <s v="No"/>
    <s v="Extended"/>
    <s v="Bachelor"/>
    <n v="45297"/>
    <s v="Employed"/>
    <s v="F"/>
    <n v="80145"/>
    <s v="Rural"/>
    <s v="Married"/>
    <n v="113"/>
    <n v="8"/>
    <n v="65"/>
    <n v="0"/>
    <n v="1"/>
    <x v="1"/>
    <s v="Personal L3"/>
    <n v="2"/>
    <s v="Agent"/>
    <n v="9.2899999999999991"/>
    <x v="0"/>
    <s v="Medsize"/>
    <x v="0"/>
    <s v="Low Value"/>
    <x v="0"/>
    <s v="No Complaints"/>
    <s v="Long-Term"/>
    <n v="8.2212388999999997E-2"/>
    <x v="0"/>
    <n v="2"/>
    <n v="6"/>
    <x v="8"/>
    <n v="6.8510324483775807E-3"/>
    <n v="1356"/>
    <x v="0"/>
  </r>
  <r>
    <s v="YM19146"/>
    <x v="0"/>
    <n v="5535.54"/>
    <s v="No"/>
    <s v="Premium"/>
    <s v="College"/>
    <n v="45297"/>
    <s v="Employed"/>
    <s v="F"/>
    <n v="64477"/>
    <s v="Suburban"/>
    <s v="Single"/>
    <n v="140"/>
    <n v="22"/>
    <n v="78"/>
    <n v="0"/>
    <n v="1"/>
    <x v="1"/>
    <s v="Personal L2"/>
    <n v="1"/>
    <s v="Branch"/>
    <n v="730.73"/>
    <x v="0"/>
    <s v="Large"/>
    <x v="1"/>
    <s v="Medium Value"/>
    <x v="0"/>
    <s v="No Complaints"/>
    <s v="Long-Term"/>
    <n v="5.2195"/>
    <x v="0"/>
    <n v="2"/>
    <n v="6"/>
    <x v="8"/>
    <n v="0.43495833333333334"/>
    <n v="1680"/>
    <x v="1"/>
  </r>
  <r>
    <s v="DP39365"/>
    <x v="0"/>
    <n v="11878.38"/>
    <s v="No"/>
    <s v="Premium"/>
    <s v="Master"/>
    <n v="45328"/>
    <s v="Employed"/>
    <s v="M"/>
    <n v="103985"/>
    <s v="Urban"/>
    <s v="Married"/>
    <n v="149"/>
    <n v="12"/>
    <n v="111"/>
    <n v="2"/>
    <n v="3"/>
    <x v="0"/>
    <s v="Corporate L1"/>
    <n v="2"/>
    <s v="Agent"/>
    <n v="637.24"/>
    <x v="0"/>
    <s v="Medsize"/>
    <x v="1"/>
    <s v="Medium Value"/>
    <x v="2"/>
    <s v="Has Complaints"/>
    <s v="Long-Term"/>
    <n v="4.2767785229999999"/>
    <x v="0"/>
    <n v="2"/>
    <n v="6"/>
    <x v="8"/>
    <n v="0.35639821029082774"/>
    <n v="1788"/>
    <x v="0"/>
  </r>
  <r>
    <s v="FV94802"/>
    <x v="4"/>
    <n v="3465.27"/>
    <s v="No"/>
    <s v="Basic"/>
    <s v="High School or Below"/>
    <n v="45328"/>
    <s v="Medical Leave"/>
    <s v="M"/>
    <n v="33816"/>
    <s v="Suburban"/>
    <s v="Married"/>
    <n v="90"/>
    <n v="19"/>
    <n v="9"/>
    <n v="0"/>
    <n v="1"/>
    <x v="1"/>
    <s v="Personal L3"/>
    <n v="2"/>
    <s v="Call Center"/>
    <n v="613.23"/>
    <x v="2"/>
    <s v="Medsize"/>
    <x v="1"/>
    <s v="Low Value"/>
    <x v="1"/>
    <s v="No Complaints"/>
    <s v="New Customer"/>
    <n v="6.8136666669999997"/>
    <x v="0"/>
    <n v="2"/>
    <n v="6"/>
    <x v="8"/>
    <n v="0.56780555555555556"/>
    <n v="1080"/>
    <x v="1"/>
  </r>
  <r>
    <s v="DM79012"/>
    <x v="2"/>
    <n v="9964.32"/>
    <s v="No"/>
    <s v="Extended"/>
    <s v="Master"/>
    <n v="45328"/>
    <s v="Employed"/>
    <s v="F"/>
    <n v="88703"/>
    <s v="Suburban"/>
    <s v="Married"/>
    <n v="123"/>
    <n v="26"/>
    <n v="116"/>
    <n v="0"/>
    <n v="8"/>
    <x v="1"/>
    <s v="Personal L3"/>
    <n v="2"/>
    <s v="Web"/>
    <n v="589.67999999999995"/>
    <x v="0"/>
    <s v="Small"/>
    <x v="1"/>
    <s v="Medium Value"/>
    <x v="0"/>
    <s v="No Complaints"/>
    <s v="Long-Term"/>
    <n v="4.7941463410000003"/>
    <x v="0"/>
    <n v="2"/>
    <n v="6"/>
    <x v="8"/>
    <n v="0.39951219512195119"/>
    <n v="1476"/>
    <x v="0"/>
  </r>
  <r>
    <s v="LN31673"/>
    <x v="1"/>
    <n v="15279.42"/>
    <s v="No"/>
    <s v="Extended"/>
    <s v="College"/>
    <n v="45328"/>
    <s v="Employed"/>
    <s v="M"/>
    <n v="52546"/>
    <s v="Rural"/>
    <s v="Married"/>
    <n v="134"/>
    <n v="8"/>
    <n v="112"/>
    <n v="2"/>
    <n v="2"/>
    <x v="1"/>
    <s v="Personal L3"/>
    <n v="1"/>
    <s v="Agent"/>
    <n v="156.22999999999999"/>
    <x v="0"/>
    <s v="Medsize"/>
    <x v="0"/>
    <s v="High Value"/>
    <x v="0"/>
    <s v="Has Complaints"/>
    <s v="Long-Term"/>
    <n v="1.165895522"/>
    <x v="0"/>
    <n v="2"/>
    <n v="6"/>
    <x v="8"/>
    <n v="9.7157960199004967E-2"/>
    <n v="1608"/>
    <x v="0"/>
  </r>
  <r>
    <s v="NR15332"/>
    <x v="0"/>
    <n v="3484.5"/>
    <s v="No"/>
    <s v="Basic"/>
    <s v="High School or Below"/>
    <n v="45328"/>
    <s v="Employed"/>
    <s v="M"/>
    <n v="40172"/>
    <s v="Suburban"/>
    <s v="Married"/>
    <n v="88"/>
    <n v="18"/>
    <n v="74"/>
    <n v="0"/>
    <n v="1"/>
    <x v="1"/>
    <s v="Personal L2"/>
    <n v="2"/>
    <s v="Web"/>
    <n v="421.2"/>
    <x v="0"/>
    <s v="Small"/>
    <x v="0"/>
    <s v="Low Value"/>
    <x v="1"/>
    <s v="No Complaints"/>
    <s v="Long-Term"/>
    <n v="4.7863636359999999"/>
    <x v="0"/>
    <n v="2"/>
    <n v="6"/>
    <x v="8"/>
    <n v="0.39886363636363636"/>
    <n v="1056"/>
    <x v="0"/>
  </r>
  <r>
    <s v="RI24911"/>
    <x v="3"/>
    <n v="10135.06"/>
    <s v="Yes"/>
    <s v="Basic"/>
    <s v="College"/>
    <n v="45328"/>
    <s v="Employed"/>
    <s v="M"/>
    <n v="82242"/>
    <s v="Urban"/>
    <s v="Single"/>
    <n v="86"/>
    <n v="14"/>
    <n v="82"/>
    <n v="0"/>
    <n v="2"/>
    <x v="1"/>
    <s v="Personal L3"/>
    <n v="2"/>
    <s v="Agent"/>
    <n v="312.12"/>
    <x v="2"/>
    <s v="Medsize"/>
    <x v="0"/>
    <s v="Medium Value"/>
    <x v="0"/>
    <s v="No Complaints"/>
    <s v="Long-Term"/>
    <n v="3.6293023259999999"/>
    <x v="0"/>
    <n v="2"/>
    <n v="6"/>
    <x v="8"/>
    <n v="0.30244186046511629"/>
    <n v="1032"/>
    <x v="0"/>
  </r>
  <r>
    <s v="EM66435"/>
    <x v="2"/>
    <n v="3541.48"/>
    <s v="No"/>
    <s v="Basic"/>
    <s v="Bachelor"/>
    <n v="45328"/>
    <s v="Employed"/>
    <s v="F"/>
    <n v="108284"/>
    <s v="Rural"/>
    <s v="Divorced"/>
    <n v="88"/>
    <n v="41"/>
    <n v="38"/>
    <n v="0"/>
    <n v="1"/>
    <x v="0"/>
    <s v="Corporate L3"/>
    <n v="1"/>
    <s v="Agent"/>
    <n v="27.73"/>
    <x v="0"/>
    <s v="Medsize"/>
    <x v="0"/>
    <s v="Low Value"/>
    <x v="2"/>
    <s v="No Complaints"/>
    <s v="Mid-Term"/>
    <n v="0.31511363599999997"/>
    <x v="0"/>
    <n v="2"/>
    <n v="6"/>
    <x v="8"/>
    <n v="2.6259469696969698E-2"/>
    <n v="1056"/>
    <x v="0"/>
  </r>
  <r>
    <s v="AY40674"/>
    <x v="1"/>
    <n v="6508.91"/>
    <s v="No"/>
    <s v="Extended"/>
    <s v="Bachelor"/>
    <n v="45328"/>
    <s v="Employed"/>
    <s v="F"/>
    <n v="35887"/>
    <s v="Suburban"/>
    <s v="Married"/>
    <n v="173"/>
    <n v="8"/>
    <n v="62"/>
    <n v="4"/>
    <n v="1"/>
    <x v="1"/>
    <s v="Personal L2"/>
    <n v="2"/>
    <s v="Agent"/>
    <n v="829.44"/>
    <x v="1"/>
    <s v="Medsize"/>
    <x v="1"/>
    <s v="Medium Value"/>
    <x v="1"/>
    <s v="Has Complaints"/>
    <s v="Long-Term"/>
    <n v="4.7944508670000001"/>
    <x v="0"/>
    <n v="2"/>
    <n v="6"/>
    <x v="8"/>
    <n v="0.39953757225433528"/>
    <n v="2076"/>
    <x v="0"/>
  </r>
  <r>
    <s v="WU60905"/>
    <x v="0"/>
    <n v="11624.4"/>
    <s v="No"/>
    <s v="Basic"/>
    <s v="High School or Below"/>
    <n v="45328"/>
    <s v="Unemployed"/>
    <s v="F"/>
    <n v="0"/>
    <s v="Suburban"/>
    <s v="Married"/>
    <n v="150"/>
    <n v="36"/>
    <n v="49"/>
    <n v="0"/>
    <n v="9"/>
    <x v="0"/>
    <s v="Corporate L1"/>
    <n v="3"/>
    <s v="Web"/>
    <n v="719.28"/>
    <x v="1"/>
    <s v="Medsize"/>
    <x v="1"/>
    <s v="Medium Value"/>
    <x v="1"/>
    <s v="No Complaints"/>
    <s v="Long-Term"/>
    <n v="4.7952000000000004"/>
    <x v="0"/>
    <n v="2"/>
    <n v="6"/>
    <x v="8"/>
    <n v="0.39960000000000001"/>
    <n v="1800"/>
    <x v="0"/>
  </r>
  <r>
    <s v="GN45013"/>
    <x v="2"/>
    <n v="7270.9"/>
    <s v="No"/>
    <s v="Basic"/>
    <s v="High School or Below"/>
    <n v="45328"/>
    <s v="Medical Leave"/>
    <s v="M"/>
    <n v="40046"/>
    <s v="Suburban"/>
    <s v="Married"/>
    <n v="96"/>
    <n v="1"/>
    <n v="93"/>
    <n v="0"/>
    <n v="3"/>
    <x v="1"/>
    <s v="Personal L1"/>
    <n v="1"/>
    <s v="Agent"/>
    <n v="460.08"/>
    <x v="0"/>
    <s v="Medsize"/>
    <x v="0"/>
    <s v="Medium Value"/>
    <x v="1"/>
    <s v="No Complaints"/>
    <s v="Long-Term"/>
    <n v="4.7925000000000004"/>
    <x v="0"/>
    <n v="2"/>
    <n v="6"/>
    <x v="8"/>
    <n v="0.39937499999999998"/>
    <n v="1152"/>
    <x v="0"/>
  </r>
  <r>
    <s v="GF65731"/>
    <x v="0"/>
    <n v="47976.09"/>
    <s v="No"/>
    <s v="Basic"/>
    <s v="Master"/>
    <n v="45328"/>
    <s v="Unemployed"/>
    <s v="F"/>
    <n v="0"/>
    <s v="Suburban"/>
    <s v="Married"/>
    <n v="153"/>
    <n v="20"/>
    <n v="8"/>
    <n v="0"/>
    <n v="2"/>
    <x v="1"/>
    <s v="Personal L3"/>
    <n v="1"/>
    <s v="Call Center"/>
    <n v="1079.9000000000001"/>
    <x v="3"/>
    <s v="Large"/>
    <x v="1"/>
    <s v="High Value"/>
    <x v="1"/>
    <s v="No Complaints"/>
    <s v="New Customer"/>
    <n v="7.0581699349999996"/>
    <x v="0"/>
    <n v="2"/>
    <n v="6"/>
    <x v="8"/>
    <n v="0.58818082788671033"/>
    <n v="1836"/>
    <x v="1"/>
  </r>
  <r>
    <s v="ZR25747"/>
    <x v="2"/>
    <n v="11174.96"/>
    <s v="No"/>
    <s v="Premium"/>
    <s v="College"/>
    <n v="45328"/>
    <s v="Employed"/>
    <s v="F"/>
    <n v="61097"/>
    <s v="Suburban"/>
    <s v="Married"/>
    <n v="139"/>
    <n v="45"/>
    <n v="122"/>
    <n v="0"/>
    <n v="4"/>
    <x v="0"/>
    <s v="Corporate L1"/>
    <n v="3"/>
    <s v="Call Center"/>
    <n v="667.44"/>
    <x v="2"/>
    <s v="Medsize"/>
    <x v="1"/>
    <s v="Medium Value"/>
    <x v="0"/>
    <s v="No Complaints"/>
    <s v="Long-Term"/>
    <n v="4.8017266190000001"/>
    <x v="0"/>
    <n v="2"/>
    <n v="6"/>
    <x v="8"/>
    <n v="0.40014388489208635"/>
    <n v="1668"/>
    <x v="1"/>
  </r>
  <r>
    <s v="LL62746"/>
    <x v="2"/>
    <n v="12110.37"/>
    <s v="No"/>
    <s v="Basic"/>
    <s v="Doctor"/>
    <n v="45328"/>
    <s v="Medical Leave"/>
    <s v="M"/>
    <n v="17319"/>
    <s v="Urban"/>
    <s v="Married"/>
    <n v="159"/>
    <n v="45"/>
    <n v="1"/>
    <n v="0"/>
    <n v="9"/>
    <x v="1"/>
    <s v="Personal L1"/>
    <n v="2"/>
    <s v="Call Center"/>
    <n v="443.11"/>
    <x v="1"/>
    <s v="Medsize"/>
    <x v="0"/>
    <s v="Medium Value"/>
    <x v="1"/>
    <s v="No Complaints"/>
    <s v="New Customer"/>
    <n v="2.7868553459999998"/>
    <x v="0"/>
    <n v="2"/>
    <n v="6"/>
    <x v="8"/>
    <n v="0.23223794549266247"/>
    <n v="1908"/>
    <x v="0"/>
  </r>
  <r>
    <s v="AW73065"/>
    <x v="2"/>
    <n v="3769.07"/>
    <s v="No"/>
    <s v="Basic"/>
    <s v="High School or Below"/>
    <n v="45328"/>
    <s v="Unemployed"/>
    <s v="F"/>
    <n v="0"/>
    <s v="Suburban"/>
    <s v="Single"/>
    <n v="100"/>
    <n v="47"/>
    <n v="80"/>
    <n v="0"/>
    <n v="1"/>
    <x v="1"/>
    <s v="Personal L1"/>
    <n v="1"/>
    <s v="Agent"/>
    <n v="719.28"/>
    <x v="0"/>
    <s v="Small"/>
    <x v="1"/>
    <s v="Low Value"/>
    <x v="1"/>
    <s v="No Complaints"/>
    <s v="Long-Term"/>
    <n v="7.1928000000000001"/>
    <x v="0"/>
    <n v="2"/>
    <n v="6"/>
    <x v="8"/>
    <n v="0.59939999999999993"/>
    <n v="1200"/>
    <x v="1"/>
  </r>
  <r>
    <s v="SH55671"/>
    <x v="3"/>
    <n v="15408.15"/>
    <s v="No"/>
    <s v="Premium"/>
    <s v="College"/>
    <n v="45328"/>
    <s v="Unemployed"/>
    <s v="F"/>
    <n v="0"/>
    <s v="Suburban"/>
    <s v="Married"/>
    <n v="217"/>
    <n v="4"/>
    <n v="96"/>
    <n v="1"/>
    <n v="9"/>
    <x v="1"/>
    <s v="Personal L3"/>
    <n v="1"/>
    <s v="Branch"/>
    <n v="1043.28"/>
    <x v="3"/>
    <s v="Small"/>
    <x v="1"/>
    <s v="High Value"/>
    <x v="1"/>
    <s v="Has Complaints"/>
    <s v="Long-Term"/>
    <n v="4.8077419350000001"/>
    <x v="0"/>
    <n v="2"/>
    <n v="6"/>
    <x v="8"/>
    <n v="0.40064516129032257"/>
    <n v="2604"/>
    <x v="1"/>
  </r>
  <r>
    <s v="TN50051"/>
    <x v="0"/>
    <n v="3992.98"/>
    <s v="No"/>
    <s v="Basic"/>
    <s v="Doctor"/>
    <n v="45328"/>
    <s v="Employed"/>
    <s v="F"/>
    <n v="112479"/>
    <s v="Urban"/>
    <s v="Divorced"/>
    <n v="99"/>
    <n v="28"/>
    <n v="57"/>
    <n v="0"/>
    <n v="1"/>
    <x v="1"/>
    <s v="Personal L1"/>
    <n v="3"/>
    <s v="Web"/>
    <n v="285.3"/>
    <x v="2"/>
    <s v="Medsize"/>
    <x v="0"/>
    <s v="Low Value"/>
    <x v="2"/>
    <s v="No Complaints"/>
    <s v="Long-Term"/>
    <n v="2.881818182"/>
    <x v="0"/>
    <n v="2"/>
    <n v="6"/>
    <x v="8"/>
    <n v="0.24015151515151517"/>
    <n v="1188"/>
    <x v="0"/>
  </r>
  <r>
    <s v="KM33477"/>
    <x v="2"/>
    <n v="11543.02"/>
    <s v="No"/>
    <s v="Basic"/>
    <s v="College"/>
    <n v="45328"/>
    <s v="Employed"/>
    <s v="M"/>
    <n v="29340"/>
    <s v="Suburban"/>
    <s v="Single"/>
    <n v="99"/>
    <n v="23"/>
    <n v="50"/>
    <n v="0"/>
    <n v="2"/>
    <x v="0"/>
    <s v="Corporate L2"/>
    <n v="2"/>
    <s v="Web"/>
    <n v="709.56"/>
    <x v="0"/>
    <s v="Medsize"/>
    <x v="1"/>
    <s v="Medium Value"/>
    <x v="1"/>
    <s v="No Complaints"/>
    <s v="Long-Term"/>
    <n v="7.1672727270000003"/>
    <x v="0"/>
    <n v="2"/>
    <n v="6"/>
    <x v="8"/>
    <n v="0.59727272727272718"/>
    <n v="1188"/>
    <x v="1"/>
  </r>
  <r>
    <s v="ZO83562"/>
    <x v="4"/>
    <n v="3212.65"/>
    <s v="No"/>
    <s v="Basic"/>
    <s v="Bachelor"/>
    <n v="45328"/>
    <s v="Unemployed"/>
    <s v="F"/>
    <n v="0"/>
    <s v="Suburban"/>
    <s v="Single"/>
    <n v="90"/>
    <n v="22"/>
    <n v="122"/>
    <n v="0"/>
    <n v="1"/>
    <x v="1"/>
    <s v="Personal L3"/>
    <n v="3"/>
    <s v="Agent"/>
    <n v="668.18"/>
    <x v="0"/>
    <s v="Medsize"/>
    <x v="1"/>
    <s v="Low Value"/>
    <x v="1"/>
    <s v="No Complaints"/>
    <s v="Long-Term"/>
    <n v="7.424222222"/>
    <x v="0"/>
    <n v="2"/>
    <n v="6"/>
    <x v="8"/>
    <n v="0.61868518518518512"/>
    <n v="1080"/>
    <x v="2"/>
  </r>
  <r>
    <s v="CB58476"/>
    <x v="2"/>
    <n v="6980.6"/>
    <s v="No"/>
    <s v="Basic"/>
    <s v="College"/>
    <n v="45328"/>
    <s v="Unemployed"/>
    <s v="F"/>
    <n v="0"/>
    <s v="Suburban"/>
    <s v="Single"/>
    <n v="96"/>
    <n v="7"/>
    <n v="27"/>
    <n v="0"/>
    <n v="5"/>
    <x v="0"/>
    <s v="Corporate L2"/>
    <n v="1"/>
    <s v="Call Center"/>
    <n v="1160.46"/>
    <x v="0"/>
    <s v="Small"/>
    <x v="1"/>
    <s v="Medium Value"/>
    <x v="1"/>
    <s v="No Complaints"/>
    <s v="Mid-Term"/>
    <n v="12.088125"/>
    <x v="0"/>
    <n v="2"/>
    <n v="6"/>
    <x v="8"/>
    <n v="1.00734375"/>
    <n v="1152"/>
    <x v="3"/>
  </r>
  <r>
    <s v="FS76657"/>
    <x v="2"/>
    <n v="7386.98"/>
    <s v="No"/>
    <s v="Basic"/>
    <s v="College"/>
    <n v="45328"/>
    <s v="Employed"/>
    <s v="F"/>
    <n v="72260"/>
    <s v="Urban"/>
    <s v="Married"/>
    <n v="92"/>
    <n v="36"/>
    <n v="93"/>
    <n v="0"/>
    <n v="4"/>
    <x v="1"/>
    <s v="Personal L3"/>
    <n v="1"/>
    <s v="Agent"/>
    <n v="376.52"/>
    <x v="0"/>
    <s v="Medsize"/>
    <x v="0"/>
    <s v="Medium Value"/>
    <x v="0"/>
    <s v="No Complaints"/>
    <s v="Long-Term"/>
    <n v="4.0926086960000001"/>
    <x v="0"/>
    <n v="2"/>
    <n v="6"/>
    <x v="8"/>
    <n v="0.34105072463768116"/>
    <n v="1104"/>
    <x v="0"/>
  </r>
  <r>
    <s v="KJ87930"/>
    <x v="0"/>
    <n v="5246.78"/>
    <s v="No"/>
    <s v="Basic"/>
    <s v="Bachelor"/>
    <n v="45328"/>
    <s v="Unemployed"/>
    <s v="F"/>
    <n v="0"/>
    <s v="Suburban"/>
    <s v="Single"/>
    <n v="151"/>
    <n v="18"/>
    <n v="80"/>
    <n v="0"/>
    <n v="1"/>
    <x v="0"/>
    <s v="Corporate L2"/>
    <n v="1"/>
    <s v="Agent"/>
    <n v="1601.08"/>
    <x v="1"/>
    <s v="Medsize"/>
    <x v="2"/>
    <s v="Medium Value"/>
    <x v="1"/>
    <s v="No Complaints"/>
    <s v="Long-Term"/>
    <n v="10.603178809999999"/>
    <x v="0"/>
    <n v="2"/>
    <n v="6"/>
    <x v="8"/>
    <n v="0.8835982339955849"/>
    <n v="1812"/>
    <x v="2"/>
  </r>
  <r>
    <s v="VB87946"/>
    <x v="0"/>
    <n v="6709.98"/>
    <s v="No"/>
    <s v="Basic"/>
    <s v="College"/>
    <n v="45328"/>
    <s v="Employed"/>
    <s v="M"/>
    <n v="67114"/>
    <s v="Urban"/>
    <s v="Married"/>
    <n v="85"/>
    <n v="39"/>
    <n v="86"/>
    <n v="3"/>
    <n v="4"/>
    <x v="1"/>
    <s v="Personal L3"/>
    <n v="3"/>
    <s v="Branch"/>
    <n v="359.32"/>
    <x v="0"/>
    <s v="Medsize"/>
    <x v="0"/>
    <s v="Medium Value"/>
    <x v="0"/>
    <s v="Has Complaints"/>
    <s v="Long-Term"/>
    <n v="4.2272941179999997"/>
    <x v="0"/>
    <n v="2"/>
    <n v="6"/>
    <x v="8"/>
    <n v="0.35227450980392155"/>
    <n v="1020"/>
    <x v="0"/>
  </r>
  <r>
    <s v="KU61611"/>
    <x v="3"/>
    <n v="5841.58"/>
    <s v="No"/>
    <s v="Basic"/>
    <s v="High School or Below"/>
    <n v="45328"/>
    <s v="Employed"/>
    <s v="M"/>
    <n v="93204"/>
    <s v="Suburban"/>
    <s v="Married"/>
    <n v="146"/>
    <n v="5"/>
    <n v="119"/>
    <n v="0"/>
    <n v="1"/>
    <x v="0"/>
    <s v="Corporate L3"/>
    <n v="1"/>
    <s v="Call Center"/>
    <n v="699.84"/>
    <x v="3"/>
    <s v="Small"/>
    <x v="1"/>
    <s v="Medium Value"/>
    <x v="0"/>
    <s v="No Complaints"/>
    <s v="Long-Term"/>
    <n v="4.7934246580000002"/>
    <x v="0"/>
    <n v="2"/>
    <n v="6"/>
    <x v="8"/>
    <n v="0.39945205479452056"/>
    <n v="1752"/>
    <x v="0"/>
  </r>
  <r>
    <s v="CX99919"/>
    <x v="4"/>
    <n v="5576.35"/>
    <s v="No"/>
    <s v="Basic"/>
    <s v="College"/>
    <n v="45328"/>
    <s v="Retired"/>
    <s v="F"/>
    <n v="38233"/>
    <s v="Suburban"/>
    <s v="Single"/>
    <n v="150"/>
    <n v="46"/>
    <n v="43"/>
    <n v="0"/>
    <n v="1"/>
    <x v="0"/>
    <s v="Corporate L3"/>
    <n v="3"/>
    <s v="Branch"/>
    <n v="725.48"/>
    <x v="1"/>
    <s v="Medsize"/>
    <x v="1"/>
    <s v="Medium Value"/>
    <x v="1"/>
    <s v="No Complaints"/>
    <s v="Mid-Term"/>
    <n v="4.8365333330000002"/>
    <x v="0"/>
    <n v="2"/>
    <n v="6"/>
    <x v="8"/>
    <n v="0.40304444444444443"/>
    <n v="1800"/>
    <x v="1"/>
  </r>
  <r>
    <s v="VH62084"/>
    <x v="0"/>
    <n v="18052.64"/>
    <s v="No"/>
    <s v="Basic"/>
    <s v="High School or Below"/>
    <n v="45328"/>
    <s v="Unemployed"/>
    <s v="M"/>
    <n v="0"/>
    <s v="Suburban"/>
    <s v="Single"/>
    <n v="100"/>
    <n v="24"/>
    <n v="78"/>
    <n v="0"/>
    <n v="2"/>
    <x v="1"/>
    <s v="Personal L3"/>
    <n v="1"/>
    <s v="Agent"/>
    <n v="1094.97"/>
    <x v="0"/>
    <s v="Medsize"/>
    <x v="1"/>
    <s v="High Value"/>
    <x v="1"/>
    <s v="No Complaints"/>
    <s v="Long-Term"/>
    <n v="10.9497"/>
    <x v="0"/>
    <n v="2"/>
    <n v="6"/>
    <x v="8"/>
    <n v="0.91247500000000004"/>
    <n v="1200"/>
    <x v="2"/>
  </r>
  <r>
    <s v="IA15979"/>
    <x v="1"/>
    <n v="9380.24"/>
    <s v="No"/>
    <s v="Extended"/>
    <s v="College"/>
    <n v="45328"/>
    <s v="Employed"/>
    <s v="M"/>
    <n v="54807"/>
    <s v="Urban"/>
    <s v="Single"/>
    <n v="123"/>
    <n v="47"/>
    <n v="132"/>
    <n v="0"/>
    <n v="5"/>
    <x v="1"/>
    <s v="Personal L3"/>
    <n v="1"/>
    <s v="Agent"/>
    <n v="408.77"/>
    <x v="0"/>
    <s v="Medsize"/>
    <x v="0"/>
    <s v="Medium Value"/>
    <x v="0"/>
    <s v="No Complaints"/>
    <s v="Long-Term"/>
    <n v="3.3233333329999999"/>
    <x v="0"/>
    <n v="2"/>
    <n v="6"/>
    <x v="8"/>
    <n v="0.27694444444444444"/>
    <n v="1476"/>
    <x v="0"/>
  </r>
  <r>
    <s v="SG32258"/>
    <x v="3"/>
    <n v="3262.33"/>
    <s v="No"/>
    <s v="Basic"/>
    <s v="College"/>
    <n v="45328"/>
    <s v="Medical Leave"/>
    <s v="F"/>
    <n v="25574"/>
    <s v="Rural"/>
    <s v="Married"/>
    <n v="85"/>
    <n v="27"/>
    <n v="86"/>
    <n v="0"/>
    <n v="1"/>
    <x v="1"/>
    <s v="Personal L3"/>
    <n v="4"/>
    <s v="Call Center"/>
    <n v="169.12"/>
    <x v="0"/>
    <s v="Medsize"/>
    <x v="0"/>
    <s v="Low Value"/>
    <x v="1"/>
    <s v="No Complaints"/>
    <s v="Long-Term"/>
    <n v="1.9896470589999999"/>
    <x v="0"/>
    <n v="2"/>
    <n v="6"/>
    <x v="8"/>
    <n v="0.16580392156862744"/>
    <n v="1020"/>
    <x v="0"/>
  </r>
  <r>
    <s v="PM61374"/>
    <x v="0"/>
    <n v="10917.75"/>
    <s v="No"/>
    <s v="Premium"/>
    <s v="Bachelor"/>
    <n v="45328"/>
    <s v="Unemployed"/>
    <s v="F"/>
    <n v="0"/>
    <s v="Suburban"/>
    <s v="Married"/>
    <n v="149"/>
    <n v="12"/>
    <n v="31"/>
    <n v="0"/>
    <n v="6"/>
    <x v="1"/>
    <s v="Personal L1"/>
    <n v="1"/>
    <s v="Web"/>
    <n v="743.62"/>
    <x v="2"/>
    <s v="Medsize"/>
    <x v="1"/>
    <s v="Medium Value"/>
    <x v="1"/>
    <s v="No Complaints"/>
    <s v="Mid-Term"/>
    <n v="4.9907382550000001"/>
    <x v="0"/>
    <n v="2"/>
    <n v="6"/>
    <x v="8"/>
    <n v="0.41589485458612974"/>
    <n v="1788"/>
    <x v="1"/>
  </r>
  <r>
    <s v="MD87746"/>
    <x v="2"/>
    <n v="10135.06"/>
    <s v="Yes"/>
    <s v="Basic"/>
    <s v="College"/>
    <n v="45328"/>
    <s v="Employed"/>
    <s v="M"/>
    <n v="82242"/>
    <s v="Urban"/>
    <s v="Single"/>
    <n v="86"/>
    <n v="14"/>
    <n v="82"/>
    <n v="0"/>
    <n v="2"/>
    <x v="1"/>
    <s v="Personal L2"/>
    <n v="2"/>
    <s v="Agent"/>
    <n v="312.12"/>
    <x v="2"/>
    <s v="Medsize"/>
    <x v="0"/>
    <s v="Medium Value"/>
    <x v="0"/>
    <s v="No Complaints"/>
    <s v="Long-Term"/>
    <n v="3.6293023259999999"/>
    <x v="0"/>
    <n v="2"/>
    <n v="6"/>
    <x v="8"/>
    <n v="0.30244186046511629"/>
    <n v="1032"/>
    <x v="0"/>
  </r>
  <r>
    <s v="UN39066"/>
    <x v="1"/>
    <n v="5925.53"/>
    <s v="No"/>
    <s v="Basic"/>
    <s v="Bachelor"/>
    <n v="45328"/>
    <s v="Employed"/>
    <s v="M"/>
    <n v="36013"/>
    <s v="Suburban"/>
    <s v="Married"/>
    <n v="151"/>
    <n v="9"/>
    <n v="130"/>
    <n v="0"/>
    <n v="1"/>
    <x v="1"/>
    <s v="Personal L3"/>
    <n v="2"/>
    <s v="Agent"/>
    <n v="725.76"/>
    <x v="1"/>
    <s v="Large"/>
    <x v="1"/>
    <s v="Medium Value"/>
    <x v="1"/>
    <s v="No Complaints"/>
    <s v="Long-Term"/>
    <n v="4.8063576159999997"/>
    <x v="0"/>
    <n v="2"/>
    <n v="6"/>
    <x v="8"/>
    <n v="0.40052980132450333"/>
    <n v="1812"/>
    <x v="1"/>
  </r>
  <r>
    <s v="XE18554"/>
    <x v="0"/>
    <n v="14089.38"/>
    <s v="No"/>
    <s v="Extended"/>
    <s v="Bachelor"/>
    <n v="45328"/>
    <s v="Medical Leave"/>
    <s v="F"/>
    <n v="32639"/>
    <s v="Suburban"/>
    <s v="Married"/>
    <n v="124"/>
    <n v="5"/>
    <n v="50"/>
    <n v="1"/>
    <n v="2"/>
    <x v="1"/>
    <s v="Personal L2"/>
    <n v="1"/>
    <s v="Agent"/>
    <n v="596.16"/>
    <x v="0"/>
    <s v="Medsize"/>
    <x v="1"/>
    <s v="Medium Value"/>
    <x v="1"/>
    <s v="Has Complaints"/>
    <s v="Long-Term"/>
    <n v="4.8077419350000001"/>
    <x v="0"/>
    <n v="2"/>
    <n v="6"/>
    <x v="8"/>
    <n v="0.40064516129032257"/>
    <n v="1488"/>
    <x v="1"/>
  </r>
  <r>
    <s v="CE94751"/>
    <x v="0"/>
    <n v="6167.91"/>
    <s v="No"/>
    <s v="Basic"/>
    <s v="College"/>
    <n v="45328"/>
    <s v="Unemployed"/>
    <s v="M"/>
    <n v="0"/>
    <s v="Suburban"/>
    <s v="Single"/>
    <n v="95"/>
    <n v="7"/>
    <n v="45"/>
    <n v="1"/>
    <n v="7"/>
    <x v="1"/>
    <s v="Personal L3"/>
    <n v="1"/>
    <s v="Branch"/>
    <n v="708.53"/>
    <x v="2"/>
    <s v="Medsize"/>
    <x v="1"/>
    <s v="Medium Value"/>
    <x v="1"/>
    <s v="Has Complaints"/>
    <s v="Mid-Term"/>
    <n v="7.4582105260000002"/>
    <x v="0"/>
    <n v="2"/>
    <n v="6"/>
    <x v="8"/>
    <n v="0.62151754385964908"/>
    <n v="1140"/>
    <x v="2"/>
  </r>
  <r>
    <s v="DM76654"/>
    <x v="0"/>
    <n v="62926.03"/>
    <s v="No"/>
    <s v="Extended"/>
    <s v="College"/>
    <n v="45328"/>
    <s v="Employed"/>
    <s v="M"/>
    <n v="29730"/>
    <s v="Suburban"/>
    <s v="Single"/>
    <n v="184"/>
    <n v="47"/>
    <n v="1"/>
    <n v="0"/>
    <n v="2"/>
    <x v="1"/>
    <s v="Personal L2"/>
    <n v="2"/>
    <s v="Branch"/>
    <n v="1321.92"/>
    <x v="1"/>
    <s v="Large"/>
    <x v="1"/>
    <s v="High Value"/>
    <x v="1"/>
    <s v="No Complaints"/>
    <s v="New Customer"/>
    <n v="7.1843478259999998"/>
    <x v="0"/>
    <n v="2"/>
    <n v="6"/>
    <x v="8"/>
    <n v="0.59869565217391307"/>
    <n v="2208"/>
    <x v="1"/>
  </r>
  <r>
    <s v="VO25602"/>
    <x v="4"/>
    <n v="10274.629999999999"/>
    <s v="No"/>
    <s v="Extended"/>
    <s v="College"/>
    <n v="45328"/>
    <s v="Employed"/>
    <s v="F"/>
    <n v="133246"/>
    <s v="Rural"/>
    <s v="Married"/>
    <n v="127"/>
    <n v="30"/>
    <n v="89"/>
    <n v="0"/>
    <n v="3"/>
    <x v="1"/>
    <s v="Personal L1"/>
    <n v="1"/>
    <s v="Branch"/>
    <n v="107.48"/>
    <x v="0"/>
    <s v="Small"/>
    <x v="0"/>
    <s v="Medium Value"/>
    <x v="2"/>
    <s v="No Complaints"/>
    <s v="Long-Term"/>
    <n v="0.84629921299999999"/>
    <x v="0"/>
    <n v="2"/>
    <n v="6"/>
    <x v="8"/>
    <n v="7.0524934383202106E-2"/>
    <n v="1524"/>
    <x v="0"/>
  </r>
  <r>
    <s v="ZU74482"/>
    <x v="2"/>
    <n v="10135.06"/>
    <s v="Yes"/>
    <s v="Basic"/>
    <s v="College"/>
    <n v="45328"/>
    <s v="Employed"/>
    <s v="M"/>
    <n v="82242"/>
    <s v="Urban"/>
    <s v="Single"/>
    <n v="86"/>
    <n v="14"/>
    <n v="82"/>
    <n v="0"/>
    <n v="2"/>
    <x v="1"/>
    <s v="Personal L3"/>
    <n v="2"/>
    <s v="Agent"/>
    <n v="312.12"/>
    <x v="2"/>
    <s v="Medsize"/>
    <x v="0"/>
    <s v="Medium Value"/>
    <x v="0"/>
    <s v="No Complaints"/>
    <s v="Long-Term"/>
    <n v="3.6293023259999999"/>
    <x v="0"/>
    <n v="2"/>
    <n v="6"/>
    <x v="8"/>
    <n v="0.30244186046511629"/>
    <n v="1032"/>
    <x v="0"/>
  </r>
  <r>
    <s v="RL74454"/>
    <x v="4"/>
    <n v="6948.6"/>
    <s v="No"/>
    <s v="Basic"/>
    <s v="Bachelor"/>
    <n v="45328"/>
    <s v="Employed"/>
    <s v="F"/>
    <n v="44781"/>
    <s v="Urban"/>
    <s v="Married"/>
    <n v="88"/>
    <n v="36"/>
    <n v="23"/>
    <n v="0"/>
    <n v="3"/>
    <x v="1"/>
    <s v="Personal L3"/>
    <n v="2"/>
    <s v="Branch"/>
    <n v="319.47000000000003"/>
    <x v="0"/>
    <s v="Medsize"/>
    <x v="0"/>
    <s v="Medium Value"/>
    <x v="1"/>
    <s v="No Complaints"/>
    <s v="Mid-Term"/>
    <n v="3.6303409090000001"/>
    <x v="0"/>
    <n v="2"/>
    <n v="6"/>
    <x v="8"/>
    <n v="0.30252840909090911"/>
    <n v="1056"/>
    <x v="0"/>
  </r>
  <r>
    <s v="FP93662"/>
    <x v="0"/>
    <n v="21338.82"/>
    <s v="No"/>
    <s v="Extended"/>
    <s v="Master"/>
    <n v="45328"/>
    <s v="Employed"/>
    <s v="F"/>
    <n v="78997"/>
    <s v="Suburban"/>
    <s v="Married"/>
    <n v="132"/>
    <n v="19"/>
    <n v="101"/>
    <n v="0"/>
    <n v="2"/>
    <x v="0"/>
    <s v="Corporate L2"/>
    <n v="4"/>
    <s v="Branch"/>
    <n v="635.04"/>
    <x v="2"/>
    <s v="Large"/>
    <x v="1"/>
    <s v="High Value"/>
    <x v="0"/>
    <s v="No Complaints"/>
    <s v="Long-Term"/>
    <n v="4.8109090910000001"/>
    <x v="0"/>
    <n v="2"/>
    <n v="6"/>
    <x v="8"/>
    <n v="0.40090909090909088"/>
    <n v="1584"/>
    <x v="1"/>
  </r>
  <r>
    <s v="VG31922"/>
    <x v="4"/>
    <n v="8796.89"/>
    <s v="No"/>
    <s v="Premium"/>
    <s v="Bachelor"/>
    <n v="45328"/>
    <s v="Unemployed"/>
    <s v="F"/>
    <n v="0"/>
    <s v="Suburban"/>
    <s v="Married"/>
    <n v="236"/>
    <n v="16"/>
    <n v="81"/>
    <n v="0"/>
    <n v="1"/>
    <x v="1"/>
    <s v="Personal L3"/>
    <n v="1"/>
    <s v="Call Center"/>
    <n v="1648.54"/>
    <x v="1"/>
    <s v="Small"/>
    <x v="2"/>
    <s v="Medium Value"/>
    <x v="1"/>
    <s v="No Complaints"/>
    <s v="Long-Term"/>
    <n v="6.9853389830000001"/>
    <x v="0"/>
    <n v="2"/>
    <n v="6"/>
    <x v="8"/>
    <n v="0.58211158192090395"/>
    <n v="2832"/>
    <x v="1"/>
  </r>
  <r>
    <s v="QZ77637"/>
    <x v="1"/>
    <n v="15747.88"/>
    <s v="No"/>
    <s v="Basic"/>
    <s v="College"/>
    <n v="45328"/>
    <s v="Employed"/>
    <s v="F"/>
    <n v="114720"/>
    <s v="Rural"/>
    <s v="Married"/>
    <n v="97"/>
    <n v="16"/>
    <n v="69"/>
    <n v="1"/>
    <n v="2"/>
    <x v="0"/>
    <s v="Corporate L1"/>
    <n v="1"/>
    <s v="Agent"/>
    <n v="225.14"/>
    <x v="0"/>
    <s v="Large"/>
    <x v="0"/>
    <s v="High Value"/>
    <x v="2"/>
    <s v="Has Complaints"/>
    <s v="Long-Term"/>
    <n v="2.3210309279999999"/>
    <x v="0"/>
    <n v="2"/>
    <n v="6"/>
    <x v="8"/>
    <n v="0.19341924398625429"/>
    <n v="1164"/>
    <x v="0"/>
  </r>
  <r>
    <s v="VF73104"/>
    <x v="3"/>
    <n v="6772.72"/>
    <s v="No"/>
    <s v="Basic"/>
    <s v="High School or Below"/>
    <n v="45328"/>
    <s v="Employed"/>
    <s v="F"/>
    <n v="28172"/>
    <s v="Rural"/>
    <s v="Married"/>
    <n v="85"/>
    <n v="26"/>
    <n v="18"/>
    <n v="0"/>
    <n v="8"/>
    <x v="1"/>
    <s v="Personal L3"/>
    <n v="3"/>
    <s v="Agent"/>
    <n v="181.75"/>
    <x v="0"/>
    <s v="Medsize"/>
    <x v="0"/>
    <s v="Medium Value"/>
    <x v="1"/>
    <s v="No Complaints"/>
    <s v="Mid-Term"/>
    <n v="2.1382352939999998"/>
    <x v="0"/>
    <n v="2"/>
    <n v="6"/>
    <x v="8"/>
    <n v="0.17818627450980393"/>
    <n v="1020"/>
    <x v="0"/>
  </r>
  <r>
    <s v="GJ63103"/>
    <x v="2"/>
    <n v="24940.86"/>
    <s v="No"/>
    <s v="Basic"/>
    <s v="High School or Below"/>
    <n v="45328"/>
    <s v="Medical Leave"/>
    <s v="F"/>
    <n v="37623"/>
    <s v="Suburban"/>
    <s v="Married"/>
    <n v="90"/>
    <n v="24"/>
    <n v="80"/>
    <n v="0"/>
    <n v="2"/>
    <x v="1"/>
    <s v="Personal L3"/>
    <n v="1"/>
    <s v="Web"/>
    <n v="651.24"/>
    <x v="2"/>
    <s v="Small"/>
    <x v="1"/>
    <s v="High Value"/>
    <x v="1"/>
    <s v="No Complaints"/>
    <s v="Long-Term"/>
    <n v="7.2359999999999998"/>
    <x v="0"/>
    <n v="2"/>
    <n v="6"/>
    <x v="8"/>
    <n v="0.60299999999999998"/>
    <n v="1080"/>
    <x v="2"/>
  </r>
  <r>
    <s v="RN88075"/>
    <x v="1"/>
    <n v="4079.62"/>
    <s v="No"/>
    <s v="Extended"/>
    <s v="Bachelor"/>
    <n v="45328"/>
    <s v="Unemployed"/>
    <s v="F"/>
    <n v="0"/>
    <s v="Suburban"/>
    <s v="Single"/>
    <n v="113"/>
    <n v="35"/>
    <n v="50"/>
    <n v="0"/>
    <n v="1"/>
    <x v="1"/>
    <s v="Personal L1"/>
    <n v="1"/>
    <s v="Branch"/>
    <n v="945.98"/>
    <x v="2"/>
    <s v="Medsize"/>
    <x v="1"/>
    <s v="Low Value"/>
    <x v="1"/>
    <s v="No Complaints"/>
    <s v="Long-Term"/>
    <n v="8.3715044249999995"/>
    <x v="0"/>
    <n v="2"/>
    <n v="6"/>
    <x v="8"/>
    <n v="0.69762536873156344"/>
    <n v="1356"/>
    <x v="2"/>
  </r>
  <r>
    <s v="IE84844"/>
    <x v="4"/>
    <n v="6375.02"/>
    <s v="No"/>
    <s v="Basic"/>
    <s v="High School or Below"/>
    <n v="45328"/>
    <s v="Unemployed"/>
    <s v="F"/>
    <n v="0"/>
    <s v="Suburban"/>
    <s v="Single"/>
    <n v="88"/>
    <n v="39"/>
    <n v="43"/>
    <n v="0"/>
    <n v="3"/>
    <x v="1"/>
    <s v="Personal L2"/>
    <n v="3"/>
    <s v="Agent"/>
    <n v="884.91"/>
    <x v="0"/>
    <s v="Medsize"/>
    <x v="1"/>
    <s v="Medium Value"/>
    <x v="1"/>
    <s v="No Complaints"/>
    <s v="Mid-Term"/>
    <n v="10.05579545"/>
    <x v="0"/>
    <n v="2"/>
    <n v="6"/>
    <x v="8"/>
    <n v="0.83798295454545446"/>
    <n v="1056"/>
    <x v="2"/>
  </r>
  <r>
    <s v="YW26148"/>
    <x v="0"/>
    <n v="17539.57"/>
    <s v="No"/>
    <s v="Basic"/>
    <s v="High School or Below"/>
    <n v="45328"/>
    <s v="Unemployed"/>
    <s v="F"/>
    <n v="0"/>
    <s v="Suburban"/>
    <s v="Single"/>
    <n v="97"/>
    <n v="11"/>
    <n v="82"/>
    <n v="0"/>
    <n v="2"/>
    <x v="1"/>
    <s v="Personal L3"/>
    <n v="1"/>
    <s v="Agent"/>
    <n v="699.84"/>
    <x v="0"/>
    <s v="Medsize"/>
    <x v="1"/>
    <s v="High Value"/>
    <x v="1"/>
    <s v="No Complaints"/>
    <s v="Long-Term"/>
    <n v="7.2148453610000001"/>
    <x v="0"/>
    <n v="2"/>
    <n v="6"/>
    <x v="8"/>
    <n v="0.60123711340206187"/>
    <n v="1164"/>
    <x v="2"/>
  </r>
  <r>
    <s v="ON30714"/>
    <x v="0"/>
    <n v="6659.39"/>
    <s v="No"/>
    <s v="Basic"/>
    <s v="College"/>
    <n v="45328"/>
    <s v="Employed"/>
    <s v="M"/>
    <n v="100992"/>
    <s v="Urban"/>
    <s v="Married"/>
    <n v="82"/>
    <n v="9"/>
    <n v="47"/>
    <n v="0"/>
    <n v="3"/>
    <x v="1"/>
    <s v="Personal L2"/>
    <n v="2"/>
    <s v="Branch"/>
    <n v="383.11"/>
    <x v="2"/>
    <s v="Small"/>
    <x v="0"/>
    <s v="Medium Value"/>
    <x v="2"/>
    <s v="No Complaints"/>
    <s v="Mid-Term"/>
    <n v="4.6720731710000001"/>
    <x v="0"/>
    <n v="2"/>
    <n v="6"/>
    <x v="8"/>
    <n v="0.38933943089430895"/>
    <n v="984"/>
    <x v="0"/>
  </r>
  <r>
    <s v="FM61329"/>
    <x v="0"/>
    <n v="18373.650000000001"/>
    <s v="No"/>
    <s v="Basic"/>
    <s v="College"/>
    <n v="45328"/>
    <s v="Employed"/>
    <s v="M"/>
    <n v="67694"/>
    <s v="Suburban"/>
    <s v="Married"/>
    <n v="154"/>
    <n v="0"/>
    <n v="47"/>
    <n v="0"/>
    <n v="2"/>
    <x v="1"/>
    <s v="Personal L3"/>
    <n v="2"/>
    <s v="Web"/>
    <n v="1062.3599999999999"/>
    <x v="1"/>
    <s v="Medsize"/>
    <x v="1"/>
    <s v="High Value"/>
    <x v="0"/>
    <s v="No Complaints"/>
    <s v="Mid-Term"/>
    <n v="6.898441558"/>
    <x v="0"/>
    <n v="2"/>
    <n v="6"/>
    <x v="8"/>
    <n v="0.57487012987012986"/>
    <n v="1848"/>
    <x v="1"/>
  </r>
  <r>
    <s v="MY23958"/>
    <x v="0"/>
    <n v="10229.040000000001"/>
    <s v="No"/>
    <s v="Basic"/>
    <s v="Bachelor"/>
    <n v="45328"/>
    <s v="Unemployed"/>
    <s v="M"/>
    <n v="0"/>
    <s v="Suburban"/>
    <s v="Single"/>
    <n v="157"/>
    <n v="27"/>
    <n v="12"/>
    <n v="2"/>
    <n v="6"/>
    <x v="1"/>
    <s v="Personal L3"/>
    <n v="2"/>
    <s v="Branch"/>
    <n v="1127.52"/>
    <x v="3"/>
    <s v="Medsize"/>
    <x v="1"/>
    <s v="Medium Value"/>
    <x v="1"/>
    <s v="Has Complaints"/>
    <s v="Mid-Term"/>
    <n v="7.181656051"/>
    <x v="0"/>
    <n v="2"/>
    <n v="6"/>
    <x v="8"/>
    <n v="0.59847133757961779"/>
    <n v="1884"/>
    <x v="1"/>
  </r>
  <r>
    <s v="FN61865"/>
    <x v="4"/>
    <n v="5766.12"/>
    <s v="No"/>
    <s v="Premium"/>
    <s v="Master"/>
    <n v="45328"/>
    <s v="Employed"/>
    <s v="F"/>
    <n v="35431"/>
    <s v="Rural"/>
    <s v="Single"/>
    <n v="149"/>
    <n v="8"/>
    <n v="58"/>
    <n v="0"/>
    <n v="1"/>
    <x v="1"/>
    <s v="Personal L3"/>
    <n v="4"/>
    <s v="Call Center"/>
    <n v="59.78"/>
    <x v="2"/>
    <s v="Medsize"/>
    <x v="0"/>
    <s v="Medium Value"/>
    <x v="1"/>
    <s v="No Complaints"/>
    <s v="Long-Term"/>
    <n v="0.40120805399999998"/>
    <x v="0"/>
    <n v="2"/>
    <n v="6"/>
    <x v="8"/>
    <n v="3.343400447427293E-2"/>
    <n v="1788"/>
    <x v="0"/>
  </r>
  <r>
    <s v="QW60568"/>
    <x v="0"/>
    <n v="11998.99"/>
    <s v="No"/>
    <s v="Premium"/>
    <s v="College"/>
    <n v="45328"/>
    <s v="Employed"/>
    <s v="M"/>
    <n v="79365"/>
    <s v="Rural"/>
    <s v="Married"/>
    <n v="150"/>
    <n v="5"/>
    <n v="93"/>
    <n v="0"/>
    <n v="3"/>
    <x v="0"/>
    <s v="Corporate L2"/>
    <n v="3"/>
    <s v="Call Center"/>
    <n v="290.83999999999997"/>
    <x v="0"/>
    <s v="Medsize"/>
    <x v="0"/>
    <s v="Medium Value"/>
    <x v="0"/>
    <s v="No Complaints"/>
    <s v="Long-Term"/>
    <n v="1.938933333"/>
    <x v="0"/>
    <n v="2"/>
    <n v="6"/>
    <x v="8"/>
    <n v="0.16157777777777776"/>
    <n v="1800"/>
    <x v="0"/>
  </r>
  <r>
    <s v="CA79988"/>
    <x v="2"/>
    <n v="3446.43"/>
    <s v="No"/>
    <s v="Basic"/>
    <s v="College"/>
    <n v="45328"/>
    <s v="Employed"/>
    <s v="M"/>
    <n v="44717"/>
    <s v="Rural"/>
    <s v="Single"/>
    <n v="90"/>
    <n v="47"/>
    <n v="9"/>
    <n v="0"/>
    <n v="1"/>
    <x v="1"/>
    <s v="Personal L1"/>
    <n v="1"/>
    <s v="Call Center"/>
    <n v="108.16"/>
    <x v="0"/>
    <s v="Large"/>
    <x v="0"/>
    <s v="Low Value"/>
    <x v="1"/>
    <s v="No Complaints"/>
    <s v="New Customer"/>
    <n v="1.2017777780000001"/>
    <x v="0"/>
    <n v="2"/>
    <n v="6"/>
    <x v="8"/>
    <n v="0.10014814814814814"/>
    <n v="1080"/>
    <x v="0"/>
  </r>
  <r>
    <s v="QU40939"/>
    <x v="3"/>
    <n v="12927.27"/>
    <s v="No"/>
    <s v="Extended"/>
    <s v="College"/>
    <n v="45328"/>
    <s v="Unemployed"/>
    <s v="F"/>
    <n v="0"/>
    <s v="Suburban"/>
    <s v="Single"/>
    <n v="119"/>
    <n v="4"/>
    <n v="86"/>
    <n v="0"/>
    <n v="2"/>
    <x v="1"/>
    <s v="Personal L3"/>
    <n v="4"/>
    <s v="Web"/>
    <n v="855.36"/>
    <x v="0"/>
    <s v="Medsize"/>
    <x v="1"/>
    <s v="Medium Value"/>
    <x v="1"/>
    <s v="No Complaints"/>
    <s v="Long-Term"/>
    <n v="7.1878991599999997"/>
    <x v="0"/>
    <n v="2"/>
    <n v="6"/>
    <x v="8"/>
    <n v="0.59899159663865542"/>
    <n v="1428"/>
    <x v="1"/>
  </r>
  <r>
    <s v="GR37045"/>
    <x v="4"/>
    <n v="4038.79"/>
    <s v="No"/>
    <s v="Extended"/>
    <s v="Bachelor"/>
    <n v="45328"/>
    <s v="Unemployed"/>
    <s v="F"/>
    <n v="0"/>
    <s v="Suburban"/>
    <s v="Single"/>
    <n v="108"/>
    <n v="12"/>
    <n v="130"/>
    <n v="0"/>
    <n v="1"/>
    <x v="0"/>
    <s v="Corporate L2"/>
    <n v="2"/>
    <s v="Web"/>
    <n v="777.6"/>
    <x v="0"/>
    <s v="Small"/>
    <x v="1"/>
    <s v="Low Value"/>
    <x v="1"/>
    <s v="No Complaints"/>
    <s v="Long-Term"/>
    <n v="7.2"/>
    <x v="0"/>
    <n v="2"/>
    <n v="6"/>
    <x v="8"/>
    <n v="0.6"/>
    <n v="1296"/>
    <x v="2"/>
  </r>
  <r>
    <s v="YL91587"/>
    <x v="3"/>
    <n v="3205.1"/>
    <s v="No"/>
    <s v="Basic"/>
    <s v="High School or Below"/>
    <n v="45328"/>
    <s v="Employed"/>
    <s v="M"/>
    <n v="66030"/>
    <s v="Suburban"/>
    <s v="Single"/>
    <n v="82"/>
    <n v="20"/>
    <n v="8"/>
    <n v="0"/>
    <n v="1"/>
    <x v="1"/>
    <s v="Personal L2"/>
    <n v="3"/>
    <s v="Call Center"/>
    <n v="395.28"/>
    <x v="2"/>
    <s v="Large"/>
    <x v="0"/>
    <s v="Low Value"/>
    <x v="0"/>
    <s v="No Complaints"/>
    <s v="New Customer"/>
    <n v="4.820487805"/>
    <x v="0"/>
    <n v="2"/>
    <n v="6"/>
    <x v="8"/>
    <n v="0.4017073170731707"/>
    <n v="984"/>
    <x v="1"/>
  </r>
  <r>
    <s v="DW62397"/>
    <x v="2"/>
    <n v="30788.73"/>
    <s v="No"/>
    <s v="Basic"/>
    <s v="Master"/>
    <n v="45328"/>
    <s v="Retired"/>
    <s v="F"/>
    <n v="13955"/>
    <s v="Suburban"/>
    <s v="Married"/>
    <n v="90"/>
    <n v="22"/>
    <n v="76"/>
    <n v="0"/>
    <n v="2"/>
    <x v="1"/>
    <s v="Personal L3"/>
    <n v="2"/>
    <s v="Branch"/>
    <n v="434.16"/>
    <x v="0"/>
    <s v="Small"/>
    <x v="0"/>
    <s v="High Value"/>
    <x v="1"/>
    <s v="No Complaints"/>
    <s v="Long-Term"/>
    <n v="4.8239999999999998"/>
    <x v="0"/>
    <n v="2"/>
    <n v="6"/>
    <x v="8"/>
    <n v="0.40200000000000002"/>
    <n v="1080"/>
    <x v="1"/>
  </r>
  <r>
    <s v="QL10321"/>
    <x v="0"/>
    <n v="7787.92"/>
    <s v="No"/>
    <s v="Basic"/>
    <s v="Doctor"/>
    <n v="45328"/>
    <s v="Employed"/>
    <s v="F"/>
    <n v="124887"/>
    <s v="Rural"/>
    <s v="Married"/>
    <n v="96"/>
    <n v="22"/>
    <n v="58"/>
    <n v="0"/>
    <n v="8"/>
    <x v="1"/>
    <s v="Personal L2"/>
    <n v="3"/>
    <s v="Agent"/>
    <n v="147.55000000000001"/>
    <x v="0"/>
    <s v="Medsize"/>
    <x v="0"/>
    <s v="Medium Value"/>
    <x v="2"/>
    <s v="No Complaints"/>
    <s v="Long-Term"/>
    <n v="1.5369791669999999"/>
    <x v="0"/>
    <n v="2"/>
    <n v="6"/>
    <x v="8"/>
    <n v="0.12808159722222223"/>
    <n v="1152"/>
    <x v="0"/>
  </r>
  <r>
    <s v="MF41879"/>
    <x v="2"/>
    <n v="11090.77"/>
    <s v="No"/>
    <s v="Basic"/>
    <s v="Doctor"/>
    <n v="45328"/>
    <s v="Unemployed"/>
    <s v="M"/>
    <n v="0"/>
    <s v="Suburban"/>
    <s v="Married"/>
    <n v="149"/>
    <n v="14"/>
    <n v="43"/>
    <n v="0"/>
    <n v="7"/>
    <x v="1"/>
    <s v="Personal L2"/>
    <n v="2"/>
    <s v="Web"/>
    <n v="811.38"/>
    <x v="1"/>
    <s v="Small"/>
    <x v="1"/>
    <s v="Medium Value"/>
    <x v="1"/>
    <s v="No Complaints"/>
    <s v="Mid-Term"/>
    <n v="5.4455033559999997"/>
    <x v="0"/>
    <n v="2"/>
    <n v="6"/>
    <x v="8"/>
    <n v="0.45379194630872483"/>
    <n v="1788"/>
    <x v="1"/>
  </r>
  <r>
    <s v="GO75708"/>
    <x v="3"/>
    <n v="8173.56"/>
    <s v="No"/>
    <s v="Extended"/>
    <s v="Master"/>
    <n v="45328"/>
    <s v="Disabled"/>
    <s v="F"/>
    <n v="23220"/>
    <s v="Rural"/>
    <s v="Married"/>
    <n v="112"/>
    <n v="7"/>
    <n v="84"/>
    <n v="4"/>
    <n v="8"/>
    <x v="1"/>
    <s v="Personal L2"/>
    <n v="1"/>
    <s v="Branch"/>
    <n v="65.849999999999994"/>
    <x v="0"/>
    <s v="Medsize"/>
    <x v="0"/>
    <s v="Medium Value"/>
    <x v="1"/>
    <s v="Has Complaints"/>
    <s v="Long-Term"/>
    <n v="0.58794642900000005"/>
    <x v="0"/>
    <n v="2"/>
    <n v="6"/>
    <x v="8"/>
    <n v="4.8995535714285707E-2"/>
    <n v="1344"/>
    <x v="0"/>
  </r>
  <r>
    <s v="OM55336"/>
    <x v="4"/>
    <n v="10135.06"/>
    <s v="Yes"/>
    <s v="Basic"/>
    <s v="College"/>
    <n v="45328"/>
    <s v="Employed"/>
    <s v="M"/>
    <n v="82242"/>
    <s v="Urban"/>
    <s v="Single"/>
    <n v="86"/>
    <n v="14"/>
    <n v="82"/>
    <n v="0"/>
    <n v="2"/>
    <x v="1"/>
    <s v="Personal L2"/>
    <n v="2"/>
    <s v="Agent"/>
    <n v="312.12"/>
    <x v="2"/>
    <s v="Medsize"/>
    <x v="0"/>
    <s v="Medium Value"/>
    <x v="0"/>
    <s v="No Complaints"/>
    <s v="Long-Term"/>
    <n v="3.6293023259999999"/>
    <x v="0"/>
    <n v="2"/>
    <n v="6"/>
    <x v="8"/>
    <n v="0.30244186046511629"/>
    <n v="1032"/>
    <x v="0"/>
  </r>
  <r>
    <s v="PE39479"/>
    <x v="1"/>
    <n v="24733.919999999998"/>
    <s v="No"/>
    <s v="Extended"/>
    <s v="College"/>
    <n v="45328"/>
    <s v="Employed"/>
    <s v="M"/>
    <n v="119599"/>
    <s v="Urban"/>
    <s v="Married"/>
    <n v="103"/>
    <n v="26"/>
    <n v="1"/>
    <n v="0"/>
    <n v="2"/>
    <x v="0"/>
    <s v="Corporate L3"/>
    <n v="1"/>
    <s v="Branch"/>
    <n v="269.73"/>
    <x v="0"/>
    <s v="Large"/>
    <x v="0"/>
    <s v="High Value"/>
    <x v="2"/>
    <s v="No Complaints"/>
    <s v="New Customer"/>
    <n v="2.6187378639999999"/>
    <x v="0"/>
    <n v="2"/>
    <n v="6"/>
    <x v="8"/>
    <n v="0.21822815533980583"/>
    <n v="1236"/>
    <x v="0"/>
  </r>
  <r>
    <s v="ES93923"/>
    <x v="2"/>
    <n v="11877.72"/>
    <s v="No"/>
    <s v="Premium"/>
    <s v="Bachelor"/>
    <n v="45328"/>
    <s v="Employed"/>
    <s v="F"/>
    <n v="33143"/>
    <s v="Suburban"/>
    <s v="Married"/>
    <n v="150"/>
    <n v="16"/>
    <n v="8"/>
    <n v="0"/>
    <n v="9"/>
    <x v="1"/>
    <s v="Personal L1"/>
    <n v="2"/>
    <s v="Agent"/>
    <n v="723.61"/>
    <x v="0"/>
    <s v="Small"/>
    <x v="1"/>
    <s v="Medium Value"/>
    <x v="1"/>
    <s v="No Complaints"/>
    <s v="New Customer"/>
    <n v="4.8240666670000003"/>
    <x v="0"/>
    <n v="2"/>
    <n v="6"/>
    <x v="8"/>
    <n v="0.40200555555555556"/>
    <n v="1800"/>
    <x v="1"/>
  </r>
  <r>
    <s v="BN90616"/>
    <x v="1"/>
    <n v="11596.95"/>
    <s v="No"/>
    <s v="Basic"/>
    <s v="Bachelor"/>
    <n v="45328"/>
    <s v="Employed"/>
    <s v="F"/>
    <n v="85199"/>
    <s v="Rural"/>
    <s v="Married"/>
    <n v="97"/>
    <n v="31"/>
    <n v="113"/>
    <n v="0"/>
    <n v="2"/>
    <x v="1"/>
    <s v="Personal L3"/>
    <n v="3"/>
    <s v="Agent"/>
    <n v="92.04"/>
    <x v="0"/>
    <s v="Medsize"/>
    <x v="0"/>
    <s v="Medium Value"/>
    <x v="0"/>
    <s v="No Complaints"/>
    <s v="Long-Term"/>
    <n v="0.94886597900000003"/>
    <x v="0"/>
    <n v="2"/>
    <n v="6"/>
    <x v="8"/>
    <n v="7.9072164948453608E-2"/>
    <n v="1164"/>
    <x v="0"/>
  </r>
  <r>
    <s v="WL86517"/>
    <x v="4"/>
    <n v="5418.85"/>
    <s v="No"/>
    <s v="Extended"/>
    <s v="Doctor"/>
    <n v="45328"/>
    <s v="Employed"/>
    <s v="F"/>
    <n v="125933"/>
    <s v="Suburban"/>
    <s v="Married"/>
    <n v="134"/>
    <n v="9"/>
    <n v="35"/>
    <n v="0"/>
    <n v="1"/>
    <x v="1"/>
    <s v="Personal L3"/>
    <n v="3"/>
    <s v="Web"/>
    <n v="641.52"/>
    <x v="2"/>
    <s v="Medsize"/>
    <x v="1"/>
    <s v="Medium Value"/>
    <x v="2"/>
    <s v="No Complaints"/>
    <s v="Mid-Term"/>
    <n v="4.7874626869999997"/>
    <x v="0"/>
    <n v="2"/>
    <n v="6"/>
    <x v="8"/>
    <n v="0.39895522388059701"/>
    <n v="1608"/>
    <x v="0"/>
  </r>
  <r>
    <s v="OE15600"/>
    <x v="0"/>
    <n v="3435.71"/>
    <s v="No"/>
    <s v="Basic"/>
    <s v="College"/>
    <n v="45328"/>
    <s v="Employed"/>
    <s v="M"/>
    <n v="123078"/>
    <s v="Rural"/>
    <s v="Single"/>
    <n v="88"/>
    <n v="7"/>
    <n v="68"/>
    <n v="0"/>
    <n v="1"/>
    <x v="1"/>
    <s v="Personal L3"/>
    <n v="2"/>
    <s v="Call Center"/>
    <n v="188.66"/>
    <x v="2"/>
    <s v="Medsize"/>
    <x v="0"/>
    <s v="Low Value"/>
    <x v="2"/>
    <s v="No Complaints"/>
    <s v="Long-Term"/>
    <n v="2.1438636359999999"/>
    <x v="0"/>
    <n v="2"/>
    <n v="6"/>
    <x v="8"/>
    <n v="0.17865530303030303"/>
    <n v="1056"/>
    <x v="0"/>
  </r>
  <r>
    <s v="GB47529"/>
    <x v="2"/>
    <n v="7285.1"/>
    <s v="No"/>
    <s v="Extended"/>
    <s v="High School or Below"/>
    <n v="45328"/>
    <s v="Employed"/>
    <s v="F"/>
    <n v="54416"/>
    <s v="Suburban"/>
    <s v="Divorced"/>
    <n v="184"/>
    <n v="5"/>
    <n v="93"/>
    <n v="0"/>
    <n v="1"/>
    <x v="0"/>
    <s v="Corporate L3"/>
    <n v="1"/>
    <s v="Web"/>
    <n v="881.28"/>
    <x v="3"/>
    <s v="Medsize"/>
    <x v="1"/>
    <s v="Medium Value"/>
    <x v="0"/>
    <s v="No Complaints"/>
    <s v="Long-Term"/>
    <n v="4.7895652169999998"/>
    <x v="0"/>
    <n v="2"/>
    <n v="6"/>
    <x v="8"/>
    <n v="0.39913043478260868"/>
    <n v="2208"/>
    <x v="0"/>
  </r>
  <r>
    <s v="CN16311"/>
    <x v="2"/>
    <n v="7393.31"/>
    <s v="No"/>
    <s v="Basic"/>
    <s v="Master"/>
    <n v="45328"/>
    <s v="Employed"/>
    <s v="F"/>
    <n v="70494"/>
    <s v="Rural"/>
    <s v="Married"/>
    <n v="92"/>
    <n v="15"/>
    <n v="115"/>
    <n v="0"/>
    <n v="8"/>
    <x v="0"/>
    <s v="Corporate L3"/>
    <n v="2"/>
    <s v="Call Center"/>
    <n v="45.61"/>
    <x v="0"/>
    <s v="Medsize"/>
    <x v="0"/>
    <s v="Medium Value"/>
    <x v="0"/>
    <s v="No Complaints"/>
    <s v="Long-Term"/>
    <n v="0.49576087000000002"/>
    <x v="0"/>
    <n v="2"/>
    <n v="6"/>
    <x v="8"/>
    <n v="4.1313405797101452E-2"/>
    <n v="1104"/>
    <x v="0"/>
  </r>
  <r>
    <s v="VT84289"/>
    <x v="0"/>
    <n v="7975.68"/>
    <s v="No"/>
    <s v="Basic"/>
    <s v="College"/>
    <n v="45328"/>
    <s v="Employed"/>
    <s v="F"/>
    <n v="118525"/>
    <s v="Suburban"/>
    <s v="Single"/>
    <n v="100"/>
    <n v="31"/>
    <n v="14"/>
    <n v="0"/>
    <n v="4"/>
    <x v="1"/>
    <s v="Personal L1"/>
    <n v="1"/>
    <s v="Agent"/>
    <n v="479.52"/>
    <x v="0"/>
    <s v="Medsize"/>
    <x v="0"/>
    <s v="Medium Value"/>
    <x v="2"/>
    <s v="No Complaints"/>
    <s v="Mid-Term"/>
    <n v="4.7952000000000004"/>
    <x v="0"/>
    <n v="2"/>
    <n v="6"/>
    <x v="8"/>
    <n v="0.39960000000000001"/>
    <n v="1200"/>
    <x v="0"/>
  </r>
  <r>
    <s v="IN77241"/>
    <x v="1"/>
    <n v="7282.85"/>
    <s v="No"/>
    <s v="Basic"/>
    <s v="Bachelor"/>
    <n v="45328"/>
    <s v="Employed"/>
    <s v="M"/>
    <n v="89070"/>
    <s v="Urban"/>
    <s v="Married"/>
    <n v="90"/>
    <n v="4"/>
    <n v="68"/>
    <n v="0"/>
    <n v="3"/>
    <x v="0"/>
    <s v="Corporate L1"/>
    <n v="2"/>
    <s v="Branch"/>
    <n v="339.92"/>
    <x v="2"/>
    <s v="Medsize"/>
    <x v="0"/>
    <s v="Medium Value"/>
    <x v="0"/>
    <s v="No Complaints"/>
    <s v="Long-Term"/>
    <n v="3.7768888889999999"/>
    <x v="0"/>
    <n v="2"/>
    <n v="6"/>
    <x v="8"/>
    <n v="0.31474074074074077"/>
    <n v="1080"/>
    <x v="0"/>
  </r>
  <r>
    <s v="FV58292"/>
    <x v="2"/>
    <n v="7500.37"/>
    <s v="Yes"/>
    <s v="Basic"/>
    <s v="Bachelor"/>
    <n v="45328"/>
    <s v="Employed"/>
    <s v="M"/>
    <n v="99920"/>
    <s v="Suburban"/>
    <s v="Single"/>
    <n v="97"/>
    <n v="16"/>
    <n v="82"/>
    <n v="0"/>
    <n v="6"/>
    <x v="1"/>
    <s v="Personal L3"/>
    <n v="2"/>
    <s v="Call Center"/>
    <n v="636.45000000000005"/>
    <x v="0"/>
    <s v="Small"/>
    <x v="1"/>
    <s v="Medium Value"/>
    <x v="0"/>
    <s v="No Complaints"/>
    <s v="Long-Term"/>
    <n v="6.5613402059999997"/>
    <x v="0"/>
    <n v="2"/>
    <n v="6"/>
    <x v="8"/>
    <n v="0.54677835051546397"/>
    <n v="1164"/>
    <x v="1"/>
  </r>
  <r>
    <s v="ON90223"/>
    <x v="1"/>
    <n v="17342.7"/>
    <s v="No"/>
    <s v="Basic"/>
    <s v="College"/>
    <n v="45328"/>
    <s v="Employed"/>
    <s v="M"/>
    <n v="125834"/>
    <s v="Suburban"/>
    <s v="Married"/>
    <n v="144"/>
    <n v="8"/>
    <n v="12"/>
    <n v="2"/>
    <n v="2"/>
    <x v="1"/>
    <s v="Personal L3"/>
    <n v="1"/>
    <s v="Agent"/>
    <n v="693.36"/>
    <x v="1"/>
    <s v="Small"/>
    <x v="1"/>
    <s v="High Value"/>
    <x v="2"/>
    <s v="Has Complaints"/>
    <s v="Mid-Term"/>
    <n v="4.8150000000000004"/>
    <x v="0"/>
    <n v="2"/>
    <n v="6"/>
    <x v="8"/>
    <n v="0.40125"/>
    <n v="1728"/>
    <x v="1"/>
  </r>
  <r>
    <s v="KR35099"/>
    <x v="1"/>
    <n v="10135.06"/>
    <s v="Yes"/>
    <s v="Basic"/>
    <s v="College"/>
    <n v="45328"/>
    <s v="Employed"/>
    <s v="M"/>
    <n v="82242"/>
    <s v="Urban"/>
    <s v="Single"/>
    <n v="86"/>
    <n v="14"/>
    <n v="82"/>
    <n v="0"/>
    <n v="2"/>
    <x v="1"/>
    <s v="Personal L3"/>
    <n v="2"/>
    <s v="Agent"/>
    <n v="312.12"/>
    <x v="2"/>
    <s v="Medsize"/>
    <x v="0"/>
    <s v="Medium Value"/>
    <x v="0"/>
    <s v="No Complaints"/>
    <s v="Long-Term"/>
    <n v="3.6293023259999999"/>
    <x v="0"/>
    <n v="2"/>
    <n v="6"/>
    <x v="8"/>
    <n v="0.30244186046511629"/>
    <n v="1032"/>
    <x v="0"/>
  </r>
  <r>
    <s v="GH64274"/>
    <x v="0"/>
    <n v="34837.11"/>
    <s v="No"/>
    <s v="Extended"/>
    <s v="High School or Below"/>
    <n v="45328"/>
    <s v="Employed"/>
    <s v="M"/>
    <n v="30660"/>
    <s v="Suburban"/>
    <s v="Married"/>
    <n v="111"/>
    <n v="11"/>
    <n v="100"/>
    <n v="0"/>
    <n v="2"/>
    <x v="1"/>
    <s v="Personal L2"/>
    <n v="2"/>
    <s v="Branch"/>
    <n v="531.36"/>
    <x v="2"/>
    <s v="Medsize"/>
    <x v="1"/>
    <s v="High Value"/>
    <x v="1"/>
    <s v="No Complaints"/>
    <s v="Long-Term"/>
    <n v="4.7870270269999997"/>
    <x v="0"/>
    <n v="2"/>
    <n v="6"/>
    <x v="8"/>
    <n v="0.39891891891891895"/>
    <n v="1332"/>
    <x v="0"/>
  </r>
  <r>
    <s v="ZX56541"/>
    <x v="0"/>
    <n v="6688.29"/>
    <s v="No"/>
    <s v="Basic"/>
    <s v="Bachelor"/>
    <n v="45328"/>
    <s v="Employed"/>
    <s v="M"/>
    <n v="61194"/>
    <s v="Suburban"/>
    <s v="Married"/>
    <n v="88"/>
    <n v="18"/>
    <n v="9"/>
    <n v="3"/>
    <n v="4"/>
    <x v="1"/>
    <s v="Personal L1"/>
    <n v="4"/>
    <s v="Call Center"/>
    <n v="421.2"/>
    <x v="2"/>
    <s v="Medsize"/>
    <x v="0"/>
    <s v="Medium Value"/>
    <x v="0"/>
    <s v="Has Complaints"/>
    <s v="New Customer"/>
    <n v="4.7863636359999999"/>
    <x v="0"/>
    <n v="2"/>
    <n v="6"/>
    <x v="8"/>
    <n v="0.39886363636363636"/>
    <n v="1056"/>
    <x v="0"/>
  </r>
  <r>
    <s v="KI83797"/>
    <x v="2"/>
    <n v="6632.71"/>
    <s v="No"/>
    <s v="Basic"/>
    <s v="College"/>
    <n v="45328"/>
    <s v="Employed"/>
    <s v="F"/>
    <n v="65198"/>
    <s v="Urban"/>
    <s v="Single"/>
    <n v="85"/>
    <n v="34"/>
    <n v="130"/>
    <n v="0"/>
    <n v="8"/>
    <x v="1"/>
    <s v="Personal L1"/>
    <n v="1"/>
    <s v="Branch"/>
    <n v="391.91"/>
    <x v="0"/>
    <s v="Medsize"/>
    <x v="0"/>
    <s v="Medium Value"/>
    <x v="0"/>
    <s v="No Complaints"/>
    <s v="Long-Term"/>
    <n v="4.6107058820000004"/>
    <x v="0"/>
    <n v="2"/>
    <n v="6"/>
    <x v="8"/>
    <n v="0.38422549019607843"/>
    <n v="1020"/>
    <x v="0"/>
  </r>
  <r>
    <s v="EZ80325"/>
    <x v="0"/>
    <n v="6140.19"/>
    <s v="No"/>
    <s v="Extended"/>
    <s v="Bachelor"/>
    <n v="45328"/>
    <s v="Unemployed"/>
    <s v="F"/>
    <n v="0"/>
    <s v="Suburban"/>
    <s v="Married"/>
    <n v="178"/>
    <n v="7"/>
    <n v="119"/>
    <n v="3"/>
    <n v="1"/>
    <x v="1"/>
    <s v="Personal L2"/>
    <n v="1"/>
    <s v="Branch"/>
    <n v="1283.04"/>
    <x v="3"/>
    <s v="Large"/>
    <x v="1"/>
    <s v="Medium Value"/>
    <x v="1"/>
    <s v="Has Complaints"/>
    <s v="Long-Term"/>
    <n v="7.2080898879999999"/>
    <x v="0"/>
    <n v="2"/>
    <n v="6"/>
    <x v="8"/>
    <n v="0.60067415730337081"/>
    <n v="2136"/>
    <x v="2"/>
  </r>
  <r>
    <s v="TL39050"/>
    <x v="3"/>
    <n v="32255.96"/>
    <s v="No"/>
    <s v="Extended"/>
    <s v="Bachelor"/>
    <n v="45328"/>
    <s v="Employed"/>
    <s v="F"/>
    <n v="53780"/>
    <s v="Rural"/>
    <s v="Married"/>
    <n v="271"/>
    <n v="15"/>
    <n v="85"/>
    <n v="0"/>
    <n v="2"/>
    <x v="0"/>
    <s v="Corporate L3"/>
    <n v="1"/>
    <s v="Web"/>
    <n v="514.76"/>
    <x v="5"/>
    <s v="Medsize"/>
    <x v="1"/>
    <s v="High Value"/>
    <x v="0"/>
    <s v="No Complaints"/>
    <s v="Long-Term"/>
    <n v="1.8994833950000001"/>
    <x v="0"/>
    <n v="2"/>
    <n v="6"/>
    <x v="8"/>
    <n v="0.15829028290282904"/>
    <n v="3252"/>
    <x v="0"/>
  </r>
  <r>
    <s v="EB72052"/>
    <x v="2"/>
    <n v="16342.15"/>
    <s v="No"/>
    <s v="Basic"/>
    <s v="College"/>
    <n v="45328"/>
    <s v="Employed"/>
    <s v="M"/>
    <n v="45016"/>
    <s v="Suburban"/>
    <s v="Divorced"/>
    <n v="138"/>
    <n v="46"/>
    <n v="50"/>
    <n v="0"/>
    <n v="2"/>
    <x v="1"/>
    <s v="Personal L3"/>
    <n v="2"/>
    <s v="Call Center"/>
    <n v="937.01"/>
    <x v="1"/>
    <s v="Medsize"/>
    <x v="1"/>
    <s v="High Value"/>
    <x v="1"/>
    <s v="No Complaints"/>
    <s v="Long-Term"/>
    <n v="6.7899275360000004"/>
    <x v="0"/>
    <n v="2"/>
    <n v="6"/>
    <x v="8"/>
    <n v="0.56582729468599036"/>
    <n v="1656"/>
    <x v="1"/>
  </r>
  <r>
    <s v="GN76399"/>
    <x v="4"/>
    <n v="11041"/>
    <s v="No"/>
    <s v="Premium"/>
    <s v="Bachelor"/>
    <n v="45328"/>
    <s v="Unemployed"/>
    <s v="M"/>
    <n v="0"/>
    <s v="Suburban"/>
    <s v="Single"/>
    <n v="151"/>
    <n v="23"/>
    <n v="39"/>
    <n v="0"/>
    <n v="7"/>
    <x v="1"/>
    <s v="Personal L3"/>
    <n v="1"/>
    <s v="Call Center"/>
    <n v="1088.6400000000001"/>
    <x v="0"/>
    <s v="Medsize"/>
    <x v="1"/>
    <s v="Medium Value"/>
    <x v="1"/>
    <s v="No Complaints"/>
    <s v="Mid-Term"/>
    <n v="7.2095364240000004"/>
    <x v="0"/>
    <n v="2"/>
    <n v="6"/>
    <x v="8"/>
    <n v="0.600794701986755"/>
    <n v="1812"/>
    <x v="2"/>
  </r>
  <r>
    <s v="LY90785"/>
    <x v="2"/>
    <n v="7820.76"/>
    <s v="No"/>
    <s v="Basic"/>
    <s v="Bachelor"/>
    <n v="45328"/>
    <s v="Employed"/>
    <s v="M"/>
    <n v="129240"/>
    <s v="Suburban"/>
    <s v="Married"/>
    <n v="97"/>
    <n v="26"/>
    <n v="111"/>
    <n v="0"/>
    <n v="3"/>
    <x v="0"/>
    <s v="Corporate L3"/>
    <n v="1"/>
    <s v="Agent"/>
    <n v="641.82000000000005"/>
    <x v="2"/>
    <s v="Small"/>
    <x v="1"/>
    <s v="Medium Value"/>
    <x v="2"/>
    <s v="No Complaints"/>
    <s v="Long-Term"/>
    <n v="6.6167010309999998"/>
    <x v="0"/>
    <n v="2"/>
    <n v="6"/>
    <x v="8"/>
    <n v="0.55139175257731965"/>
    <n v="1164"/>
    <x v="1"/>
  </r>
  <r>
    <s v="SE47384"/>
    <x v="0"/>
    <n v="7460.69"/>
    <s v="No"/>
    <s v="Extended"/>
    <s v="Bachelor"/>
    <n v="45328"/>
    <s v="Employed"/>
    <s v="F"/>
    <n v="127211"/>
    <s v="Suburban"/>
    <s v="Married"/>
    <n v="185"/>
    <n v="28"/>
    <n v="111"/>
    <n v="0"/>
    <n v="1"/>
    <x v="2"/>
    <s v="Special L3"/>
    <n v="3"/>
    <s v="Agent"/>
    <n v="887.76"/>
    <x v="1"/>
    <s v="Medsize"/>
    <x v="1"/>
    <s v="Medium Value"/>
    <x v="2"/>
    <s v="No Complaints"/>
    <s v="Long-Term"/>
    <n v="4.798702703"/>
    <x v="0"/>
    <n v="2"/>
    <n v="6"/>
    <x v="8"/>
    <n v="0.39989189189189189"/>
    <n v="2220"/>
    <x v="0"/>
  </r>
  <r>
    <s v="BV80674"/>
    <x v="2"/>
    <n v="5860.16"/>
    <s v="No"/>
    <s v="Extended"/>
    <s v="Bachelor"/>
    <n v="45328"/>
    <s v="Unemployed"/>
    <s v="F"/>
    <n v="0"/>
    <s v="Suburban"/>
    <s v="Single"/>
    <n v="167"/>
    <n v="8"/>
    <n v="46"/>
    <n v="0"/>
    <n v="1"/>
    <x v="1"/>
    <s v="Personal L2"/>
    <n v="3"/>
    <s v="Call Center"/>
    <n v="803.52"/>
    <x v="1"/>
    <s v="Medsize"/>
    <x v="1"/>
    <s v="Medium Value"/>
    <x v="1"/>
    <s v="No Complaints"/>
    <s v="Mid-Term"/>
    <n v="4.8114970059999997"/>
    <x v="0"/>
    <n v="2"/>
    <n v="6"/>
    <x v="8"/>
    <n v="0.40095808383233533"/>
    <n v="2004"/>
    <x v="1"/>
  </r>
  <r>
    <s v="LI77073"/>
    <x v="2"/>
    <n v="9585.44"/>
    <s v="No"/>
    <s v="Premium"/>
    <s v="College"/>
    <n v="45328"/>
    <s v="Employed"/>
    <s v="M"/>
    <n v="42755"/>
    <s v="Suburban"/>
    <s v="Married"/>
    <n v="242"/>
    <n v="45"/>
    <n v="4"/>
    <n v="0"/>
    <n v="1"/>
    <x v="0"/>
    <s v="Corporate L3"/>
    <n v="3"/>
    <s v="Agent"/>
    <n v="1739.88"/>
    <x v="3"/>
    <s v="Large"/>
    <x v="2"/>
    <s v="Medium Value"/>
    <x v="1"/>
    <s v="No Complaints"/>
    <s v="New Customer"/>
    <n v="7.1895867769999997"/>
    <x v="0"/>
    <n v="2"/>
    <n v="6"/>
    <x v="8"/>
    <n v="0.59913223140495875"/>
    <n v="2904"/>
    <x v="1"/>
  </r>
  <r>
    <s v="QU52713"/>
    <x v="0"/>
    <n v="5520.2"/>
    <s v="No"/>
    <s v="Basic"/>
    <s v="Bachelor"/>
    <n v="45328"/>
    <s v="Employed"/>
    <s v="M"/>
    <n v="58289"/>
    <s v="Urban"/>
    <s v="Married"/>
    <n v="139"/>
    <n v="46"/>
    <n v="100"/>
    <n v="0"/>
    <n v="1"/>
    <x v="0"/>
    <s v="Corporate L3"/>
    <n v="2"/>
    <s v="Agent"/>
    <n v="568.30999999999995"/>
    <x v="1"/>
    <s v="Medsize"/>
    <x v="1"/>
    <s v="Medium Value"/>
    <x v="0"/>
    <s v="No Complaints"/>
    <s v="Long-Term"/>
    <n v="4.0885611510000004"/>
    <x v="0"/>
    <n v="2"/>
    <n v="6"/>
    <x v="8"/>
    <n v="0.3407134292565947"/>
    <n v="1668"/>
    <x v="0"/>
  </r>
  <r>
    <s v="JL49772"/>
    <x v="3"/>
    <n v="32736.6"/>
    <s v="No"/>
    <s v="Basic"/>
    <s v="Bachelor"/>
    <n v="45328"/>
    <s v="Employed"/>
    <s v="F"/>
    <n v="45429"/>
    <s v="Urban"/>
    <s v="Married"/>
    <n v="93"/>
    <n v="28"/>
    <n v="50"/>
    <n v="1"/>
    <n v="2"/>
    <x v="1"/>
    <s v="Personal L2"/>
    <n v="1"/>
    <s v="Call Center"/>
    <n v="443.68"/>
    <x v="0"/>
    <s v="Medsize"/>
    <x v="0"/>
    <s v="High Value"/>
    <x v="1"/>
    <s v="Has Complaints"/>
    <s v="Long-Term"/>
    <n v="4.770752688"/>
    <x v="0"/>
    <n v="2"/>
    <n v="6"/>
    <x v="8"/>
    <n v="0.3975627240143369"/>
    <n v="1116"/>
    <x v="0"/>
  </r>
  <r>
    <s v="KP22549"/>
    <x v="2"/>
    <n v="4260.4799999999996"/>
    <s v="No"/>
    <s v="Extended"/>
    <s v="Bachelor"/>
    <n v="45328"/>
    <s v="Employed"/>
    <s v="M"/>
    <n v="78588"/>
    <s v="Rural"/>
    <s v="Married"/>
    <n v="107"/>
    <n v="30"/>
    <n v="68"/>
    <n v="0"/>
    <n v="1"/>
    <x v="1"/>
    <s v="Personal L3"/>
    <n v="1"/>
    <s v="Agent"/>
    <n v="53.61"/>
    <x v="0"/>
    <s v="Medsize"/>
    <x v="0"/>
    <s v="Low Value"/>
    <x v="0"/>
    <s v="No Complaints"/>
    <s v="Long-Term"/>
    <n v="0.50102803699999998"/>
    <x v="0"/>
    <n v="2"/>
    <n v="6"/>
    <x v="8"/>
    <n v="4.1752336448598132E-2"/>
    <n v="1284"/>
    <x v="0"/>
  </r>
  <r>
    <s v="FY30870"/>
    <x v="0"/>
    <n v="25068.83"/>
    <s v="No"/>
    <s v="Extended"/>
    <s v="High School or Below"/>
    <n v="45328"/>
    <s v="Employed"/>
    <s v="F"/>
    <n v="44221"/>
    <s v="Urban"/>
    <s v="Married"/>
    <n v="126"/>
    <n v="24"/>
    <n v="90"/>
    <n v="0"/>
    <n v="2"/>
    <x v="1"/>
    <s v="Personal L3"/>
    <n v="1"/>
    <s v="Agent"/>
    <n v="514.51"/>
    <x v="2"/>
    <s v="Medsize"/>
    <x v="1"/>
    <s v="High Value"/>
    <x v="1"/>
    <s v="No Complaints"/>
    <s v="Long-Term"/>
    <n v="4.0834126980000001"/>
    <x v="0"/>
    <n v="2"/>
    <n v="6"/>
    <x v="8"/>
    <n v="0.34028439153439155"/>
    <n v="1512"/>
    <x v="0"/>
  </r>
  <r>
    <s v="WH76688"/>
    <x v="2"/>
    <n v="7500.37"/>
    <s v="Yes"/>
    <s v="Basic"/>
    <s v="Bachelor"/>
    <n v="45328"/>
    <s v="Employed"/>
    <s v="M"/>
    <n v="99920"/>
    <s v="Suburban"/>
    <s v="Single"/>
    <n v="97"/>
    <n v="16"/>
    <n v="82"/>
    <n v="0"/>
    <n v="6"/>
    <x v="1"/>
    <s v="Personal L3"/>
    <n v="2"/>
    <s v="Call Center"/>
    <n v="636.45000000000005"/>
    <x v="0"/>
    <s v="Small"/>
    <x v="1"/>
    <s v="Medium Value"/>
    <x v="0"/>
    <s v="No Complaints"/>
    <s v="Long-Term"/>
    <n v="6.5613402059999997"/>
    <x v="0"/>
    <n v="2"/>
    <n v="6"/>
    <x v="8"/>
    <n v="0.54677835051546397"/>
    <n v="1164"/>
    <x v="1"/>
  </r>
  <r>
    <s v="II49996"/>
    <x v="3"/>
    <n v="7500.37"/>
    <s v="Yes"/>
    <s v="Basic"/>
    <s v="Bachelor"/>
    <n v="45328"/>
    <s v="Employed"/>
    <s v="M"/>
    <n v="99920"/>
    <s v="Suburban"/>
    <s v="Single"/>
    <n v="97"/>
    <n v="16"/>
    <n v="82"/>
    <n v="0"/>
    <n v="6"/>
    <x v="1"/>
    <s v="Personal L1"/>
    <n v="2"/>
    <s v="Call Center"/>
    <n v="636.45000000000005"/>
    <x v="0"/>
    <s v="Small"/>
    <x v="1"/>
    <s v="Medium Value"/>
    <x v="0"/>
    <s v="No Complaints"/>
    <s v="Long-Term"/>
    <n v="6.5613402059999997"/>
    <x v="0"/>
    <n v="2"/>
    <n v="6"/>
    <x v="8"/>
    <n v="0.54677835051546397"/>
    <n v="1164"/>
    <x v="1"/>
  </r>
  <r>
    <s v="BZ81849"/>
    <x v="3"/>
    <n v="10117.02"/>
    <s v="No"/>
    <s v="Basic"/>
    <s v="Bachelor"/>
    <n v="45328"/>
    <s v="Unemployed"/>
    <s v="F"/>
    <n v="0"/>
    <s v="Suburban"/>
    <s v="Married"/>
    <n v="92"/>
    <n v="8"/>
    <n v="34"/>
    <n v="0"/>
    <n v="2"/>
    <x v="1"/>
    <s v="Personal L3"/>
    <n v="3"/>
    <s v="Call Center"/>
    <n v="440.64"/>
    <x v="0"/>
    <s v="Medsize"/>
    <x v="0"/>
    <s v="Medium Value"/>
    <x v="1"/>
    <s v="No Complaints"/>
    <s v="Mid-Term"/>
    <n v="4.7895652169999998"/>
    <x v="0"/>
    <n v="2"/>
    <n v="6"/>
    <x v="8"/>
    <n v="0.39913043478260868"/>
    <n v="1104"/>
    <x v="0"/>
  </r>
  <r>
    <s v="SY28542"/>
    <x v="4"/>
    <n v="10006.379999999999"/>
    <s v="No"/>
    <s v="Extended"/>
    <s v="Bachelor"/>
    <n v="45328"/>
    <s v="Employed"/>
    <s v="F"/>
    <n v="80919"/>
    <s v="Urban"/>
    <s v="Single"/>
    <n v="127"/>
    <n v="23"/>
    <n v="12"/>
    <n v="0"/>
    <n v="3"/>
    <x v="1"/>
    <s v="Personal L3"/>
    <n v="3"/>
    <s v="Web"/>
    <n v="409.18"/>
    <x v="0"/>
    <s v="Medsize"/>
    <x v="0"/>
    <s v="Medium Value"/>
    <x v="0"/>
    <s v="No Complaints"/>
    <s v="Mid-Term"/>
    <n v="3.2218897640000002"/>
    <x v="0"/>
    <n v="2"/>
    <n v="6"/>
    <x v="8"/>
    <n v="0.26849081364829397"/>
    <n v="1524"/>
    <x v="0"/>
  </r>
  <r>
    <s v="SQ53118"/>
    <x v="0"/>
    <n v="10629.51"/>
    <s v="No"/>
    <s v="Basic"/>
    <s v="College"/>
    <n v="45328"/>
    <s v="Employed"/>
    <s v="M"/>
    <n v="30179"/>
    <s v="Suburban"/>
    <s v="Married"/>
    <n v="96"/>
    <n v="36"/>
    <n v="12"/>
    <n v="3"/>
    <n v="2"/>
    <x v="1"/>
    <s v="Personal L2"/>
    <n v="2"/>
    <s v="Branch"/>
    <n v="460.08"/>
    <x v="0"/>
    <s v="Medsize"/>
    <x v="0"/>
    <s v="Medium Value"/>
    <x v="1"/>
    <s v="Has Complaints"/>
    <s v="Mid-Term"/>
    <n v="4.7925000000000004"/>
    <x v="0"/>
    <n v="2"/>
    <n v="6"/>
    <x v="8"/>
    <n v="0.39937499999999998"/>
    <n v="1152"/>
    <x v="0"/>
  </r>
  <r>
    <s v="KR53335"/>
    <x v="1"/>
    <n v="9607.34"/>
    <s v="No"/>
    <s v="Basic"/>
    <s v="Bachelor"/>
    <n v="45328"/>
    <s v="Unemployed"/>
    <s v="F"/>
    <n v="0"/>
    <s v="Suburban"/>
    <s v="Single"/>
    <n v="89"/>
    <n v="7"/>
    <n v="62"/>
    <n v="0"/>
    <n v="2"/>
    <x v="1"/>
    <s v="Personal L2"/>
    <n v="3"/>
    <s v="Branch"/>
    <n v="427.68"/>
    <x v="0"/>
    <s v="Small"/>
    <x v="0"/>
    <s v="Medium Value"/>
    <x v="1"/>
    <s v="No Complaints"/>
    <s v="Long-Term"/>
    <n v="4.8053932579999996"/>
    <x v="0"/>
    <n v="2"/>
    <n v="6"/>
    <x v="8"/>
    <n v="0.40044943820224721"/>
    <n v="1068"/>
    <x v="1"/>
  </r>
  <r>
    <s v="XO17798"/>
    <x v="1"/>
    <n v="7867.1"/>
    <s v="No"/>
    <s v="Basic"/>
    <s v="High School or Below"/>
    <n v="45328"/>
    <s v="Employed"/>
    <s v="M"/>
    <n v="61822"/>
    <s v="Suburban"/>
    <s v="Married"/>
    <n v="100"/>
    <n v="4"/>
    <n v="51"/>
    <n v="0"/>
    <n v="5"/>
    <x v="1"/>
    <s v="Personal L1"/>
    <n v="2"/>
    <s v="Agent"/>
    <n v="607"/>
    <x v="0"/>
    <s v="Small"/>
    <x v="1"/>
    <s v="Medium Value"/>
    <x v="0"/>
    <s v="No Complaints"/>
    <s v="Long-Term"/>
    <n v="6.07"/>
    <x v="0"/>
    <n v="2"/>
    <n v="6"/>
    <x v="8"/>
    <n v="0.50583333333333336"/>
    <n v="1200"/>
    <x v="1"/>
  </r>
  <r>
    <s v="KU69274"/>
    <x v="3"/>
    <n v="19261.71"/>
    <s v="No"/>
    <s v="Extended"/>
    <s v="High School or Below"/>
    <n v="45328"/>
    <s v="Disabled"/>
    <s v="F"/>
    <n v="23162"/>
    <s v="Suburban"/>
    <s v="Married"/>
    <n v="166"/>
    <n v="45"/>
    <n v="20"/>
    <n v="0"/>
    <n v="2"/>
    <x v="1"/>
    <s v="Personal L3"/>
    <n v="1"/>
    <s v="Agent"/>
    <n v="1040.51"/>
    <x v="1"/>
    <s v="Small"/>
    <x v="1"/>
    <s v="High Value"/>
    <x v="1"/>
    <s v="No Complaints"/>
    <s v="Mid-Term"/>
    <n v="6.2681325299999999"/>
    <x v="0"/>
    <n v="2"/>
    <n v="6"/>
    <x v="8"/>
    <n v="0.52234437751004015"/>
    <n v="1992"/>
    <x v="1"/>
  </r>
  <r>
    <s v="UM83813"/>
    <x v="2"/>
    <n v="18062.740000000002"/>
    <s v="No"/>
    <s v="Basic"/>
    <s v="Bachelor"/>
    <n v="45328"/>
    <s v="Unemployed"/>
    <s v="F"/>
    <n v="0"/>
    <s v="Suburban"/>
    <s v="Single"/>
    <n v="262"/>
    <n v="18"/>
    <n v="112"/>
    <n v="0"/>
    <n v="3"/>
    <x v="1"/>
    <s v="Personal L1"/>
    <n v="3"/>
    <s v="Web"/>
    <n v="1885.68"/>
    <x v="5"/>
    <s v="Small"/>
    <x v="2"/>
    <s v="High Value"/>
    <x v="1"/>
    <s v="No Complaints"/>
    <s v="Long-Term"/>
    <n v="7.1972519080000001"/>
    <x v="0"/>
    <n v="2"/>
    <n v="6"/>
    <x v="8"/>
    <n v="0.59977099236641218"/>
    <n v="3144"/>
    <x v="1"/>
  </r>
  <r>
    <s v="XM87301"/>
    <x v="2"/>
    <n v="3236.67"/>
    <s v="No"/>
    <s v="Basic"/>
    <s v="Bachelor"/>
    <n v="45328"/>
    <s v="Unemployed"/>
    <s v="M"/>
    <n v="0"/>
    <s v="Suburban"/>
    <s v="Single"/>
    <n v="89"/>
    <n v="31"/>
    <n v="1"/>
    <n v="0"/>
    <n v="1"/>
    <x v="1"/>
    <s v="Personal L3"/>
    <n v="2"/>
    <s v="Web"/>
    <n v="805.27"/>
    <x v="0"/>
    <s v="Medsize"/>
    <x v="1"/>
    <s v="Low Value"/>
    <x v="1"/>
    <s v="No Complaints"/>
    <s v="New Customer"/>
    <n v="9.0479775280000005"/>
    <x v="0"/>
    <n v="2"/>
    <n v="6"/>
    <x v="8"/>
    <n v="0.75399812734082394"/>
    <n v="1068"/>
    <x v="2"/>
  </r>
  <r>
    <s v="RX45809"/>
    <x v="0"/>
    <n v="20053.16"/>
    <s v="No"/>
    <s v="Basic"/>
    <s v="College"/>
    <n v="45328"/>
    <s v="Employed"/>
    <s v="M"/>
    <n v="51164"/>
    <s v="Rural"/>
    <s v="Married"/>
    <n v="252"/>
    <n v="12"/>
    <n v="15"/>
    <n v="0"/>
    <n v="5"/>
    <x v="1"/>
    <s v="Personal L1"/>
    <n v="4"/>
    <s v="Branch"/>
    <n v="333.44"/>
    <x v="5"/>
    <s v="Medsize"/>
    <x v="0"/>
    <s v="High Value"/>
    <x v="0"/>
    <s v="No Complaints"/>
    <s v="Mid-Term"/>
    <n v="1.323174603"/>
    <x v="0"/>
    <n v="2"/>
    <n v="6"/>
    <x v="8"/>
    <n v="0.11026455026455026"/>
    <n v="3024"/>
    <x v="0"/>
  </r>
  <r>
    <s v="JP88955"/>
    <x v="2"/>
    <n v="11983.5"/>
    <s v="No"/>
    <s v="Basic"/>
    <s v="High School or Below"/>
    <n v="45328"/>
    <s v="Employed"/>
    <s v="M"/>
    <n v="41209"/>
    <s v="Urban"/>
    <s v="Single"/>
    <n v="155"/>
    <n v="32"/>
    <n v="47"/>
    <n v="0"/>
    <n v="3"/>
    <x v="1"/>
    <s v="Personal L2"/>
    <n v="2"/>
    <s v="Call Center"/>
    <n v="496.83"/>
    <x v="3"/>
    <s v="Small"/>
    <x v="0"/>
    <s v="Medium Value"/>
    <x v="1"/>
    <s v="No Complaints"/>
    <s v="Mid-Term"/>
    <n v="3.205354839"/>
    <x v="0"/>
    <n v="2"/>
    <n v="6"/>
    <x v="8"/>
    <n v="0.26711290322580644"/>
    <n v="1860"/>
    <x v="0"/>
  </r>
  <r>
    <s v="TY30683"/>
    <x v="2"/>
    <n v="4761.99"/>
    <s v="No"/>
    <s v="Extended"/>
    <s v="College"/>
    <n v="45328"/>
    <s v="Disabled"/>
    <s v="F"/>
    <n v="35311"/>
    <s v="Suburban"/>
    <s v="Single"/>
    <n v="130"/>
    <n v="36"/>
    <n v="68"/>
    <n v="0"/>
    <n v="1"/>
    <x v="0"/>
    <s v="Corporate L2"/>
    <n v="2"/>
    <s v="Agent"/>
    <n v="622.08000000000004"/>
    <x v="0"/>
    <s v="Medsize"/>
    <x v="1"/>
    <s v="Low Value"/>
    <x v="1"/>
    <s v="No Complaints"/>
    <s v="Long-Term"/>
    <n v="4.785230769"/>
    <x v="0"/>
    <n v="2"/>
    <n v="6"/>
    <x v="8"/>
    <n v="0.39876923076923082"/>
    <n v="1560"/>
    <x v="0"/>
  </r>
  <r>
    <s v="BH68769"/>
    <x v="2"/>
    <n v="8569.1200000000008"/>
    <s v="No"/>
    <s v="Extended"/>
    <s v="Bachelor"/>
    <n v="45328"/>
    <s v="Employed"/>
    <s v="M"/>
    <n v="57050"/>
    <s v="Suburban"/>
    <s v="Married"/>
    <n v="109"/>
    <n v="1"/>
    <n v="20"/>
    <n v="0"/>
    <n v="3"/>
    <x v="1"/>
    <s v="Personal L2"/>
    <n v="2"/>
    <s v="Call Center"/>
    <n v="714.83"/>
    <x v="2"/>
    <s v="Small"/>
    <x v="1"/>
    <s v="Medium Value"/>
    <x v="0"/>
    <s v="No Complaints"/>
    <s v="Mid-Term"/>
    <n v="6.558073394"/>
    <x v="0"/>
    <n v="2"/>
    <n v="6"/>
    <x v="8"/>
    <n v="0.54650611620795109"/>
    <n v="1308"/>
    <x v="1"/>
  </r>
  <r>
    <s v="VF33776"/>
    <x v="4"/>
    <n v="42213.52"/>
    <s v="No"/>
    <s v="Extended"/>
    <s v="High School or Below"/>
    <n v="45328"/>
    <s v="Employed"/>
    <s v="F"/>
    <n v="121890"/>
    <s v="Rural"/>
    <s v="Married"/>
    <n v="134"/>
    <n v="5"/>
    <n v="119"/>
    <n v="3"/>
    <n v="2"/>
    <x v="0"/>
    <s v="Corporate L1"/>
    <n v="2"/>
    <s v="Web"/>
    <n v="222.07"/>
    <x v="0"/>
    <s v="Medsize"/>
    <x v="0"/>
    <s v="High Value"/>
    <x v="2"/>
    <s v="Has Complaints"/>
    <s v="Long-Term"/>
    <n v="1.6572388060000001"/>
    <x v="0"/>
    <n v="2"/>
    <n v="6"/>
    <x v="8"/>
    <n v="0.13810323383084577"/>
    <n v="1608"/>
    <x v="0"/>
  </r>
  <r>
    <s v="UZ42802"/>
    <x v="2"/>
    <n v="6110.92"/>
    <s v="No"/>
    <s v="Extended"/>
    <s v="Bachelor"/>
    <n v="45328"/>
    <s v="Unemployed"/>
    <s v="M"/>
    <n v="0"/>
    <s v="Suburban"/>
    <s v="Single"/>
    <n v="182"/>
    <n v="38"/>
    <n v="89"/>
    <n v="0"/>
    <n v="1"/>
    <x v="1"/>
    <s v="Personal L3"/>
    <n v="1"/>
    <s v="Agent"/>
    <n v="2047.12"/>
    <x v="3"/>
    <s v="Large"/>
    <x v="2"/>
    <s v="Medium Value"/>
    <x v="1"/>
    <s v="No Complaints"/>
    <s v="Long-Term"/>
    <n v="11.24791209"/>
    <x v="0"/>
    <n v="2"/>
    <n v="6"/>
    <x v="8"/>
    <n v="0.93732600732600724"/>
    <n v="2184"/>
    <x v="2"/>
  </r>
  <r>
    <s v="KS46420"/>
    <x v="1"/>
    <n v="18105.27"/>
    <s v="No"/>
    <s v="Basic"/>
    <s v="Master"/>
    <n v="45328"/>
    <s v="Employed"/>
    <s v="F"/>
    <n v="35289"/>
    <s v="Rural"/>
    <s v="Married"/>
    <n v="151"/>
    <n v="15"/>
    <n v="68"/>
    <n v="0"/>
    <n v="2"/>
    <x v="1"/>
    <s v="Personal L3"/>
    <n v="2"/>
    <s v="Agent"/>
    <n v="310.11"/>
    <x v="1"/>
    <s v="Medsize"/>
    <x v="0"/>
    <s v="High Value"/>
    <x v="1"/>
    <s v="No Complaints"/>
    <s v="Long-Term"/>
    <n v="2.0537086090000001"/>
    <x v="0"/>
    <n v="2"/>
    <n v="6"/>
    <x v="8"/>
    <n v="0.17114238410596028"/>
    <n v="1812"/>
    <x v="0"/>
  </r>
  <r>
    <s v="GM48223"/>
    <x v="2"/>
    <n v="7373.66"/>
    <s v="No"/>
    <s v="Basic"/>
    <s v="Bachelor"/>
    <n v="45328"/>
    <s v="Employed"/>
    <s v="F"/>
    <n v="57578"/>
    <s v="Rural"/>
    <s v="Married"/>
    <n v="93"/>
    <n v="14"/>
    <n v="124"/>
    <n v="0"/>
    <n v="5"/>
    <x v="1"/>
    <s v="Personal L1"/>
    <n v="3"/>
    <s v="Agent"/>
    <n v="48.01"/>
    <x v="0"/>
    <s v="Medsize"/>
    <x v="0"/>
    <s v="Medium Value"/>
    <x v="0"/>
    <s v="No Complaints"/>
    <s v="Long-Term"/>
    <n v="0.51623655899999998"/>
    <x v="0"/>
    <n v="2"/>
    <n v="6"/>
    <x v="8"/>
    <n v="4.3019713261648745E-2"/>
    <n v="1116"/>
    <x v="0"/>
  </r>
  <r>
    <s v="WE11250"/>
    <x v="1"/>
    <n v="16471.060000000001"/>
    <s v="No"/>
    <s v="Basic"/>
    <s v="College"/>
    <n v="45328"/>
    <s v="Employed"/>
    <s v="F"/>
    <n v="81381"/>
    <s v="Rural"/>
    <s v="Married"/>
    <n v="138"/>
    <n v="31"/>
    <n v="117"/>
    <n v="0"/>
    <n v="2"/>
    <x v="0"/>
    <s v="Corporate L3"/>
    <n v="1"/>
    <s v="Agent"/>
    <n v="162.11000000000001"/>
    <x v="1"/>
    <s v="Large"/>
    <x v="0"/>
    <s v="High Value"/>
    <x v="0"/>
    <s v="No Complaints"/>
    <s v="Long-Term"/>
    <n v="1.1747101449999999"/>
    <x v="0"/>
    <n v="2"/>
    <n v="6"/>
    <x v="8"/>
    <n v="9.7892512077294699E-2"/>
    <n v="1656"/>
    <x v="0"/>
  </r>
  <r>
    <s v="JZ64443"/>
    <x v="1"/>
    <n v="6352.55"/>
    <s v="No"/>
    <s v="Extended"/>
    <s v="Bachelor"/>
    <n v="45328"/>
    <s v="Unemployed"/>
    <s v="F"/>
    <n v="0"/>
    <s v="Suburban"/>
    <s v="Single"/>
    <n v="105"/>
    <n v="28"/>
    <n v="31"/>
    <n v="3"/>
    <n v="3"/>
    <x v="0"/>
    <s v="Corporate L3"/>
    <n v="4"/>
    <s v="Agent"/>
    <n v="749.87"/>
    <x v="0"/>
    <s v="Large"/>
    <x v="1"/>
    <s v="Medium Value"/>
    <x v="1"/>
    <s v="Has Complaints"/>
    <s v="Mid-Term"/>
    <n v="7.1416190479999999"/>
    <x v="0"/>
    <n v="2"/>
    <n v="6"/>
    <x v="8"/>
    <n v="0.59513492063492068"/>
    <n v="1260"/>
    <x v="1"/>
  </r>
  <r>
    <s v="FM10372"/>
    <x v="0"/>
    <n v="5152.1499999999996"/>
    <s v="No"/>
    <s v="Extended"/>
    <s v="College"/>
    <n v="45328"/>
    <s v="Employed"/>
    <s v="F"/>
    <n v="111259"/>
    <s v="Rural"/>
    <s v="Divorced"/>
    <n v="128"/>
    <n v="14"/>
    <n v="115"/>
    <n v="0"/>
    <n v="1"/>
    <x v="1"/>
    <s v="Personal L3"/>
    <n v="4"/>
    <s v="Branch"/>
    <n v="41.07"/>
    <x v="0"/>
    <s v="Large"/>
    <x v="0"/>
    <s v="Medium Value"/>
    <x v="2"/>
    <s v="No Complaints"/>
    <s v="Long-Term"/>
    <n v="0.320859375"/>
    <x v="0"/>
    <n v="2"/>
    <n v="6"/>
    <x v="8"/>
    <n v="2.6738281249999999E-2"/>
    <n v="1536"/>
    <x v="0"/>
  </r>
  <r>
    <s v="GQ32356"/>
    <x v="4"/>
    <n v="5226.8999999999996"/>
    <s v="No"/>
    <s v="Premium"/>
    <s v="High School or Below"/>
    <n v="45328"/>
    <s v="Unemployed"/>
    <s v="F"/>
    <n v="0"/>
    <s v="Suburban"/>
    <s v="Single"/>
    <n v="150"/>
    <n v="14"/>
    <n v="101"/>
    <n v="0"/>
    <n v="1"/>
    <x v="1"/>
    <s v="Personal L3"/>
    <n v="2"/>
    <s v="Agent"/>
    <n v="1078.92"/>
    <x v="0"/>
    <s v="Medsize"/>
    <x v="1"/>
    <s v="Medium Value"/>
    <x v="1"/>
    <s v="No Complaints"/>
    <s v="Long-Term"/>
    <n v="7.1928000000000001"/>
    <x v="0"/>
    <n v="2"/>
    <n v="6"/>
    <x v="8"/>
    <n v="0.59940000000000004"/>
    <n v="1800"/>
    <x v="1"/>
  </r>
  <r>
    <s v="RW86245"/>
    <x v="3"/>
    <n v="6761.17"/>
    <s v="No"/>
    <s v="Extended"/>
    <s v="High School or Below"/>
    <n v="45328"/>
    <s v="Employed"/>
    <s v="M"/>
    <n v="125366"/>
    <s v="Rural"/>
    <s v="Married"/>
    <n v="166"/>
    <n v="18"/>
    <n v="81"/>
    <n v="0"/>
    <n v="1"/>
    <x v="1"/>
    <s v="Personal L3"/>
    <n v="2"/>
    <s v="Agent"/>
    <n v="130.06"/>
    <x v="1"/>
    <s v="Medsize"/>
    <x v="0"/>
    <s v="Medium Value"/>
    <x v="2"/>
    <s v="No Complaints"/>
    <s v="Long-Term"/>
    <n v="0.78349397600000004"/>
    <x v="0"/>
    <n v="2"/>
    <n v="6"/>
    <x v="8"/>
    <n v="6.5291164658634535E-2"/>
    <n v="1992"/>
    <x v="0"/>
  </r>
  <r>
    <s v="GQ26671"/>
    <x v="0"/>
    <n v="3025.5"/>
    <s v="No"/>
    <s v="Basic"/>
    <s v="High School or Below"/>
    <n v="45328"/>
    <s v="Unemployed"/>
    <s v="F"/>
    <n v="0"/>
    <s v="Suburban"/>
    <s v="Single"/>
    <n v="85"/>
    <n v="7"/>
    <n v="9"/>
    <n v="0"/>
    <n v="1"/>
    <x v="1"/>
    <s v="Personal L2"/>
    <n v="2"/>
    <s v="Call Center"/>
    <n v="612.36"/>
    <x v="2"/>
    <s v="Medsize"/>
    <x v="1"/>
    <s v="Low Value"/>
    <x v="1"/>
    <s v="No Complaints"/>
    <s v="New Customer"/>
    <n v="7.2042352940000001"/>
    <x v="0"/>
    <n v="2"/>
    <n v="6"/>
    <x v="8"/>
    <n v="0.60035294117647064"/>
    <n v="1020"/>
    <x v="2"/>
  </r>
  <r>
    <s v="BI46495"/>
    <x v="2"/>
    <n v="7173.18"/>
    <s v="No"/>
    <s v="Extended"/>
    <s v="High School or Below"/>
    <n v="45328"/>
    <s v="Unemployed"/>
    <s v="M"/>
    <n v="0"/>
    <s v="Suburban"/>
    <s v="Single"/>
    <n v="107"/>
    <n v="5"/>
    <n v="105"/>
    <n v="0"/>
    <n v="4"/>
    <x v="0"/>
    <s v="Corporate L2"/>
    <n v="1"/>
    <s v="Branch"/>
    <n v="767.88"/>
    <x v="2"/>
    <s v="Medsize"/>
    <x v="1"/>
    <s v="Medium Value"/>
    <x v="1"/>
    <s v="No Complaints"/>
    <s v="Long-Term"/>
    <n v="7.1764485980000003"/>
    <x v="0"/>
    <n v="2"/>
    <n v="6"/>
    <x v="8"/>
    <n v="0.59803738317757005"/>
    <n v="1284"/>
    <x v="1"/>
  </r>
  <r>
    <s v="HM20848"/>
    <x v="0"/>
    <n v="6202.3"/>
    <s v="No"/>
    <s v="Basic"/>
    <s v="High School or Below"/>
    <n v="45328"/>
    <s v="Employed"/>
    <s v="F"/>
    <n v="52722"/>
    <s v="Suburban"/>
    <s v="Married"/>
    <n v="154"/>
    <n v="7"/>
    <n v="89"/>
    <n v="0"/>
    <n v="1"/>
    <x v="1"/>
    <s v="Personal L1"/>
    <n v="3"/>
    <s v="Agent"/>
    <n v="738.72"/>
    <x v="3"/>
    <s v="Medsize"/>
    <x v="1"/>
    <s v="Medium Value"/>
    <x v="0"/>
    <s v="No Complaints"/>
    <s v="Long-Term"/>
    <n v="4.7968831170000001"/>
    <x v="0"/>
    <n v="2"/>
    <n v="6"/>
    <x v="8"/>
    <n v="0.39974025974025973"/>
    <n v="1848"/>
    <x v="0"/>
  </r>
  <r>
    <s v="IE36279"/>
    <x v="0"/>
    <n v="3840.55"/>
    <s v="No"/>
    <s v="Basic"/>
    <s v="Bachelor"/>
    <n v="45328"/>
    <s v="Employed"/>
    <s v="M"/>
    <n v="108413"/>
    <s v="Suburban"/>
    <s v="Divorced"/>
    <n v="96"/>
    <n v="15"/>
    <n v="16"/>
    <n v="0"/>
    <n v="1"/>
    <x v="0"/>
    <s v="Corporate L1"/>
    <n v="3"/>
    <s v="Call Center"/>
    <n v="460.08"/>
    <x v="2"/>
    <s v="Medsize"/>
    <x v="0"/>
    <s v="Low Value"/>
    <x v="2"/>
    <s v="No Complaints"/>
    <s v="Mid-Term"/>
    <n v="4.7925000000000004"/>
    <x v="0"/>
    <n v="2"/>
    <n v="6"/>
    <x v="8"/>
    <n v="0.39937499999999998"/>
    <n v="1152"/>
    <x v="0"/>
  </r>
  <r>
    <s v="IQ73438"/>
    <x v="0"/>
    <n v="7500.37"/>
    <s v="Yes"/>
    <s v="Basic"/>
    <s v="Bachelor"/>
    <n v="45328"/>
    <s v="Employed"/>
    <s v="M"/>
    <n v="99920"/>
    <s v="Suburban"/>
    <s v="Single"/>
    <n v="97"/>
    <n v="16"/>
    <n v="82"/>
    <n v="0"/>
    <n v="6"/>
    <x v="1"/>
    <s v="Personal L3"/>
    <n v="2"/>
    <s v="Call Center"/>
    <n v="636.45000000000005"/>
    <x v="0"/>
    <s v="Small"/>
    <x v="1"/>
    <s v="Medium Value"/>
    <x v="0"/>
    <s v="No Complaints"/>
    <s v="Long-Term"/>
    <n v="6.5613402059999997"/>
    <x v="0"/>
    <n v="2"/>
    <n v="6"/>
    <x v="8"/>
    <n v="0.54677835051546397"/>
    <n v="1164"/>
    <x v="1"/>
  </r>
  <r>
    <s v="CW15758"/>
    <x v="2"/>
    <n v="12440.98"/>
    <s v="No"/>
    <s v="Basic"/>
    <s v="College"/>
    <n v="45328"/>
    <s v="Employed"/>
    <s v="F"/>
    <n v="97049"/>
    <s v="Suburban"/>
    <s v="Married"/>
    <n v="155"/>
    <n v="19"/>
    <n v="45"/>
    <n v="0"/>
    <n v="4"/>
    <x v="1"/>
    <s v="Personal L3"/>
    <n v="1"/>
    <s v="Agent"/>
    <n v="745.2"/>
    <x v="1"/>
    <s v="Small"/>
    <x v="1"/>
    <s v="Medium Value"/>
    <x v="0"/>
    <s v="No Complaints"/>
    <s v="Mid-Term"/>
    <n v="4.8077419350000001"/>
    <x v="0"/>
    <n v="2"/>
    <n v="6"/>
    <x v="8"/>
    <n v="0.40064516129032263"/>
    <n v="1860"/>
    <x v="1"/>
  </r>
  <r>
    <s v="HD12841"/>
    <x v="0"/>
    <n v="7432.68"/>
    <s v="No"/>
    <s v="Basic"/>
    <s v="Master"/>
    <n v="45328"/>
    <s v="Employed"/>
    <s v="F"/>
    <n v="129284"/>
    <s v="Rural"/>
    <s v="Married"/>
    <n v="92"/>
    <n v="23"/>
    <n v="84"/>
    <n v="0"/>
    <n v="5"/>
    <x v="1"/>
    <s v="Personal L3"/>
    <n v="2"/>
    <s v="Call Center"/>
    <n v="219.45"/>
    <x v="0"/>
    <s v="Medsize"/>
    <x v="0"/>
    <s v="Medium Value"/>
    <x v="2"/>
    <s v="No Complaints"/>
    <s v="Long-Term"/>
    <n v="2.3853260870000002"/>
    <x v="0"/>
    <n v="2"/>
    <n v="6"/>
    <x v="8"/>
    <n v="0.19877717391304348"/>
    <n v="1104"/>
    <x v="0"/>
  </r>
  <r>
    <s v="HQ10502"/>
    <x v="2"/>
    <n v="15784.21"/>
    <s v="No"/>
    <s v="Extended"/>
    <s v="Bachelor"/>
    <n v="45328"/>
    <s v="Employed"/>
    <s v="M"/>
    <n v="54740"/>
    <s v="Suburban"/>
    <s v="Divorced"/>
    <n v="132"/>
    <n v="9"/>
    <n v="77"/>
    <n v="0"/>
    <n v="2"/>
    <x v="1"/>
    <s v="Personal L3"/>
    <n v="1"/>
    <s v="Agent"/>
    <n v="635.04"/>
    <x v="0"/>
    <s v="Medsize"/>
    <x v="1"/>
    <s v="High Value"/>
    <x v="0"/>
    <s v="No Complaints"/>
    <s v="Long-Term"/>
    <n v="4.8109090910000001"/>
    <x v="0"/>
    <n v="2"/>
    <n v="6"/>
    <x v="8"/>
    <n v="0.40090909090909088"/>
    <n v="1584"/>
    <x v="1"/>
  </r>
  <r>
    <s v="EP46328"/>
    <x v="0"/>
    <n v="7500.37"/>
    <s v="Yes"/>
    <s v="Basic"/>
    <s v="Bachelor"/>
    <n v="45328"/>
    <s v="Employed"/>
    <s v="M"/>
    <n v="99920"/>
    <s v="Suburban"/>
    <s v="Single"/>
    <n v="97"/>
    <n v="16"/>
    <n v="82"/>
    <n v="0"/>
    <n v="6"/>
    <x v="1"/>
    <s v="Personal L1"/>
    <n v="2"/>
    <s v="Call Center"/>
    <n v="636.45000000000005"/>
    <x v="0"/>
    <s v="Small"/>
    <x v="1"/>
    <s v="Medium Value"/>
    <x v="0"/>
    <s v="No Complaints"/>
    <s v="Long-Term"/>
    <n v="6.5613402059999997"/>
    <x v="0"/>
    <n v="2"/>
    <n v="6"/>
    <x v="8"/>
    <n v="0.54677835051546397"/>
    <n v="1164"/>
    <x v="1"/>
  </r>
  <r>
    <s v="MR37609"/>
    <x v="2"/>
    <n v="22158.959999999999"/>
    <s v="No"/>
    <s v="Basic"/>
    <s v="College"/>
    <n v="45328"/>
    <s v="Unemployed"/>
    <s v="M"/>
    <n v="0"/>
    <s v="Suburban"/>
    <s v="Married"/>
    <n v="151"/>
    <n v="15"/>
    <n v="12"/>
    <n v="0"/>
    <n v="2"/>
    <x v="2"/>
    <s v="Special L1"/>
    <n v="1"/>
    <s v="Web"/>
    <n v="921.27"/>
    <x v="1"/>
    <s v="Medsize"/>
    <x v="1"/>
    <s v="High Value"/>
    <x v="1"/>
    <s v="No Complaints"/>
    <s v="Mid-Term"/>
    <n v="6.1011258279999998"/>
    <x v="0"/>
    <n v="2"/>
    <n v="6"/>
    <x v="8"/>
    <n v="0.50842715231788083"/>
    <n v="1812"/>
    <x v="1"/>
  </r>
  <r>
    <s v="ZX73673"/>
    <x v="3"/>
    <n v="7500.37"/>
    <s v="Yes"/>
    <s v="Basic"/>
    <s v="Bachelor"/>
    <n v="45328"/>
    <s v="Employed"/>
    <s v="M"/>
    <n v="99920"/>
    <s v="Suburban"/>
    <s v="Single"/>
    <n v="97"/>
    <n v="16"/>
    <n v="82"/>
    <n v="0"/>
    <n v="6"/>
    <x v="1"/>
    <s v="Personal L3"/>
    <n v="2"/>
    <s v="Call Center"/>
    <n v="636.45000000000005"/>
    <x v="0"/>
    <s v="Small"/>
    <x v="1"/>
    <s v="Medium Value"/>
    <x v="0"/>
    <s v="No Complaints"/>
    <s v="Long-Term"/>
    <n v="6.5613402059999997"/>
    <x v="0"/>
    <n v="2"/>
    <n v="6"/>
    <x v="8"/>
    <n v="0.54677835051546397"/>
    <n v="1164"/>
    <x v="1"/>
  </r>
  <r>
    <s v="JO68735"/>
    <x v="0"/>
    <n v="3095.27"/>
    <s v="No"/>
    <s v="Basic"/>
    <s v="Bachelor"/>
    <n v="45328"/>
    <s v="Unemployed"/>
    <s v="F"/>
    <n v="0"/>
    <s v="Suburban"/>
    <s v="Single"/>
    <n v="86"/>
    <n v="24"/>
    <n v="41"/>
    <n v="0"/>
    <n v="1"/>
    <x v="1"/>
    <s v="Personal L3"/>
    <n v="1"/>
    <s v="Branch"/>
    <n v="622.08000000000004"/>
    <x v="2"/>
    <s v="Medsize"/>
    <x v="1"/>
    <s v="Low Value"/>
    <x v="1"/>
    <s v="No Complaints"/>
    <s v="Mid-Term"/>
    <n v="7.2334883720000001"/>
    <x v="0"/>
    <n v="2"/>
    <n v="6"/>
    <x v="8"/>
    <n v="0.60279069767441862"/>
    <n v="1032"/>
    <x v="2"/>
  </r>
  <r>
    <s v="LM63497"/>
    <x v="2"/>
    <n v="3963.38"/>
    <s v="No"/>
    <s v="Extended"/>
    <s v="College"/>
    <n v="45328"/>
    <s v="Unemployed"/>
    <s v="F"/>
    <n v="0"/>
    <s v="Suburban"/>
    <s v="Single"/>
    <n v="111"/>
    <n v="15"/>
    <n v="47"/>
    <n v="0"/>
    <n v="1"/>
    <x v="1"/>
    <s v="Personal L3"/>
    <n v="1"/>
    <s v="Web"/>
    <n v="797.04"/>
    <x v="0"/>
    <s v="Medsize"/>
    <x v="1"/>
    <s v="Low Value"/>
    <x v="1"/>
    <s v="No Complaints"/>
    <s v="Mid-Term"/>
    <n v="7.1805405410000001"/>
    <x v="0"/>
    <n v="2"/>
    <n v="6"/>
    <x v="8"/>
    <n v="0.59837837837837837"/>
    <n v="1332"/>
    <x v="1"/>
  </r>
  <r>
    <s v="DH34004"/>
    <x v="0"/>
    <n v="8358.39"/>
    <s v="No"/>
    <s v="Basic"/>
    <s v="College"/>
    <n v="45328"/>
    <s v="Unemployed"/>
    <s v="M"/>
    <n v="0"/>
    <s v="Suburban"/>
    <s v="Married"/>
    <n v="269"/>
    <n v="5"/>
    <n v="39"/>
    <n v="3"/>
    <n v="1"/>
    <x v="1"/>
    <s v="Personal L3"/>
    <n v="2"/>
    <s v="Web"/>
    <n v="1289.52"/>
    <x v="4"/>
    <s v="Medsize"/>
    <x v="1"/>
    <s v="Medium Value"/>
    <x v="1"/>
    <s v="Has Complaints"/>
    <s v="Mid-Term"/>
    <n v="4.7937546470000001"/>
    <x v="0"/>
    <n v="2"/>
    <n v="6"/>
    <x v="8"/>
    <n v="0.39947955390334572"/>
    <n v="3228"/>
    <x v="0"/>
  </r>
  <r>
    <s v="PX99904"/>
    <x v="0"/>
    <n v="6681.68"/>
    <s v="No"/>
    <s v="Extended"/>
    <s v="Bachelor"/>
    <n v="45328"/>
    <s v="Unemployed"/>
    <s v="F"/>
    <n v="0"/>
    <s v="Suburban"/>
    <s v="Single"/>
    <n v="181"/>
    <n v="20"/>
    <n v="4"/>
    <n v="0"/>
    <n v="1"/>
    <x v="0"/>
    <s v="Corporate L1"/>
    <n v="2"/>
    <s v="Branch"/>
    <n v="1302.48"/>
    <x v="3"/>
    <s v="Small"/>
    <x v="1"/>
    <s v="Medium Value"/>
    <x v="1"/>
    <s v="No Complaints"/>
    <s v="New Customer"/>
    <n v="7.1960220990000003"/>
    <x v="0"/>
    <n v="2"/>
    <n v="6"/>
    <x v="8"/>
    <n v="0.59966850828729279"/>
    <n v="2172"/>
    <x v="1"/>
  </r>
  <r>
    <s v="OF46381"/>
    <x v="0"/>
    <n v="10340.620000000001"/>
    <s v="No"/>
    <s v="Basic"/>
    <s v="High School or Below"/>
    <n v="45328"/>
    <s v="Unemployed"/>
    <s v="M"/>
    <n v="0"/>
    <s v="Suburban"/>
    <s v="Single"/>
    <n v="99"/>
    <n v="30"/>
    <n v="126"/>
    <n v="0"/>
    <n v="2"/>
    <x v="1"/>
    <s v="Personal L2"/>
    <n v="1"/>
    <s v="Agent"/>
    <n v="709.56"/>
    <x v="2"/>
    <s v="Small"/>
    <x v="1"/>
    <s v="Medium Value"/>
    <x v="1"/>
    <s v="No Complaints"/>
    <s v="Long-Term"/>
    <n v="7.1672727270000003"/>
    <x v="0"/>
    <n v="2"/>
    <n v="6"/>
    <x v="8"/>
    <n v="0.59727272727272718"/>
    <n v="1188"/>
    <x v="1"/>
  </r>
  <r>
    <s v="HW27766"/>
    <x v="3"/>
    <n v="9800.09"/>
    <s v="No"/>
    <s v="Extended"/>
    <s v="College"/>
    <n v="45328"/>
    <s v="Medical Leave"/>
    <s v="M"/>
    <n v="22095"/>
    <s v="Suburban"/>
    <s v="Married"/>
    <n v="127"/>
    <n v="3"/>
    <n v="134"/>
    <n v="0"/>
    <n v="9"/>
    <x v="1"/>
    <s v="Personal L3"/>
    <n v="1"/>
    <s v="Branch"/>
    <n v="696.02"/>
    <x v="0"/>
    <s v="Medsize"/>
    <x v="1"/>
    <s v="Medium Value"/>
    <x v="1"/>
    <s v="No Complaints"/>
    <s v="Long-Term"/>
    <n v="5.4804724409999999"/>
    <x v="0"/>
    <n v="2"/>
    <n v="6"/>
    <x v="8"/>
    <n v="0.45670603674540683"/>
    <n v="1524"/>
    <x v="1"/>
  </r>
  <r>
    <s v="HF72557"/>
    <x v="1"/>
    <n v="4356.17"/>
    <s v="No"/>
    <s v="Extended"/>
    <s v="Bachelor"/>
    <n v="45328"/>
    <s v="Medical Leave"/>
    <s v="M"/>
    <n v="26930"/>
    <s v="Suburban"/>
    <s v="Divorced"/>
    <n v="120"/>
    <n v="23"/>
    <n v="113"/>
    <n v="0"/>
    <n v="1"/>
    <x v="1"/>
    <s v="Personal L2"/>
    <n v="1"/>
    <s v="Branch"/>
    <n v="576.72"/>
    <x v="0"/>
    <s v="Medsize"/>
    <x v="1"/>
    <s v="Low Value"/>
    <x v="1"/>
    <s v="No Complaints"/>
    <s v="Long-Term"/>
    <n v="4.806"/>
    <x v="0"/>
    <n v="2"/>
    <n v="6"/>
    <x v="8"/>
    <n v="0.40050000000000002"/>
    <n v="1440"/>
    <x v="1"/>
  </r>
  <r>
    <s v="UR56056"/>
    <x v="2"/>
    <n v="14690.39"/>
    <s v="No"/>
    <s v="Extended"/>
    <s v="Bachelor"/>
    <n v="45328"/>
    <s v="Employed"/>
    <s v="M"/>
    <n v="98912"/>
    <s v="Rural"/>
    <s v="Married"/>
    <n v="185"/>
    <n v="41"/>
    <n v="47"/>
    <n v="0"/>
    <n v="3"/>
    <x v="1"/>
    <s v="Personal L3"/>
    <n v="3"/>
    <s v="Agent"/>
    <n v="55.54"/>
    <x v="1"/>
    <s v="Medsize"/>
    <x v="0"/>
    <s v="Medium Value"/>
    <x v="0"/>
    <s v="No Complaints"/>
    <s v="Mid-Term"/>
    <n v="0.30021621599999998"/>
    <x v="0"/>
    <n v="2"/>
    <n v="6"/>
    <x v="8"/>
    <n v="2.5018018018018017E-2"/>
    <n v="2220"/>
    <x v="0"/>
  </r>
  <r>
    <s v="QV55524"/>
    <x v="1"/>
    <n v="10129.549999999999"/>
    <s v="No"/>
    <s v="Extended"/>
    <s v="College"/>
    <n v="45328"/>
    <s v="Employed"/>
    <s v="M"/>
    <n v="70826"/>
    <s v="Suburban"/>
    <s v="Married"/>
    <n v="128"/>
    <n v="12"/>
    <n v="20"/>
    <n v="0"/>
    <n v="3"/>
    <x v="1"/>
    <s v="Personal L2"/>
    <n v="4"/>
    <s v="Agent"/>
    <n v="696.51"/>
    <x v="0"/>
    <s v="Medsize"/>
    <x v="1"/>
    <s v="Medium Value"/>
    <x v="0"/>
    <s v="No Complaints"/>
    <s v="Mid-Term"/>
    <n v="5.4414843749999999"/>
    <x v="0"/>
    <n v="2"/>
    <n v="6"/>
    <x v="8"/>
    <n v="0.45345703124999998"/>
    <n v="1536"/>
    <x v="1"/>
  </r>
  <r>
    <s v="QJ62033"/>
    <x v="3"/>
    <n v="3260.34"/>
    <s v="No"/>
    <s v="Basic"/>
    <s v="High School or Below"/>
    <n v="45328"/>
    <s v="Unemployed"/>
    <s v="M"/>
    <n v="0"/>
    <s v="Suburban"/>
    <s v="Single"/>
    <n v="96"/>
    <n v="27"/>
    <n v="5"/>
    <n v="0"/>
    <n v="1"/>
    <x v="1"/>
    <s v="Personal L3"/>
    <n v="2"/>
    <s v="Call Center"/>
    <n v="690.12"/>
    <x v="0"/>
    <s v="Medsize"/>
    <x v="1"/>
    <s v="Low Value"/>
    <x v="1"/>
    <s v="No Complaints"/>
    <s v="New Customer"/>
    <n v="7.1887499999999998"/>
    <x v="0"/>
    <n v="2"/>
    <n v="6"/>
    <x v="8"/>
    <n v="0.59906250000000005"/>
    <n v="1152"/>
    <x v="1"/>
  </r>
  <r>
    <s v="OH23652"/>
    <x v="2"/>
    <n v="6336.56"/>
    <s v="No"/>
    <s v="Extended"/>
    <s v="Bachelor"/>
    <n v="45328"/>
    <s v="Medical Leave"/>
    <s v="F"/>
    <n v="35919"/>
    <s v="Suburban"/>
    <s v="Married"/>
    <n v="165"/>
    <n v="4"/>
    <n v="99"/>
    <n v="0"/>
    <n v="1"/>
    <x v="1"/>
    <s v="Personal L2"/>
    <n v="1"/>
    <s v="Agent"/>
    <n v="790.56"/>
    <x v="1"/>
    <s v="Medsize"/>
    <x v="1"/>
    <s v="Medium Value"/>
    <x v="1"/>
    <s v="No Complaints"/>
    <s v="Long-Term"/>
    <n v="4.791272727"/>
    <x v="0"/>
    <n v="2"/>
    <n v="6"/>
    <x v="8"/>
    <n v="0.39927272727272722"/>
    <n v="1980"/>
    <x v="0"/>
  </r>
  <r>
    <s v="GW56797"/>
    <x v="0"/>
    <n v="11844.24"/>
    <s v="No"/>
    <s v="Extended"/>
    <s v="High School or Below"/>
    <n v="45328"/>
    <s v="Unemployed"/>
    <s v="M"/>
    <n v="0"/>
    <s v="Suburban"/>
    <s v="Single"/>
    <n v="117"/>
    <n v="32"/>
    <n v="72"/>
    <n v="0"/>
    <n v="2"/>
    <x v="1"/>
    <s v="Personal L3"/>
    <n v="4"/>
    <s v="Branch"/>
    <n v="845.64"/>
    <x v="0"/>
    <s v="Medsize"/>
    <x v="1"/>
    <s v="Medium Value"/>
    <x v="1"/>
    <s v="No Complaints"/>
    <s v="Long-Term"/>
    <n v="7.227692308"/>
    <x v="0"/>
    <n v="2"/>
    <n v="6"/>
    <x v="8"/>
    <n v="0.60230769230769232"/>
    <n v="1404"/>
    <x v="2"/>
  </r>
  <r>
    <s v="JK68578"/>
    <x v="0"/>
    <n v="20663.28"/>
    <s v="No"/>
    <s v="Basic"/>
    <s v="High School or Below"/>
    <n v="45328"/>
    <s v="Employed"/>
    <s v="F"/>
    <n v="113222"/>
    <s v="Rural"/>
    <s v="Married"/>
    <n v="255"/>
    <n v="41"/>
    <n v="123"/>
    <n v="0"/>
    <n v="7"/>
    <x v="0"/>
    <s v="Corporate L2"/>
    <n v="1"/>
    <s v="Agent"/>
    <n v="182.03"/>
    <x v="4"/>
    <s v="Medsize"/>
    <x v="0"/>
    <s v="High Value"/>
    <x v="2"/>
    <s v="No Complaints"/>
    <s v="Long-Term"/>
    <n v="0.71384313700000002"/>
    <x v="0"/>
    <n v="2"/>
    <n v="6"/>
    <x v="8"/>
    <n v="5.9486928104575162E-2"/>
    <n v="3060"/>
    <x v="0"/>
  </r>
  <r>
    <s v="PJ59176"/>
    <x v="0"/>
    <n v="11818.22"/>
    <s v="No"/>
    <s v="Basic"/>
    <s v="High School or Below"/>
    <n v="45328"/>
    <s v="Employed"/>
    <s v="M"/>
    <n v="69132"/>
    <s v="Rural"/>
    <s v="Married"/>
    <n v="147"/>
    <n v="47"/>
    <n v="4"/>
    <n v="0"/>
    <n v="6"/>
    <x v="1"/>
    <s v="Personal L3"/>
    <n v="1"/>
    <s v="Call Center"/>
    <n v="53.32"/>
    <x v="1"/>
    <s v="Medsize"/>
    <x v="0"/>
    <s v="Medium Value"/>
    <x v="0"/>
    <s v="No Complaints"/>
    <s v="New Customer"/>
    <n v="0.36272108800000002"/>
    <x v="0"/>
    <n v="2"/>
    <n v="6"/>
    <x v="8"/>
    <n v="3.0226757369614513E-2"/>
    <n v="1764"/>
    <x v="0"/>
  </r>
  <r>
    <s v="OD66412"/>
    <x v="0"/>
    <n v="6775.51"/>
    <s v="No"/>
    <s v="Basic"/>
    <s v="Doctor"/>
    <n v="45328"/>
    <s v="Employed"/>
    <s v="F"/>
    <n v="100471"/>
    <s v="Rural"/>
    <s v="Married"/>
    <n v="84"/>
    <n v="42"/>
    <n v="14"/>
    <n v="0"/>
    <n v="5"/>
    <x v="1"/>
    <s v="Personal L2"/>
    <n v="2"/>
    <s v="Agent"/>
    <n v="68.58"/>
    <x v="0"/>
    <s v="Medsize"/>
    <x v="0"/>
    <s v="Medium Value"/>
    <x v="2"/>
    <s v="No Complaints"/>
    <s v="Mid-Term"/>
    <n v="0.81642857099999999"/>
    <x v="0"/>
    <n v="2"/>
    <n v="6"/>
    <x v="8"/>
    <n v="6.8035714285714283E-2"/>
    <n v="1008"/>
    <x v="0"/>
  </r>
  <r>
    <s v="GV41938"/>
    <x v="0"/>
    <n v="62507.8"/>
    <s v="No"/>
    <s v="Premium"/>
    <s v="High School or Below"/>
    <n v="45328"/>
    <s v="Unemployed"/>
    <s v="F"/>
    <n v="0"/>
    <s v="Suburban"/>
    <s v="Married"/>
    <n v="204"/>
    <n v="45"/>
    <n v="127"/>
    <n v="1"/>
    <n v="2"/>
    <x v="1"/>
    <s v="Personal L1"/>
    <n v="1"/>
    <s v="Call Center"/>
    <n v="1467.72"/>
    <x v="1"/>
    <s v="Medsize"/>
    <x v="1"/>
    <s v="High Value"/>
    <x v="1"/>
    <s v="Has Complaints"/>
    <s v="Long-Term"/>
    <n v="7.1947058820000001"/>
    <x v="0"/>
    <n v="2"/>
    <n v="6"/>
    <x v="8"/>
    <n v="0.59955882352941181"/>
    <n v="2448"/>
    <x v="1"/>
  </r>
  <r>
    <s v="YR30159"/>
    <x v="0"/>
    <n v="28264.05"/>
    <s v="No"/>
    <s v="Basic"/>
    <s v="College"/>
    <n v="45328"/>
    <s v="Employed"/>
    <s v="M"/>
    <n v="27417"/>
    <s v="Suburban"/>
    <s v="Divorced"/>
    <n v="244"/>
    <n v="7"/>
    <n v="16"/>
    <n v="0"/>
    <n v="2"/>
    <x v="1"/>
    <s v="Personal L3"/>
    <n v="1"/>
    <s v="Agent"/>
    <n v="2132.8000000000002"/>
    <x v="4"/>
    <s v="Medsize"/>
    <x v="2"/>
    <s v="High Value"/>
    <x v="1"/>
    <s v="No Complaints"/>
    <s v="Mid-Term"/>
    <n v="8.7409836070000004"/>
    <x v="0"/>
    <n v="2"/>
    <n v="6"/>
    <x v="8"/>
    <n v="0.7284153005464481"/>
    <n v="2928"/>
    <x v="2"/>
  </r>
  <r>
    <s v="SX87181"/>
    <x v="0"/>
    <n v="6637.25"/>
    <s v="No"/>
    <s v="Basic"/>
    <s v="Bachelor"/>
    <n v="45328"/>
    <s v="Unemployed"/>
    <s v="F"/>
    <n v="0"/>
    <s v="Suburban"/>
    <s v="Single"/>
    <n v="88"/>
    <n v="28"/>
    <n v="82"/>
    <n v="0"/>
    <n v="7"/>
    <x v="1"/>
    <s v="Personal L3"/>
    <n v="1"/>
    <s v="Agent"/>
    <n v="421.2"/>
    <x v="2"/>
    <s v="Large"/>
    <x v="0"/>
    <s v="Medium Value"/>
    <x v="1"/>
    <s v="No Complaints"/>
    <s v="Long-Term"/>
    <n v="4.7863636359999999"/>
    <x v="0"/>
    <n v="2"/>
    <n v="6"/>
    <x v="8"/>
    <n v="0.39886363636363636"/>
    <n v="1056"/>
    <x v="0"/>
  </r>
  <r>
    <s v="MU64306"/>
    <x v="0"/>
    <n v="11280.12"/>
    <s v="No"/>
    <s v="Basic"/>
    <s v="College"/>
    <n v="45328"/>
    <s v="Employed"/>
    <s v="M"/>
    <n v="77050"/>
    <s v="Rural"/>
    <s v="Married"/>
    <n v="142"/>
    <n v="38"/>
    <n v="26"/>
    <n v="0"/>
    <n v="3"/>
    <x v="1"/>
    <s v="Personal L2"/>
    <n v="2"/>
    <s v="Web"/>
    <n v="108.17"/>
    <x v="1"/>
    <s v="Medsize"/>
    <x v="0"/>
    <s v="Medium Value"/>
    <x v="0"/>
    <s v="No Complaints"/>
    <s v="Mid-Term"/>
    <n v="0.76176056299999995"/>
    <x v="0"/>
    <n v="2"/>
    <n v="6"/>
    <x v="8"/>
    <n v="6.3480046948356808E-2"/>
    <n v="1704"/>
    <x v="0"/>
  </r>
  <r>
    <s v="HK84372"/>
    <x v="0"/>
    <n v="3253.1"/>
    <s v="No"/>
    <s v="Basic"/>
    <s v="High School or Below"/>
    <n v="45328"/>
    <s v="Unemployed"/>
    <s v="M"/>
    <n v="0"/>
    <s v="Suburban"/>
    <s v="Single"/>
    <n v="95"/>
    <n v="19"/>
    <n v="128"/>
    <n v="0"/>
    <n v="1"/>
    <x v="1"/>
    <s v="Personal L2"/>
    <n v="1"/>
    <s v="Agent"/>
    <n v="680.4"/>
    <x v="0"/>
    <s v="Small"/>
    <x v="1"/>
    <s v="Low Value"/>
    <x v="1"/>
    <s v="No Complaints"/>
    <s v="Long-Term"/>
    <n v="7.1621052629999999"/>
    <x v="0"/>
    <n v="2"/>
    <n v="6"/>
    <x v="8"/>
    <n v="0.59684210526315784"/>
    <n v="1140"/>
    <x v="1"/>
  </r>
  <r>
    <s v="BV27017"/>
    <x v="0"/>
    <n v="23763.39"/>
    <s v="No"/>
    <s v="Premium"/>
    <s v="College"/>
    <n v="45328"/>
    <s v="Unemployed"/>
    <s v="F"/>
    <n v="0"/>
    <s v="Suburban"/>
    <s v="Divorced"/>
    <n v="217"/>
    <n v="1"/>
    <n v="92"/>
    <n v="1"/>
    <n v="2"/>
    <x v="0"/>
    <s v="Corporate L1"/>
    <n v="1"/>
    <s v="Agent"/>
    <n v="1043.28"/>
    <x v="1"/>
    <s v="Medsize"/>
    <x v="1"/>
    <s v="High Value"/>
    <x v="1"/>
    <s v="Has Complaints"/>
    <s v="Long-Term"/>
    <n v="4.8077419350000001"/>
    <x v="0"/>
    <n v="2"/>
    <n v="6"/>
    <x v="8"/>
    <n v="0.40064516129032257"/>
    <n v="2604"/>
    <x v="1"/>
  </r>
  <r>
    <s v="TI14001"/>
    <x v="0"/>
    <n v="10135.06"/>
    <s v="Yes"/>
    <s v="Basic"/>
    <s v="College"/>
    <n v="45328"/>
    <s v="Employed"/>
    <s v="M"/>
    <n v="82242"/>
    <s v="Urban"/>
    <s v="Single"/>
    <n v="86"/>
    <n v="14"/>
    <n v="82"/>
    <n v="0"/>
    <n v="2"/>
    <x v="0"/>
    <s v="Corporate L3"/>
    <n v="2"/>
    <s v="Agent"/>
    <n v="312.12"/>
    <x v="2"/>
    <s v="Medsize"/>
    <x v="0"/>
    <s v="Medium Value"/>
    <x v="0"/>
    <s v="No Complaints"/>
    <s v="Long-Term"/>
    <n v="3.6293023259999999"/>
    <x v="0"/>
    <n v="2"/>
    <n v="6"/>
    <x v="8"/>
    <n v="0.30244186046511629"/>
    <n v="1032"/>
    <x v="0"/>
  </r>
  <r>
    <s v="AR17553"/>
    <x v="0"/>
    <n v="8249.92"/>
    <s v="No"/>
    <s v="Extended"/>
    <s v="Master"/>
    <n v="45328"/>
    <s v="Medical Leave"/>
    <s v="M"/>
    <n v="30974"/>
    <s v="Suburban"/>
    <s v="Married"/>
    <n v="108"/>
    <n v="35"/>
    <n v="112"/>
    <n v="0"/>
    <n v="5"/>
    <x v="0"/>
    <s v="Corporate L1"/>
    <n v="3"/>
    <s v="Branch"/>
    <n v="659.17"/>
    <x v="0"/>
    <s v="Medsize"/>
    <x v="1"/>
    <s v="Medium Value"/>
    <x v="1"/>
    <s v="No Complaints"/>
    <s v="Long-Term"/>
    <n v="6.1034259259999999"/>
    <x v="0"/>
    <n v="2"/>
    <n v="6"/>
    <x v="8"/>
    <n v="0.50861882716049378"/>
    <n v="1296"/>
    <x v="1"/>
  </r>
  <r>
    <s v="XD54132"/>
    <x v="0"/>
    <n v="3465.92"/>
    <s v="No"/>
    <s v="Basic"/>
    <s v="High School or Below"/>
    <n v="45328"/>
    <s v="Employed"/>
    <s v="F"/>
    <n v="83565"/>
    <s v="Suburban"/>
    <s v="Single"/>
    <n v="86"/>
    <n v="15"/>
    <n v="86"/>
    <n v="0"/>
    <n v="1"/>
    <x v="0"/>
    <s v="Corporate L3"/>
    <n v="4"/>
    <s v="Call Center"/>
    <n v="414.72"/>
    <x v="0"/>
    <s v="Medsize"/>
    <x v="0"/>
    <s v="Low Value"/>
    <x v="0"/>
    <s v="No Complaints"/>
    <s v="Long-Term"/>
    <n v="4.8223255810000003"/>
    <x v="0"/>
    <n v="2"/>
    <n v="6"/>
    <x v="8"/>
    <n v="0.4018604651162791"/>
    <n v="1032"/>
    <x v="1"/>
  </r>
  <r>
    <s v="TD14365"/>
    <x v="0"/>
    <n v="11021.25"/>
    <s v="No"/>
    <s v="Extended"/>
    <s v="Bachelor"/>
    <n v="45328"/>
    <s v="Unemployed"/>
    <s v="M"/>
    <n v="0"/>
    <s v="Suburban"/>
    <s v="Single"/>
    <n v="115"/>
    <n v="12"/>
    <n v="50"/>
    <n v="3"/>
    <n v="2"/>
    <x v="0"/>
    <s v="Corporate L2"/>
    <n v="1"/>
    <s v="Branch"/>
    <n v="1067.56"/>
    <x v="0"/>
    <s v="Medsize"/>
    <x v="1"/>
    <s v="Medium Value"/>
    <x v="1"/>
    <s v="Has Complaints"/>
    <s v="Long-Term"/>
    <n v="9.2831304350000003"/>
    <x v="0"/>
    <n v="2"/>
    <n v="6"/>
    <x v="8"/>
    <n v="0.77359420289855063"/>
    <n v="1380"/>
    <x v="2"/>
  </r>
  <r>
    <s v="UO98052"/>
    <x v="4"/>
    <n v="8314.11"/>
    <s v="No"/>
    <s v="Extended"/>
    <s v="College"/>
    <n v="45298"/>
    <s v="Unemployed"/>
    <s v="M"/>
    <n v="0"/>
    <s v="Urban"/>
    <s v="Single"/>
    <n v="120"/>
    <n v="18"/>
    <n v="61"/>
    <n v="0"/>
    <n v="5"/>
    <x v="1"/>
    <s v="Personal L2"/>
    <n v="1"/>
    <s v="Web"/>
    <n v="462.35"/>
    <x v="0"/>
    <s v="Medsize"/>
    <x v="0"/>
    <s v="Medium Value"/>
    <x v="1"/>
    <s v="No Complaints"/>
    <s v="Long-Term"/>
    <n v="3.8529166670000001"/>
    <x v="0"/>
    <n v="3"/>
    <n v="7"/>
    <x v="9"/>
    <n v="0.3210763888888889"/>
    <n v="1440"/>
    <x v="0"/>
  </r>
  <r>
    <s v="NT89061"/>
    <x v="3"/>
    <n v="8537.2999999999993"/>
    <s v="No"/>
    <s v="Extended"/>
    <s v="High School or Below"/>
    <n v="45298"/>
    <s v="Employed"/>
    <s v="F"/>
    <n v="106018"/>
    <s v="Suburban"/>
    <s v="Married"/>
    <n v="105"/>
    <n v="34"/>
    <n v="117"/>
    <n v="0"/>
    <n v="3"/>
    <x v="1"/>
    <s v="Personal L3"/>
    <n v="2"/>
    <s v="Call Center"/>
    <n v="505.44"/>
    <x v="0"/>
    <s v="Medsize"/>
    <x v="1"/>
    <s v="Medium Value"/>
    <x v="2"/>
    <s v="No Complaints"/>
    <s v="Long-Term"/>
    <n v="4.8137142859999997"/>
    <x v="0"/>
    <n v="3"/>
    <n v="7"/>
    <x v="9"/>
    <n v="0.40114285714285713"/>
    <n v="1260"/>
    <x v="1"/>
  </r>
  <r>
    <s v="KU56006"/>
    <x v="3"/>
    <n v="7474.12"/>
    <s v="No"/>
    <s v="Basic"/>
    <s v="College"/>
    <n v="45298"/>
    <s v="Employed"/>
    <s v="F"/>
    <n v="70497"/>
    <s v="Suburban"/>
    <s v="Married"/>
    <n v="95"/>
    <n v="23"/>
    <n v="57"/>
    <n v="1"/>
    <n v="5"/>
    <x v="1"/>
    <s v="Personal L2"/>
    <n v="1"/>
    <s v="Call Center"/>
    <n v="453.6"/>
    <x v="0"/>
    <s v="Small"/>
    <x v="0"/>
    <s v="Medium Value"/>
    <x v="0"/>
    <s v="Has Complaints"/>
    <s v="Long-Term"/>
    <n v="4.7747368420000003"/>
    <x v="0"/>
    <n v="3"/>
    <n v="7"/>
    <x v="9"/>
    <n v="0.3978947368421053"/>
    <n v="1140"/>
    <x v="0"/>
  </r>
  <r>
    <s v="YH43527"/>
    <x v="2"/>
    <n v="4867.91"/>
    <s v="No"/>
    <s v="Extended"/>
    <s v="College"/>
    <n v="45298"/>
    <s v="Employed"/>
    <s v="F"/>
    <n v="29140"/>
    <s v="Suburban"/>
    <s v="Married"/>
    <n v="124"/>
    <n v="47"/>
    <n v="82"/>
    <n v="0"/>
    <n v="1"/>
    <x v="0"/>
    <s v="Corporate L2"/>
    <n v="4"/>
    <s v="Agent"/>
    <n v="596.16"/>
    <x v="0"/>
    <s v="Medsize"/>
    <x v="1"/>
    <s v="Low Value"/>
    <x v="1"/>
    <s v="No Complaints"/>
    <s v="Long-Term"/>
    <n v="4.8077419350000001"/>
    <x v="0"/>
    <n v="3"/>
    <n v="7"/>
    <x v="9"/>
    <n v="0.40064516129032257"/>
    <n v="1488"/>
    <x v="1"/>
  </r>
  <r>
    <s v="QH19450"/>
    <x v="0"/>
    <n v="3453.54"/>
    <s v="No"/>
    <s v="Basic"/>
    <s v="High School or Below"/>
    <n v="45298"/>
    <s v="Unemployed"/>
    <s v="F"/>
    <n v="0"/>
    <s v="Suburban"/>
    <s v="Single"/>
    <n v="97"/>
    <n v="9"/>
    <n v="104"/>
    <n v="0"/>
    <n v="1"/>
    <x v="0"/>
    <s v="Corporate L3"/>
    <n v="1"/>
    <s v="Call Center"/>
    <n v="466.56"/>
    <x v="0"/>
    <s v="Small"/>
    <x v="0"/>
    <s v="Low Value"/>
    <x v="1"/>
    <s v="No Complaints"/>
    <s v="Long-Term"/>
    <n v="4.8098969069999997"/>
    <x v="0"/>
    <n v="3"/>
    <n v="7"/>
    <x v="9"/>
    <n v="0.40082474226804121"/>
    <n v="1164"/>
    <x v="1"/>
  </r>
  <r>
    <s v="MK70700"/>
    <x v="0"/>
    <n v="7496.95"/>
    <s v="No"/>
    <s v="Basic"/>
    <s v="Master"/>
    <n v="45298"/>
    <s v="Employed"/>
    <s v="M"/>
    <n v="92066"/>
    <s v="Urban"/>
    <s v="Married"/>
    <n v="93"/>
    <n v="1"/>
    <n v="109"/>
    <n v="0"/>
    <n v="3"/>
    <x v="1"/>
    <s v="Personal L1"/>
    <n v="2"/>
    <s v="Branch"/>
    <n v="238.71"/>
    <x v="0"/>
    <s v="Medsize"/>
    <x v="0"/>
    <s v="Medium Value"/>
    <x v="0"/>
    <s v="No Complaints"/>
    <s v="Long-Term"/>
    <n v="2.5667741940000002"/>
    <x v="0"/>
    <n v="3"/>
    <n v="7"/>
    <x v="9"/>
    <n v="0.21389784946236559"/>
    <n v="1116"/>
    <x v="0"/>
  </r>
  <r>
    <s v="QY74517"/>
    <x v="2"/>
    <n v="7439.25"/>
    <s v="No"/>
    <s v="Basic"/>
    <s v="High School or Below"/>
    <n v="45298"/>
    <s v="Unemployed"/>
    <s v="F"/>
    <n v="0"/>
    <s v="Suburban"/>
    <s v="Single"/>
    <n v="99"/>
    <n v="32"/>
    <n v="77"/>
    <n v="0"/>
    <n v="4"/>
    <x v="1"/>
    <s v="Personal L3"/>
    <n v="1"/>
    <s v="Branch"/>
    <n v="709.56"/>
    <x v="0"/>
    <s v="Large"/>
    <x v="1"/>
    <s v="Medium Value"/>
    <x v="1"/>
    <s v="No Complaints"/>
    <s v="Long-Term"/>
    <n v="7.1672727270000003"/>
    <x v="0"/>
    <n v="3"/>
    <n v="7"/>
    <x v="9"/>
    <n v="0.59727272727272718"/>
    <n v="1188"/>
    <x v="1"/>
  </r>
  <r>
    <s v="FY51713"/>
    <x v="3"/>
    <n v="4820.53"/>
    <s v="No"/>
    <s v="Extended"/>
    <s v="Bachelor"/>
    <n v="45298"/>
    <s v="Employed"/>
    <s v="F"/>
    <n v="75827"/>
    <s v="Suburban"/>
    <s v="Married"/>
    <n v="119"/>
    <n v="18"/>
    <n v="27"/>
    <n v="0"/>
    <n v="1"/>
    <x v="1"/>
    <s v="Personal L1"/>
    <n v="1"/>
    <s v="Branch"/>
    <n v="829.81"/>
    <x v="0"/>
    <s v="Small"/>
    <x v="1"/>
    <s v="Low Value"/>
    <x v="0"/>
    <s v="No Complaints"/>
    <s v="Mid-Term"/>
    <n v="6.973193277"/>
    <x v="0"/>
    <n v="3"/>
    <n v="7"/>
    <x v="9"/>
    <n v="0.58109943977591028"/>
    <n v="1428"/>
    <x v="1"/>
  </r>
  <r>
    <s v="BX94438"/>
    <x v="0"/>
    <n v="11434.55"/>
    <s v="No"/>
    <s v="Basic"/>
    <s v="High School or Below"/>
    <n v="45298"/>
    <s v="Unemployed"/>
    <s v="F"/>
    <n v="0"/>
    <s v="Suburban"/>
    <s v="Married"/>
    <n v="153"/>
    <n v="46"/>
    <n v="7"/>
    <n v="0"/>
    <n v="8"/>
    <x v="0"/>
    <s v="Corporate L2"/>
    <n v="1"/>
    <s v="Call Center"/>
    <n v="836.96"/>
    <x v="1"/>
    <s v="Medsize"/>
    <x v="1"/>
    <s v="Medium Value"/>
    <x v="1"/>
    <s v="No Complaints"/>
    <s v="New Customer"/>
    <n v="5.4703267970000002"/>
    <x v="0"/>
    <n v="3"/>
    <n v="7"/>
    <x v="9"/>
    <n v="0.45586056644880174"/>
    <n v="1836"/>
    <x v="1"/>
  </r>
  <r>
    <s v="DJ77787"/>
    <x v="3"/>
    <n v="9829.94"/>
    <s v="No"/>
    <s v="Basic"/>
    <s v="High School or Below"/>
    <n v="45298"/>
    <s v="Unemployed"/>
    <s v="F"/>
    <n v="0"/>
    <s v="Suburban"/>
    <s v="Married"/>
    <n v="93"/>
    <n v="38"/>
    <n v="38"/>
    <n v="3"/>
    <n v="2"/>
    <x v="1"/>
    <s v="Personal L2"/>
    <n v="3"/>
    <s v="Call Center"/>
    <n v="501.93"/>
    <x v="0"/>
    <s v="Medsize"/>
    <x v="1"/>
    <s v="Medium Value"/>
    <x v="1"/>
    <s v="Has Complaints"/>
    <s v="Mid-Term"/>
    <n v="5.3970967740000004"/>
    <x v="0"/>
    <n v="3"/>
    <n v="7"/>
    <x v="9"/>
    <n v="0.44975806451612904"/>
    <n v="1116"/>
    <x v="1"/>
  </r>
  <r>
    <s v="GM62071"/>
    <x v="1"/>
    <n v="28938.44"/>
    <s v="No"/>
    <s v="Basic"/>
    <s v="High School or Below"/>
    <n v="45298"/>
    <s v="Employed"/>
    <s v="F"/>
    <n v="27902"/>
    <s v="Suburban"/>
    <s v="Married"/>
    <n v="254"/>
    <n v="46"/>
    <n v="73"/>
    <n v="3"/>
    <n v="2"/>
    <x v="1"/>
    <s v="Personal L3"/>
    <n v="2"/>
    <s v="Call Center"/>
    <n v="1218.24"/>
    <x v="4"/>
    <s v="Large"/>
    <x v="1"/>
    <s v="High Value"/>
    <x v="1"/>
    <s v="Has Complaints"/>
    <s v="Long-Term"/>
    <n v="4.7962204719999999"/>
    <x v="0"/>
    <n v="3"/>
    <n v="7"/>
    <x v="9"/>
    <n v="0.39968503937007877"/>
    <n v="3048"/>
    <x v="0"/>
  </r>
  <r>
    <s v="SU71163"/>
    <x v="3"/>
    <n v="3741.75"/>
    <s v="No"/>
    <s v="Basic"/>
    <s v="College"/>
    <n v="45298"/>
    <s v="Employed"/>
    <s v="M"/>
    <n v="80804"/>
    <s v="Suburban"/>
    <s v="Married"/>
    <n v="100"/>
    <n v="41"/>
    <n v="111"/>
    <n v="4"/>
    <n v="1"/>
    <x v="1"/>
    <s v="Personal L2"/>
    <n v="2"/>
    <s v="Branch"/>
    <n v="479.52"/>
    <x v="2"/>
    <s v="Medsize"/>
    <x v="0"/>
    <s v="Low Value"/>
    <x v="0"/>
    <s v="Has Complaints"/>
    <s v="Long-Term"/>
    <n v="4.7952000000000004"/>
    <x v="0"/>
    <n v="3"/>
    <n v="7"/>
    <x v="9"/>
    <n v="0.39960000000000001"/>
    <n v="1200"/>
    <x v="0"/>
  </r>
  <r>
    <s v="EA25683"/>
    <x v="1"/>
    <n v="10501.02"/>
    <s v="No"/>
    <s v="Basic"/>
    <s v="High School or Below"/>
    <n v="45298"/>
    <s v="Employed"/>
    <s v="M"/>
    <n v="86111"/>
    <s v="Urban"/>
    <s v="Single"/>
    <n v="265"/>
    <n v="41"/>
    <n v="109"/>
    <n v="0"/>
    <n v="1"/>
    <x v="0"/>
    <s v="Corporate L3"/>
    <n v="1"/>
    <s v="Branch"/>
    <n v="1077.3"/>
    <x v="5"/>
    <s v="Medsize"/>
    <x v="1"/>
    <s v="Medium Value"/>
    <x v="0"/>
    <s v="No Complaints"/>
    <s v="Long-Term"/>
    <n v="4.0652830189999998"/>
    <x v="0"/>
    <n v="3"/>
    <n v="7"/>
    <x v="9"/>
    <n v="0.33877358490566034"/>
    <n v="3180"/>
    <x v="0"/>
  </r>
  <r>
    <s v="MC71942"/>
    <x v="0"/>
    <n v="10690.92"/>
    <s v="No"/>
    <s v="Extended"/>
    <s v="High School or Below"/>
    <n v="45298"/>
    <s v="Employed"/>
    <s v="F"/>
    <n v="111884"/>
    <s v="Rural"/>
    <s v="Married"/>
    <n v="134"/>
    <n v="11"/>
    <n v="120"/>
    <n v="1"/>
    <n v="3"/>
    <x v="1"/>
    <s v="Personal L3"/>
    <n v="1"/>
    <s v="Agent"/>
    <n v="30.81"/>
    <x v="2"/>
    <s v="Medsize"/>
    <x v="0"/>
    <s v="Medium Value"/>
    <x v="2"/>
    <s v="Has Complaints"/>
    <s v="Long-Term"/>
    <n v="0.22992537299999999"/>
    <x v="0"/>
    <n v="3"/>
    <n v="7"/>
    <x v="9"/>
    <n v="1.9160447761194029E-2"/>
    <n v="1608"/>
    <x v="0"/>
  </r>
  <r>
    <s v="YQ99152"/>
    <x v="4"/>
    <n v="13213.54"/>
    <s v="No"/>
    <s v="Extended"/>
    <s v="High School or Below"/>
    <n v="45298"/>
    <s v="Retired"/>
    <s v="M"/>
    <n v="14141"/>
    <s v="Suburban"/>
    <s v="Married"/>
    <n v="119"/>
    <n v="18"/>
    <n v="109"/>
    <n v="1"/>
    <n v="2"/>
    <x v="1"/>
    <s v="Personal L2"/>
    <n v="1"/>
    <s v="Branch"/>
    <n v="570.24"/>
    <x v="2"/>
    <s v="Small"/>
    <x v="1"/>
    <s v="Medium Value"/>
    <x v="1"/>
    <s v="Has Complaints"/>
    <s v="Long-Term"/>
    <n v="4.7919327730000001"/>
    <x v="0"/>
    <n v="3"/>
    <n v="7"/>
    <x v="9"/>
    <n v="0.39932773109243697"/>
    <n v="1428"/>
    <x v="0"/>
  </r>
  <r>
    <s v="PM76175"/>
    <x v="2"/>
    <n v="28548.82"/>
    <s v="No"/>
    <s v="Extended"/>
    <s v="Bachelor"/>
    <n v="45298"/>
    <s v="Employed"/>
    <s v="F"/>
    <n v="67123"/>
    <s v="Suburban"/>
    <s v="Married"/>
    <n v="178"/>
    <n v="24"/>
    <n v="66"/>
    <n v="0"/>
    <n v="2"/>
    <x v="0"/>
    <s v="Corporate L3"/>
    <n v="3"/>
    <s v="Call Center"/>
    <n v="863.96"/>
    <x v="3"/>
    <s v="Large"/>
    <x v="1"/>
    <s v="High Value"/>
    <x v="0"/>
    <s v="No Complaints"/>
    <s v="Long-Term"/>
    <n v="4.8537078649999996"/>
    <x v="0"/>
    <n v="3"/>
    <n v="7"/>
    <x v="9"/>
    <n v="0.40447565543071162"/>
    <n v="2136"/>
    <x v="1"/>
  </r>
  <r>
    <s v="UT38865"/>
    <x v="2"/>
    <n v="10024.93"/>
    <s v="No"/>
    <s v="Basic"/>
    <s v="College"/>
    <n v="45298"/>
    <s v="Employed"/>
    <s v="F"/>
    <n v="78357"/>
    <s v="Urban"/>
    <s v="Married"/>
    <n v="84"/>
    <n v="19"/>
    <n v="119"/>
    <n v="0"/>
    <n v="2"/>
    <x v="0"/>
    <s v="Corporate L3"/>
    <n v="3"/>
    <s v="Agent"/>
    <n v="217.92"/>
    <x v="0"/>
    <s v="Medsize"/>
    <x v="0"/>
    <s v="Medium Value"/>
    <x v="0"/>
    <s v="No Complaints"/>
    <s v="Long-Term"/>
    <n v="2.5942857140000002"/>
    <x v="0"/>
    <n v="3"/>
    <n v="7"/>
    <x v="9"/>
    <n v="0.21619047619047618"/>
    <n v="1008"/>
    <x v="0"/>
  </r>
  <r>
    <s v="FE73696"/>
    <x v="2"/>
    <n v="5119.38"/>
    <s v="No"/>
    <s v="Extended"/>
    <s v="High School or Below"/>
    <n v="45298"/>
    <s v="Employed"/>
    <s v="M"/>
    <n v="131236"/>
    <s v="Urban"/>
    <s v="Married"/>
    <n v="126"/>
    <n v="38"/>
    <n v="82"/>
    <n v="0"/>
    <n v="1"/>
    <x v="1"/>
    <s v="Personal L1"/>
    <n v="2"/>
    <s v="Call Center"/>
    <n v="486.08"/>
    <x v="2"/>
    <s v="Medsize"/>
    <x v="0"/>
    <s v="Medium Value"/>
    <x v="2"/>
    <s v="No Complaints"/>
    <s v="Long-Term"/>
    <n v="3.857777778"/>
    <x v="0"/>
    <n v="3"/>
    <n v="7"/>
    <x v="9"/>
    <n v="0.32148148148148148"/>
    <n v="1512"/>
    <x v="0"/>
  </r>
  <r>
    <s v="SW19699"/>
    <x v="3"/>
    <n v="3720.26"/>
    <s v="No"/>
    <s v="Basic"/>
    <s v="Bachelor"/>
    <n v="45298"/>
    <s v="Employed"/>
    <s v="F"/>
    <n v="67025"/>
    <s v="Rural"/>
    <s v="Divorced"/>
    <n v="95"/>
    <n v="0"/>
    <n v="31"/>
    <n v="0"/>
    <n v="1"/>
    <x v="1"/>
    <s v="Personal L3"/>
    <n v="2"/>
    <s v="Call Center"/>
    <n v="89.04"/>
    <x v="0"/>
    <s v="Medsize"/>
    <x v="0"/>
    <s v="Low Value"/>
    <x v="0"/>
    <s v="No Complaints"/>
    <s v="Mid-Term"/>
    <n v="0.93726315800000004"/>
    <x v="0"/>
    <n v="3"/>
    <n v="7"/>
    <x v="9"/>
    <n v="7.8105263157894747E-2"/>
    <n v="1140"/>
    <x v="0"/>
  </r>
  <r>
    <s v="YT69858"/>
    <x v="1"/>
    <n v="7345.92"/>
    <s v="No"/>
    <s v="Basic"/>
    <s v="Bachelor"/>
    <n v="45298"/>
    <s v="Employed"/>
    <s v="F"/>
    <n v="115698"/>
    <s v="Urban"/>
    <s v="Married"/>
    <n v="90"/>
    <n v="12"/>
    <n v="100"/>
    <n v="0"/>
    <n v="6"/>
    <x v="1"/>
    <s v="Personal L2"/>
    <n v="4"/>
    <s v="Branch"/>
    <n v="336.27"/>
    <x v="2"/>
    <s v="Medsize"/>
    <x v="0"/>
    <s v="Medium Value"/>
    <x v="2"/>
    <s v="No Complaints"/>
    <s v="Long-Term"/>
    <n v="3.7363333330000001"/>
    <x v="0"/>
    <n v="3"/>
    <n v="7"/>
    <x v="9"/>
    <n v="0.31136111111111109"/>
    <n v="1080"/>
    <x v="0"/>
  </r>
  <r>
    <s v="SA50567"/>
    <x v="4"/>
    <n v="7355.55"/>
    <s v="No"/>
    <s v="Basic"/>
    <s v="Bachelor"/>
    <n v="45298"/>
    <s v="Employed"/>
    <s v="M"/>
    <n v="115150"/>
    <s v="Suburban"/>
    <s v="Married"/>
    <n v="92"/>
    <n v="20"/>
    <n v="63"/>
    <n v="0"/>
    <n v="6"/>
    <x v="1"/>
    <s v="Personal L3"/>
    <n v="3"/>
    <s v="Web"/>
    <n v="462.4"/>
    <x v="0"/>
    <s v="Medsize"/>
    <x v="0"/>
    <s v="Medium Value"/>
    <x v="2"/>
    <s v="No Complaints"/>
    <s v="Long-Term"/>
    <n v="5.0260869570000004"/>
    <x v="0"/>
    <n v="3"/>
    <n v="7"/>
    <x v="9"/>
    <n v="0.41884057971014493"/>
    <n v="1104"/>
    <x v="1"/>
  </r>
  <r>
    <s v="UI73201"/>
    <x v="0"/>
    <n v="4950.96"/>
    <s v="No"/>
    <s v="Extended"/>
    <s v="College"/>
    <n v="45298"/>
    <s v="Employed"/>
    <s v="M"/>
    <n v="84206"/>
    <s v="Suburban"/>
    <s v="Married"/>
    <n v="124"/>
    <n v="46"/>
    <n v="46"/>
    <n v="0"/>
    <n v="1"/>
    <x v="1"/>
    <s v="Personal L2"/>
    <n v="3"/>
    <s v="Web"/>
    <n v="835.15"/>
    <x v="2"/>
    <s v="Medsize"/>
    <x v="1"/>
    <s v="Low Value"/>
    <x v="0"/>
    <s v="No Complaints"/>
    <s v="Mid-Term"/>
    <n v="6.735080645"/>
    <x v="0"/>
    <n v="3"/>
    <n v="7"/>
    <x v="9"/>
    <n v="0.56125672043010755"/>
    <n v="1488"/>
    <x v="1"/>
  </r>
  <r>
    <s v="YI28422"/>
    <x v="2"/>
    <n v="10308.44"/>
    <s v="No"/>
    <s v="Extended"/>
    <s v="High School or Below"/>
    <n v="45298"/>
    <s v="Employed"/>
    <s v="M"/>
    <n v="40854"/>
    <s v="Suburban"/>
    <s v="Married"/>
    <n v="132"/>
    <n v="0"/>
    <n v="130"/>
    <n v="1"/>
    <n v="9"/>
    <x v="1"/>
    <s v="Personal L3"/>
    <n v="2"/>
    <s v="Agent"/>
    <n v="673.95"/>
    <x v="0"/>
    <s v="Large"/>
    <x v="1"/>
    <s v="Medium Value"/>
    <x v="1"/>
    <s v="Has Complaints"/>
    <s v="Long-Term"/>
    <n v="5.1056818179999999"/>
    <x v="0"/>
    <n v="3"/>
    <n v="7"/>
    <x v="9"/>
    <n v="0.42547348484848485"/>
    <n v="1584"/>
    <x v="1"/>
  </r>
  <r>
    <s v="RB38792"/>
    <x v="2"/>
    <n v="7275.82"/>
    <s v="Yes"/>
    <s v="Extended"/>
    <s v="College"/>
    <n v="45298"/>
    <s v="Employed"/>
    <s v="M"/>
    <n v="89679"/>
    <s v="Rural"/>
    <s v="Married"/>
    <n v="184"/>
    <n v="47"/>
    <n v="126"/>
    <n v="0"/>
    <n v="1"/>
    <x v="1"/>
    <s v="Personal L3"/>
    <n v="2"/>
    <s v="Agent"/>
    <n v="77.91"/>
    <x v="3"/>
    <s v="Medsize"/>
    <x v="0"/>
    <s v="Medium Value"/>
    <x v="0"/>
    <s v="No Complaints"/>
    <s v="Long-Term"/>
    <n v="0.42342391299999999"/>
    <x v="0"/>
    <n v="3"/>
    <n v="7"/>
    <x v="9"/>
    <n v="3.5285326086956517E-2"/>
    <n v="2208"/>
    <x v="0"/>
  </r>
  <r>
    <s v="TA89713"/>
    <x v="2"/>
    <n v="7275.82"/>
    <s v="Yes"/>
    <s v="Extended"/>
    <s v="College"/>
    <n v="45298"/>
    <s v="Employed"/>
    <s v="M"/>
    <n v="89679"/>
    <s v="Rural"/>
    <s v="Married"/>
    <n v="184"/>
    <n v="47"/>
    <n v="126"/>
    <n v="0"/>
    <n v="1"/>
    <x v="1"/>
    <s v="Personal L3"/>
    <n v="2"/>
    <s v="Agent"/>
    <n v="77.91"/>
    <x v="3"/>
    <s v="Medsize"/>
    <x v="0"/>
    <s v="Medium Value"/>
    <x v="0"/>
    <s v="No Complaints"/>
    <s v="Long-Term"/>
    <n v="0.42342391299999999"/>
    <x v="0"/>
    <n v="3"/>
    <n v="7"/>
    <x v="9"/>
    <n v="3.5285326086956517E-2"/>
    <n v="2208"/>
    <x v="0"/>
  </r>
  <r>
    <s v="QP69826"/>
    <x v="3"/>
    <n v="4816.13"/>
    <s v="Yes"/>
    <s v="Basic"/>
    <s v="Bachelor"/>
    <n v="45298"/>
    <s v="Unemployed"/>
    <s v="M"/>
    <n v="0"/>
    <s v="Suburban"/>
    <s v="Married"/>
    <n v="138"/>
    <n v="38"/>
    <n v="15"/>
    <n v="0"/>
    <n v="1"/>
    <x v="0"/>
    <s v="Corporate L2"/>
    <n v="2"/>
    <s v="Agent"/>
    <n v="891.58"/>
    <x v="1"/>
    <s v="Medsize"/>
    <x v="1"/>
    <s v="Low Value"/>
    <x v="1"/>
    <s v="No Complaints"/>
    <s v="Mid-Term"/>
    <n v="6.4607246380000003"/>
    <x v="0"/>
    <n v="3"/>
    <n v="7"/>
    <x v="9"/>
    <n v="0.53839371980676332"/>
    <n v="1656"/>
    <x v="1"/>
  </r>
  <r>
    <s v="ML34366"/>
    <x v="0"/>
    <n v="7275.82"/>
    <s v="Yes"/>
    <s v="Extended"/>
    <s v="College"/>
    <n v="45298"/>
    <s v="Employed"/>
    <s v="M"/>
    <n v="89679"/>
    <s v="Rural"/>
    <s v="Married"/>
    <n v="184"/>
    <n v="47"/>
    <n v="126"/>
    <n v="0"/>
    <n v="1"/>
    <x v="1"/>
    <s v="Personal L2"/>
    <n v="2"/>
    <s v="Agent"/>
    <n v="77.91"/>
    <x v="3"/>
    <s v="Medsize"/>
    <x v="0"/>
    <s v="Medium Value"/>
    <x v="0"/>
    <s v="No Complaints"/>
    <s v="Long-Term"/>
    <n v="0.42342391299999999"/>
    <x v="0"/>
    <n v="3"/>
    <n v="7"/>
    <x v="9"/>
    <n v="3.5285326086956517E-2"/>
    <n v="2208"/>
    <x v="0"/>
  </r>
  <r>
    <s v="JL59571"/>
    <x v="2"/>
    <n v="6219.78"/>
    <s v="No"/>
    <s v="Basic"/>
    <s v="Bachelor"/>
    <n v="45298"/>
    <s v="Disabled"/>
    <s v="F"/>
    <n v="23413"/>
    <s v="Urban"/>
    <s v="Single"/>
    <n v="85"/>
    <n v="12"/>
    <n v="124"/>
    <n v="0"/>
    <n v="5"/>
    <x v="0"/>
    <s v="Corporate L3"/>
    <n v="2"/>
    <s v="Branch"/>
    <n v="281.69"/>
    <x v="2"/>
    <s v="Medsize"/>
    <x v="0"/>
    <s v="Medium Value"/>
    <x v="1"/>
    <s v="No Complaints"/>
    <s v="Long-Term"/>
    <n v="3.3140000000000001"/>
    <x v="0"/>
    <n v="3"/>
    <n v="7"/>
    <x v="9"/>
    <n v="0.27616666666666667"/>
    <n v="1020"/>
    <x v="0"/>
  </r>
  <r>
    <s v="ZI47663"/>
    <x v="3"/>
    <n v="17201.490000000002"/>
    <s v="Yes"/>
    <s v="Basic"/>
    <s v="Bachelor"/>
    <n v="45298"/>
    <s v="Employed"/>
    <s v="F"/>
    <n v="98623"/>
    <s v="Urban"/>
    <s v="Married"/>
    <n v="143"/>
    <n v="46"/>
    <n v="49"/>
    <n v="1"/>
    <n v="2"/>
    <x v="1"/>
    <s v="Personal L2"/>
    <n v="1"/>
    <s v="Branch"/>
    <n v="566.14"/>
    <x v="1"/>
    <s v="Medsize"/>
    <x v="1"/>
    <s v="High Value"/>
    <x v="0"/>
    <s v="Has Complaints"/>
    <s v="Long-Term"/>
    <n v="3.9590209789999999"/>
    <x v="0"/>
    <n v="3"/>
    <n v="7"/>
    <x v="9"/>
    <n v="0.32991841491841489"/>
    <n v="1716"/>
    <x v="0"/>
  </r>
  <r>
    <s v="IO27771"/>
    <x v="2"/>
    <n v="12199.49"/>
    <s v="No"/>
    <s v="Premium"/>
    <s v="College"/>
    <n v="45298"/>
    <s v="Employed"/>
    <s v="F"/>
    <n v="120666"/>
    <s v="Suburban"/>
    <s v="Married"/>
    <n v="151"/>
    <n v="3"/>
    <n v="82"/>
    <n v="0"/>
    <n v="3"/>
    <x v="0"/>
    <s v="Corporate L2"/>
    <n v="1"/>
    <s v="Branch"/>
    <n v="774.89"/>
    <x v="0"/>
    <s v="Small"/>
    <x v="1"/>
    <s v="Medium Value"/>
    <x v="2"/>
    <s v="No Complaints"/>
    <s v="Long-Term"/>
    <n v="5.1317218540000002"/>
    <x v="0"/>
    <n v="3"/>
    <n v="7"/>
    <x v="9"/>
    <n v="0.42764348785871964"/>
    <n v="1812"/>
    <x v="1"/>
  </r>
  <r>
    <s v="AQ46199"/>
    <x v="2"/>
    <n v="6514.1"/>
    <s v="No"/>
    <s v="Basic"/>
    <s v="High School or Below"/>
    <n v="45298"/>
    <s v="Unemployed"/>
    <s v="M"/>
    <n v="0"/>
    <s v="Suburban"/>
    <s v="Single"/>
    <n v="96"/>
    <n v="11"/>
    <n v="41"/>
    <n v="0"/>
    <n v="8"/>
    <x v="1"/>
    <s v="Personal L2"/>
    <n v="4"/>
    <s v="Web"/>
    <n v="690.12"/>
    <x v="2"/>
    <s v="Medsize"/>
    <x v="1"/>
    <s v="Medium Value"/>
    <x v="1"/>
    <s v="No Complaints"/>
    <s v="Mid-Term"/>
    <n v="7.1887499999999998"/>
    <x v="0"/>
    <n v="3"/>
    <n v="7"/>
    <x v="9"/>
    <n v="0.59906250000000005"/>
    <n v="1152"/>
    <x v="1"/>
  </r>
  <r>
    <s v="HC76653"/>
    <x v="2"/>
    <n v="3288.18"/>
    <s v="No"/>
    <s v="Basic"/>
    <s v="College"/>
    <n v="45298"/>
    <s v="Employed"/>
    <s v="M"/>
    <n v="44457"/>
    <s v="Suburban"/>
    <s v="Married"/>
    <n v="84"/>
    <n v="22"/>
    <n v="61"/>
    <n v="0"/>
    <n v="1"/>
    <x v="1"/>
    <s v="Personal L2"/>
    <n v="2"/>
    <s v="Agent"/>
    <n v="401.76"/>
    <x v="0"/>
    <s v="Medsize"/>
    <x v="0"/>
    <s v="Low Value"/>
    <x v="1"/>
    <s v="No Complaints"/>
    <s v="Long-Term"/>
    <n v="4.7828571430000002"/>
    <x v="0"/>
    <n v="3"/>
    <n v="7"/>
    <x v="9"/>
    <n v="0.39857142857142858"/>
    <n v="1008"/>
    <x v="0"/>
  </r>
  <r>
    <s v="QS75550"/>
    <x v="1"/>
    <n v="3348.06"/>
    <s v="No"/>
    <s v="Basic"/>
    <s v="Bachelor"/>
    <n v="45298"/>
    <s v="Employed"/>
    <s v="F"/>
    <n v="126067"/>
    <s v="Urban"/>
    <s v="Single"/>
    <n v="84"/>
    <n v="42"/>
    <n v="86"/>
    <n v="0"/>
    <n v="1"/>
    <x v="0"/>
    <s v="Corporate L2"/>
    <n v="1"/>
    <s v="Branch"/>
    <n v="329.69"/>
    <x v="2"/>
    <s v="Medsize"/>
    <x v="0"/>
    <s v="Low Value"/>
    <x v="2"/>
    <s v="No Complaints"/>
    <s v="Long-Term"/>
    <n v="3.9248809520000001"/>
    <x v="0"/>
    <n v="3"/>
    <n v="7"/>
    <x v="9"/>
    <n v="0.32707341269841267"/>
    <n v="1008"/>
    <x v="0"/>
  </r>
  <r>
    <s v="TQ88221"/>
    <x v="0"/>
    <n v="3835.95"/>
    <s v="No"/>
    <s v="Basic"/>
    <s v="Bachelor"/>
    <n v="45298"/>
    <s v="Employed"/>
    <s v="F"/>
    <n v="41139"/>
    <s v="Suburban"/>
    <s v="Married"/>
    <n v="97"/>
    <n v="27"/>
    <n v="47"/>
    <n v="0"/>
    <n v="1"/>
    <x v="0"/>
    <s v="Corporate L1"/>
    <n v="4"/>
    <s v="Call Center"/>
    <n v="607.61"/>
    <x v="0"/>
    <s v="Medsize"/>
    <x v="1"/>
    <s v="Low Value"/>
    <x v="1"/>
    <s v="No Complaints"/>
    <s v="Mid-Term"/>
    <n v="6.2640206190000001"/>
    <x v="0"/>
    <n v="3"/>
    <n v="7"/>
    <x v="9"/>
    <n v="0.52200171821305841"/>
    <n v="1164"/>
    <x v="1"/>
  </r>
  <r>
    <s v="EP82214"/>
    <x v="3"/>
    <n v="35344.089999999997"/>
    <s v="No"/>
    <s v="Extended"/>
    <s v="High School or Below"/>
    <n v="45298"/>
    <s v="Employed"/>
    <s v="F"/>
    <n v="92055"/>
    <s v="Urban"/>
    <s v="Married"/>
    <n v="111"/>
    <n v="14"/>
    <n v="23"/>
    <n v="1"/>
    <n v="2"/>
    <x v="2"/>
    <s v="Special L2"/>
    <n v="2"/>
    <s v="Branch"/>
    <n v="463.21"/>
    <x v="0"/>
    <s v="Medsize"/>
    <x v="0"/>
    <s v="High Value"/>
    <x v="0"/>
    <s v="Has Complaints"/>
    <s v="Mid-Term"/>
    <n v="4.1730630629999999"/>
    <x v="0"/>
    <n v="3"/>
    <n v="7"/>
    <x v="9"/>
    <n v="0.34775525525525525"/>
    <n v="1332"/>
    <x v="0"/>
  </r>
  <r>
    <s v="VB77950"/>
    <x v="0"/>
    <n v="5084.59"/>
    <s v="No"/>
    <s v="Extended"/>
    <s v="High School or Below"/>
    <n v="45298"/>
    <s v="Medical Leave"/>
    <s v="F"/>
    <n v="30293"/>
    <s v="Suburban"/>
    <s v="Married"/>
    <n v="132"/>
    <n v="41"/>
    <n v="85"/>
    <n v="0"/>
    <n v="1"/>
    <x v="1"/>
    <s v="Personal L2"/>
    <n v="1"/>
    <s v="Agent"/>
    <n v="635.04"/>
    <x v="0"/>
    <s v="Medsize"/>
    <x v="1"/>
    <s v="Medium Value"/>
    <x v="1"/>
    <s v="No Complaints"/>
    <s v="Long-Term"/>
    <n v="4.8109090910000001"/>
    <x v="0"/>
    <n v="3"/>
    <n v="7"/>
    <x v="9"/>
    <n v="0.40090909090909088"/>
    <n v="1584"/>
    <x v="1"/>
  </r>
  <r>
    <s v="IZ55070"/>
    <x v="4"/>
    <n v="7208.31"/>
    <s v="No"/>
    <s v="Basic"/>
    <s v="High School or Below"/>
    <n v="45298"/>
    <s v="Employed"/>
    <s v="F"/>
    <n v="91525"/>
    <s v="Suburban"/>
    <s v="Married"/>
    <n v="93"/>
    <n v="9"/>
    <n v="32"/>
    <n v="4"/>
    <n v="8"/>
    <x v="1"/>
    <s v="Personal L2"/>
    <n v="2"/>
    <s v="Web"/>
    <n v="447.12"/>
    <x v="0"/>
    <s v="Medsize"/>
    <x v="0"/>
    <s v="Medium Value"/>
    <x v="0"/>
    <s v="Has Complaints"/>
    <s v="Mid-Term"/>
    <n v="4.8077419350000001"/>
    <x v="0"/>
    <n v="3"/>
    <n v="7"/>
    <x v="9"/>
    <n v="0.40064516129032257"/>
    <n v="1116"/>
    <x v="1"/>
  </r>
  <r>
    <s v="DY30071"/>
    <x v="2"/>
    <n v="7639.97"/>
    <s v="No"/>
    <s v="Basic"/>
    <s v="Bachelor"/>
    <n v="45298"/>
    <s v="Employed"/>
    <s v="M"/>
    <n v="93672"/>
    <s v="Rural"/>
    <s v="Married"/>
    <n v="96"/>
    <n v="22"/>
    <n v="50"/>
    <n v="0"/>
    <n v="3"/>
    <x v="1"/>
    <s v="Personal L3"/>
    <n v="2"/>
    <s v="Agent"/>
    <n v="96.55"/>
    <x v="0"/>
    <s v="Small"/>
    <x v="0"/>
    <s v="Medium Value"/>
    <x v="0"/>
    <s v="No Complaints"/>
    <s v="Long-Term"/>
    <n v="1.0057291669999999"/>
    <x v="0"/>
    <n v="3"/>
    <n v="7"/>
    <x v="9"/>
    <n v="8.381076388888889E-2"/>
    <n v="1152"/>
    <x v="0"/>
  </r>
  <r>
    <s v="HA20933"/>
    <x v="2"/>
    <n v="17913.96"/>
    <s v="No"/>
    <s v="Basic"/>
    <s v="Bachelor"/>
    <n v="45298"/>
    <s v="Medical Leave"/>
    <s v="F"/>
    <n v="21082"/>
    <s v="Suburban"/>
    <s v="Married"/>
    <n v="154"/>
    <n v="27"/>
    <n v="130"/>
    <n v="1"/>
    <n v="2"/>
    <x v="1"/>
    <s v="Personal L2"/>
    <n v="1"/>
    <s v="Agent"/>
    <n v="738.72"/>
    <x v="1"/>
    <s v="Medsize"/>
    <x v="1"/>
    <s v="High Value"/>
    <x v="1"/>
    <s v="Has Complaints"/>
    <s v="Long-Term"/>
    <n v="4.7968831170000001"/>
    <x v="0"/>
    <n v="3"/>
    <n v="7"/>
    <x v="9"/>
    <n v="0.39974025974025973"/>
    <n v="1848"/>
    <x v="0"/>
  </r>
  <r>
    <s v="TW94555"/>
    <x v="4"/>
    <n v="7275.82"/>
    <s v="Yes"/>
    <s v="Extended"/>
    <s v="College"/>
    <n v="45298"/>
    <s v="Employed"/>
    <s v="M"/>
    <n v="89679"/>
    <s v="Rural"/>
    <s v="Married"/>
    <n v="184"/>
    <n v="47"/>
    <n v="126"/>
    <n v="0"/>
    <n v="1"/>
    <x v="1"/>
    <s v="Personal L3"/>
    <n v="2"/>
    <s v="Agent"/>
    <n v="77.91"/>
    <x v="3"/>
    <s v="Medsize"/>
    <x v="0"/>
    <s v="Medium Value"/>
    <x v="0"/>
    <s v="No Complaints"/>
    <s v="Long-Term"/>
    <n v="0.42342391299999999"/>
    <x v="0"/>
    <n v="3"/>
    <n v="7"/>
    <x v="9"/>
    <n v="3.5285326086956517E-2"/>
    <n v="2208"/>
    <x v="0"/>
  </r>
  <r>
    <s v="TH67541"/>
    <x v="3"/>
    <n v="7631.18"/>
    <s v="No"/>
    <s v="Basic"/>
    <s v="High School or Below"/>
    <n v="45298"/>
    <s v="Medical Leave"/>
    <s v="F"/>
    <n v="21831"/>
    <s v="Urban"/>
    <s v="Married"/>
    <n v="100"/>
    <n v="11"/>
    <n v="49"/>
    <n v="0"/>
    <n v="4"/>
    <x v="0"/>
    <s v="Corporate L3"/>
    <n v="1"/>
    <s v="Agent"/>
    <n v="419.86"/>
    <x v="0"/>
    <s v="Medsize"/>
    <x v="0"/>
    <s v="Medium Value"/>
    <x v="1"/>
    <s v="No Complaints"/>
    <s v="Long-Term"/>
    <n v="4.1985999999999999"/>
    <x v="0"/>
    <n v="3"/>
    <n v="7"/>
    <x v="9"/>
    <n v="0.34988333333333332"/>
    <n v="1200"/>
    <x v="0"/>
  </r>
  <r>
    <s v="IP69763"/>
    <x v="1"/>
    <n v="29584.45"/>
    <s v="No"/>
    <s v="Premium"/>
    <s v="College"/>
    <n v="45298"/>
    <s v="Employed"/>
    <s v="F"/>
    <n v="104370"/>
    <s v="Rural"/>
    <s v="Married"/>
    <n v="244"/>
    <n v="24"/>
    <n v="49"/>
    <n v="0"/>
    <n v="2"/>
    <x v="1"/>
    <s v="Personal L1"/>
    <n v="1"/>
    <s v="Agent"/>
    <n v="153.37"/>
    <x v="1"/>
    <s v="Medsize"/>
    <x v="0"/>
    <s v="High Value"/>
    <x v="2"/>
    <s v="No Complaints"/>
    <s v="Long-Term"/>
    <n v="0.62856557400000002"/>
    <x v="0"/>
    <n v="3"/>
    <n v="7"/>
    <x v="9"/>
    <n v="5.2380464480874321E-2"/>
    <n v="2928"/>
    <x v="0"/>
  </r>
  <r>
    <s v="NP33989"/>
    <x v="2"/>
    <n v="16688.82"/>
    <s v="No"/>
    <s v="Premium"/>
    <s v="Bachelor"/>
    <n v="45298"/>
    <s v="Unemployed"/>
    <s v="F"/>
    <n v="0"/>
    <s v="Rural"/>
    <s v="Married"/>
    <n v="153"/>
    <n v="5"/>
    <n v="124"/>
    <n v="0"/>
    <n v="2"/>
    <x v="1"/>
    <s v="Personal L3"/>
    <n v="3"/>
    <s v="Branch"/>
    <n v="294.2"/>
    <x v="0"/>
    <s v="Medsize"/>
    <x v="0"/>
    <s v="High Value"/>
    <x v="1"/>
    <s v="No Complaints"/>
    <s v="Long-Term"/>
    <n v="1.922875817"/>
    <x v="0"/>
    <n v="3"/>
    <n v="7"/>
    <x v="9"/>
    <n v="0.16023965141612201"/>
    <n v="1836"/>
    <x v="0"/>
  </r>
  <r>
    <s v="IM90123"/>
    <x v="0"/>
    <n v="20602.91"/>
    <s v="No"/>
    <s v="Extended"/>
    <s v="Bachelor"/>
    <n v="45298"/>
    <s v="Employed"/>
    <s v="F"/>
    <n v="80726"/>
    <s v="Suburban"/>
    <s v="Married"/>
    <n v="171"/>
    <n v="5"/>
    <n v="68"/>
    <n v="0"/>
    <n v="2"/>
    <x v="1"/>
    <s v="Personal L2"/>
    <n v="3"/>
    <s v="Call Center"/>
    <n v="822.96"/>
    <x v="1"/>
    <s v="Medsize"/>
    <x v="1"/>
    <s v="High Value"/>
    <x v="0"/>
    <s v="No Complaints"/>
    <s v="Long-Term"/>
    <n v="4.8126315789999996"/>
    <x v="0"/>
    <n v="3"/>
    <n v="7"/>
    <x v="9"/>
    <n v="0.40105263157894738"/>
    <n v="2052"/>
    <x v="1"/>
  </r>
  <r>
    <s v="CE72177"/>
    <x v="0"/>
    <n v="7373.09"/>
    <s v="No"/>
    <s v="Basic"/>
    <s v="High School or Below"/>
    <n v="45298"/>
    <s v="Employed"/>
    <s v="F"/>
    <n v="53495"/>
    <s v="Suburban"/>
    <s v="Married"/>
    <n v="93"/>
    <n v="31"/>
    <n v="0"/>
    <n v="0"/>
    <n v="3"/>
    <x v="1"/>
    <s v="Personal L3"/>
    <n v="2"/>
    <s v="Agent"/>
    <n v="655.7"/>
    <x v="0"/>
    <s v="Large"/>
    <x v="1"/>
    <s v="Medium Value"/>
    <x v="0"/>
    <s v="No Complaints"/>
    <s v="New Customer"/>
    <n v="7.0505376340000003"/>
    <x v="0"/>
    <n v="3"/>
    <n v="7"/>
    <x v="9"/>
    <n v="0.58754480286738353"/>
    <n v="1116"/>
    <x v="1"/>
  </r>
  <r>
    <s v="JC80093"/>
    <x v="1"/>
    <n v="3472.88"/>
    <s v="No"/>
    <s v="Basic"/>
    <s v="Master"/>
    <n v="45298"/>
    <s v="Employed"/>
    <s v="M"/>
    <n v="28490"/>
    <s v="Rural"/>
    <s v="Divorced"/>
    <n v="89"/>
    <n v="46"/>
    <n v="100"/>
    <n v="0"/>
    <n v="1"/>
    <x v="1"/>
    <s v="Personal L3"/>
    <n v="4"/>
    <s v="Branch"/>
    <n v="159.91"/>
    <x v="0"/>
    <s v="Medsize"/>
    <x v="0"/>
    <s v="Low Value"/>
    <x v="1"/>
    <s v="No Complaints"/>
    <s v="Long-Term"/>
    <n v="1.796741573"/>
    <x v="0"/>
    <n v="3"/>
    <n v="7"/>
    <x v="9"/>
    <n v="0.14972846441947565"/>
    <n v="1068"/>
    <x v="0"/>
  </r>
  <r>
    <s v="BN80677"/>
    <x v="2"/>
    <n v="17191.189999999999"/>
    <s v="No"/>
    <s v="Extended"/>
    <s v="Bachelor"/>
    <n v="45298"/>
    <s v="Employed"/>
    <s v="M"/>
    <n v="33781"/>
    <s v="Suburban"/>
    <s v="Single"/>
    <n v="111"/>
    <n v="42"/>
    <n v="51"/>
    <n v="0"/>
    <n v="2"/>
    <x v="0"/>
    <s v="Corporate L3"/>
    <n v="1"/>
    <s v="Branch"/>
    <n v="536.14"/>
    <x v="2"/>
    <s v="Medsize"/>
    <x v="1"/>
    <s v="High Value"/>
    <x v="1"/>
    <s v="No Complaints"/>
    <s v="Long-Term"/>
    <n v="4.8300900899999997"/>
    <x v="0"/>
    <n v="3"/>
    <n v="7"/>
    <x v="9"/>
    <n v="0.40250750750750752"/>
    <n v="1332"/>
    <x v="1"/>
  </r>
  <r>
    <s v="NS19456"/>
    <x v="2"/>
    <n v="12661.16"/>
    <s v="No"/>
    <s v="Basic"/>
    <s v="College"/>
    <n v="45298"/>
    <s v="Employed"/>
    <s v="F"/>
    <n v="48690"/>
    <s v="Suburban"/>
    <s v="Married"/>
    <n v="158"/>
    <n v="41"/>
    <n v="105"/>
    <n v="0"/>
    <n v="3"/>
    <x v="1"/>
    <s v="Personal L3"/>
    <n v="2"/>
    <s v="Branch"/>
    <n v="758.16"/>
    <x v="3"/>
    <s v="Large"/>
    <x v="1"/>
    <s v="Medium Value"/>
    <x v="1"/>
    <s v="No Complaints"/>
    <s v="Long-Term"/>
    <n v="4.798481013"/>
    <x v="0"/>
    <n v="3"/>
    <n v="7"/>
    <x v="9"/>
    <n v="0.39987341772151896"/>
    <n v="1896"/>
    <x v="0"/>
  </r>
  <r>
    <s v="CG94611"/>
    <x v="2"/>
    <n v="4072.2"/>
    <s v="No"/>
    <s v="Extended"/>
    <s v="College"/>
    <n v="45298"/>
    <s v="Medical Leave"/>
    <s v="M"/>
    <n v="34601"/>
    <s v="Suburban"/>
    <s v="Single"/>
    <n v="116"/>
    <n v="11"/>
    <n v="85"/>
    <n v="0"/>
    <n v="1"/>
    <x v="0"/>
    <s v="Corporate L3"/>
    <n v="4"/>
    <s v="Agent"/>
    <n v="557.28"/>
    <x v="2"/>
    <s v="Medsize"/>
    <x v="1"/>
    <s v="Low Value"/>
    <x v="1"/>
    <s v="No Complaints"/>
    <s v="Long-Term"/>
    <n v="4.8041379309999996"/>
    <x v="0"/>
    <n v="3"/>
    <n v="7"/>
    <x v="9"/>
    <n v="0.40034482758620688"/>
    <n v="1392"/>
    <x v="1"/>
  </r>
  <r>
    <s v="ZS35053"/>
    <x v="3"/>
    <n v="5020.9799999999996"/>
    <s v="No"/>
    <s v="Extended"/>
    <s v="High School or Below"/>
    <n v="45298"/>
    <s v="Employed"/>
    <s v="M"/>
    <n v="55307"/>
    <s v="Suburban"/>
    <s v="Divorced"/>
    <n v="131"/>
    <n v="39"/>
    <n v="72"/>
    <n v="1"/>
    <n v="1"/>
    <x v="1"/>
    <s v="Personal L3"/>
    <n v="1"/>
    <s v="Agent"/>
    <n v="628.55999999999995"/>
    <x v="0"/>
    <s v="Large"/>
    <x v="1"/>
    <s v="Medium Value"/>
    <x v="0"/>
    <s v="Has Complaints"/>
    <s v="Long-Term"/>
    <n v="4.7981679389999998"/>
    <x v="0"/>
    <n v="3"/>
    <n v="7"/>
    <x v="9"/>
    <n v="0.39984732824427477"/>
    <n v="1572"/>
    <x v="0"/>
  </r>
  <r>
    <s v="SO95845"/>
    <x v="0"/>
    <n v="7840.34"/>
    <s v="No"/>
    <s v="Basic"/>
    <s v="College"/>
    <n v="45298"/>
    <s v="Employed"/>
    <s v="F"/>
    <n v="84303"/>
    <s v="Rural"/>
    <s v="Single"/>
    <n v="100"/>
    <n v="12"/>
    <n v="3"/>
    <n v="0"/>
    <n v="7"/>
    <x v="1"/>
    <s v="Personal L3"/>
    <n v="4"/>
    <s v="Call Center"/>
    <n v="180.87"/>
    <x v="2"/>
    <s v="Medsize"/>
    <x v="0"/>
    <s v="Medium Value"/>
    <x v="0"/>
    <s v="No Complaints"/>
    <s v="New Customer"/>
    <n v="1.8087"/>
    <x v="0"/>
    <n v="3"/>
    <n v="7"/>
    <x v="9"/>
    <n v="0.150725"/>
    <n v="1200"/>
    <x v="0"/>
  </r>
  <r>
    <s v="XR71687"/>
    <x v="2"/>
    <n v="12700.06"/>
    <s v="No"/>
    <s v="Basic"/>
    <s v="Bachelor"/>
    <n v="45298"/>
    <s v="Employed"/>
    <s v="M"/>
    <n v="42505"/>
    <s v="Rural"/>
    <s v="Married"/>
    <n v="159"/>
    <n v="23"/>
    <n v="107"/>
    <n v="0"/>
    <n v="6"/>
    <x v="1"/>
    <s v="Personal L2"/>
    <n v="2"/>
    <s v="Agent"/>
    <n v="398.12"/>
    <x v="1"/>
    <s v="Medsize"/>
    <x v="0"/>
    <s v="Medium Value"/>
    <x v="1"/>
    <s v="No Complaints"/>
    <s v="Long-Term"/>
    <n v="2.5038993710000002"/>
    <x v="0"/>
    <n v="3"/>
    <n v="7"/>
    <x v="9"/>
    <n v="0.20865828092243185"/>
    <n v="1908"/>
    <x v="0"/>
  </r>
  <r>
    <s v="TC81636"/>
    <x v="3"/>
    <n v="13764.75"/>
    <s v="No"/>
    <s v="Basic"/>
    <s v="High School or Below"/>
    <n v="45298"/>
    <s v="Unemployed"/>
    <s v="M"/>
    <n v="0"/>
    <s v="Suburban"/>
    <s v="Single"/>
    <n v="135"/>
    <n v="12"/>
    <n v="101"/>
    <n v="0"/>
    <n v="2"/>
    <x v="0"/>
    <s v="Corporate L3"/>
    <n v="4"/>
    <s v="Web"/>
    <n v="972"/>
    <x v="1"/>
    <s v="Medsize"/>
    <x v="1"/>
    <s v="Medium Value"/>
    <x v="1"/>
    <s v="No Complaints"/>
    <s v="Long-Term"/>
    <n v="7.2"/>
    <x v="0"/>
    <n v="3"/>
    <n v="7"/>
    <x v="9"/>
    <n v="0.6"/>
    <n v="1620"/>
    <x v="2"/>
  </r>
  <r>
    <s v="IR57729"/>
    <x v="0"/>
    <n v="22339.31"/>
    <s v="No"/>
    <s v="Basic"/>
    <s v="High School or Below"/>
    <n v="45298"/>
    <s v="Employed"/>
    <s v="M"/>
    <n v="62901"/>
    <s v="Rural"/>
    <s v="Married"/>
    <n v="95"/>
    <n v="4"/>
    <n v="109"/>
    <n v="0"/>
    <n v="2"/>
    <x v="0"/>
    <s v="Corporate L1"/>
    <n v="2"/>
    <s v="Agent"/>
    <n v="174.35"/>
    <x v="2"/>
    <s v="Medsize"/>
    <x v="0"/>
    <s v="High Value"/>
    <x v="0"/>
    <s v="No Complaints"/>
    <s v="Long-Term"/>
    <n v="1.8352631580000001"/>
    <x v="0"/>
    <n v="3"/>
    <n v="7"/>
    <x v="9"/>
    <n v="0.15293859649122807"/>
    <n v="1140"/>
    <x v="0"/>
  </r>
  <r>
    <s v="JV99867"/>
    <x v="0"/>
    <n v="15213.46"/>
    <s v="No"/>
    <s v="Extended"/>
    <s v="Bachelor"/>
    <n v="45298"/>
    <s v="Employed"/>
    <s v="F"/>
    <n v="88355"/>
    <s v="Suburban"/>
    <s v="Married"/>
    <n v="127"/>
    <n v="38"/>
    <n v="89"/>
    <n v="0"/>
    <n v="2"/>
    <x v="2"/>
    <s v="Special L2"/>
    <n v="3"/>
    <s v="Agent"/>
    <n v="609.12"/>
    <x v="0"/>
    <s v="Medsize"/>
    <x v="1"/>
    <s v="High Value"/>
    <x v="0"/>
    <s v="No Complaints"/>
    <s v="Long-Term"/>
    <n v="4.7962204719999999"/>
    <x v="0"/>
    <n v="3"/>
    <n v="7"/>
    <x v="9"/>
    <n v="0.39968503937007877"/>
    <n v="1524"/>
    <x v="0"/>
  </r>
  <r>
    <s v="ZJ22132"/>
    <x v="2"/>
    <n v="4226.42"/>
    <s v="No"/>
    <s v="Extended"/>
    <s v="High School or Below"/>
    <n v="45298"/>
    <s v="Employed"/>
    <s v="F"/>
    <n v="56776"/>
    <s v="Urban"/>
    <s v="Married"/>
    <n v="105"/>
    <n v="28"/>
    <n v="3"/>
    <n v="0"/>
    <n v="1"/>
    <x v="1"/>
    <s v="Personal L3"/>
    <n v="1"/>
    <s v="Agent"/>
    <n v="299.63"/>
    <x v="0"/>
    <s v="Large"/>
    <x v="0"/>
    <s v="Low Value"/>
    <x v="0"/>
    <s v="No Complaints"/>
    <s v="New Customer"/>
    <n v="2.8536190480000001"/>
    <x v="0"/>
    <n v="3"/>
    <n v="7"/>
    <x v="9"/>
    <n v="0.23780158730158729"/>
    <n v="1260"/>
    <x v="0"/>
  </r>
  <r>
    <s v="PI92163"/>
    <x v="4"/>
    <n v="6611.01"/>
    <s v="No"/>
    <s v="Basic"/>
    <s v="Bachelor"/>
    <n v="45298"/>
    <s v="Medical Leave"/>
    <s v="M"/>
    <n v="32917"/>
    <s v="Suburban"/>
    <s v="Single"/>
    <n v="93"/>
    <n v="5"/>
    <n v="105"/>
    <n v="2"/>
    <n v="4"/>
    <x v="0"/>
    <s v="Corporate L3"/>
    <n v="1"/>
    <s v="Call Center"/>
    <n v="447.12"/>
    <x v="0"/>
    <s v="Medsize"/>
    <x v="0"/>
    <s v="Medium Value"/>
    <x v="1"/>
    <s v="Has Complaints"/>
    <s v="Long-Term"/>
    <n v="4.8077419350000001"/>
    <x v="0"/>
    <n v="3"/>
    <n v="7"/>
    <x v="9"/>
    <n v="0.40064516129032257"/>
    <n v="1116"/>
    <x v="1"/>
  </r>
  <r>
    <s v="QO77034"/>
    <x v="0"/>
    <n v="4816.13"/>
    <s v="Yes"/>
    <s v="Basic"/>
    <s v="Bachelor"/>
    <n v="45298"/>
    <s v="Unemployed"/>
    <s v="M"/>
    <n v="0"/>
    <s v="Suburban"/>
    <s v="Married"/>
    <n v="138"/>
    <n v="38"/>
    <n v="15"/>
    <n v="0"/>
    <n v="1"/>
    <x v="1"/>
    <s v="Personal L3"/>
    <n v="2"/>
    <s v="Agent"/>
    <n v="891.58"/>
    <x v="1"/>
    <s v="Medsize"/>
    <x v="1"/>
    <s v="Low Value"/>
    <x v="1"/>
    <s v="No Complaints"/>
    <s v="Mid-Term"/>
    <n v="6.4607246380000003"/>
    <x v="0"/>
    <n v="3"/>
    <n v="7"/>
    <x v="9"/>
    <n v="0.53839371980676332"/>
    <n v="1656"/>
    <x v="1"/>
  </r>
  <r>
    <s v="CF46699"/>
    <x v="2"/>
    <n v="4816.13"/>
    <s v="Yes"/>
    <s v="Basic"/>
    <s v="Bachelor"/>
    <n v="45298"/>
    <s v="Unemployed"/>
    <s v="M"/>
    <n v="0"/>
    <s v="Suburban"/>
    <s v="Married"/>
    <n v="138"/>
    <n v="38"/>
    <n v="15"/>
    <n v="0"/>
    <n v="1"/>
    <x v="1"/>
    <s v="Personal L2"/>
    <n v="2"/>
    <s v="Agent"/>
    <n v="891.58"/>
    <x v="1"/>
    <s v="Medsize"/>
    <x v="1"/>
    <s v="Low Value"/>
    <x v="1"/>
    <s v="No Complaints"/>
    <s v="Mid-Term"/>
    <n v="6.4607246380000003"/>
    <x v="0"/>
    <n v="3"/>
    <n v="7"/>
    <x v="9"/>
    <n v="0.53839371980676332"/>
    <n v="1656"/>
    <x v="1"/>
  </r>
  <r>
    <s v="CV64725"/>
    <x v="0"/>
    <n v="8836.83"/>
    <s v="No"/>
    <s v="Extended"/>
    <s v="High School or Below"/>
    <n v="45298"/>
    <s v="Employed"/>
    <s v="M"/>
    <n v="74744"/>
    <s v="Suburban"/>
    <s v="Divorced"/>
    <n v="116"/>
    <n v="15"/>
    <n v="73"/>
    <n v="2"/>
    <n v="4"/>
    <x v="1"/>
    <s v="Personal L1"/>
    <n v="3"/>
    <s v="Agent"/>
    <n v="615.21"/>
    <x v="0"/>
    <s v="Medsize"/>
    <x v="1"/>
    <s v="Medium Value"/>
    <x v="0"/>
    <s v="Has Complaints"/>
    <s v="Long-Term"/>
    <n v="5.303534483"/>
    <x v="0"/>
    <n v="3"/>
    <n v="7"/>
    <x v="9"/>
    <n v="0.44196120689655177"/>
    <n v="1392"/>
    <x v="1"/>
  </r>
  <r>
    <s v="CM84035"/>
    <x v="3"/>
    <n v="15283.12"/>
    <s v="No"/>
    <s v="Premium"/>
    <s v="College"/>
    <n v="45298"/>
    <s v="Employed"/>
    <s v="M"/>
    <n v="56284"/>
    <s v="Rural"/>
    <s v="Single"/>
    <n v="136"/>
    <n v="28"/>
    <n v="20"/>
    <n v="1"/>
    <n v="2"/>
    <x v="0"/>
    <s v="Corporate L3"/>
    <n v="3"/>
    <s v="Call Center"/>
    <n v="332.06"/>
    <x v="0"/>
    <s v="Medsize"/>
    <x v="0"/>
    <s v="High Value"/>
    <x v="0"/>
    <s v="Has Complaints"/>
    <s v="Mid-Term"/>
    <n v="2.4416176470000002"/>
    <x v="0"/>
    <n v="3"/>
    <n v="7"/>
    <x v="9"/>
    <n v="0.20346813725490195"/>
    <n v="1632"/>
    <x v="0"/>
  </r>
  <r>
    <s v="JL97265"/>
    <x v="2"/>
    <n v="6225.19"/>
    <s v="No"/>
    <s v="Basic"/>
    <s v="Master"/>
    <n v="45298"/>
    <s v="Unemployed"/>
    <s v="M"/>
    <n v="0"/>
    <s v="Suburban"/>
    <s v="Married"/>
    <n v="82"/>
    <n v="5"/>
    <n v="20"/>
    <n v="0"/>
    <n v="7"/>
    <x v="1"/>
    <s v="Personal L3"/>
    <n v="2"/>
    <s v="Web"/>
    <n v="395.28"/>
    <x v="0"/>
    <s v="Medsize"/>
    <x v="0"/>
    <s v="Medium Value"/>
    <x v="1"/>
    <s v="No Complaints"/>
    <s v="Mid-Term"/>
    <n v="4.820487805"/>
    <x v="0"/>
    <n v="3"/>
    <n v="7"/>
    <x v="9"/>
    <n v="0.4017073170731707"/>
    <n v="984"/>
    <x v="1"/>
  </r>
  <r>
    <s v="XA63646"/>
    <x v="0"/>
    <n v="6283.69"/>
    <s v="No"/>
    <s v="Premium"/>
    <s v="Master"/>
    <n v="45298"/>
    <s v="Employed"/>
    <s v="F"/>
    <n v="110542"/>
    <s v="Urban"/>
    <s v="Married"/>
    <n v="154"/>
    <n v="20"/>
    <n v="54"/>
    <n v="0"/>
    <n v="1"/>
    <x v="1"/>
    <s v="Personal L3"/>
    <n v="2"/>
    <s v="Branch"/>
    <n v="507.6"/>
    <x v="0"/>
    <s v="Medsize"/>
    <x v="1"/>
    <s v="Medium Value"/>
    <x v="2"/>
    <s v="No Complaints"/>
    <s v="Long-Term"/>
    <n v="3.296103896"/>
    <x v="0"/>
    <n v="3"/>
    <n v="7"/>
    <x v="9"/>
    <n v="0.27467532467532468"/>
    <n v="1848"/>
    <x v="0"/>
  </r>
  <r>
    <s v="VD37089"/>
    <x v="1"/>
    <n v="4696.5"/>
    <s v="No"/>
    <s v="Extended"/>
    <s v="College"/>
    <n v="45298"/>
    <s v="Employed"/>
    <s v="M"/>
    <n v="40416"/>
    <s v="Suburban"/>
    <s v="Divorced"/>
    <n v="122"/>
    <n v="11"/>
    <n v="47"/>
    <n v="0"/>
    <n v="1"/>
    <x v="0"/>
    <s v="Corporate L1"/>
    <n v="2"/>
    <s v="Branch"/>
    <n v="759.28"/>
    <x v="0"/>
    <s v="Medsize"/>
    <x v="1"/>
    <s v="Low Value"/>
    <x v="1"/>
    <s v="No Complaints"/>
    <s v="Mid-Term"/>
    <n v="6.2236065570000001"/>
    <x v="0"/>
    <n v="3"/>
    <n v="7"/>
    <x v="9"/>
    <n v="0.51863387978142073"/>
    <n v="1464"/>
    <x v="1"/>
  </r>
  <r>
    <s v="SV15363"/>
    <x v="0"/>
    <n v="8594.4"/>
    <s v="Yes"/>
    <s v="Extended"/>
    <s v="High School or Below"/>
    <n v="45298"/>
    <s v="Employed"/>
    <s v="M"/>
    <n v="59897"/>
    <s v="Suburban"/>
    <s v="Married"/>
    <n v="108"/>
    <n v="7"/>
    <n v="97"/>
    <n v="0"/>
    <n v="3"/>
    <x v="1"/>
    <s v="Personal L2"/>
    <n v="2"/>
    <s v="Call Center"/>
    <n v="518.4"/>
    <x v="2"/>
    <s v="Large"/>
    <x v="1"/>
    <s v="Medium Value"/>
    <x v="0"/>
    <s v="No Complaints"/>
    <s v="Long-Term"/>
    <n v="4.8"/>
    <x v="0"/>
    <n v="3"/>
    <n v="7"/>
    <x v="9"/>
    <n v="0.39999999999999997"/>
    <n v="1296"/>
    <x v="0"/>
  </r>
  <r>
    <s v="GM83516"/>
    <x v="3"/>
    <n v="3474.52"/>
    <s v="No"/>
    <s v="Basic"/>
    <s v="College"/>
    <n v="45298"/>
    <s v="Employed"/>
    <s v="M"/>
    <n v="39825"/>
    <s v="Suburban"/>
    <s v="Divorced"/>
    <n v="90"/>
    <n v="19"/>
    <n v="97"/>
    <n v="0"/>
    <n v="1"/>
    <x v="0"/>
    <s v="Corporate L2"/>
    <n v="2"/>
    <s v="Agent"/>
    <n v="434.16"/>
    <x v="0"/>
    <s v="Medsize"/>
    <x v="0"/>
    <s v="Low Value"/>
    <x v="1"/>
    <s v="No Complaints"/>
    <s v="Long-Term"/>
    <n v="4.8239999999999998"/>
    <x v="0"/>
    <n v="3"/>
    <n v="7"/>
    <x v="9"/>
    <n v="0.40200000000000002"/>
    <n v="1080"/>
    <x v="1"/>
  </r>
  <r>
    <s v="GU41198"/>
    <x v="0"/>
    <n v="12874.06"/>
    <s v="No"/>
    <s v="Extended"/>
    <s v="Bachelor"/>
    <n v="45298"/>
    <s v="Employed"/>
    <s v="F"/>
    <n v="84268"/>
    <s v="Suburban"/>
    <s v="Divorced"/>
    <n v="108"/>
    <n v="30"/>
    <n v="68"/>
    <n v="2"/>
    <n v="2"/>
    <x v="0"/>
    <s v="Corporate L3"/>
    <n v="1"/>
    <s v="Call Center"/>
    <n v="518.4"/>
    <x v="0"/>
    <s v="Medsize"/>
    <x v="1"/>
    <s v="Medium Value"/>
    <x v="0"/>
    <s v="Has Complaints"/>
    <s v="Long-Term"/>
    <n v="4.8"/>
    <x v="0"/>
    <n v="3"/>
    <n v="7"/>
    <x v="9"/>
    <n v="0.39999999999999997"/>
    <n v="1296"/>
    <x v="0"/>
  </r>
  <r>
    <s v="CO71128"/>
    <x v="0"/>
    <n v="28675.27"/>
    <s v="No"/>
    <s v="Basic"/>
    <s v="College"/>
    <n v="45298"/>
    <s v="Unemployed"/>
    <s v="F"/>
    <n v="0"/>
    <s v="Suburban"/>
    <s v="Single"/>
    <n v="257"/>
    <n v="9"/>
    <n v="61"/>
    <n v="0"/>
    <n v="2"/>
    <x v="1"/>
    <s v="Personal L2"/>
    <n v="2"/>
    <s v="Agent"/>
    <n v="1846.8"/>
    <x v="5"/>
    <s v="Medsize"/>
    <x v="2"/>
    <s v="High Value"/>
    <x v="1"/>
    <s v="No Complaints"/>
    <s v="Long-Term"/>
    <n v="7.185992218"/>
    <x v="0"/>
    <n v="3"/>
    <n v="7"/>
    <x v="9"/>
    <n v="0.59883268482490271"/>
    <n v="3084"/>
    <x v="1"/>
  </r>
  <r>
    <s v="OY70124"/>
    <x v="1"/>
    <n v="17201.490000000002"/>
    <s v="Yes"/>
    <s v="Basic"/>
    <s v="Bachelor"/>
    <n v="45298"/>
    <s v="Employed"/>
    <s v="F"/>
    <n v="98623"/>
    <s v="Urban"/>
    <s v="Married"/>
    <n v="143"/>
    <n v="46"/>
    <n v="49"/>
    <n v="1"/>
    <n v="2"/>
    <x v="1"/>
    <s v="Personal L3"/>
    <n v="1"/>
    <s v="Branch"/>
    <n v="566.14"/>
    <x v="1"/>
    <s v="Medsize"/>
    <x v="1"/>
    <s v="High Value"/>
    <x v="0"/>
    <s v="Has Complaints"/>
    <s v="Long-Term"/>
    <n v="3.9590209789999999"/>
    <x v="0"/>
    <n v="3"/>
    <n v="7"/>
    <x v="9"/>
    <n v="0.32991841491841489"/>
    <n v="1716"/>
    <x v="0"/>
  </r>
  <r>
    <s v="ZY95807"/>
    <x v="0"/>
    <n v="48844.39"/>
    <s v="No"/>
    <s v="Basic"/>
    <s v="Bachelor"/>
    <n v="45298"/>
    <s v="Unemployed"/>
    <s v="M"/>
    <n v="0"/>
    <s v="Suburban"/>
    <s v="Single"/>
    <n v="243"/>
    <n v="20"/>
    <n v="117"/>
    <n v="0"/>
    <n v="2"/>
    <x v="0"/>
    <s v="Corporate L2"/>
    <n v="1"/>
    <s v="Web"/>
    <n v="1166.4000000000001"/>
    <x v="5"/>
    <s v="Small"/>
    <x v="1"/>
    <s v="High Value"/>
    <x v="1"/>
    <s v="No Complaints"/>
    <s v="Long-Term"/>
    <n v="4.8"/>
    <x v="0"/>
    <n v="3"/>
    <n v="7"/>
    <x v="9"/>
    <n v="0.4"/>
    <n v="2916"/>
    <x v="1"/>
  </r>
  <r>
    <s v="YJ24476"/>
    <x v="4"/>
    <n v="6153.88"/>
    <s v="No"/>
    <s v="Basic"/>
    <s v="Bachelor"/>
    <n v="45298"/>
    <s v="Medical Leave"/>
    <s v="F"/>
    <n v="19798"/>
    <s v="Suburban"/>
    <s v="Married"/>
    <n v="82"/>
    <n v="8"/>
    <n v="111"/>
    <n v="0"/>
    <n v="3"/>
    <x v="1"/>
    <s v="Personal L3"/>
    <n v="3"/>
    <s v="Call Center"/>
    <n v="395.28"/>
    <x v="0"/>
    <s v="Small"/>
    <x v="0"/>
    <s v="Medium Value"/>
    <x v="1"/>
    <s v="No Complaints"/>
    <s v="Long-Term"/>
    <n v="4.820487805"/>
    <x v="0"/>
    <n v="3"/>
    <n v="7"/>
    <x v="9"/>
    <n v="0.4017073170731707"/>
    <n v="984"/>
    <x v="1"/>
  </r>
  <r>
    <s v="RD28560"/>
    <x v="1"/>
    <n v="17201.490000000002"/>
    <s v="Yes"/>
    <s v="Basic"/>
    <s v="Bachelor"/>
    <n v="45298"/>
    <s v="Employed"/>
    <s v="F"/>
    <n v="98623"/>
    <s v="Urban"/>
    <s v="Married"/>
    <n v="143"/>
    <n v="46"/>
    <n v="49"/>
    <n v="1"/>
    <n v="2"/>
    <x v="0"/>
    <s v="Corporate L2"/>
    <n v="1"/>
    <s v="Branch"/>
    <n v="566.14"/>
    <x v="1"/>
    <s v="Medsize"/>
    <x v="1"/>
    <s v="High Value"/>
    <x v="0"/>
    <s v="Has Complaints"/>
    <s v="Long-Term"/>
    <n v="3.9590209789999999"/>
    <x v="0"/>
    <n v="3"/>
    <n v="7"/>
    <x v="9"/>
    <n v="0.32991841491841489"/>
    <n v="1716"/>
    <x v="0"/>
  </r>
  <r>
    <s v="OP62891"/>
    <x v="2"/>
    <n v="3071.79"/>
    <s v="No"/>
    <s v="Basic"/>
    <s v="High School or Below"/>
    <n v="45298"/>
    <s v="Unemployed"/>
    <s v="F"/>
    <n v="0"/>
    <s v="Suburban"/>
    <s v="Single"/>
    <n v="86"/>
    <n v="31"/>
    <n v="89"/>
    <n v="0"/>
    <n v="1"/>
    <x v="1"/>
    <s v="Personal L2"/>
    <n v="4"/>
    <s v="Agent"/>
    <n v="622.08000000000004"/>
    <x v="2"/>
    <s v="Medsize"/>
    <x v="1"/>
    <s v="Low Value"/>
    <x v="1"/>
    <s v="No Complaints"/>
    <s v="Long-Term"/>
    <n v="7.2334883720000001"/>
    <x v="0"/>
    <n v="3"/>
    <n v="7"/>
    <x v="9"/>
    <n v="0.60279069767441862"/>
    <n v="1032"/>
    <x v="2"/>
  </r>
  <r>
    <s v="FR15853"/>
    <x v="4"/>
    <n v="8594.4"/>
    <s v="Yes"/>
    <s v="Extended"/>
    <s v="High School or Below"/>
    <n v="45298"/>
    <s v="Employed"/>
    <s v="M"/>
    <n v="59897"/>
    <s v="Suburban"/>
    <s v="Married"/>
    <n v="108"/>
    <n v="7"/>
    <n v="97"/>
    <n v="0"/>
    <n v="3"/>
    <x v="0"/>
    <s v="Corporate L2"/>
    <n v="2"/>
    <s v="Call Center"/>
    <n v="518.4"/>
    <x v="2"/>
    <s v="Large"/>
    <x v="1"/>
    <s v="Medium Value"/>
    <x v="0"/>
    <s v="No Complaints"/>
    <s v="Long-Term"/>
    <n v="4.8"/>
    <x v="0"/>
    <n v="3"/>
    <n v="7"/>
    <x v="9"/>
    <n v="0.39999999999999997"/>
    <n v="1296"/>
    <x v="0"/>
  </r>
  <r>
    <s v="CV57391"/>
    <x v="3"/>
    <n v="30052.38"/>
    <s v="No"/>
    <s v="Basic"/>
    <s v="Bachelor"/>
    <n v="45298"/>
    <s v="Employed"/>
    <s v="F"/>
    <n v="68037"/>
    <s v="Urban"/>
    <s v="Single"/>
    <n v="96"/>
    <n v="24"/>
    <n v="69"/>
    <n v="0"/>
    <n v="2"/>
    <x v="1"/>
    <s v="Personal L3"/>
    <n v="3"/>
    <s v="Web"/>
    <n v="458.22"/>
    <x v="0"/>
    <s v="Medsize"/>
    <x v="0"/>
    <s v="High Value"/>
    <x v="0"/>
    <s v="No Complaints"/>
    <s v="Long-Term"/>
    <n v="4.7731250000000003"/>
    <x v="0"/>
    <n v="3"/>
    <n v="7"/>
    <x v="9"/>
    <n v="0.39776041666666667"/>
    <n v="1152"/>
    <x v="0"/>
  </r>
  <r>
    <s v="RI76571"/>
    <x v="1"/>
    <n v="58085.8"/>
    <s v="No"/>
    <s v="Basic"/>
    <s v="Master"/>
    <n v="45298"/>
    <s v="Employed"/>
    <s v="M"/>
    <n v="80121"/>
    <s v="Rural"/>
    <s v="Married"/>
    <n v="161"/>
    <n v="20"/>
    <n v="55"/>
    <n v="0"/>
    <n v="2"/>
    <x v="1"/>
    <s v="Personal L3"/>
    <n v="2"/>
    <s v="Web"/>
    <n v="299.74"/>
    <x v="1"/>
    <s v="Medsize"/>
    <x v="0"/>
    <s v="High Value"/>
    <x v="0"/>
    <s v="No Complaints"/>
    <s v="Long-Term"/>
    <n v="1.8617391299999999"/>
    <x v="0"/>
    <n v="3"/>
    <n v="7"/>
    <x v="9"/>
    <n v="0.15514492753623188"/>
    <n v="1932"/>
    <x v="0"/>
  </r>
  <r>
    <s v="TF65501"/>
    <x v="0"/>
    <n v="6212.58"/>
    <s v="No"/>
    <s v="Basic"/>
    <s v="High School or Below"/>
    <n v="45298"/>
    <s v="Employed"/>
    <s v="F"/>
    <n v="50366"/>
    <s v="Suburban"/>
    <s v="Married"/>
    <n v="155"/>
    <n v="3"/>
    <n v="69"/>
    <n v="0"/>
    <n v="1"/>
    <x v="1"/>
    <s v="Personal L2"/>
    <n v="1"/>
    <s v="Web"/>
    <n v="745.2"/>
    <x v="1"/>
    <s v="Medsize"/>
    <x v="1"/>
    <s v="Medium Value"/>
    <x v="0"/>
    <s v="No Complaints"/>
    <s v="Long-Term"/>
    <n v="4.8077419350000001"/>
    <x v="0"/>
    <n v="3"/>
    <n v="7"/>
    <x v="9"/>
    <n v="0.40064516129032263"/>
    <n v="1860"/>
    <x v="1"/>
  </r>
  <r>
    <s v="JU64043"/>
    <x v="2"/>
    <n v="6749.12"/>
    <s v="No"/>
    <s v="Basic"/>
    <s v="Master"/>
    <n v="45298"/>
    <s v="Employed"/>
    <s v="M"/>
    <n v="66709"/>
    <s v="Rural"/>
    <s v="Single"/>
    <n v="92"/>
    <n v="11"/>
    <n v="111"/>
    <n v="5"/>
    <n v="6"/>
    <x v="1"/>
    <s v="Personal L3"/>
    <n v="1"/>
    <s v="Agent"/>
    <n v="215.5"/>
    <x v="0"/>
    <s v="Large"/>
    <x v="0"/>
    <s v="Medium Value"/>
    <x v="0"/>
    <s v="Has Complaints"/>
    <s v="Long-Term"/>
    <n v="2.342391304"/>
    <x v="0"/>
    <n v="3"/>
    <n v="7"/>
    <x v="9"/>
    <n v="0.19519927536231885"/>
    <n v="1104"/>
    <x v="0"/>
  </r>
  <r>
    <s v="IY77611"/>
    <x v="3"/>
    <n v="35402.15"/>
    <s v="No"/>
    <s v="Basic"/>
    <s v="High School or Below"/>
    <n v="45298"/>
    <s v="Unemployed"/>
    <s v="M"/>
    <n v="0"/>
    <s v="Suburban"/>
    <s v="Single"/>
    <n v="155"/>
    <n v="30"/>
    <n v="20"/>
    <n v="1"/>
    <n v="2"/>
    <x v="0"/>
    <s v="Corporate L3"/>
    <n v="1"/>
    <s v="Call Center"/>
    <n v="1117.8"/>
    <x v="1"/>
    <s v="Medsize"/>
    <x v="1"/>
    <s v="High Value"/>
    <x v="1"/>
    <s v="Has Complaints"/>
    <s v="Mid-Term"/>
    <n v="7.2116129029999998"/>
    <x v="0"/>
    <n v="3"/>
    <n v="7"/>
    <x v="9"/>
    <n v="0.60096774193548386"/>
    <n v="1860"/>
    <x v="2"/>
  </r>
  <r>
    <s v="TU64352"/>
    <x v="2"/>
    <n v="5505.33"/>
    <s v="No"/>
    <s v="Basic"/>
    <s v="College"/>
    <n v="45298"/>
    <s v="Unemployed"/>
    <s v="F"/>
    <n v="0"/>
    <s v="Suburban"/>
    <s v="Single"/>
    <n v="157"/>
    <n v="24"/>
    <n v="116"/>
    <n v="0"/>
    <n v="1"/>
    <x v="1"/>
    <s v="Personal L1"/>
    <n v="1"/>
    <s v="Agent"/>
    <n v="1127.52"/>
    <x v="3"/>
    <s v="Medsize"/>
    <x v="1"/>
    <s v="Medium Value"/>
    <x v="1"/>
    <s v="No Complaints"/>
    <s v="Long-Term"/>
    <n v="7.181656051"/>
    <x v="0"/>
    <n v="3"/>
    <n v="7"/>
    <x v="9"/>
    <n v="0.59847133757961779"/>
    <n v="1884"/>
    <x v="1"/>
  </r>
  <r>
    <s v="FK10455"/>
    <x v="0"/>
    <n v="13233.44"/>
    <s v="No"/>
    <s v="Extended"/>
    <s v="Bachelor"/>
    <n v="45298"/>
    <s v="Employed"/>
    <s v="M"/>
    <n v="113979"/>
    <s v="Rural"/>
    <s v="Married"/>
    <n v="166"/>
    <n v="15"/>
    <n v="3"/>
    <n v="0"/>
    <n v="6"/>
    <x v="1"/>
    <s v="Personal L2"/>
    <n v="2"/>
    <s v="Call Center"/>
    <n v="155.35"/>
    <x v="1"/>
    <s v="Medsize"/>
    <x v="0"/>
    <s v="Medium Value"/>
    <x v="2"/>
    <s v="No Complaints"/>
    <s v="New Customer"/>
    <n v="0.93584337299999998"/>
    <x v="0"/>
    <n v="3"/>
    <n v="7"/>
    <x v="9"/>
    <n v="7.7986947791164662E-2"/>
    <n v="1992"/>
    <x v="0"/>
  </r>
  <r>
    <s v="FG77231"/>
    <x v="2"/>
    <n v="17201.490000000002"/>
    <s v="Yes"/>
    <s v="Basic"/>
    <s v="Bachelor"/>
    <n v="45298"/>
    <s v="Employed"/>
    <s v="F"/>
    <n v="98623"/>
    <s v="Urban"/>
    <s v="Married"/>
    <n v="143"/>
    <n v="46"/>
    <n v="49"/>
    <n v="1"/>
    <n v="2"/>
    <x v="1"/>
    <s v="Personal L3"/>
    <n v="1"/>
    <s v="Branch"/>
    <n v="566.14"/>
    <x v="1"/>
    <s v="Medsize"/>
    <x v="1"/>
    <s v="High Value"/>
    <x v="0"/>
    <s v="Has Complaints"/>
    <s v="Long-Term"/>
    <n v="3.9590209789999999"/>
    <x v="0"/>
    <n v="3"/>
    <n v="7"/>
    <x v="9"/>
    <n v="0.32991841491841489"/>
    <n v="1716"/>
    <x v="0"/>
  </r>
  <r>
    <s v="WX10701"/>
    <x v="1"/>
    <n v="4669.96"/>
    <s v="No"/>
    <s v="Extended"/>
    <s v="Bachelor"/>
    <n v="45298"/>
    <s v="Unemployed"/>
    <s v="M"/>
    <n v="0"/>
    <s v="Suburban"/>
    <s v="Married"/>
    <n v="130"/>
    <n v="8"/>
    <n v="11"/>
    <n v="0"/>
    <n v="1"/>
    <x v="0"/>
    <s v="Corporate L3"/>
    <n v="3"/>
    <s v="Web"/>
    <n v="622.08000000000004"/>
    <x v="0"/>
    <s v="Medsize"/>
    <x v="1"/>
    <s v="Low Value"/>
    <x v="1"/>
    <s v="No Complaints"/>
    <s v="New Customer"/>
    <n v="4.785230769"/>
    <x v="0"/>
    <n v="3"/>
    <n v="7"/>
    <x v="9"/>
    <n v="0.39876923076923082"/>
    <n v="1560"/>
    <x v="0"/>
  </r>
  <r>
    <s v="YA83600"/>
    <x v="3"/>
    <n v="3716.97"/>
    <s v="No"/>
    <s v="Basic"/>
    <s v="High School or Below"/>
    <n v="45298"/>
    <s v="Employed"/>
    <s v="F"/>
    <n v="38997"/>
    <s v="Suburban"/>
    <s v="Single"/>
    <n v="99"/>
    <n v="22"/>
    <n v="20"/>
    <n v="2"/>
    <n v="1"/>
    <x v="1"/>
    <s v="Personal L2"/>
    <n v="1"/>
    <s v="Branch"/>
    <n v="574.85"/>
    <x v="0"/>
    <s v="Medsize"/>
    <x v="1"/>
    <s v="Low Value"/>
    <x v="1"/>
    <s v="Has Complaints"/>
    <s v="Mid-Term"/>
    <n v="5.8065656570000002"/>
    <x v="0"/>
    <n v="3"/>
    <n v="7"/>
    <x v="9"/>
    <n v="0.48388047138047141"/>
    <n v="1188"/>
    <x v="1"/>
  </r>
  <r>
    <s v="OD21455"/>
    <x v="0"/>
    <n v="6049.87"/>
    <s v="No"/>
    <s v="Basic"/>
    <s v="Bachelor"/>
    <n v="45298"/>
    <s v="Unemployed"/>
    <s v="M"/>
    <n v="0"/>
    <s v="Urban"/>
    <s v="Single"/>
    <n v="93"/>
    <n v="1"/>
    <n v="34"/>
    <n v="0"/>
    <n v="4"/>
    <x v="1"/>
    <s v="Personal L3"/>
    <n v="3"/>
    <s v="Call Center"/>
    <n v="313.45"/>
    <x v="0"/>
    <s v="Medsize"/>
    <x v="0"/>
    <s v="Medium Value"/>
    <x v="1"/>
    <s v="No Complaints"/>
    <s v="Mid-Term"/>
    <n v="3.3704301079999999"/>
    <x v="0"/>
    <n v="3"/>
    <n v="7"/>
    <x v="9"/>
    <n v="0.28086917562724012"/>
    <n v="1116"/>
    <x v="0"/>
  </r>
  <r>
    <s v="YA15471"/>
    <x v="2"/>
    <n v="10297.34"/>
    <s v="No"/>
    <s v="Basic"/>
    <s v="College"/>
    <n v="45298"/>
    <s v="Employed"/>
    <s v="M"/>
    <n v="125555"/>
    <s v="Urban"/>
    <s v="Married"/>
    <n v="85"/>
    <n v="42"/>
    <n v="3"/>
    <n v="0"/>
    <n v="2"/>
    <x v="0"/>
    <s v="Corporate L3"/>
    <n v="1"/>
    <s v="Branch"/>
    <n v="278.04000000000002"/>
    <x v="0"/>
    <s v="Medsize"/>
    <x v="0"/>
    <s v="Medium Value"/>
    <x v="2"/>
    <s v="No Complaints"/>
    <s v="New Customer"/>
    <n v="3.2710588239999998"/>
    <x v="0"/>
    <n v="3"/>
    <n v="7"/>
    <x v="9"/>
    <n v="0.27258823529411769"/>
    <n v="1020"/>
    <x v="0"/>
  </r>
  <r>
    <s v="ED65109"/>
    <x v="0"/>
    <n v="7030.78"/>
    <s v="No"/>
    <s v="Basic"/>
    <s v="College"/>
    <n v="45298"/>
    <s v="Employed"/>
    <s v="F"/>
    <n v="110483"/>
    <s v="Rural"/>
    <s v="Married"/>
    <n v="88"/>
    <n v="31"/>
    <n v="53"/>
    <n v="1"/>
    <n v="4"/>
    <x v="1"/>
    <s v="Personal L1"/>
    <n v="1"/>
    <s v="Agent"/>
    <n v="100.8"/>
    <x v="0"/>
    <s v="Medsize"/>
    <x v="0"/>
    <s v="Medium Value"/>
    <x v="2"/>
    <s v="Has Complaints"/>
    <s v="Long-Term"/>
    <n v="1.145454545"/>
    <x v="0"/>
    <n v="3"/>
    <n v="7"/>
    <x v="9"/>
    <n v="9.5454545454545459E-2"/>
    <n v="1056"/>
    <x v="0"/>
  </r>
  <r>
    <s v="NM91640"/>
    <x v="2"/>
    <n v="3296.99"/>
    <s v="No"/>
    <s v="Basic"/>
    <s v="High School or Below"/>
    <n v="45298"/>
    <s v="Unemployed"/>
    <s v="M"/>
    <n v="0"/>
    <s v="Suburban"/>
    <s v="Single"/>
    <n v="100"/>
    <n v="20"/>
    <n v="12"/>
    <n v="3"/>
    <n v="1"/>
    <x v="1"/>
    <s v="Personal L1"/>
    <n v="4"/>
    <s v="Branch"/>
    <n v="719.28"/>
    <x v="0"/>
    <s v="Medsize"/>
    <x v="1"/>
    <s v="Low Value"/>
    <x v="1"/>
    <s v="Has Complaints"/>
    <s v="Mid-Term"/>
    <n v="7.1928000000000001"/>
    <x v="0"/>
    <n v="3"/>
    <n v="7"/>
    <x v="9"/>
    <n v="0.59939999999999993"/>
    <n v="1200"/>
    <x v="1"/>
  </r>
  <r>
    <s v="LU82585"/>
    <x v="4"/>
    <n v="8594.4"/>
    <s v="Yes"/>
    <s v="Extended"/>
    <s v="High School or Below"/>
    <n v="45298"/>
    <s v="Employed"/>
    <s v="M"/>
    <n v="59897"/>
    <s v="Suburban"/>
    <s v="Married"/>
    <n v="108"/>
    <n v="7"/>
    <n v="97"/>
    <n v="0"/>
    <n v="3"/>
    <x v="1"/>
    <s v="Personal L2"/>
    <n v="2"/>
    <s v="Call Center"/>
    <n v="518.4"/>
    <x v="2"/>
    <s v="Large"/>
    <x v="1"/>
    <s v="Medium Value"/>
    <x v="0"/>
    <s v="No Complaints"/>
    <s v="Long-Term"/>
    <n v="4.8"/>
    <x v="0"/>
    <n v="3"/>
    <n v="7"/>
    <x v="9"/>
    <n v="0.39999999999999997"/>
    <n v="1296"/>
    <x v="0"/>
  </r>
  <r>
    <s v="NW73460"/>
    <x v="3"/>
    <n v="10499.22"/>
    <s v="No"/>
    <s v="Basic"/>
    <s v="High School or Below"/>
    <n v="45298"/>
    <s v="Employed"/>
    <s v="F"/>
    <n v="62346"/>
    <s v="Rural"/>
    <s v="Married"/>
    <n v="88"/>
    <n v="31"/>
    <n v="36"/>
    <n v="0"/>
    <n v="2"/>
    <x v="0"/>
    <s v="Corporate L1"/>
    <n v="2"/>
    <s v="Branch"/>
    <n v="3.48"/>
    <x v="2"/>
    <s v="Medsize"/>
    <x v="0"/>
    <s v="Medium Value"/>
    <x v="0"/>
    <s v="No Complaints"/>
    <s v="Mid-Term"/>
    <n v="3.9545455E-2"/>
    <x v="0"/>
    <n v="3"/>
    <n v="7"/>
    <x v="9"/>
    <n v="3.2954545454545454E-3"/>
    <n v="1056"/>
    <x v="0"/>
  </r>
  <r>
    <s v="YT91759"/>
    <x v="0"/>
    <n v="8594.4"/>
    <s v="Yes"/>
    <s v="Extended"/>
    <s v="High School or Below"/>
    <n v="45298"/>
    <s v="Employed"/>
    <s v="M"/>
    <n v="59897"/>
    <s v="Suburban"/>
    <s v="Married"/>
    <n v="108"/>
    <n v="7"/>
    <n v="97"/>
    <n v="0"/>
    <n v="3"/>
    <x v="1"/>
    <s v="Personal L2"/>
    <n v="2"/>
    <s v="Call Center"/>
    <n v="518.4"/>
    <x v="2"/>
    <s v="Large"/>
    <x v="1"/>
    <s v="Medium Value"/>
    <x v="0"/>
    <s v="No Complaints"/>
    <s v="Long-Term"/>
    <n v="4.8"/>
    <x v="0"/>
    <n v="3"/>
    <n v="7"/>
    <x v="9"/>
    <n v="0.39999999999999997"/>
    <n v="1296"/>
    <x v="0"/>
  </r>
  <r>
    <s v="GQ15613"/>
    <x v="3"/>
    <n v="10805.69"/>
    <s v="No"/>
    <s v="Basic"/>
    <s v="High School or Below"/>
    <n v="45298"/>
    <s v="Employed"/>
    <s v="F"/>
    <n v="72911"/>
    <s v="Suburban"/>
    <s v="Married"/>
    <n v="90"/>
    <n v="24"/>
    <n v="122"/>
    <n v="0"/>
    <n v="2"/>
    <x v="1"/>
    <s v="Personal L3"/>
    <n v="2"/>
    <s v="Branch"/>
    <n v="500.18"/>
    <x v="0"/>
    <s v="Medsize"/>
    <x v="1"/>
    <s v="Medium Value"/>
    <x v="0"/>
    <s v="No Complaints"/>
    <s v="Long-Term"/>
    <n v="5.5575555559999996"/>
    <x v="0"/>
    <n v="3"/>
    <n v="7"/>
    <x v="9"/>
    <n v="0.46312962962962961"/>
    <n v="1080"/>
    <x v="1"/>
  </r>
  <r>
    <s v="DT53270"/>
    <x v="1"/>
    <n v="6609.97"/>
    <s v="No"/>
    <s v="Basic"/>
    <s v="College"/>
    <n v="45298"/>
    <s v="Unemployed"/>
    <s v="F"/>
    <n v="0"/>
    <s v="Suburban"/>
    <s v="Single"/>
    <n v="96"/>
    <n v="12"/>
    <n v="8"/>
    <n v="0"/>
    <n v="3"/>
    <x v="1"/>
    <s v="Personal L3"/>
    <n v="2"/>
    <s v="Agent"/>
    <n v="568.54999999999995"/>
    <x v="0"/>
    <s v="Large"/>
    <x v="1"/>
    <s v="Medium Value"/>
    <x v="1"/>
    <s v="No Complaints"/>
    <s v="New Customer"/>
    <n v="5.9223958330000004"/>
    <x v="0"/>
    <n v="3"/>
    <n v="7"/>
    <x v="9"/>
    <n v="0.49353298611111107"/>
    <n v="1152"/>
    <x v="1"/>
  </r>
  <r>
    <s v="ZO44848"/>
    <x v="0"/>
    <n v="28166.82"/>
    <s v="No"/>
    <s v="Basic"/>
    <s v="College"/>
    <n v="45298"/>
    <s v="Unemployed"/>
    <s v="F"/>
    <n v="0"/>
    <s v="Urban"/>
    <s v="Married"/>
    <n v="82"/>
    <n v="30"/>
    <n v="127"/>
    <n v="0"/>
    <n v="2"/>
    <x v="2"/>
    <s v="Special L3"/>
    <n v="1"/>
    <s v="Branch"/>
    <n v="291.72000000000003"/>
    <x v="0"/>
    <s v="Medsize"/>
    <x v="0"/>
    <s v="High Value"/>
    <x v="1"/>
    <s v="No Complaints"/>
    <s v="Long-Term"/>
    <n v="3.557560976"/>
    <x v="0"/>
    <n v="3"/>
    <n v="7"/>
    <x v="9"/>
    <n v="0.29646341463414638"/>
    <n v="984"/>
    <x v="0"/>
  </r>
  <r>
    <s v="MJ25422"/>
    <x v="2"/>
    <n v="49539.47"/>
    <s v="No"/>
    <s v="Basic"/>
    <s v="College"/>
    <n v="45298"/>
    <s v="Unemployed"/>
    <s v="F"/>
    <n v="0"/>
    <s v="Suburban"/>
    <s v="Married"/>
    <n v="269"/>
    <n v="9"/>
    <n v="126"/>
    <n v="0"/>
    <n v="2"/>
    <x v="1"/>
    <s v="Personal L3"/>
    <n v="1"/>
    <s v="Call Center"/>
    <n v="1433.82"/>
    <x v="5"/>
    <s v="Medsize"/>
    <x v="1"/>
    <s v="High Value"/>
    <x v="1"/>
    <s v="No Complaints"/>
    <s v="Long-Term"/>
    <n v="5.3301858739999997"/>
    <x v="0"/>
    <n v="3"/>
    <n v="7"/>
    <x v="9"/>
    <n v="0.444182156133829"/>
    <n v="3228"/>
    <x v="1"/>
  </r>
  <r>
    <s v="FG21377"/>
    <x v="0"/>
    <n v="26637.31"/>
    <s v="No"/>
    <s v="Basic"/>
    <s v="Bachelor"/>
    <n v="45298"/>
    <s v="Employed"/>
    <s v="F"/>
    <n v="45344"/>
    <s v="Suburban"/>
    <s v="Married"/>
    <n v="84"/>
    <n v="3"/>
    <n v="86"/>
    <n v="0"/>
    <n v="2"/>
    <x v="0"/>
    <s v="Corporate L3"/>
    <n v="1"/>
    <s v="Agent"/>
    <n v="566.89"/>
    <x v="0"/>
    <s v="Medsize"/>
    <x v="1"/>
    <s v="High Value"/>
    <x v="1"/>
    <s v="No Complaints"/>
    <s v="Long-Term"/>
    <n v="6.7486904760000002"/>
    <x v="0"/>
    <n v="3"/>
    <n v="7"/>
    <x v="9"/>
    <n v="0.56239087301587298"/>
    <n v="1008"/>
    <x v="1"/>
  </r>
  <r>
    <s v="JZ90556"/>
    <x v="2"/>
    <n v="8023.15"/>
    <s v="No"/>
    <s v="Basic"/>
    <s v="High School or Below"/>
    <n v="45298"/>
    <s v="Employed"/>
    <s v="F"/>
    <n v="83862"/>
    <s v="Rural"/>
    <s v="Married"/>
    <n v="100"/>
    <n v="7"/>
    <n v="53"/>
    <n v="0"/>
    <n v="8"/>
    <x v="0"/>
    <s v="Corporate L3"/>
    <n v="4"/>
    <s v="Agent"/>
    <n v="38.229999999999997"/>
    <x v="0"/>
    <s v="Medsize"/>
    <x v="0"/>
    <s v="Medium Value"/>
    <x v="0"/>
    <s v="No Complaints"/>
    <s v="Long-Term"/>
    <n v="0.38229999999999997"/>
    <x v="0"/>
    <n v="3"/>
    <n v="7"/>
    <x v="9"/>
    <n v="3.1858333333333329E-2"/>
    <n v="1200"/>
    <x v="0"/>
  </r>
  <r>
    <s v="RI97135"/>
    <x v="1"/>
    <n v="4062.11"/>
    <s v="No"/>
    <s v="Extended"/>
    <s v="Bachelor"/>
    <n v="45298"/>
    <s v="Unemployed"/>
    <s v="M"/>
    <n v="0"/>
    <s v="Urban"/>
    <s v="Single"/>
    <n v="117"/>
    <n v="3"/>
    <n v="74"/>
    <n v="0"/>
    <n v="1"/>
    <x v="1"/>
    <s v="Personal L3"/>
    <n v="1"/>
    <s v="Branch"/>
    <n v="542"/>
    <x v="0"/>
    <s v="Medsize"/>
    <x v="1"/>
    <s v="Low Value"/>
    <x v="1"/>
    <s v="No Complaints"/>
    <s v="Long-Term"/>
    <n v="4.6324786319999998"/>
    <x v="0"/>
    <n v="3"/>
    <n v="7"/>
    <x v="9"/>
    <n v="0.38603988603988604"/>
    <n v="1404"/>
    <x v="0"/>
  </r>
  <r>
    <s v="RH83684"/>
    <x v="2"/>
    <n v="7842.06"/>
    <s v="No"/>
    <s v="Basic"/>
    <s v="Master"/>
    <n v="45298"/>
    <s v="Employed"/>
    <s v="F"/>
    <n v="58431"/>
    <s v="Rural"/>
    <s v="Divorced"/>
    <n v="97"/>
    <n v="4"/>
    <n v="4"/>
    <n v="0"/>
    <n v="3"/>
    <x v="1"/>
    <s v="Personal L1"/>
    <n v="2"/>
    <s v="Web"/>
    <n v="225.18"/>
    <x v="2"/>
    <s v="Medsize"/>
    <x v="0"/>
    <s v="Medium Value"/>
    <x v="0"/>
    <s v="No Complaints"/>
    <s v="New Customer"/>
    <n v="2.3214432989999998"/>
    <x v="0"/>
    <n v="3"/>
    <n v="7"/>
    <x v="9"/>
    <n v="0.19345360824742269"/>
    <n v="1164"/>
    <x v="0"/>
  </r>
  <r>
    <s v="VT97066"/>
    <x v="4"/>
    <n v="9010.5"/>
    <s v="No"/>
    <s v="Extended"/>
    <s v="High School or Below"/>
    <n v="45298"/>
    <s v="Unemployed"/>
    <s v="M"/>
    <n v="0"/>
    <s v="Suburban"/>
    <s v="Single"/>
    <n v="132"/>
    <n v="9"/>
    <n v="32"/>
    <n v="0"/>
    <n v="9"/>
    <x v="1"/>
    <s v="Personal L3"/>
    <n v="2"/>
    <s v="Call Center"/>
    <n v="1257.73"/>
    <x v="2"/>
    <s v="Medsize"/>
    <x v="1"/>
    <s v="Medium Value"/>
    <x v="1"/>
    <s v="No Complaints"/>
    <s v="Mid-Term"/>
    <n v="9.5282575759999997"/>
    <x v="0"/>
    <n v="3"/>
    <n v="7"/>
    <x v="9"/>
    <n v="0.79402146464646461"/>
    <n v="1584"/>
    <x v="2"/>
  </r>
  <r>
    <s v="AL50693"/>
    <x v="2"/>
    <n v="4816.13"/>
    <s v="Yes"/>
    <s v="Basic"/>
    <s v="Bachelor"/>
    <n v="45298"/>
    <s v="Unemployed"/>
    <s v="M"/>
    <n v="0"/>
    <s v="Suburban"/>
    <s v="Married"/>
    <n v="138"/>
    <n v="38"/>
    <n v="15"/>
    <n v="0"/>
    <n v="1"/>
    <x v="0"/>
    <s v="Corporate L2"/>
    <n v="2"/>
    <s v="Agent"/>
    <n v="891.58"/>
    <x v="1"/>
    <s v="Medsize"/>
    <x v="1"/>
    <s v="Low Value"/>
    <x v="1"/>
    <s v="No Complaints"/>
    <s v="Mid-Term"/>
    <n v="6.4607246380000003"/>
    <x v="0"/>
    <n v="3"/>
    <n v="7"/>
    <x v="9"/>
    <n v="0.53839371980676332"/>
    <n v="1656"/>
    <x v="1"/>
  </r>
  <r>
    <s v="ZG82127"/>
    <x v="0"/>
    <n v="17201.490000000002"/>
    <s v="Yes"/>
    <s v="Basic"/>
    <s v="Bachelor"/>
    <n v="45298"/>
    <s v="Employed"/>
    <s v="F"/>
    <n v="98623"/>
    <s v="Urban"/>
    <s v="Married"/>
    <n v="143"/>
    <n v="46"/>
    <n v="49"/>
    <n v="1"/>
    <n v="2"/>
    <x v="0"/>
    <s v="Corporate L3"/>
    <n v="1"/>
    <s v="Branch"/>
    <n v="566.14"/>
    <x v="1"/>
    <s v="Medsize"/>
    <x v="1"/>
    <s v="High Value"/>
    <x v="0"/>
    <s v="Has Complaints"/>
    <s v="Long-Term"/>
    <n v="3.9590209789999999"/>
    <x v="0"/>
    <n v="3"/>
    <n v="7"/>
    <x v="9"/>
    <n v="0.32991841491841489"/>
    <n v="1716"/>
    <x v="0"/>
  </r>
  <r>
    <s v="TL67005"/>
    <x v="0"/>
    <n v="6495.1"/>
    <s v="No"/>
    <s v="Extended"/>
    <s v="High School or Below"/>
    <n v="45298"/>
    <s v="Unemployed"/>
    <s v="F"/>
    <n v="0"/>
    <s v="Urban"/>
    <s v="Divorced"/>
    <n v="184"/>
    <n v="15"/>
    <n v="41"/>
    <n v="1"/>
    <n v="1"/>
    <x v="0"/>
    <s v="Corporate L2"/>
    <n v="1"/>
    <s v="Agent"/>
    <n v="769.38"/>
    <x v="1"/>
    <s v="Medsize"/>
    <x v="1"/>
    <s v="Medium Value"/>
    <x v="1"/>
    <s v="Has Complaints"/>
    <s v="Mid-Term"/>
    <n v="4.1814130430000001"/>
    <x v="0"/>
    <n v="3"/>
    <n v="7"/>
    <x v="9"/>
    <n v="0.34845108695652172"/>
    <n v="2208"/>
    <x v="0"/>
  </r>
  <r>
    <s v="PI79725"/>
    <x v="2"/>
    <n v="3469.08"/>
    <s v="No"/>
    <s v="Basic"/>
    <s v="Bachelor"/>
    <n v="45298"/>
    <s v="Employed"/>
    <s v="F"/>
    <n v="107051"/>
    <s v="Urban"/>
    <s v="Married"/>
    <n v="86"/>
    <n v="19"/>
    <n v="59"/>
    <n v="0"/>
    <n v="1"/>
    <x v="0"/>
    <s v="Corporate L3"/>
    <n v="2"/>
    <s v="Call Center"/>
    <n v="221.84"/>
    <x v="0"/>
    <s v="Small"/>
    <x v="0"/>
    <s v="Low Value"/>
    <x v="2"/>
    <s v="No Complaints"/>
    <s v="Long-Term"/>
    <n v="2.5795348840000001"/>
    <x v="0"/>
    <n v="3"/>
    <n v="7"/>
    <x v="9"/>
    <n v="0.21496124031007752"/>
    <n v="1032"/>
    <x v="0"/>
  </r>
  <r>
    <s v="PE72696"/>
    <x v="0"/>
    <n v="14705.43"/>
    <s v="No"/>
    <s v="Extended"/>
    <s v="College"/>
    <n v="45298"/>
    <s v="Employed"/>
    <s v="M"/>
    <n v="91834"/>
    <s v="Suburban"/>
    <s v="Divorced"/>
    <n v="123"/>
    <n v="20"/>
    <n v="23"/>
    <n v="0"/>
    <n v="2"/>
    <x v="1"/>
    <s v="Personal L2"/>
    <n v="1"/>
    <s v="Branch"/>
    <n v="589.67999999999995"/>
    <x v="0"/>
    <s v="Medsize"/>
    <x v="1"/>
    <s v="Medium Value"/>
    <x v="0"/>
    <s v="No Complaints"/>
    <s v="Mid-Term"/>
    <n v="4.7941463410000003"/>
    <x v="0"/>
    <n v="3"/>
    <n v="7"/>
    <x v="9"/>
    <n v="0.39951219512195119"/>
    <n v="1476"/>
    <x v="0"/>
  </r>
  <r>
    <s v="SK47162"/>
    <x v="2"/>
    <n v="4816.13"/>
    <s v="Yes"/>
    <s v="Basic"/>
    <s v="Bachelor"/>
    <n v="45298"/>
    <s v="Unemployed"/>
    <s v="M"/>
    <n v="0"/>
    <s v="Suburban"/>
    <s v="Married"/>
    <n v="138"/>
    <n v="38"/>
    <n v="15"/>
    <n v="0"/>
    <n v="1"/>
    <x v="1"/>
    <s v="Personal L2"/>
    <n v="2"/>
    <s v="Agent"/>
    <n v="891.58"/>
    <x v="1"/>
    <s v="Medsize"/>
    <x v="1"/>
    <s v="Low Value"/>
    <x v="1"/>
    <s v="No Complaints"/>
    <s v="Mid-Term"/>
    <n v="6.4607246380000003"/>
    <x v="0"/>
    <n v="3"/>
    <n v="7"/>
    <x v="9"/>
    <n v="0.53839371980676332"/>
    <n v="1656"/>
    <x v="1"/>
  </r>
  <r>
    <s v="IS45756"/>
    <x v="3"/>
    <n v="6421.83"/>
    <s v="No"/>
    <s v="Extended"/>
    <s v="College"/>
    <n v="45298"/>
    <s v="Employed"/>
    <s v="F"/>
    <n v="66066"/>
    <s v="Suburban"/>
    <s v="Divorced"/>
    <n v="163"/>
    <n v="31"/>
    <n v="27"/>
    <n v="0"/>
    <n v="1"/>
    <x v="1"/>
    <s v="Personal L2"/>
    <n v="1"/>
    <s v="Call Center"/>
    <n v="784.08"/>
    <x v="1"/>
    <s v="Large"/>
    <x v="1"/>
    <s v="Medium Value"/>
    <x v="0"/>
    <s v="No Complaints"/>
    <s v="Mid-Term"/>
    <n v="4.8103067480000004"/>
    <x v="0"/>
    <n v="3"/>
    <n v="7"/>
    <x v="9"/>
    <n v="0.40085889570552147"/>
    <n v="1956"/>
    <x v="1"/>
  </r>
  <r>
    <s v="YL34043"/>
    <x v="4"/>
    <n v="5074.58"/>
    <s v="No"/>
    <s v="Extended"/>
    <s v="Bachelor"/>
    <n v="45298"/>
    <s v="Employed"/>
    <s v="F"/>
    <n v="78705"/>
    <s v="Rural"/>
    <s v="Married"/>
    <n v="127"/>
    <n v="34"/>
    <n v="74"/>
    <n v="0"/>
    <n v="1"/>
    <x v="1"/>
    <s v="Personal L3"/>
    <n v="1"/>
    <s v="Branch"/>
    <n v="32.47"/>
    <x v="0"/>
    <s v="Medsize"/>
    <x v="0"/>
    <s v="Medium Value"/>
    <x v="0"/>
    <s v="No Complaints"/>
    <s v="Long-Term"/>
    <n v="0.25566929100000002"/>
    <x v="0"/>
    <n v="3"/>
    <n v="7"/>
    <x v="9"/>
    <n v="2.1305774278215221E-2"/>
    <n v="1524"/>
    <x v="0"/>
  </r>
  <r>
    <s v="LV44800"/>
    <x v="0"/>
    <n v="4126.9399999999996"/>
    <s v="No"/>
    <s v="Extended"/>
    <s v="High School or Below"/>
    <n v="45298"/>
    <s v="Employed"/>
    <s v="F"/>
    <n v="105719"/>
    <s v="Suburban"/>
    <s v="Married"/>
    <n v="103"/>
    <n v="5"/>
    <n v="32"/>
    <n v="0"/>
    <n v="1"/>
    <x v="1"/>
    <s v="Personal L2"/>
    <n v="3"/>
    <s v="Branch"/>
    <n v="492.48"/>
    <x v="0"/>
    <s v="Medsize"/>
    <x v="0"/>
    <s v="Low Value"/>
    <x v="2"/>
    <s v="No Complaints"/>
    <s v="Mid-Term"/>
    <n v="4.7813592229999999"/>
    <x v="0"/>
    <n v="3"/>
    <n v="7"/>
    <x v="9"/>
    <n v="0.39844660194174758"/>
    <n v="1236"/>
    <x v="0"/>
  </r>
  <r>
    <s v="AR83514"/>
    <x v="3"/>
    <n v="9657.4599999999991"/>
    <s v="No"/>
    <s v="Extended"/>
    <s v="High School or Below"/>
    <n v="45298"/>
    <s v="Employed"/>
    <s v="F"/>
    <n v="80355"/>
    <s v="Suburban"/>
    <s v="Married"/>
    <n v="120"/>
    <n v="0"/>
    <n v="11"/>
    <n v="0"/>
    <n v="3"/>
    <x v="0"/>
    <s v="Corporate L2"/>
    <n v="2"/>
    <s v="Web"/>
    <n v="576.72"/>
    <x v="0"/>
    <s v="Small"/>
    <x v="1"/>
    <s v="Medium Value"/>
    <x v="0"/>
    <s v="No Complaints"/>
    <s v="New Customer"/>
    <n v="4.806"/>
    <x v="0"/>
    <n v="3"/>
    <n v="7"/>
    <x v="9"/>
    <n v="0.40050000000000002"/>
    <n v="1440"/>
    <x v="1"/>
  </r>
  <r>
    <s v="SA84892"/>
    <x v="0"/>
    <n v="6637.1"/>
    <s v="No"/>
    <s v="Extended"/>
    <s v="High School or Below"/>
    <n v="45298"/>
    <s v="Employed"/>
    <s v="F"/>
    <n v="90426"/>
    <s v="Suburban"/>
    <s v="Married"/>
    <n v="163"/>
    <n v="16"/>
    <n v="18"/>
    <n v="0"/>
    <n v="1"/>
    <x v="0"/>
    <s v="Corporate L3"/>
    <n v="2"/>
    <s v="Agent"/>
    <n v="1176.1199999999999"/>
    <x v="1"/>
    <s v="Medsize"/>
    <x v="1"/>
    <s v="Medium Value"/>
    <x v="0"/>
    <s v="No Complaints"/>
    <s v="Mid-Term"/>
    <n v="7.2154601229999997"/>
    <x v="0"/>
    <n v="3"/>
    <n v="7"/>
    <x v="9"/>
    <n v="0.6012883435582822"/>
    <n v="1956"/>
    <x v="2"/>
  </r>
  <r>
    <s v="VO75043"/>
    <x v="2"/>
    <n v="8993.35"/>
    <s v="No"/>
    <s v="Extended"/>
    <s v="Bachelor"/>
    <n v="45298"/>
    <s v="Unemployed"/>
    <s v="M"/>
    <n v="0"/>
    <s v="Suburban"/>
    <s v="Married"/>
    <n v="128"/>
    <n v="8"/>
    <n v="134"/>
    <n v="0"/>
    <n v="5"/>
    <x v="1"/>
    <s v="Personal L3"/>
    <n v="4"/>
    <s v="Agent"/>
    <n v="615.6"/>
    <x v="0"/>
    <s v="Medsize"/>
    <x v="1"/>
    <s v="Medium Value"/>
    <x v="1"/>
    <s v="No Complaints"/>
    <s v="Long-Term"/>
    <n v="4.8093750000000002"/>
    <x v="0"/>
    <n v="3"/>
    <n v="7"/>
    <x v="9"/>
    <n v="0.40078125000000003"/>
    <n v="1536"/>
    <x v="1"/>
  </r>
  <r>
    <s v="BS87947"/>
    <x v="0"/>
    <n v="4523.43"/>
    <s v="No"/>
    <s v="Extended"/>
    <s v="Bachelor"/>
    <n v="45298"/>
    <s v="Employed"/>
    <s v="F"/>
    <n v="127433"/>
    <s v="Suburban"/>
    <s v="Married"/>
    <n v="112"/>
    <n v="31"/>
    <n v="1"/>
    <n v="0"/>
    <n v="1"/>
    <x v="1"/>
    <s v="Personal L1"/>
    <n v="2"/>
    <s v="Web"/>
    <n v="786.63"/>
    <x v="0"/>
    <s v="Medsize"/>
    <x v="1"/>
    <s v="Low Value"/>
    <x v="2"/>
    <s v="No Complaints"/>
    <s v="New Customer"/>
    <n v="7.0234821429999998"/>
    <x v="0"/>
    <n v="3"/>
    <n v="7"/>
    <x v="9"/>
    <n v="0.58529017857142862"/>
    <n v="1344"/>
    <x v="1"/>
  </r>
  <r>
    <s v="PE42960"/>
    <x v="0"/>
    <n v="11440.76"/>
    <s v="No"/>
    <s v="Basic"/>
    <s v="Bachelor"/>
    <n v="45298"/>
    <s v="Employed"/>
    <s v="M"/>
    <n v="78959"/>
    <s v="Suburban"/>
    <s v="Divorced"/>
    <n v="99"/>
    <n v="39"/>
    <n v="20"/>
    <n v="2"/>
    <n v="2"/>
    <x v="1"/>
    <s v="Personal L3"/>
    <n v="2"/>
    <s v="Agent"/>
    <n v="473.04"/>
    <x v="0"/>
    <s v="Small"/>
    <x v="0"/>
    <s v="Medium Value"/>
    <x v="0"/>
    <s v="Has Complaints"/>
    <s v="Mid-Term"/>
    <n v="4.7781818180000002"/>
    <x v="0"/>
    <n v="3"/>
    <n v="7"/>
    <x v="9"/>
    <n v="0.39818181818181819"/>
    <n v="1188"/>
    <x v="0"/>
  </r>
  <r>
    <s v="LI76661"/>
    <x v="2"/>
    <n v="10049.17"/>
    <s v="No"/>
    <s v="Extended"/>
    <s v="Bachelor"/>
    <n v="45298"/>
    <s v="Employed"/>
    <s v="M"/>
    <n v="120535"/>
    <s v="Urban"/>
    <s v="Married"/>
    <n v="126"/>
    <n v="23"/>
    <n v="15"/>
    <n v="0"/>
    <n v="4"/>
    <x v="0"/>
    <s v="Corporate L3"/>
    <n v="4"/>
    <s v="Call Center"/>
    <n v="328.79"/>
    <x v="2"/>
    <s v="Medsize"/>
    <x v="0"/>
    <s v="Medium Value"/>
    <x v="2"/>
    <s v="No Complaints"/>
    <s v="Mid-Term"/>
    <n v="2.6094444440000002"/>
    <x v="0"/>
    <n v="3"/>
    <n v="7"/>
    <x v="9"/>
    <n v="0.2174537037037037"/>
    <n v="1512"/>
    <x v="0"/>
  </r>
  <r>
    <s v="BN38134"/>
    <x v="1"/>
    <n v="9082.2800000000007"/>
    <s v="No"/>
    <s v="Extended"/>
    <s v="Bachelor"/>
    <n v="45298"/>
    <s v="Employed"/>
    <s v="F"/>
    <n v="53228"/>
    <s v="Rural"/>
    <s v="Married"/>
    <n v="113"/>
    <n v="26"/>
    <n v="108"/>
    <n v="2"/>
    <n v="8"/>
    <x v="1"/>
    <s v="Personal L3"/>
    <n v="2"/>
    <s v="Branch"/>
    <n v="97.64"/>
    <x v="2"/>
    <s v="Large"/>
    <x v="0"/>
    <s v="Medium Value"/>
    <x v="0"/>
    <s v="Has Complaints"/>
    <s v="Long-Term"/>
    <n v="0.86407079600000003"/>
    <x v="0"/>
    <n v="3"/>
    <n v="7"/>
    <x v="9"/>
    <n v="7.2005899705014753E-2"/>
    <n v="1356"/>
    <x v="0"/>
  </r>
  <r>
    <s v="TX35222"/>
    <x v="1"/>
    <n v="15685.05"/>
    <s v="No"/>
    <s v="Premium"/>
    <s v="College"/>
    <n v="45298"/>
    <s v="Employed"/>
    <s v="F"/>
    <n v="37463"/>
    <s v="Suburban"/>
    <s v="Married"/>
    <n v="401"/>
    <n v="38"/>
    <n v="34"/>
    <n v="1"/>
    <n v="1"/>
    <x v="1"/>
    <s v="Personal L2"/>
    <n v="1"/>
    <s v="Branch"/>
    <n v="1924.56"/>
    <x v="4"/>
    <s v="Medsize"/>
    <x v="2"/>
    <s v="High Value"/>
    <x v="1"/>
    <s v="Has Complaints"/>
    <s v="Mid-Term"/>
    <n v="4.7994014959999998"/>
    <x v="0"/>
    <n v="3"/>
    <n v="7"/>
    <x v="9"/>
    <n v="0.39995012468827928"/>
    <n v="4812"/>
    <x v="0"/>
  </r>
  <r>
    <s v="FL96333"/>
    <x v="4"/>
    <n v="8428.17"/>
    <s v="No"/>
    <s v="Extended"/>
    <s v="College"/>
    <n v="45298"/>
    <s v="Employed"/>
    <s v="M"/>
    <n v="99826"/>
    <s v="Urban"/>
    <s v="Married"/>
    <n v="105"/>
    <n v="28"/>
    <n v="103"/>
    <n v="0"/>
    <n v="8"/>
    <x v="1"/>
    <s v="Personal L3"/>
    <n v="2"/>
    <s v="Web"/>
    <n v="446.68"/>
    <x v="2"/>
    <s v="Medsize"/>
    <x v="0"/>
    <s v="Medium Value"/>
    <x v="0"/>
    <s v="No Complaints"/>
    <s v="Long-Term"/>
    <n v="4.2540952379999997"/>
    <x v="0"/>
    <n v="3"/>
    <n v="7"/>
    <x v="9"/>
    <n v="0.35450793650793649"/>
    <n v="1260"/>
    <x v="0"/>
  </r>
  <r>
    <s v="II27516"/>
    <x v="0"/>
    <n v="8594.4"/>
    <s v="Yes"/>
    <s v="Extended"/>
    <s v="High School or Below"/>
    <n v="45298"/>
    <s v="Employed"/>
    <s v="M"/>
    <n v="59897"/>
    <s v="Suburban"/>
    <s v="Married"/>
    <n v="108"/>
    <n v="7"/>
    <n v="97"/>
    <n v="0"/>
    <n v="3"/>
    <x v="1"/>
    <s v="Personal L3"/>
    <n v="2"/>
    <s v="Call Center"/>
    <n v="518.4"/>
    <x v="2"/>
    <s v="Large"/>
    <x v="1"/>
    <s v="Medium Value"/>
    <x v="0"/>
    <s v="No Complaints"/>
    <s v="Long-Term"/>
    <n v="4.8"/>
    <x v="0"/>
    <n v="3"/>
    <n v="7"/>
    <x v="9"/>
    <n v="0.39999999999999997"/>
    <n v="1296"/>
    <x v="0"/>
  </r>
  <r>
    <s v="MR22119"/>
    <x v="2"/>
    <n v="5981.27"/>
    <s v="No"/>
    <s v="Basic"/>
    <s v="High School or Below"/>
    <n v="45298"/>
    <s v="Employed"/>
    <s v="M"/>
    <n v="32480"/>
    <s v="Suburban"/>
    <s v="Married"/>
    <n v="151"/>
    <n v="42"/>
    <n v="23"/>
    <n v="0"/>
    <n v="1"/>
    <x v="1"/>
    <s v="Personal L3"/>
    <n v="4"/>
    <s v="Web"/>
    <n v="725.76"/>
    <x v="1"/>
    <s v="Medsize"/>
    <x v="1"/>
    <s v="Medium Value"/>
    <x v="1"/>
    <s v="No Complaints"/>
    <s v="Mid-Term"/>
    <n v="4.8063576159999997"/>
    <x v="0"/>
    <n v="3"/>
    <n v="7"/>
    <x v="9"/>
    <n v="0.40052980132450333"/>
    <n v="1812"/>
    <x v="1"/>
  </r>
  <r>
    <s v="WR55560"/>
    <x v="0"/>
    <n v="8001.98"/>
    <s v="No"/>
    <s v="Premium"/>
    <s v="High School or Below"/>
    <n v="45298"/>
    <s v="Employed"/>
    <s v="M"/>
    <n v="45307"/>
    <s v="Rural"/>
    <s v="Divorced"/>
    <n v="205"/>
    <n v="8"/>
    <n v="41"/>
    <n v="0"/>
    <n v="1"/>
    <x v="0"/>
    <s v="Corporate L3"/>
    <n v="3"/>
    <s v="Branch"/>
    <n v="317.68"/>
    <x v="3"/>
    <s v="Medsize"/>
    <x v="0"/>
    <s v="Medium Value"/>
    <x v="1"/>
    <s v="No Complaints"/>
    <s v="Mid-Term"/>
    <n v="1.549658537"/>
    <x v="0"/>
    <n v="3"/>
    <n v="7"/>
    <x v="9"/>
    <n v="0.12913821138211382"/>
    <n v="2460"/>
    <x v="0"/>
  </r>
  <r>
    <s v="OY32548"/>
    <x v="1"/>
    <n v="6880.55"/>
    <s v="No"/>
    <s v="Basic"/>
    <s v="College"/>
    <n v="45298"/>
    <s v="Employed"/>
    <s v="F"/>
    <n v="37719"/>
    <s v="Rural"/>
    <s v="Married"/>
    <n v="88"/>
    <n v="28"/>
    <n v="4"/>
    <n v="1"/>
    <n v="4"/>
    <x v="1"/>
    <s v="Personal L3"/>
    <n v="2"/>
    <s v="Agent"/>
    <n v="37.35"/>
    <x v="2"/>
    <s v="Medsize"/>
    <x v="0"/>
    <s v="Medium Value"/>
    <x v="1"/>
    <s v="Has Complaints"/>
    <s v="New Customer"/>
    <n v="0.42443181800000002"/>
    <x v="0"/>
    <n v="3"/>
    <n v="7"/>
    <x v="9"/>
    <n v="3.5369318181818182E-2"/>
    <n v="1056"/>
    <x v="0"/>
  </r>
  <r>
    <s v="FK85203"/>
    <x v="0"/>
    <n v="12294.27"/>
    <s v="No"/>
    <s v="Basic"/>
    <s v="High School or Below"/>
    <n v="45298"/>
    <s v="Employed"/>
    <s v="M"/>
    <n v="100093"/>
    <s v="Suburban"/>
    <s v="Married"/>
    <n v="154"/>
    <n v="1"/>
    <n v="82"/>
    <n v="0"/>
    <n v="6"/>
    <x v="1"/>
    <s v="Personal L3"/>
    <n v="1"/>
    <s v="Branch"/>
    <n v="738.72"/>
    <x v="1"/>
    <s v="Medsize"/>
    <x v="1"/>
    <s v="Medium Value"/>
    <x v="2"/>
    <s v="No Complaints"/>
    <s v="Long-Term"/>
    <n v="4.7968831170000001"/>
    <x v="0"/>
    <n v="3"/>
    <n v="7"/>
    <x v="9"/>
    <n v="0.39974025974025973"/>
    <n v="1848"/>
    <x v="0"/>
  </r>
  <r>
    <s v="DS58268"/>
    <x v="3"/>
    <n v="11143.84"/>
    <s v="No"/>
    <s v="Basic"/>
    <s v="High School or Below"/>
    <n v="45298"/>
    <s v="Unemployed"/>
    <s v="F"/>
    <n v="0"/>
    <s v="Suburban"/>
    <s v="Divorced"/>
    <n v="155"/>
    <n v="26"/>
    <n v="81"/>
    <n v="0"/>
    <n v="9"/>
    <x v="0"/>
    <s v="Corporate L3"/>
    <n v="1"/>
    <s v="Agent"/>
    <n v="745.2"/>
    <x v="3"/>
    <s v="Large"/>
    <x v="1"/>
    <s v="Medium Value"/>
    <x v="1"/>
    <s v="No Complaints"/>
    <s v="Long-Term"/>
    <n v="4.8077419350000001"/>
    <x v="0"/>
    <n v="3"/>
    <n v="7"/>
    <x v="9"/>
    <n v="0.40064516129032263"/>
    <n v="1860"/>
    <x v="1"/>
  </r>
  <r>
    <s v="WK62379"/>
    <x v="1"/>
    <n v="12020.35"/>
    <s v="No"/>
    <s v="Premium"/>
    <s v="Bachelor"/>
    <n v="45298"/>
    <s v="Medical Leave"/>
    <s v="F"/>
    <n v="20442"/>
    <s v="Suburban"/>
    <s v="Married"/>
    <n v="157"/>
    <n v="9"/>
    <n v="7"/>
    <n v="0"/>
    <n v="3"/>
    <x v="1"/>
    <s v="Personal L2"/>
    <n v="2"/>
    <s v="Branch"/>
    <n v="1070.02"/>
    <x v="2"/>
    <s v="Small"/>
    <x v="1"/>
    <s v="Medium Value"/>
    <x v="1"/>
    <s v="No Complaints"/>
    <s v="New Customer"/>
    <n v="6.8154140129999998"/>
    <x v="0"/>
    <n v="3"/>
    <n v="7"/>
    <x v="9"/>
    <n v="0.56795116772823773"/>
    <n v="1884"/>
    <x v="1"/>
  </r>
  <r>
    <s v="PF81183"/>
    <x v="0"/>
    <n v="7275.82"/>
    <s v="Yes"/>
    <s v="Extended"/>
    <s v="College"/>
    <n v="45298"/>
    <s v="Employed"/>
    <s v="M"/>
    <n v="89679"/>
    <s v="Rural"/>
    <s v="Married"/>
    <n v="184"/>
    <n v="47"/>
    <n v="126"/>
    <n v="0"/>
    <n v="1"/>
    <x v="0"/>
    <s v="Corporate L2"/>
    <n v="2"/>
    <s v="Agent"/>
    <n v="77.91"/>
    <x v="3"/>
    <s v="Medsize"/>
    <x v="0"/>
    <s v="Medium Value"/>
    <x v="0"/>
    <s v="No Complaints"/>
    <s v="Long-Term"/>
    <n v="0.42342391299999999"/>
    <x v="0"/>
    <n v="3"/>
    <n v="7"/>
    <x v="9"/>
    <n v="3.5285326086956517E-2"/>
    <n v="2208"/>
    <x v="0"/>
  </r>
  <r>
    <s v="KX23022"/>
    <x v="3"/>
    <n v="4471.54"/>
    <s v="No"/>
    <s v="Basic"/>
    <s v="Bachelor"/>
    <n v="45298"/>
    <s v="Unemployed"/>
    <s v="M"/>
    <n v="0"/>
    <s v="Suburban"/>
    <s v="Single"/>
    <n v="144"/>
    <n v="3"/>
    <n v="5"/>
    <n v="2"/>
    <n v="1"/>
    <x v="0"/>
    <s v="Corporate L3"/>
    <n v="1"/>
    <s v="Agent"/>
    <n v="1040.04"/>
    <x v="1"/>
    <s v="Medsize"/>
    <x v="1"/>
    <s v="Low Value"/>
    <x v="1"/>
    <s v="Has Complaints"/>
    <s v="New Customer"/>
    <n v="7.2225000000000001"/>
    <x v="0"/>
    <n v="3"/>
    <n v="7"/>
    <x v="9"/>
    <n v="0.60187499999999994"/>
    <n v="1728"/>
    <x v="2"/>
  </r>
  <r>
    <s v="AR63478"/>
    <x v="0"/>
    <n v="9065.7099999999991"/>
    <s v="No"/>
    <s v="Basic"/>
    <s v="College"/>
    <n v="45298"/>
    <s v="Unemployed"/>
    <s v="M"/>
    <n v="0"/>
    <s v="Suburban"/>
    <s v="Single"/>
    <n v="88"/>
    <n v="30"/>
    <n v="53"/>
    <n v="0"/>
    <n v="2"/>
    <x v="0"/>
    <s v="Corporate L1"/>
    <n v="4"/>
    <s v="Agent"/>
    <n v="884.35"/>
    <x v="0"/>
    <s v="Medsize"/>
    <x v="1"/>
    <s v="Medium Value"/>
    <x v="1"/>
    <s v="No Complaints"/>
    <s v="Long-Term"/>
    <n v="10.049431820000001"/>
    <x v="0"/>
    <n v="3"/>
    <n v="7"/>
    <x v="9"/>
    <n v="0.83745265151515158"/>
    <n v="1056"/>
    <x v="2"/>
  </r>
  <r>
    <s v="VL32622"/>
    <x v="0"/>
    <n v="3596.73"/>
    <s v="No"/>
    <s v="Basic"/>
    <s v="High School or Below"/>
    <n v="45298"/>
    <s v="Employed"/>
    <s v="F"/>
    <n v="111897"/>
    <s v="Suburban"/>
    <s v="Married"/>
    <n v="89"/>
    <n v="30"/>
    <n v="5"/>
    <n v="1"/>
    <n v="1"/>
    <x v="0"/>
    <s v="Corporate L3"/>
    <n v="3"/>
    <s v="Agent"/>
    <n v="567.51"/>
    <x v="0"/>
    <s v="Small"/>
    <x v="1"/>
    <s v="Low Value"/>
    <x v="2"/>
    <s v="Has Complaints"/>
    <s v="New Customer"/>
    <n v="6.3765168540000001"/>
    <x v="0"/>
    <n v="3"/>
    <n v="7"/>
    <x v="9"/>
    <n v="0.53137640449438206"/>
    <n v="1068"/>
    <x v="1"/>
  </r>
  <r>
    <s v="GG57214"/>
    <x v="1"/>
    <n v="3253.98"/>
    <s v="No"/>
    <s v="Basic"/>
    <s v="Bachelor"/>
    <n v="45298"/>
    <s v="Unemployed"/>
    <s v="F"/>
    <n v="0"/>
    <s v="Suburban"/>
    <s v="Single"/>
    <n v="90"/>
    <n v="7"/>
    <n v="72"/>
    <n v="0"/>
    <n v="1"/>
    <x v="1"/>
    <s v="Personal L2"/>
    <n v="2"/>
    <s v="Agent"/>
    <n v="651.24"/>
    <x v="2"/>
    <s v="Medsize"/>
    <x v="1"/>
    <s v="Low Value"/>
    <x v="1"/>
    <s v="No Complaints"/>
    <s v="Long-Term"/>
    <n v="7.2359999999999998"/>
    <x v="0"/>
    <n v="3"/>
    <n v="7"/>
    <x v="9"/>
    <n v="0.60299999999999998"/>
    <n v="1080"/>
    <x v="2"/>
  </r>
  <r>
    <s v="ZI63885"/>
    <x v="1"/>
    <n v="19863.259999999998"/>
    <s v="No"/>
    <s v="Extended"/>
    <s v="High School or Below"/>
    <n v="45298"/>
    <s v="Unemployed"/>
    <s v="M"/>
    <n v="0"/>
    <s v="Suburban"/>
    <s v="Single"/>
    <n v="115"/>
    <n v="5"/>
    <n v="24"/>
    <n v="0"/>
    <n v="2"/>
    <x v="1"/>
    <s v="Personal L2"/>
    <n v="1"/>
    <s v="Branch"/>
    <n v="1184"/>
    <x v="0"/>
    <s v="Medsize"/>
    <x v="1"/>
    <s v="High Value"/>
    <x v="1"/>
    <s v="No Complaints"/>
    <s v="Mid-Term"/>
    <n v="10.29565217"/>
    <x v="0"/>
    <n v="3"/>
    <n v="7"/>
    <x v="9"/>
    <n v="0.85797101449275359"/>
    <n v="1380"/>
    <x v="2"/>
  </r>
  <r>
    <s v="ER50891"/>
    <x v="0"/>
    <n v="4657.9399999999996"/>
    <s v="No"/>
    <s v="Extended"/>
    <s v="High School or Below"/>
    <n v="45298"/>
    <s v="Employed"/>
    <s v="M"/>
    <n v="52985"/>
    <s v="Urban"/>
    <s v="Married"/>
    <n v="117"/>
    <n v="36"/>
    <n v="30"/>
    <n v="0"/>
    <n v="1"/>
    <x v="1"/>
    <s v="Personal L1"/>
    <n v="4"/>
    <s v="Agent"/>
    <n v="522.13"/>
    <x v="0"/>
    <s v="Medsize"/>
    <x v="1"/>
    <s v="Low Value"/>
    <x v="0"/>
    <s v="No Complaints"/>
    <s v="Mid-Term"/>
    <n v="4.4626495730000002"/>
    <x v="0"/>
    <n v="3"/>
    <n v="7"/>
    <x v="9"/>
    <n v="0.37188746438746439"/>
    <n v="1404"/>
    <x v="0"/>
  </r>
  <r>
    <s v="PV99529"/>
    <x v="3"/>
    <n v="3677.98"/>
    <s v="No"/>
    <s v="Extended"/>
    <s v="Bachelor"/>
    <n v="45298"/>
    <s v="Unemployed"/>
    <s v="M"/>
    <n v="0"/>
    <s v="Suburban"/>
    <s v="Divorced"/>
    <n v="104"/>
    <n v="20"/>
    <n v="42"/>
    <n v="0"/>
    <n v="1"/>
    <x v="1"/>
    <s v="Personal L1"/>
    <n v="1"/>
    <s v="Branch"/>
    <n v="546.51"/>
    <x v="2"/>
    <s v="Medsize"/>
    <x v="1"/>
    <s v="Low Value"/>
    <x v="1"/>
    <s v="No Complaints"/>
    <s v="Mid-Term"/>
    <n v="5.2549038460000004"/>
    <x v="0"/>
    <n v="3"/>
    <n v="7"/>
    <x v="9"/>
    <n v="0.43790865384615385"/>
    <n v="1248"/>
    <x v="1"/>
  </r>
  <r>
    <s v="BD70337"/>
    <x v="0"/>
    <n v="33354.339999999997"/>
    <s v="No"/>
    <s v="Basic"/>
    <s v="High School or Below"/>
    <n v="45298"/>
    <s v="Medical Leave"/>
    <s v="M"/>
    <n v="35514"/>
    <s v="Urban"/>
    <s v="Married"/>
    <n v="99"/>
    <n v="35"/>
    <n v="1"/>
    <n v="0"/>
    <n v="2"/>
    <x v="1"/>
    <s v="Personal L2"/>
    <n v="4"/>
    <s v="Call Center"/>
    <n v="422.81"/>
    <x v="0"/>
    <s v="Medsize"/>
    <x v="0"/>
    <s v="High Value"/>
    <x v="1"/>
    <s v="No Complaints"/>
    <s v="New Customer"/>
    <n v="4.2708080810000002"/>
    <x v="0"/>
    <n v="3"/>
    <n v="7"/>
    <x v="9"/>
    <n v="0.35590067340067338"/>
    <n v="1188"/>
    <x v="0"/>
  </r>
  <r>
    <s v="VB42222"/>
    <x v="4"/>
    <n v="19327.740000000002"/>
    <s v="No"/>
    <s v="Premium"/>
    <s v="Bachelor"/>
    <n v="45298"/>
    <s v="Employed"/>
    <s v="F"/>
    <n v="131462"/>
    <s v="Urban"/>
    <s v="Divorced"/>
    <n v="161"/>
    <n v="14"/>
    <n v="84"/>
    <n v="0"/>
    <n v="2"/>
    <x v="1"/>
    <s v="Personal L1"/>
    <n v="1"/>
    <s v="Web"/>
    <n v="478.93"/>
    <x v="0"/>
    <s v="Medsize"/>
    <x v="0"/>
    <s v="High Value"/>
    <x v="2"/>
    <s v="No Complaints"/>
    <s v="Long-Term"/>
    <n v="2.9747204969999999"/>
    <x v="0"/>
    <n v="3"/>
    <n v="7"/>
    <x v="9"/>
    <n v="0.24789337474120082"/>
    <n v="1932"/>
    <x v="0"/>
  </r>
  <r>
    <s v="BX24569"/>
    <x v="0"/>
    <n v="4816.13"/>
    <s v="Yes"/>
    <s v="Basic"/>
    <s v="Bachelor"/>
    <n v="45298"/>
    <s v="Unemployed"/>
    <s v="M"/>
    <n v="0"/>
    <s v="Suburban"/>
    <s v="Married"/>
    <n v="138"/>
    <n v="38"/>
    <n v="15"/>
    <n v="0"/>
    <n v="1"/>
    <x v="1"/>
    <s v="Personal L2"/>
    <n v="2"/>
    <s v="Agent"/>
    <n v="891.58"/>
    <x v="1"/>
    <s v="Medsize"/>
    <x v="1"/>
    <s v="Low Value"/>
    <x v="1"/>
    <s v="No Complaints"/>
    <s v="Mid-Term"/>
    <n v="6.4607246380000003"/>
    <x v="0"/>
    <n v="3"/>
    <n v="7"/>
    <x v="9"/>
    <n v="0.53839371980676332"/>
    <n v="1656"/>
    <x v="1"/>
  </r>
  <r>
    <s v="NG56399"/>
    <x v="3"/>
    <n v="11231.36"/>
    <s v="No"/>
    <s v="Basic"/>
    <s v="High School or Below"/>
    <n v="45298"/>
    <s v="Employed"/>
    <s v="M"/>
    <n v="82845"/>
    <s v="Suburban"/>
    <s v="Divorced"/>
    <n v="95"/>
    <n v="9"/>
    <n v="115"/>
    <n v="0"/>
    <n v="2"/>
    <x v="1"/>
    <s v="Personal L2"/>
    <n v="3"/>
    <s v="Branch"/>
    <n v="673.02"/>
    <x v="2"/>
    <s v="Medsize"/>
    <x v="1"/>
    <s v="Medium Value"/>
    <x v="0"/>
    <s v="No Complaints"/>
    <s v="Long-Term"/>
    <n v="7.0844210529999998"/>
    <x v="0"/>
    <n v="3"/>
    <n v="7"/>
    <x v="9"/>
    <n v="0.59036842105263154"/>
    <n v="1140"/>
    <x v="1"/>
  </r>
  <r>
    <s v="LO37570"/>
    <x v="3"/>
    <n v="16412.68"/>
    <s v="No"/>
    <s v="Extended"/>
    <s v="High School or Below"/>
    <n v="45298"/>
    <s v="Employed"/>
    <s v="M"/>
    <n v="54583"/>
    <s v="Suburban"/>
    <s v="Married"/>
    <n v="104"/>
    <n v="28"/>
    <n v="89"/>
    <n v="0"/>
    <n v="2"/>
    <x v="1"/>
    <s v="Personal L3"/>
    <n v="3"/>
    <s v="Agent"/>
    <n v="498.96"/>
    <x v="0"/>
    <s v="Medsize"/>
    <x v="0"/>
    <s v="High Value"/>
    <x v="0"/>
    <s v="No Complaints"/>
    <s v="Long-Term"/>
    <n v="4.7976923080000002"/>
    <x v="0"/>
    <n v="3"/>
    <n v="7"/>
    <x v="9"/>
    <n v="0.39980769230769231"/>
    <n v="1248"/>
    <x v="0"/>
  </r>
  <r>
    <s v="LR92373"/>
    <x v="4"/>
    <n v="3833.93"/>
    <s v="No"/>
    <s v="Basic"/>
    <s v="Bachelor"/>
    <n v="45298"/>
    <s v="Employed"/>
    <s v="F"/>
    <n v="72149"/>
    <s v="Urban"/>
    <s v="Divorced"/>
    <n v="97"/>
    <n v="14"/>
    <n v="90"/>
    <n v="1"/>
    <n v="1"/>
    <x v="1"/>
    <s v="Personal L2"/>
    <n v="1"/>
    <s v="Branch"/>
    <n v="426.2"/>
    <x v="0"/>
    <s v="Medsize"/>
    <x v="0"/>
    <s v="Low Value"/>
    <x v="0"/>
    <s v="Has Complaints"/>
    <s v="Long-Term"/>
    <n v="4.3938144330000002"/>
    <x v="0"/>
    <n v="3"/>
    <n v="7"/>
    <x v="9"/>
    <n v="0.36615120274914087"/>
    <n v="1164"/>
    <x v="0"/>
  </r>
  <r>
    <s v="OH41318"/>
    <x v="1"/>
    <n v="35264.879999999997"/>
    <s v="No"/>
    <s v="Extended"/>
    <s v="Master"/>
    <n v="45298"/>
    <s v="Employed"/>
    <s v="M"/>
    <n v="112570"/>
    <s v="Suburban"/>
    <s v="Divorced"/>
    <n v="177"/>
    <n v="35"/>
    <n v="104"/>
    <n v="2"/>
    <n v="2"/>
    <x v="1"/>
    <s v="Personal L3"/>
    <n v="3"/>
    <s v="Web"/>
    <n v="950.86"/>
    <x v="1"/>
    <s v="Medsize"/>
    <x v="1"/>
    <s v="High Value"/>
    <x v="2"/>
    <s v="Has Complaints"/>
    <s v="Long-Term"/>
    <n v="5.3720903949999999"/>
    <x v="0"/>
    <n v="3"/>
    <n v="7"/>
    <x v="9"/>
    <n v="0.4476741996233522"/>
    <n v="2124"/>
    <x v="1"/>
  </r>
  <r>
    <s v="ER52041"/>
    <x v="0"/>
    <n v="4370.3599999999997"/>
    <s v="No"/>
    <s v="Extended"/>
    <s v="College"/>
    <n v="45298"/>
    <s v="Unemployed"/>
    <s v="M"/>
    <n v="0"/>
    <s v="Suburban"/>
    <s v="Single"/>
    <n v="122"/>
    <n v="26"/>
    <n v="123"/>
    <n v="0"/>
    <n v="1"/>
    <x v="1"/>
    <s v="Personal L3"/>
    <n v="1"/>
    <s v="Call Center"/>
    <n v="890.24"/>
    <x v="0"/>
    <s v="Medsize"/>
    <x v="1"/>
    <s v="Low Value"/>
    <x v="1"/>
    <s v="No Complaints"/>
    <s v="Long-Term"/>
    <n v="7.2970491800000001"/>
    <x v="0"/>
    <n v="3"/>
    <n v="7"/>
    <x v="9"/>
    <n v="0.60808743169398904"/>
    <n v="1464"/>
    <x v="2"/>
  </r>
  <r>
    <s v="CB78049"/>
    <x v="0"/>
    <n v="4454.1099999999997"/>
    <s v="No"/>
    <s v="Extended"/>
    <s v="College"/>
    <n v="45298"/>
    <s v="Employed"/>
    <s v="M"/>
    <n v="89254"/>
    <s v="Rural"/>
    <s v="Single"/>
    <n v="124"/>
    <n v="16"/>
    <n v="8"/>
    <n v="4"/>
    <n v="1"/>
    <x v="1"/>
    <s v="Personal L2"/>
    <n v="4"/>
    <s v="Branch"/>
    <n v="241.44"/>
    <x v="0"/>
    <s v="Medsize"/>
    <x v="0"/>
    <s v="Low Value"/>
    <x v="0"/>
    <s v="Has Complaints"/>
    <s v="New Customer"/>
    <n v="1.947096774"/>
    <x v="0"/>
    <n v="3"/>
    <n v="7"/>
    <x v="9"/>
    <n v="0.16225806451612904"/>
    <n v="1488"/>
    <x v="0"/>
  </r>
  <r>
    <s v="ZT53375"/>
    <x v="0"/>
    <n v="7403.25"/>
    <s v="No"/>
    <s v="Basic"/>
    <s v="Bachelor"/>
    <n v="45298"/>
    <s v="Employed"/>
    <s v="M"/>
    <n v="118499"/>
    <s v="Urban"/>
    <s v="Single"/>
    <n v="92"/>
    <n v="22"/>
    <n v="1"/>
    <n v="0"/>
    <n v="7"/>
    <x v="1"/>
    <s v="Personal L2"/>
    <n v="1"/>
    <s v="Branch"/>
    <n v="347.91"/>
    <x v="2"/>
    <s v="Medsize"/>
    <x v="0"/>
    <s v="Medium Value"/>
    <x v="2"/>
    <s v="No Complaints"/>
    <s v="New Customer"/>
    <n v="3.7816304349999998"/>
    <x v="0"/>
    <n v="3"/>
    <n v="7"/>
    <x v="9"/>
    <n v="0.31513586956521744"/>
    <n v="1104"/>
    <x v="0"/>
  </r>
  <r>
    <s v="SC30127"/>
    <x v="0"/>
    <n v="12479.88"/>
    <s v="No"/>
    <s v="Extended"/>
    <s v="Doctor"/>
    <n v="45298"/>
    <s v="Medical Leave"/>
    <s v="F"/>
    <n v="16309"/>
    <s v="Suburban"/>
    <s v="Divorced"/>
    <n v="111"/>
    <n v="24"/>
    <n v="24"/>
    <n v="0"/>
    <n v="2"/>
    <x v="1"/>
    <s v="Personal L3"/>
    <n v="3"/>
    <s v="Agent"/>
    <n v="739.89"/>
    <x v="2"/>
    <s v="Medsize"/>
    <x v="1"/>
    <s v="Medium Value"/>
    <x v="1"/>
    <s v="No Complaints"/>
    <s v="Mid-Term"/>
    <n v="6.6656756760000002"/>
    <x v="0"/>
    <n v="3"/>
    <n v="7"/>
    <x v="9"/>
    <n v="0.55547297297297293"/>
    <n v="1332"/>
    <x v="1"/>
  </r>
  <r>
    <s v="QR57842"/>
    <x v="0"/>
    <n v="13974.35"/>
    <s v="No"/>
    <s v="Extended"/>
    <s v="College"/>
    <n v="45298"/>
    <s v="Employed"/>
    <s v="F"/>
    <n v="99758"/>
    <s v="Suburban"/>
    <s v="Married"/>
    <n v="174"/>
    <n v="3"/>
    <n v="42"/>
    <n v="0"/>
    <n v="7"/>
    <x v="0"/>
    <s v="Corporate L1"/>
    <n v="4"/>
    <s v="Branch"/>
    <n v="1114.31"/>
    <x v="1"/>
    <s v="Medsize"/>
    <x v="1"/>
    <s v="Medium Value"/>
    <x v="0"/>
    <s v="No Complaints"/>
    <s v="Mid-Term"/>
    <n v="6.4040804600000003"/>
    <x v="0"/>
    <n v="3"/>
    <n v="7"/>
    <x v="9"/>
    <n v="0.5336733716475095"/>
    <n v="2088"/>
    <x v="1"/>
  </r>
  <r>
    <s v="HU22390"/>
    <x v="0"/>
    <n v="7275.82"/>
    <s v="Yes"/>
    <s v="Extended"/>
    <s v="College"/>
    <n v="45298"/>
    <s v="Employed"/>
    <s v="M"/>
    <n v="89679"/>
    <s v="Rural"/>
    <s v="Married"/>
    <n v="184"/>
    <n v="47"/>
    <n v="126"/>
    <n v="0"/>
    <n v="1"/>
    <x v="0"/>
    <s v="Corporate L3"/>
    <n v="2"/>
    <s v="Agent"/>
    <n v="77.91"/>
    <x v="3"/>
    <s v="Medsize"/>
    <x v="0"/>
    <s v="Medium Value"/>
    <x v="0"/>
    <s v="No Complaints"/>
    <s v="Long-Term"/>
    <n v="0.42342391299999999"/>
    <x v="0"/>
    <n v="3"/>
    <n v="7"/>
    <x v="9"/>
    <n v="3.5285326086956517E-2"/>
    <n v="2208"/>
    <x v="0"/>
  </r>
  <r>
    <s v="CZ62883"/>
    <x v="0"/>
    <n v="15361.5"/>
    <s v="No"/>
    <s v="Extended"/>
    <s v="Bachelor"/>
    <n v="45298"/>
    <s v="Employed"/>
    <s v="F"/>
    <n v="47053"/>
    <s v="Suburban"/>
    <s v="Married"/>
    <n v="128"/>
    <n v="47"/>
    <n v="68"/>
    <n v="0"/>
    <n v="2"/>
    <x v="0"/>
    <s v="Corporate L2"/>
    <n v="2"/>
    <s v="Call Center"/>
    <n v="615.6"/>
    <x v="0"/>
    <s v="Medsize"/>
    <x v="1"/>
    <s v="High Value"/>
    <x v="1"/>
    <s v="No Complaints"/>
    <s v="Long-Term"/>
    <n v="4.8093750000000002"/>
    <x v="0"/>
    <n v="3"/>
    <n v="7"/>
    <x v="9"/>
    <n v="0.40078125000000003"/>
    <n v="1536"/>
    <x v="1"/>
  </r>
  <r>
    <s v="QE13586"/>
    <x v="0"/>
    <n v="8594.4"/>
    <s v="Yes"/>
    <s v="Extended"/>
    <s v="High School or Below"/>
    <n v="45298"/>
    <s v="Employed"/>
    <s v="M"/>
    <n v="59897"/>
    <s v="Suburban"/>
    <s v="Married"/>
    <n v="108"/>
    <n v="7"/>
    <n v="97"/>
    <n v="0"/>
    <n v="3"/>
    <x v="1"/>
    <s v="Personal L2"/>
    <n v="2"/>
    <s v="Call Center"/>
    <n v="518.4"/>
    <x v="2"/>
    <s v="Large"/>
    <x v="1"/>
    <s v="Medium Value"/>
    <x v="0"/>
    <s v="No Complaints"/>
    <s v="Long-Term"/>
    <n v="4.8"/>
    <x v="0"/>
    <n v="3"/>
    <n v="7"/>
    <x v="9"/>
    <n v="0.39999999999999997"/>
    <n v="1296"/>
    <x v="0"/>
  </r>
  <r>
    <s v="HE85298"/>
    <x v="0"/>
    <n v="5918.87"/>
    <s v="No"/>
    <s v="Basic"/>
    <s v="High School or Below"/>
    <n v="45298"/>
    <s v="Employed"/>
    <s v="F"/>
    <n v="43567"/>
    <s v="Rural"/>
    <s v="Married"/>
    <n v="149"/>
    <n v="8"/>
    <n v="7"/>
    <n v="0"/>
    <n v="1"/>
    <x v="0"/>
    <s v="Corporate L3"/>
    <n v="2"/>
    <s v="Branch"/>
    <n v="8.56"/>
    <x v="1"/>
    <s v="Medsize"/>
    <x v="0"/>
    <s v="Medium Value"/>
    <x v="1"/>
    <s v="No Complaints"/>
    <s v="New Customer"/>
    <n v="5.7449663999999998E-2"/>
    <x v="0"/>
    <n v="3"/>
    <n v="7"/>
    <x v="9"/>
    <n v="4.7874720357941837E-3"/>
    <n v="1788"/>
    <x v="0"/>
  </r>
  <r>
    <s v="LI31082"/>
    <x v="0"/>
    <n v="17201.490000000002"/>
    <s v="Yes"/>
    <s v="Basic"/>
    <s v="Bachelor"/>
    <n v="45298"/>
    <s v="Employed"/>
    <s v="F"/>
    <n v="98623"/>
    <s v="Urban"/>
    <s v="Married"/>
    <n v="143"/>
    <n v="46"/>
    <n v="49"/>
    <n v="1"/>
    <n v="2"/>
    <x v="1"/>
    <s v="Personal L2"/>
    <n v="1"/>
    <s v="Branch"/>
    <n v="566.14"/>
    <x v="1"/>
    <s v="Medsize"/>
    <x v="1"/>
    <s v="High Value"/>
    <x v="0"/>
    <s v="Has Complaints"/>
    <s v="Long-Term"/>
    <n v="3.9590209789999999"/>
    <x v="0"/>
    <n v="3"/>
    <n v="7"/>
    <x v="9"/>
    <n v="0.32991841491841489"/>
    <n v="1716"/>
    <x v="0"/>
  </r>
  <r>
    <s v="MI49191"/>
    <x v="0"/>
    <n v="12704.4"/>
    <s v="No"/>
    <s v="Premium"/>
    <s v="Bachelor"/>
    <n v="45298"/>
    <s v="Employed"/>
    <s v="M"/>
    <n v="129681"/>
    <s v="Suburban"/>
    <s v="Married"/>
    <n v="158"/>
    <n v="8"/>
    <n v="77"/>
    <n v="0"/>
    <n v="3"/>
    <x v="0"/>
    <s v="Corporate L1"/>
    <n v="1"/>
    <s v="Branch"/>
    <n v="758.16"/>
    <x v="0"/>
    <s v="Large"/>
    <x v="1"/>
    <s v="Medium Value"/>
    <x v="2"/>
    <s v="No Complaints"/>
    <s v="Long-Term"/>
    <n v="4.798481013"/>
    <x v="0"/>
    <n v="3"/>
    <n v="7"/>
    <x v="9"/>
    <n v="0.39987341772151896"/>
    <n v="1896"/>
    <x v="0"/>
  </r>
  <r>
    <s v="EJ77678"/>
    <x v="2"/>
    <n v="4367.74"/>
    <s v="No"/>
    <s v="Extended"/>
    <s v="Master"/>
    <n v="45329"/>
    <s v="Employed"/>
    <s v="F"/>
    <n v="102182"/>
    <s v="Suburban"/>
    <s v="Married"/>
    <n v="108"/>
    <n v="23"/>
    <n v="59"/>
    <n v="1"/>
    <n v="1"/>
    <x v="1"/>
    <s v="Personal L3"/>
    <n v="2"/>
    <s v="Branch"/>
    <n v="518.4"/>
    <x v="0"/>
    <s v="Small"/>
    <x v="1"/>
    <s v="Low Value"/>
    <x v="2"/>
    <s v="Has Complaints"/>
    <s v="Long-Term"/>
    <n v="4.8"/>
    <x v="0"/>
    <n v="3"/>
    <n v="7"/>
    <x v="9"/>
    <n v="0.39999999999999997"/>
    <n v="1296"/>
    <x v="0"/>
  </r>
  <r>
    <s v="WC35801"/>
    <x v="3"/>
    <n v="3404.2"/>
    <s v="No"/>
    <s v="Basic"/>
    <s v="High School or Below"/>
    <n v="45329"/>
    <s v="Employed"/>
    <s v="M"/>
    <n v="71878"/>
    <s v="Rural"/>
    <s v="Divorced"/>
    <n v="89"/>
    <n v="5"/>
    <n v="20"/>
    <n v="2"/>
    <n v="1"/>
    <x v="1"/>
    <s v="Personal L3"/>
    <n v="1"/>
    <s v="Call Center"/>
    <n v="212.49"/>
    <x v="0"/>
    <s v="Medsize"/>
    <x v="0"/>
    <s v="Low Value"/>
    <x v="0"/>
    <s v="Has Complaints"/>
    <s v="Mid-Term"/>
    <n v="2.38752809"/>
    <x v="0"/>
    <n v="3"/>
    <n v="7"/>
    <x v="9"/>
    <n v="0.19896067415730337"/>
    <n v="1068"/>
    <x v="0"/>
  </r>
  <r>
    <s v="KP34198"/>
    <x v="0"/>
    <n v="4514.2299999999996"/>
    <s v="No"/>
    <s v="Extended"/>
    <s v="Bachelor"/>
    <n v="45329"/>
    <s v="Unemployed"/>
    <s v="F"/>
    <n v="0"/>
    <s v="Suburban"/>
    <s v="Married"/>
    <n v="124"/>
    <n v="15"/>
    <n v="104"/>
    <n v="0"/>
    <n v="1"/>
    <x v="0"/>
    <s v="Corporate L2"/>
    <n v="2"/>
    <s v="Call Center"/>
    <n v="714.99"/>
    <x v="0"/>
    <s v="Medsize"/>
    <x v="1"/>
    <s v="Low Value"/>
    <x v="1"/>
    <s v="No Complaints"/>
    <s v="Long-Term"/>
    <n v="5.7660483869999997"/>
    <x v="0"/>
    <n v="3"/>
    <n v="7"/>
    <x v="9"/>
    <n v="0.48050403225806454"/>
    <n v="1488"/>
    <x v="1"/>
  </r>
  <r>
    <s v="XA55993"/>
    <x v="2"/>
    <n v="4230.2299999999996"/>
    <s v="No"/>
    <s v="Extended"/>
    <s v="Master"/>
    <n v="45329"/>
    <s v="Employed"/>
    <s v="F"/>
    <n v="79448"/>
    <s v="Rural"/>
    <s v="Single"/>
    <n v="105"/>
    <n v="27"/>
    <n v="35"/>
    <n v="0"/>
    <n v="1"/>
    <x v="1"/>
    <s v="Personal L3"/>
    <n v="2"/>
    <s v="Branch"/>
    <n v="194.06"/>
    <x v="0"/>
    <s v="Medsize"/>
    <x v="0"/>
    <s v="Low Value"/>
    <x v="0"/>
    <s v="No Complaints"/>
    <s v="Mid-Term"/>
    <n v="1.8481904760000001"/>
    <x v="0"/>
    <n v="3"/>
    <n v="7"/>
    <x v="9"/>
    <n v="0.15401587301587302"/>
    <n v="1260"/>
    <x v="0"/>
  </r>
  <r>
    <s v="BU44523"/>
    <x v="3"/>
    <n v="10835.61"/>
    <s v="No"/>
    <s v="Basic"/>
    <s v="High School or Below"/>
    <n v="45329"/>
    <s v="Unemployed"/>
    <s v="F"/>
    <n v="0"/>
    <s v="Suburban"/>
    <s v="Single"/>
    <n v="100"/>
    <n v="20"/>
    <n v="123"/>
    <n v="0"/>
    <n v="2"/>
    <x v="0"/>
    <s v="Corporate L2"/>
    <n v="1"/>
    <s v="Web"/>
    <n v="719.28"/>
    <x v="0"/>
    <s v="Small"/>
    <x v="1"/>
    <s v="Medium Value"/>
    <x v="1"/>
    <s v="No Complaints"/>
    <s v="Long-Term"/>
    <n v="7.1928000000000001"/>
    <x v="0"/>
    <n v="3"/>
    <n v="7"/>
    <x v="9"/>
    <n v="0.59939999999999993"/>
    <n v="1200"/>
    <x v="1"/>
  </r>
  <r>
    <s v="OZ97704"/>
    <x v="0"/>
    <n v="17708.650000000001"/>
    <s v="No"/>
    <s v="Basic"/>
    <s v="High School or Below"/>
    <n v="45329"/>
    <s v="Employed"/>
    <s v="F"/>
    <n v="113820"/>
    <s v="Suburban"/>
    <s v="Single"/>
    <n v="150"/>
    <n v="15"/>
    <n v="132"/>
    <n v="4"/>
    <n v="2"/>
    <x v="1"/>
    <s v="Personal L3"/>
    <n v="3"/>
    <s v="Call Center"/>
    <n v="719.28"/>
    <x v="1"/>
    <s v="Small"/>
    <x v="1"/>
    <s v="High Value"/>
    <x v="2"/>
    <s v="Has Complaints"/>
    <s v="Long-Term"/>
    <n v="4.7952000000000004"/>
    <x v="0"/>
    <n v="3"/>
    <n v="7"/>
    <x v="9"/>
    <n v="0.39960000000000001"/>
    <n v="1800"/>
    <x v="0"/>
  </r>
  <r>
    <s v="BQ51587"/>
    <x v="0"/>
    <n v="7306.14"/>
    <s v="No"/>
    <s v="Basic"/>
    <s v="College"/>
    <n v="45329"/>
    <s v="Unemployed"/>
    <s v="F"/>
    <n v="0"/>
    <s v="Suburban"/>
    <s v="Single"/>
    <n v="99"/>
    <n v="1"/>
    <n v="30"/>
    <n v="0"/>
    <n v="5"/>
    <x v="1"/>
    <s v="Personal L2"/>
    <n v="2"/>
    <s v="Call Center"/>
    <n v="493.24"/>
    <x v="0"/>
    <s v="Medsize"/>
    <x v="0"/>
    <s v="Medium Value"/>
    <x v="1"/>
    <s v="No Complaints"/>
    <s v="Mid-Term"/>
    <n v="4.9822222219999999"/>
    <x v="0"/>
    <n v="3"/>
    <n v="7"/>
    <x v="9"/>
    <n v="0.41518518518518521"/>
    <n v="1188"/>
    <x v="1"/>
  </r>
  <r>
    <s v="GE87503"/>
    <x v="0"/>
    <n v="24585.040000000001"/>
    <s v="No"/>
    <s v="Premium"/>
    <s v="High School or Below"/>
    <n v="45329"/>
    <s v="Employed"/>
    <s v="M"/>
    <n v="72482"/>
    <s v="Suburban"/>
    <s v="Married"/>
    <n v="208"/>
    <n v="27"/>
    <n v="131"/>
    <n v="0"/>
    <n v="2"/>
    <x v="1"/>
    <s v="Personal L3"/>
    <n v="4"/>
    <s v="Call Center"/>
    <n v="997.92"/>
    <x v="1"/>
    <s v="Small"/>
    <x v="1"/>
    <s v="High Value"/>
    <x v="0"/>
    <s v="No Complaints"/>
    <s v="Long-Term"/>
    <n v="4.7976923080000002"/>
    <x v="0"/>
    <n v="3"/>
    <n v="7"/>
    <x v="9"/>
    <n v="0.39980769230769231"/>
    <n v="2496"/>
    <x v="0"/>
  </r>
  <r>
    <s v="JZ61422"/>
    <x v="4"/>
    <n v="7117.46"/>
    <s v="No"/>
    <s v="Basic"/>
    <s v="College"/>
    <n v="45329"/>
    <s v="Employed"/>
    <s v="F"/>
    <n v="130502"/>
    <s v="Suburban"/>
    <s v="Single"/>
    <n v="89"/>
    <n v="3"/>
    <n v="128"/>
    <n v="0"/>
    <n v="3"/>
    <x v="1"/>
    <s v="Personal L2"/>
    <n v="1"/>
    <s v="Agent"/>
    <n v="427.68"/>
    <x v="0"/>
    <s v="Medsize"/>
    <x v="0"/>
    <s v="Medium Value"/>
    <x v="2"/>
    <s v="No Complaints"/>
    <s v="Long-Term"/>
    <n v="4.8053932579999996"/>
    <x v="0"/>
    <n v="3"/>
    <n v="7"/>
    <x v="9"/>
    <n v="0.40044943820224721"/>
    <n v="1068"/>
    <x v="1"/>
  </r>
  <r>
    <s v="OJ90342"/>
    <x v="2"/>
    <n v="3317.55"/>
    <s v="No"/>
    <s v="Basic"/>
    <s v="Bachelor"/>
    <n v="45329"/>
    <s v="Employed"/>
    <s v="F"/>
    <n v="39806"/>
    <s v="Rural"/>
    <s v="Married"/>
    <n v="84"/>
    <n v="26"/>
    <n v="99"/>
    <n v="0"/>
    <n v="1"/>
    <x v="1"/>
    <s v="Personal L3"/>
    <n v="2"/>
    <s v="Web"/>
    <n v="10.32"/>
    <x v="0"/>
    <s v="Medsize"/>
    <x v="0"/>
    <s v="Low Value"/>
    <x v="1"/>
    <s v="No Complaints"/>
    <s v="Long-Term"/>
    <n v="0.122857143"/>
    <x v="0"/>
    <n v="3"/>
    <n v="7"/>
    <x v="9"/>
    <n v="1.0238095238095239E-2"/>
    <n v="1008"/>
    <x v="0"/>
  </r>
  <r>
    <s v="EG48956"/>
    <x v="1"/>
    <n v="5441.99"/>
    <s v="No"/>
    <s v="Basic"/>
    <s v="College"/>
    <n v="45329"/>
    <s v="Unemployed"/>
    <s v="M"/>
    <n v="0"/>
    <s v="Suburban"/>
    <s v="Married"/>
    <n v="85"/>
    <n v="47"/>
    <n v="80"/>
    <n v="3"/>
    <n v="3"/>
    <x v="1"/>
    <s v="Personal L2"/>
    <n v="2"/>
    <s v="Call Center"/>
    <n v="863.27"/>
    <x v="2"/>
    <s v="Large"/>
    <x v="1"/>
    <s v="Medium Value"/>
    <x v="1"/>
    <s v="Has Complaints"/>
    <s v="Long-Term"/>
    <n v="10.156117650000001"/>
    <x v="0"/>
    <n v="3"/>
    <n v="7"/>
    <x v="9"/>
    <n v="0.84634313725490196"/>
    <n v="1020"/>
    <x v="2"/>
  </r>
  <r>
    <s v="TE35785"/>
    <x v="0"/>
    <n v="9380.3700000000008"/>
    <s v="No"/>
    <s v="Basic"/>
    <s v="Doctor"/>
    <n v="45329"/>
    <s v="Unemployed"/>
    <s v="M"/>
    <n v="0"/>
    <s v="Suburban"/>
    <s v="Married"/>
    <n v="265"/>
    <n v="0"/>
    <n v="99"/>
    <n v="2"/>
    <n v="1"/>
    <x v="1"/>
    <s v="Personal L3"/>
    <n v="1"/>
    <s v="Branch"/>
    <n v="1805.04"/>
    <x v="5"/>
    <s v="Large"/>
    <x v="2"/>
    <s v="Medium Value"/>
    <x v="1"/>
    <s v="Has Complaints"/>
    <s v="Long-Term"/>
    <n v="6.8114716980000001"/>
    <x v="0"/>
    <n v="3"/>
    <n v="7"/>
    <x v="9"/>
    <n v="0.56762264150943398"/>
    <n v="3180"/>
    <x v="1"/>
  </r>
  <r>
    <s v="LU89008"/>
    <x v="3"/>
    <n v="8039.99"/>
    <s v="No"/>
    <s v="Extended"/>
    <s v="College"/>
    <n v="45329"/>
    <s v="Unemployed"/>
    <s v="F"/>
    <n v="0"/>
    <s v="Suburban"/>
    <s v="Single"/>
    <n v="112"/>
    <n v="47"/>
    <n v="117"/>
    <n v="0"/>
    <n v="8"/>
    <x v="1"/>
    <s v="Personal L3"/>
    <n v="1"/>
    <s v="Agent"/>
    <n v="847.83"/>
    <x v="0"/>
    <s v="Medsize"/>
    <x v="1"/>
    <s v="Medium Value"/>
    <x v="1"/>
    <s v="No Complaints"/>
    <s v="Long-Term"/>
    <n v="7.5699107139999997"/>
    <x v="0"/>
    <n v="3"/>
    <n v="7"/>
    <x v="9"/>
    <n v="0.63082589285714286"/>
    <n v="1344"/>
    <x v="2"/>
  </r>
  <r>
    <s v="GM16780"/>
    <x v="2"/>
    <n v="48677.67"/>
    <s v="No"/>
    <s v="Extended"/>
    <s v="College"/>
    <n v="45329"/>
    <s v="Employed"/>
    <s v="M"/>
    <n v="121946"/>
    <s v="Rural"/>
    <s v="Single"/>
    <n v="185"/>
    <n v="0"/>
    <n v="116"/>
    <n v="3"/>
    <n v="2"/>
    <x v="0"/>
    <s v="Corporate L3"/>
    <n v="1"/>
    <s v="Call Center"/>
    <n v="259.32"/>
    <x v="3"/>
    <s v="Medsize"/>
    <x v="0"/>
    <s v="High Value"/>
    <x v="2"/>
    <s v="Has Complaints"/>
    <s v="Long-Term"/>
    <n v="1.40172973"/>
    <x v="0"/>
    <n v="3"/>
    <n v="7"/>
    <x v="9"/>
    <n v="0.11681081081081081"/>
    <n v="2220"/>
    <x v="0"/>
  </r>
  <r>
    <s v="JY90595"/>
    <x v="3"/>
    <n v="7463.7"/>
    <s v="No"/>
    <s v="Basic"/>
    <s v="High School or Below"/>
    <n v="45329"/>
    <s v="Medical Leave"/>
    <s v="M"/>
    <n v="21657"/>
    <s v="Suburban"/>
    <s v="Married"/>
    <n v="99"/>
    <n v="45"/>
    <n v="78"/>
    <n v="0"/>
    <n v="9"/>
    <x v="1"/>
    <s v="Personal L3"/>
    <n v="1"/>
    <s v="Agent"/>
    <n v="473.04"/>
    <x v="2"/>
    <s v="Medsize"/>
    <x v="0"/>
    <s v="Medium Value"/>
    <x v="1"/>
    <s v="No Complaints"/>
    <s v="Long-Term"/>
    <n v="4.7781818180000002"/>
    <x v="0"/>
    <n v="3"/>
    <n v="7"/>
    <x v="9"/>
    <n v="0.39818181818181819"/>
    <n v="1188"/>
    <x v="0"/>
  </r>
  <r>
    <s v="YE68736"/>
    <x v="0"/>
    <n v="10428.530000000001"/>
    <s v="No"/>
    <s v="Premium"/>
    <s v="Bachelor"/>
    <n v="45329"/>
    <s v="Employed"/>
    <s v="F"/>
    <n v="43269"/>
    <s v="Suburban"/>
    <s v="Married"/>
    <n v="261"/>
    <n v="5"/>
    <n v="54"/>
    <n v="1"/>
    <n v="1"/>
    <x v="1"/>
    <s v="Personal L3"/>
    <n v="1"/>
    <s v="Call Center"/>
    <n v="1250.6400000000001"/>
    <x v="1"/>
    <s v="Medsize"/>
    <x v="1"/>
    <s v="Medium Value"/>
    <x v="1"/>
    <s v="Has Complaints"/>
    <s v="Long-Term"/>
    <n v="4.7917241380000002"/>
    <x v="0"/>
    <n v="3"/>
    <n v="7"/>
    <x v="9"/>
    <n v="0.39931034482758626"/>
    <n v="3132"/>
    <x v="0"/>
  </r>
  <r>
    <s v="SI26888"/>
    <x v="4"/>
    <n v="6431.66"/>
    <s v="No"/>
    <s v="Basic"/>
    <s v="High School or Below"/>
    <n v="45329"/>
    <s v="Unemployed"/>
    <s v="F"/>
    <n v="0"/>
    <s v="Suburban"/>
    <s v="Single"/>
    <n v="90"/>
    <n v="24"/>
    <n v="99"/>
    <n v="0"/>
    <n v="8"/>
    <x v="1"/>
    <s v="Personal L3"/>
    <n v="1"/>
    <s v="Web"/>
    <n v="547.46"/>
    <x v="0"/>
    <s v="Medsize"/>
    <x v="1"/>
    <s v="Medium Value"/>
    <x v="1"/>
    <s v="No Complaints"/>
    <s v="Long-Term"/>
    <n v="6.0828888890000004"/>
    <x v="0"/>
    <n v="3"/>
    <n v="7"/>
    <x v="9"/>
    <n v="0.50690740740740747"/>
    <n v="1080"/>
    <x v="1"/>
  </r>
  <r>
    <s v="OX72195"/>
    <x v="3"/>
    <n v="2921.22"/>
    <s v="No"/>
    <s v="Basic"/>
    <s v="College"/>
    <n v="45329"/>
    <s v="Unemployed"/>
    <s v="M"/>
    <n v="0"/>
    <s v="Suburban"/>
    <s v="Single"/>
    <n v="85"/>
    <n v="0"/>
    <n v="101"/>
    <n v="0"/>
    <n v="1"/>
    <x v="0"/>
    <s v="Corporate L3"/>
    <n v="2"/>
    <s v="Branch"/>
    <n v="408.24"/>
    <x v="2"/>
    <s v="Medsize"/>
    <x v="0"/>
    <s v="Low Value"/>
    <x v="1"/>
    <s v="No Complaints"/>
    <s v="Long-Term"/>
    <n v="4.8028235290000003"/>
    <x v="0"/>
    <n v="3"/>
    <n v="7"/>
    <x v="9"/>
    <n v="0.40023529411764708"/>
    <n v="1020"/>
    <x v="1"/>
  </r>
  <r>
    <s v="FG91922"/>
    <x v="3"/>
    <n v="54302.42"/>
    <s v="No"/>
    <s v="Basic"/>
    <s v="Master"/>
    <n v="45329"/>
    <s v="Employed"/>
    <s v="M"/>
    <n v="65592"/>
    <s v="Suburban"/>
    <s v="Married"/>
    <n v="150"/>
    <n v="9"/>
    <n v="19"/>
    <n v="0"/>
    <n v="2"/>
    <x v="1"/>
    <s v="Personal L2"/>
    <n v="1"/>
    <s v="Branch"/>
    <n v="719.28"/>
    <x v="1"/>
    <s v="Medsize"/>
    <x v="1"/>
    <s v="High Value"/>
    <x v="0"/>
    <s v="No Complaints"/>
    <s v="Mid-Term"/>
    <n v="4.7952000000000004"/>
    <x v="0"/>
    <n v="3"/>
    <n v="7"/>
    <x v="9"/>
    <n v="0.39960000000000001"/>
    <n v="1800"/>
    <x v="0"/>
  </r>
  <r>
    <s v="KU88219"/>
    <x v="3"/>
    <n v="6260.17"/>
    <s v="No"/>
    <s v="Basic"/>
    <s v="Master"/>
    <n v="45329"/>
    <s v="Employed"/>
    <s v="M"/>
    <n v="34852"/>
    <s v="Suburban"/>
    <s v="Single"/>
    <n v="161"/>
    <n v="24"/>
    <n v="85"/>
    <n v="0"/>
    <n v="1"/>
    <x v="1"/>
    <s v="Personal L1"/>
    <n v="3"/>
    <s v="Agent"/>
    <n v="771.12"/>
    <x v="3"/>
    <s v="Medsize"/>
    <x v="1"/>
    <s v="Medium Value"/>
    <x v="1"/>
    <s v="No Complaints"/>
    <s v="Long-Term"/>
    <n v="4.7895652169999998"/>
    <x v="0"/>
    <n v="3"/>
    <n v="7"/>
    <x v="9"/>
    <n v="0.39913043478260868"/>
    <n v="1932"/>
    <x v="0"/>
  </r>
  <r>
    <s v="NE49052"/>
    <x v="0"/>
    <n v="8934.32"/>
    <s v="No"/>
    <s v="Extended"/>
    <s v="High School or Below"/>
    <n v="45329"/>
    <s v="Medical Leave"/>
    <s v="F"/>
    <n v="27092"/>
    <s v="Urban"/>
    <s v="Married"/>
    <n v="116"/>
    <n v="11"/>
    <n v="38"/>
    <n v="0"/>
    <n v="3"/>
    <x v="0"/>
    <s v="Corporate L2"/>
    <n v="1"/>
    <s v="Web"/>
    <n v="554.87"/>
    <x v="0"/>
    <s v="Medsize"/>
    <x v="1"/>
    <s v="Medium Value"/>
    <x v="1"/>
    <s v="No Complaints"/>
    <s v="Mid-Term"/>
    <n v="4.7833620689999998"/>
    <x v="0"/>
    <n v="3"/>
    <n v="7"/>
    <x v="9"/>
    <n v="0.39861350574712645"/>
    <n v="1392"/>
    <x v="0"/>
  </r>
  <r>
    <s v="TS53809"/>
    <x v="2"/>
    <n v="9583.5300000000007"/>
    <s v="No"/>
    <s v="Basic"/>
    <s v="Bachelor"/>
    <n v="45329"/>
    <s v="Unemployed"/>
    <s v="M"/>
    <n v="0"/>
    <s v="Suburban"/>
    <s v="Single"/>
    <n v="95"/>
    <n v="24"/>
    <n v="134"/>
    <n v="0"/>
    <n v="2"/>
    <x v="1"/>
    <s v="Personal L1"/>
    <n v="1"/>
    <s v="Agent"/>
    <n v="472.21"/>
    <x v="2"/>
    <s v="Medsize"/>
    <x v="0"/>
    <s v="Medium Value"/>
    <x v="1"/>
    <s v="No Complaints"/>
    <s v="Long-Term"/>
    <n v="4.970631579"/>
    <x v="0"/>
    <n v="3"/>
    <n v="7"/>
    <x v="9"/>
    <n v="0.41421929824561404"/>
    <n v="1140"/>
    <x v="1"/>
  </r>
  <r>
    <s v="NH16984"/>
    <x v="0"/>
    <n v="3831.39"/>
    <s v="No"/>
    <s v="Extended"/>
    <s v="Bachelor"/>
    <n v="45329"/>
    <s v="Unemployed"/>
    <s v="F"/>
    <n v="0"/>
    <s v="Urban"/>
    <s v="Divorced"/>
    <n v="108"/>
    <n v="41"/>
    <n v="11"/>
    <n v="0"/>
    <n v="1"/>
    <x v="1"/>
    <s v="Personal L1"/>
    <n v="1"/>
    <s v="Web"/>
    <n v="454.29"/>
    <x v="0"/>
    <s v="Medsize"/>
    <x v="0"/>
    <s v="Low Value"/>
    <x v="1"/>
    <s v="No Complaints"/>
    <s v="New Customer"/>
    <n v="4.2063888890000003"/>
    <x v="0"/>
    <n v="3"/>
    <n v="7"/>
    <x v="9"/>
    <n v="0.35053240740740743"/>
    <n v="1296"/>
    <x v="0"/>
  </r>
  <r>
    <s v="FH51383"/>
    <x v="0"/>
    <n v="7191.01"/>
    <s v="No"/>
    <s v="Basic"/>
    <s v="High School or Below"/>
    <n v="45329"/>
    <s v="Employed"/>
    <s v="F"/>
    <n v="103568"/>
    <s v="Urban"/>
    <s v="Married"/>
    <n v="89"/>
    <n v="35"/>
    <n v="14"/>
    <n v="0"/>
    <n v="6"/>
    <x v="1"/>
    <s v="Personal L3"/>
    <n v="4"/>
    <s v="Call Center"/>
    <n v="405.71"/>
    <x v="2"/>
    <s v="Large"/>
    <x v="0"/>
    <s v="Medium Value"/>
    <x v="2"/>
    <s v="No Complaints"/>
    <s v="Mid-Term"/>
    <n v="4.558539326"/>
    <x v="0"/>
    <n v="3"/>
    <n v="7"/>
    <x v="9"/>
    <n v="0.37987827715355804"/>
    <n v="1068"/>
    <x v="0"/>
  </r>
  <r>
    <s v="GK72076"/>
    <x v="1"/>
    <n v="5628.63"/>
    <s v="No"/>
    <s v="Premium"/>
    <s v="Bachelor"/>
    <n v="45329"/>
    <s v="Employed"/>
    <s v="F"/>
    <n v="47867"/>
    <s v="Suburban"/>
    <s v="Single"/>
    <n v="142"/>
    <n v="0"/>
    <n v="126"/>
    <n v="0"/>
    <n v="1"/>
    <x v="1"/>
    <s v="Personal L3"/>
    <n v="1"/>
    <s v="Branch"/>
    <n v="865.66"/>
    <x v="0"/>
    <s v="Small"/>
    <x v="1"/>
    <s v="Medium Value"/>
    <x v="1"/>
    <s v="No Complaints"/>
    <s v="Long-Term"/>
    <n v="6.0961971830000001"/>
    <x v="0"/>
    <n v="3"/>
    <n v="7"/>
    <x v="9"/>
    <n v="0.50801643192488266"/>
    <n v="1704"/>
    <x v="1"/>
  </r>
  <r>
    <s v="EL62967"/>
    <x v="2"/>
    <n v="3662.44"/>
    <s v="No"/>
    <s v="Basic"/>
    <s v="High School or Below"/>
    <n v="45329"/>
    <s v="Employed"/>
    <s v="F"/>
    <n v="78986"/>
    <s v="Rural"/>
    <s v="Single"/>
    <n v="93"/>
    <n v="43"/>
    <n v="15"/>
    <n v="0"/>
    <n v="1"/>
    <x v="1"/>
    <s v="Personal L3"/>
    <n v="2"/>
    <s v="Web"/>
    <n v="77.78"/>
    <x v="2"/>
    <s v="Medsize"/>
    <x v="0"/>
    <s v="Low Value"/>
    <x v="0"/>
    <s v="No Complaints"/>
    <s v="Mid-Term"/>
    <n v="0.83634408599999999"/>
    <x v="0"/>
    <n v="3"/>
    <n v="7"/>
    <x v="9"/>
    <n v="6.9695340501792116E-2"/>
    <n v="1116"/>
    <x v="0"/>
  </r>
  <r>
    <s v="QN62502"/>
    <x v="2"/>
    <n v="5182.84"/>
    <s v="No"/>
    <s v="Extended"/>
    <s v="Bachelor"/>
    <n v="45329"/>
    <s v="Employed"/>
    <s v="F"/>
    <n v="94697"/>
    <s v="Rural"/>
    <s v="Married"/>
    <n v="130"/>
    <n v="38"/>
    <n v="88"/>
    <n v="0"/>
    <n v="1"/>
    <x v="1"/>
    <s v="Personal L1"/>
    <n v="2"/>
    <s v="Branch"/>
    <n v="212.54"/>
    <x v="0"/>
    <s v="Medsize"/>
    <x v="0"/>
    <s v="Medium Value"/>
    <x v="0"/>
    <s v="No Complaints"/>
    <s v="Long-Term"/>
    <n v="1.6349230770000001"/>
    <x v="0"/>
    <n v="3"/>
    <n v="7"/>
    <x v="9"/>
    <n v="0.13624358974358974"/>
    <n v="1560"/>
    <x v="0"/>
  </r>
  <r>
    <s v="GH54524"/>
    <x v="0"/>
    <n v="22914.55"/>
    <s v="No"/>
    <s v="Premium"/>
    <s v="High School or Below"/>
    <n v="45329"/>
    <s v="Employed"/>
    <s v="M"/>
    <n v="93821"/>
    <s v="Rural"/>
    <s v="Married"/>
    <n v="192"/>
    <n v="41"/>
    <n v="42"/>
    <n v="0"/>
    <n v="2"/>
    <x v="1"/>
    <s v="Personal L3"/>
    <n v="4"/>
    <s v="Agent"/>
    <n v="124.59"/>
    <x v="1"/>
    <s v="Medsize"/>
    <x v="0"/>
    <s v="High Value"/>
    <x v="0"/>
    <s v="No Complaints"/>
    <s v="Mid-Term"/>
    <n v="0.64890625000000002"/>
    <x v="0"/>
    <n v="3"/>
    <n v="7"/>
    <x v="9"/>
    <n v="5.4075520833333335E-2"/>
    <n v="2304"/>
    <x v="0"/>
  </r>
  <r>
    <s v="QI64880"/>
    <x v="0"/>
    <n v="9459.82"/>
    <s v="No"/>
    <s v="Basic"/>
    <s v="Bachelor"/>
    <n v="45329"/>
    <s v="Unemployed"/>
    <s v="M"/>
    <n v="0"/>
    <s v="Suburban"/>
    <s v="Single"/>
    <n v="136"/>
    <n v="16"/>
    <n v="16"/>
    <n v="0"/>
    <n v="6"/>
    <x v="0"/>
    <s v="Corporate L3"/>
    <n v="2"/>
    <s v="Branch"/>
    <n v="1314.61"/>
    <x v="1"/>
    <s v="Medsize"/>
    <x v="1"/>
    <s v="Medium Value"/>
    <x v="1"/>
    <s v="No Complaints"/>
    <s v="Mid-Term"/>
    <n v="9.6662499999999998"/>
    <x v="0"/>
    <n v="3"/>
    <n v="7"/>
    <x v="9"/>
    <n v="0.80552083333333324"/>
    <n v="1632"/>
    <x v="2"/>
  </r>
  <r>
    <s v="LZ26801"/>
    <x v="0"/>
    <n v="11018.13"/>
    <s v="No"/>
    <s v="Basic"/>
    <s v="High School or Below"/>
    <n v="45329"/>
    <s v="Employed"/>
    <s v="F"/>
    <n v="99179"/>
    <s v="Rural"/>
    <s v="Married"/>
    <n v="138"/>
    <n v="3"/>
    <n v="96"/>
    <n v="1"/>
    <n v="6"/>
    <x v="1"/>
    <s v="Personal L1"/>
    <n v="3"/>
    <s v="Call Center"/>
    <n v="276.39999999999998"/>
    <x v="1"/>
    <s v="Medsize"/>
    <x v="0"/>
    <s v="Medium Value"/>
    <x v="0"/>
    <s v="Has Complaints"/>
    <s v="Long-Term"/>
    <n v="2.0028985509999999"/>
    <x v="0"/>
    <n v="3"/>
    <n v="7"/>
    <x v="9"/>
    <n v="0.16690821256038646"/>
    <n v="1656"/>
    <x v="0"/>
  </r>
  <r>
    <s v="GB39003"/>
    <x v="0"/>
    <n v="8485.16"/>
    <s v="No"/>
    <s v="Extended"/>
    <s v="High School or Below"/>
    <n v="45329"/>
    <s v="Unemployed"/>
    <s v="M"/>
    <n v="0"/>
    <s v="Suburban"/>
    <s v="Single"/>
    <n v="122"/>
    <n v="5"/>
    <n v="85"/>
    <n v="0"/>
    <n v="7"/>
    <x v="1"/>
    <s v="Personal L3"/>
    <n v="1"/>
    <s v="Agent"/>
    <n v="583.20000000000005"/>
    <x v="2"/>
    <s v="Medsize"/>
    <x v="1"/>
    <s v="Medium Value"/>
    <x v="1"/>
    <s v="No Complaints"/>
    <s v="Long-Term"/>
    <n v="4.7803278689999997"/>
    <x v="0"/>
    <n v="3"/>
    <n v="7"/>
    <x v="9"/>
    <n v="0.39836065573770496"/>
    <n v="1464"/>
    <x v="0"/>
  </r>
  <r>
    <s v="UY95530"/>
    <x v="0"/>
    <n v="11689.47"/>
    <s v="Yes"/>
    <s v="Basic"/>
    <s v="College"/>
    <n v="45329"/>
    <s v="Employed"/>
    <s v="M"/>
    <n v="84326"/>
    <s v="Urban"/>
    <s v="Married"/>
    <n v="147"/>
    <n v="31"/>
    <n v="61"/>
    <n v="0"/>
    <n v="4"/>
    <x v="1"/>
    <s v="Personal L2"/>
    <n v="2"/>
    <s v="Agent"/>
    <n v="540.25"/>
    <x v="3"/>
    <s v="Medsize"/>
    <x v="1"/>
    <s v="Medium Value"/>
    <x v="0"/>
    <s v="No Complaints"/>
    <s v="Long-Term"/>
    <n v="3.6751700679999999"/>
    <x v="0"/>
    <n v="3"/>
    <n v="7"/>
    <x v="9"/>
    <n v="0.30626417233560088"/>
    <n v="1764"/>
    <x v="0"/>
  </r>
  <r>
    <s v="ZU88113"/>
    <x v="2"/>
    <n v="8946.69"/>
    <s v="No"/>
    <s v="Extended"/>
    <s v="College"/>
    <n v="45329"/>
    <s v="Employed"/>
    <s v="M"/>
    <n v="122514"/>
    <s v="Urban"/>
    <s v="Married"/>
    <n v="111"/>
    <n v="3"/>
    <n v="30"/>
    <n v="1"/>
    <n v="8"/>
    <x v="1"/>
    <s v="Personal L2"/>
    <n v="1"/>
    <s v="Agent"/>
    <n v="426.37"/>
    <x v="2"/>
    <s v="Medsize"/>
    <x v="0"/>
    <s v="Medium Value"/>
    <x v="2"/>
    <s v="Has Complaints"/>
    <s v="Mid-Term"/>
    <n v="3.8411711710000001"/>
    <x v="0"/>
    <n v="3"/>
    <n v="7"/>
    <x v="9"/>
    <n v="0.32009759759759759"/>
    <n v="1332"/>
    <x v="0"/>
  </r>
  <r>
    <s v="NQ42020"/>
    <x v="2"/>
    <n v="9885.9500000000007"/>
    <s v="No"/>
    <s v="Basic"/>
    <s v="High School or Below"/>
    <n v="45329"/>
    <s v="Employed"/>
    <s v="M"/>
    <n v="109166"/>
    <s v="Urban"/>
    <s v="Married"/>
    <n v="246"/>
    <n v="7"/>
    <n v="41"/>
    <n v="0"/>
    <n v="1"/>
    <x v="1"/>
    <s v="Personal L3"/>
    <n v="3"/>
    <s v="Agent"/>
    <n v="834.58"/>
    <x v="5"/>
    <s v="Medsize"/>
    <x v="1"/>
    <s v="Medium Value"/>
    <x v="2"/>
    <s v="No Complaints"/>
    <s v="Mid-Term"/>
    <n v="3.3926016259999998"/>
    <x v="0"/>
    <n v="3"/>
    <n v="7"/>
    <x v="9"/>
    <n v="0.2827168021680217"/>
    <n v="2952"/>
    <x v="0"/>
  </r>
  <r>
    <s v="WF34690"/>
    <x v="2"/>
    <n v="26132.45"/>
    <s v="No"/>
    <s v="Basic"/>
    <s v="Bachelor"/>
    <n v="45329"/>
    <s v="Unemployed"/>
    <s v="F"/>
    <n v="0"/>
    <s v="Suburban"/>
    <s v="Married"/>
    <n v="92"/>
    <n v="27"/>
    <n v="89"/>
    <n v="1"/>
    <n v="2"/>
    <x v="1"/>
    <s v="Personal L3"/>
    <n v="1"/>
    <s v="Branch"/>
    <n v="440.64"/>
    <x v="0"/>
    <s v="Medsize"/>
    <x v="0"/>
    <s v="High Value"/>
    <x v="1"/>
    <s v="Has Complaints"/>
    <s v="Long-Term"/>
    <n v="4.7895652169999998"/>
    <x v="0"/>
    <n v="3"/>
    <n v="7"/>
    <x v="9"/>
    <n v="0.39913043478260868"/>
    <n v="1104"/>
    <x v="0"/>
  </r>
  <r>
    <s v="TP12241"/>
    <x v="0"/>
    <n v="6916.32"/>
    <s v="No"/>
    <s v="Basic"/>
    <s v="College"/>
    <n v="45329"/>
    <s v="Medical Leave"/>
    <s v="F"/>
    <n v="30156"/>
    <s v="Urban"/>
    <s v="Married"/>
    <n v="90"/>
    <n v="12"/>
    <n v="50"/>
    <n v="1"/>
    <n v="9"/>
    <x v="1"/>
    <s v="Personal L3"/>
    <n v="1"/>
    <s v="Branch"/>
    <n v="415.53"/>
    <x v="2"/>
    <s v="Medsize"/>
    <x v="0"/>
    <s v="Medium Value"/>
    <x v="1"/>
    <s v="Has Complaints"/>
    <s v="Long-Term"/>
    <n v="4.617"/>
    <x v="0"/>
    <n v="3"/>
    <n v="7"/>
    <x v="9"/>
    <n v="0.38474999999999998"/>
    <n v="1080"/>
    <x v="0"/>
  </r>
  <r>
    <s v="YU49449"/>
    <x v="0"/>
    <n v="3545.48"/>
    <s v="No"/>
    <s v="Basic"/>
    <s v="Bachelor"/>
    <n v="45329"/>
    <s v="Employed"/>
    <s v="M"/>
    <n v="56687"/>
    <s v="Suburban"/>
    <s v="Married"/>
    <n v="89"/>
    <n v="31"/>
    <n v="26"/>
    <n v="0"/>
    <n v="1"/>
    <x v="1"/>
    <s v="Personal L2"/>
    <n v="1"/>
    <s v="Agent"/>
    <n v="427.68"/>
    <x v="0"/>
    <s v="Medsize"/>
    <x v="0"/>
    <s v="Low Value"/>
    <x v="0"/>
    <s v="No Complaints"/>
    <s v="Mid-Term"/>
    <n v="4.8053932579999996"/>
    <x v="0"/>
    <n v="3"/>
    <n v="7"/>
    <x v="9"/>
    <n v="0.40044943820224721"/>
    <n v="1068"/>
    <x v="1"/>
  </r>
  <r>
    <s v="FU74983"/>
    <x v="4"/>
    <n v="30780.720000000001"/>
    <s v="No"/>
    <s v="Extended"/>
    <s v="Bachelor"/>
    <n v="45329"/>
    <s v="Employed"/>
    <s v="F"/>
    <n v="92841"/>
    <s v="Urban"/>
    <s v="Divorced"/>
    <n v="130"/>
    <n v="14"/>
    <n v="95"/>
    <n v="0"/>
    <n v="2"/>
    <x v="1"/>
    <s v="Personal L3"/>
    <n v="1"/>
    <s v="Call Center"/>
    <n v="372.96"/>
    <x v="0"/>
    <s v="Medsize"/>
    <x v="0"/>
    <s v="High Value"/>
    <x v="0"/>
    <s v="No Complaints"/>
    <s v="Long-Term"/>
    <n v="2.8689230769999998"/>
    <x v="0"/>
    <n v="3"/>
    <n v="7"/>
    <x v="9"/>
    <n v="0.23907692307692308"/>
    <n v="1560"/>
    <x v="0"/>
  </r>
  <r>
    <s v="EW86465"/>
    <x v="3"/>
    <n v="6425.49"/>
    <s v="No"/>
    <s v="Basic"/>
    <s v="High School or Below"/>
    <n v="45329"/>
    <s v="Employed"/>
    <s v="M"/>
    <n v="36108"/>
    <s v="Suburban"/>
    <s v="Married"/>
    <n v="82"/>
    <n v="15"/>
    <n v="59"/>
    <n v="0"/>
    <n v="3"/>
    <x v="0"/>
    <s v="Corporate L2"/>
    <n v="3"/>
    <s v="Web"/>
    <n v="545.5"/>
    <x v="0"/>
    <s v="Medsize"/>
    <x v="1"/>
    <s v="Medium Value"/>
    <x v="1"/>
    <s v="No Complaints"/>
    <s v="Long-Term"/>
    <n v="6.6524390240000004"/>
    <x v="0"/>
    <n v="3"/>
    <n v="7"/>
    <x v="9"/>
    <n v="0.55436991869918695"/>
    <n v="984"/>
    <x v="1"/>
  </r>
  <r>
    <s v="JV63229"/>
    <x v="3"/>
    <n v="9283.02"/>
    <s v="No"/>
    <s v="Extended"/>
    <s v="Bachelor"/>
    <n v="45329"/>
    <s v="Employed"/>
    <s v="M"/>
    <n v="110642"/>
    <s v="Suburban"/>
    <s v="Divorced"/>
    <n v="116"/>
    <n v="31"/>
    <n v="103"/>
    <n v="0"/>
    <n v="4"/>
    <x v="1"/>
    <s v="Personal L2"/>
    <n v="2"/>
    <s v="Branch"/>
    <n v="585.13"/>
    <x v="0"/>
    <s v="Medsize"/>
    <x v="1"/>
    <s v="Medium Value"/>
    <x v="2"/>
    <s v="No Complaints"/>
    <s v="Long-Term"/>
    <n v="5.0442241379999997"/>
    <x v="0"/>
    <n v="3"/>
    <n v="7"/>
    <x v="9"/>
    <n v="0.42035201149425289"/>
    <n v="1392"/>
    <x v="1"/>
  </r>
  <r>
    <s v="TQ73726"/>
    <x v="2"/>
    <n v="10242.91"/>
    <s v="No"/>
    <s v="Basic"/>
    <s v="Bachelor"/>
    <n v="45329"/>
    <s v="Unemployed"/>
    <s v="M"/>
    <n v="0"/>
    <s v="Suburban"/>
    <s v="Married"/>
    <n v="93"/>
    <n v="23"/>
    <n v="81"/>
    <n v="0"/>
    <n v="2"/>
    <x v="1"/>
    <s v="Personal L3"/>
    <n v="1"/>
    <s v="Branch"/>
    <n v="622"/>
    <x v="2"/>
    <s v="Medsize"/>
    <x v="1"/>
    <s v="Medium Value"/>
    <x v="1"/>
    <s v="No Complaints"/>
    <s v="Long-Term"/>
    <n v="6.6881720429999998"/>
    <x v="0"/>
    <n v="3"/>
    <n v="7"/>
    <x v="9"/>
    <n v="0.55734767025089604"/>
    <n v="1116"/>
    <x v="1"/>
  </r>
  <r>
    <s v="DR84620"/>
    <x v="0"/>
    <n v="10896.3"/>
    <s v="No"/>
    <s v="Basic"/>
    <s v="Bachelor"/>
    <n v="45329"/>
    <s v="Employed"/>
    <s v="M"/>
    <n v="97401"/>
    <s v="Rural"/>
    <s v="Married"/>
    <n v="136"/>
    <n v="24"/>
    <n v="58"/>
    <n v="0"/>
    <n v="6"/>
    <x v="1"/>
    <s v="Personal L2"/>
    <n v="2"/>
    <s v="Call Center"/>
    <n v="93.57"/>
    <x v="1"/>
    <s v="Medsize"/>
    <x v="0"/>
    <s v="Medium Value"/>
    <x v="0"/>
    <s v="No Complaints"/>
    <s v="Long-Term"/>
    <n v="0.68801470600000003"/>
    <x v="0"/>
    <n v="3"/>
    <n v="7"/>
    <x v="9"/>
    <n v="5.7334558823529405E-2"/>
    <n v="1632"/>
    <x v="0"/>
  </r>
  <r>
    <s v="HS94778"/>
    <x v="2"/>
    <n v="15920.72"/>
    <s v="No"/>
    <s v="Basic"/>
    <s v="College"/>
    <n v="45329"/>
    <s v="Employed"/>
    <s v="F"/>
    <n v="43489"/>
    <s v="Urban"/>
    <s v="Married"/>
    <n v="135"/>
    <n v="7"/>
    <n v="8"/>
    <n v="0"/>
    <n v="2"/>
    <x v="1"/>
    <s v="Personal L3"/>
    <n v="2"/>
    <s v="Call Center"/>
    <n v="400.36"/>
    <x v="1"/>
    <s v="Medsize"/>
    <x v="0"/>
    <s v="High Value"/>
    <x v="1"/>
    <s v="No Complaints"/>
    <s v="New Customer"/>
    <n v="2.96562963"/>
    <x v="0"/>
    <n v="3"/>
    <n v="7"/>
    <x v="9"/>
    <n v="0.2471358024691358"/>
    <n v="1620"/>
    <x v="0"/>
  </r>
  <r>
    <s v="FA82777"/>
    <x v="3"/>
    <n v="5624.09"/>
    <s v="No"/>
    <s v="Basic"/>
    <s v="High School or Below"/>
    <n v="45329"/>
    <s v="Unemployed"/>
    <s v="F"/>
    <n v="0"/>
    <s v="Suburban"/>
    <s v="Single"/>
    <n v="86"/>
    <n v="36"/>
    <n v="43"/>
    <n v="3"/>
    <n v="5"/>
    <x v="1"/>
    <s v="Personal L1"/>
    <n v="1"/>
    <s v="Agent"/>
    <n v="777.45"/>
    <x v="0"/>
    <s v="Small"/>
    <x v="1"/>
    <s v="Medium Value"/>
    <x v="1"/>
    <s v="Has Complaints"/>
    <s v="Mid-Term"/>
    <n v="9.0401162789999994"/>
    <x v="0"/>
    <n v="3"/>
    <n v="7"/>
    <x v="9"/>
    <n v="0.75334302325581404"/>
    <n v="1032"/>
    <x v="2"/>
  </r>
  <r>
    <s v="AL27471"/>
    <x v="2"/>
    <n v="5280.01"/>
    <s v="No"/>
    <s v="Extended"/>
    <s v="Doctor"/>
    <n v="45329"/>
    <s v="Employed"/>
    <s v="M"/>
    <n v="41608"/>
    <s v="Urban"/>
    <s v="Married"/>
    <n v="131"/>
    <n v="36"/>
    <n v="80"/>
    <n v="0"/>
    <n v="1"/>
    <x v="1"/>
    <s v="Personal L3"/>
    <n v="2"/>
    <s v="Web"/>
    <n v="609.28"/>
    <x v="0"/>
    <s v="Medsize"/>
    <x v="1"/>
    <s v="Medium Value"/>
    <x v="1"/>
    <s v="No Complaints"/>
    <s v="Long-Term"/>
    <n v="4.6509923659999997"/>
    <x v="0"/>
    <n v="3"/>
    <n v="7"/>
    <x v="9"/>
    <n v="0.38758269720101779"/>
    <n v="1572"/>
    <x v="0"/>
  </r>
  <r>
    <s v="KW52227"/>
    <x v="0"/>
    <n v="10549.72"/>
    <s v="No"/>
    <s v="Basic"/>
    <s v="Bachelor"/>
    <n v="45329"/>
    <s v="Employed"/>
    <s v="M"/>
    <n v="70162"/>
    <s v="Suburban"/>
    <s v="Married"/>
    <n v="89"/>
    <n v="26"/>
    <n v="30"/>
    <n v="0"/>
    <n v="2"/>
    <x v="1"/>
    <s v="Personal L2"/>
    <n v="2"/>
    <s v="Web"/>
    <n v="427.68"/>
    <x v="0"/>
    <s v="Medsize"/>
    <x v="0"/>
    <s v="Medium Value"/>
    <x v="0"/>
    <s v="No Complaints"/>
    <s v="Mid-Term"/>
    <n v="4.8053932579999996"/>
    <x v="0"/>
    <n v="3"/>
    <n v="7"/>
    <x v="9"/>
    <n v="0.40044943820224721"/>
    <n v="1068"/>
    <x v="1"/>
  </r>
  <r>
    <s v="YU80673"/>
    <x v="0"/>
    <n v="6894.16"/>
    <s v="No"/>
    <s v="Basic"/>
    <s v="College"/>
    <n v="45329"/>
    <s v="Disabled"/>
    <s v="F"/>
    <n v="40357"/>
    <s v="Rural"/>
    <s v="Married"/>
    <n v="97"/>
    <n v="12"/>
    <n v="93"/>
    <n v="4"/>
    <n v="3"/>
    <x v="1"/>
    <s v="Personal L3"/>
    <n v="3"/>
    <s v="Agent"/>
    <n v="22.29"/>
    <x v="0"/>
    <s v="Large"/>
    <x v="0"/>
    <s v="Medium Value"/>
    <x v="1"/>
    <s v="Has Complaints"/>
    <s v="Long-Term"/>
    <n v="0.22979381400000001"/>
    <x v="0"/>
    <n v="3"/>
    <n v="7"/>
    <x v="9"/>
    <n v="1.9149484536082475E-2"/>
    <n v="1164"/>
    <x v="0"/>
  </r>
  <r>
    <s v="BV69462"/>
    <x v="2"/>
    <n v="7576.71"/>
    <s v="No"/>
    <s v="Extended"/>
    <s v="Bachelor"/>
    <n v="45329"/>
    <s v="Unemployed"/>
    <s v="F"/>
    <n v="0"/>
    <s v="Suburban"/>
    <s v="Single"/>
    <n v="107"/>
    <n v="43"/>
    <n v="3"/>
    <n v="0"/>
    <n v="3"/>
    <x v="0"/>
    <s v="Corporate L3"/>
    <n v="1"/>
    <s v="Branch"/>
    <n v="511.92"/>
    <x v="2"/>
    <s v="Medsize"/>
    <x v="1"/>
    <s v="Medium Value"/>
    <x v="1"/>
    <s v="No Complaints"/>
    <s v="New Customer"/>
    <n v="4.7842990649999999"/>
    <x v="0"/>
    <n v="3"/>
    <n v="7"/>
    <x v="9"/>
    <n v="0.39869158878504674"/>
    <n v="1284"/>
    <x v="0"/>
  </r>
  <r>
    <s v="RA17555"/>
    <x v="2"/>
    <n v="6988.59"/>
    <s v="No"/>
    <s v="Basic"/>
    <s v="High School or Below"/>
    <n v="45329"/>
    <s v="Employed"/>
    <s v="M"/>
    <n v="56070"/>
    <s v="Urban"/>
    <s v="Married"/>
    <n v="88"/>
    <n v="3"/>
    <n v="62"/>
    <n v="0"/>
    <n v="9"/>
    <x v="0"/>
    <s v="Corporate L2"/>
    <n v="3"/>
    <s v="Agent"/>
    <n v="314.39"/>
    <x v="0"/>
    <s v="Medsize"/>
    <x v="0"/>
    <s v="Medium Value"/>
    <x v="0"/>
    <s v="No Complaints"/>
    <s v="Long-Term"/>
    <n v="3.5726136359999998"/>
    <x v="0"/>
    <n v="3"/>
    <n v="7"/>
    <x v="9"/>
    <n v="0.29771780303030304"/>
    <n v="1056"/>
    <x v="0"/>
  </r>
  <r>
    <s v="MP68135"/>
    <x v="2"/>
    <n v="8931.35"/>
    <s v="No"/>
    <s v="Extended"/>
    <s v="College"/>
    <n v="45329"/>
    <s v="Employed"/>
    <s v="M"/>
    <n v="122059"/>
    <s v="Suburban"/>
    <s v="Married"/>
    <n v="112"/>
    <n v="9"/>
    <n v="66"/>
    <n v="1"/>
    <n v="6"/>
    <x v="1"/>
    <s v="Personal L2"/>
    <n v="1"/>
    <s v="Call Center"/>
    <n v="537.84"/>
    <x v="0"/>
    <s v="Small"/>
    <x v="1"/>
    <s v="Medium Value"/>
    <x v="2"/>
    <s v="Has Complaints"/>
    <s v="Long-Term"/>
    <n v="4.8021428569999998"/>
    <x v="0"/>
    <n v="3"/>
    <n v="7"/>
    <x v="9"/>
    <n v="0.40017857142857144"/>
    <n v="1344"/>
    <x v="1"/>
  </r>
  <r>
    <s v="GE63585"/>
    <x v="0"/>
    <n v="3267.96"/>
    <s v="No"/>
    <s v="Basic"/>
    <s v="Bachelor"/>
    <n v="45329"/>
    <s v="Employed"/>
    <s v="M"/>
    <n v="42809"/>
    <s v="Urban"/>
    <s v="Divorced"/>
    <n v="84"/>
    <n v="7"/>
    <n v="39"/>
    <n v="0"/>
    <n v="1"/>
    <x v="0"/>
    <s v="Corporate L3"/>
    <n v="1"/>
    <s v="Call Center"/>
    <n v="269.39"/>
    <x v="2"/>
    <s v="Medsize"/>
    <x v="0"/>
    <s v="Low Value"/>
    <x v="1"/>
    <s v="No Complaints"/>
    <s v="Mid-Term"/>
    <n v="3.2070238099999999"/>
    <x v="0"/>
    <n v="3"/>
    <n v="7"/>
    <x v="9"/>
    <n v="0.26725198412698409"/>
    <n v="1008"/>
    <x v="0"/>
  </r>
  <r>
    <s v="GL32197"/>
    <x v="2"/>
    <n v="6842.16"/>
    <s v="No"/>
    <s v="Basic"/>
    <s v="College"/>
    <n v="45329"/>
    <s v="Employed"/>
    <s v="M"/>
    <n v="42491"/>
    <s v="Rural"/>
    <s v="Married"/>
    <n v="86"/>
    <n v="8"/>
    <n v="4"/>
    <n v="1"/>
    <n v="3"/>
    <x v="1"/>
    <s v="Personal L2"/>
    <n v="3"/>
    <s v="Call Center"/>
    <n v="31"/>
    <x v="0"/>
    <s v="Medsize"/>
    <x v="0"/>
    <s v="Medium Value"/>
    <x v="1"/>
    <s v="Has Complaints"/>
    <s v="New Customer"/>
    <n v="0.36046511599999997"/>
    <x v="0"/>
    <n v="3"/>
    <n v="7"/>
    <x v="9"/>
    <n v="3.0038759689922482E-2"/>
    <n v="1032"/>
    <x v="0"/>
  </r>
  <r>
    <s v="XX85323"/>
    <x v="3"/>
    <n v="10826.81"/>
    <s v="No"/>
    <s v="Premium"/>
    <s v="Master"/>
    <n v="45329"/>
    <s v="Employed"/>
    <s v="F"/>
    <n v="73848"/>
    <s v="Suburban"/>
    <s v="Married"/>
    <n v="269"/>
    <n v="7"/>
    <n v="57"/>
    <n v="0"/>
    <n v="1"/>
    <x v="1"/>
    <s v="Personal L3"/>
    <n v="4"/>
    <s v="Agent"/>
    <n v="1289.52"/>
    <x v="1"/>
    <s v="Medsize"/>
    <x v="1"/>
    <s v="Medium Value"/>
    <x v="0"/>
    <s v="No Complaints"/>
    <s v="Long-Term"/>
    <n v="4.7937546470000001"/>
    <x v="0"/>
    <n v="3"/>
    <n v="7"/>
    <x v="9"/>
    <n v="0.39947955390334572"/>
    <n v="3228"/>
    <x v="0"/>
  </r>
  <r>
    <s v="VN37592"/>
    <x v="3"/>
    <n v="3862.17"/>
    <s v="No"/>
    <s v="Basic"/>
    <s v="High School or Below"/>
    <n v="45329"/>
    <s v="Employed"/>
    <s v="M"/>
    <n v="67948"/>
    <s v="Suburban"/>
    <s v="Married"/>
    <n v="97"/>
    <n v="3"/>
    <n v="15"/>
    <n v="0"/>
    <n v="1"/>
    <x v="1"/>
    <s v="Personal L3"/>
    <n v="2"/>
    <s v="Branch"/>
    <n v="466.56"/>
    <x v="0"/>
    <s v="Large"/>
    <x v="0"/>
    <s v="Low Value"/>
    <x v="0"/>
    <s v="No Complaints"/>
    <s v="Mid-Term"/>
    <n v="4.8098969069999997"/>
    <x v="0"/>
    <n v="3"/>
    <n v="7"/>
    <x v="9"/>
    <n v="0.40082474226804121"/>
    <n v="1164"/>
    <x v="1"/>
  </r>
  <r>
    <s v="DB79694"/>
    <x v="3"/>
    <n v="8072.63"/>
    <s v="Yes"/>
    <s v="Extended"/>
    <s v="High School or Below"/>
    <n v="45329"/>
    <s v="Employed"/>
    <s v="F"/>
    <n v="77886"/>
    <s v="Suburban"/>
    <s v="Divorced"/>
    <n v="103"/>
    <n v="22"/>
    <n v="76"/>
    <n v="0"/>
    <n v="3"/>
    <x v="0"/>
    <s v="Corporate L3"/>
    <n v="2"/>
    <s v="Agent"/>
    <n v="738.72"/>
    <x v="0"/>
    <s v="Medsize"/>
    <x v="1"/>
    <s v="Medium Value"/>
    <x v="0"/>
    <s v="No Complaints"/>
    <s v="Long-Term"/>
    <n v="7.1720388350000004"/>
    <x v="0"/>
    <n v="3"/>
    <n v="7"/>
    <x v="9"/>
    <n v="0.59766990291262134"/>
    <n v="1236"/>
    <x v="1"/>
  </r>
  <r>
    <s v="FR81224"/>
    <x v="2"/>
    <n v="7418.08"/>
    <s v="No"/>
    <s v="Basic"/>
    <s v="Master"/>
    <n v="45329"/>
    <s v="Employed"/>
    <s v="M"/>
    <n v="120427"/>
    <s v="Rural"/>
    <s v="Married"/>
    <n v="92"/>
    <n v="38"/>
    <n v="116"/>
    <n v="0"/>
    <n v="6"/>
    <x v="1"/>
    <s v="Personal L2"/>
    <n v="2"/>
    <s v="Agent"/>
    <n v="223.46"/>
    <x v="2"/>
    <s v="Medsize"/>
    <x v="0"/>
    <s v="Medium Value"/>
    <x v="2"/>
    <s v="No Complaints"/>
    <s v="Long-Term"/>
    <n v="2.4289130430000001"/>
    <x v="0"/>
    <n v="3"/>
    <n v="7"/>
    <x v="9"/>
    <n v="0.20240942028985509"/>
    <n v="1104"/>
    <x v="0"/>
  </r>
  <r>
    <s v="YE45848"/>
    <x v="0"/>
    <n v="10835.48"/>
    <s v="No"/>
    <s v="Extended"/>
    <s v="Bachelor"/>
    <n v="45329"/>
    <s v="Employed"/>
    <s v="F"/>
    <n v="118018"/>
    <s v="Suburban"/>
    <s v="Married"/>
    <n v="134"/>
    <n v="28"/>
    <n v="8"/>
    <n v="0"/>
    <n v="6"/>
    <x v="0"/>
    <s v="Corporate L2"/>
    <n v="1"/>
    <s v="Branch"/>
    <n v="641.52"/>
    <x v="2"/>
    <s v="Medsize"/>
    <x v="1"/>
    <s v="Medium Value"/>
    <x v="2"/>
    <s v="No Complaints"/>
    <s v="New Customer"/>
    <n v="4.7874626869999997"/>
    <x v="0"/>
    <n v="3"/>
    <n v="7"/>
    <x v="9"/>
    <n v="0.39895522388059701"/>
    <n v="1608"/>
    <x v="0"/>
  </r>
  <r>
    <s v="WW99844"/>
    <x v="2"/>
    <n v="6674.52"/>
    <s v="No"/>
    <s v="Basic"/>
    <s v="High School or Below"/>
    <n v="45329"/>
    <s v="Employed"/>
    <s v="F"/>
    <n v="72369"/>
    <s v="Rural"/>
    <s v="Married"/>
    <n v="82"/>
    <n v="5"/>
    <n v="24"/>
    <n v="0"/>
    <n v="9"/>
    <x v="1"/>
    <s v="Personal L2"/>
    <n v="3"/>
    <s v="Web"/>
    <n v="126.75"/>
    <x v="0"/>
    <s v="Medsize"/>
    <x v="0"/>
    <s v="Medium Value"/>
    <x v="0"/>
    <s v="No Complaints"/>
    <s v="Mid-Term"/>
    <n v="1.5457317070000001"/>
    <x v="0"/>
    <n v="3"/>
    <n v="7"/>
    <x v="9"/>
    <n v="0.1288109756097561"/>
    <n v="984"/>
    <x v="0"/>
  </r>
  <r>
    <s v="PU36617"/>
    <x v="3"/>
    <n v="8735.2199999999993"/>
    <s v="No"/>
    <s v="Extended"/>
    <s v="College"/>
    <n v="45329"/>
    <s v="Employed"/>
    <s v="M"/>
    <n v="65661"/>
    <s v="Rural"/>
    <s v="Married"/>
    <n v="111"/>
    <n v="22"/>
    <n v="39"/>
    <n v="0"/>
    <n v="3"/>
    <x v="1"/>
    <s v="Personal L1"/>
    <n v="3"/>
    <s v="Call Center"/>
    <n v="247.19"/>
    <x v="0"/>
    <s v="Medsize"/>
    <x v="0"/>
    <s v="Medium Value"/>
    <x v="0"/>
    <s v="No Complaints"/>
    <s v="Mid-Term"/>
    <n v="2.2269369370000001"/>
    <x v="0"/>
    <n v="3"/>
    <n v="7"/>
    <x v="9"/>
    <n v="0.18557807807807808"/>
    <n v="1332"/>
    <x v="0"/>
  </r>
  <r>
    <s v="SD30853"/>
    <x v="2"/>
    <n v="17127.66"/>
    <s v="No"/>
    <s v="Basic"/>
    <s v="College"/>
    <n v="45329"/>
    <s v="Employed"/>
    <s v="F"/>
    <n v="86289"/>
    <s v="Suburban"/>
    <s v="Single"/>
    <n v="86"/>
    <n v="5"/>
    <n v="19"/>
    <n v="0"/>
    <n v="2"/>
    <x v="1"/>
    <s v="Personal L1"/>
    <n v="3"/>
    <s v="Agent"/>
    <n v="414.72"/>
    <x v="0"/>
    <s v="Small"/>
    <x v="0"/>
    <s v="High Value"/>
    <x v="0"/>
    <s v="No Complaints"/>
    <s v="Mid-Term"/>
    <n v="4.8223255810000003"/>
    <x v="0"/>
    <n v="3"/>
    <n v="7"/>
    <x v="9"/>
    <n v="0.4018604651162791"/>
    <n v="1032"/>
    <x v="1"/>
  </r>
  <r>
    <s v="FA90076"/>
    <x v="2"/>
    <n v="3313.7"/>
    <s v="No"/>
    <s v="Basic"/>
    <s v="Bachelor"/>
    <n v="45329"/>
    <s v="Unemployed"/>
    <s v="F"/>
    <n v="0"/>
    <s v="Suburban"/>
    <s v="Single"/>
    <n v="97"/>
    <n v="34"/>
    <n v="5"/>
    <n v="0"/>
    <n v="1"/>
    <x v="1"/>
    <s v="Personal L3"/>
    <n v="2"/>
    <s v="Branch"/>
    <n v="699.84"/>
    <x v="2"/>
    <s v="Medsize"/>
    <x v="1"/>
    <s v="Low Value"/>
    <x v="1"/>
    <s v="No Complaints"/>
    <s v="New Customer"/>
    <n v="7.2148453610000001"/>
    <x v="0"/>
    <n v="3"/>
    <n v="7"/>
    <x v="9"/>
    <n v="0.60123711340206187"/>
    <n v="1164"/>
    <x v="2"/>
  </r>
  <r>
    <s v="RK76184"/>
    <x v="3"/>
    <n v="2914.99"/>
    <s v="No"/>
    <s v="Basic"/>
    <s v="College"/>
    <n v="45329"/>
    <s v="Unemployed"/>
    <s v="M"/>
    <n v="0"/>
    <s v="Suburban"/>
    <s v="Married"/>
    <n v="82"/>
    <n v="12"/>
    <n v="53"/>
    <n v="0"/>
    <n v="1"/>
    <x v="1"/>
    <s v="Personal L3"/>
    <n v="2"/>
    <s v="Web"/>
    <n v="395.28"/>
    <x v="0"/>
    <s v="Medsize"/>
    <x v="0"/>
    <s v="Low Value"/>
    <x v="1"/>
    <s v="No Complaints"/>
    <s v="Long-Term"/>
    <n v="4.820487805"/>
    <x v="0"/>
    <n v="3"/>
    <n v="7"/>
    <x v="9"/>
    <n v="0.4017073170731707"/>
    <n v="984"/>
    <x v="1"/>
  </r>
  <r>
    <s v="DY17416"/>
    <x v="2"/>
    <n v="8142.55"/>
    <s v="No"/>
    <s v="Extended"/>
    <s v="College"/>
    <n v="45329"/>
    <s v="Employed"/>
    <s v="M"/>
    <n v="66878"/>
    <s v="Urban"/>
    <s v="Single"/>
    <n v="107"/>
    <n v="20"/>
    <n v="112"/>
    <n v="0"/>
    <n v="5"/>
    <x v="1"/>
    <s v="Personal L3"/>
    <n v="2"/>
    <s v="Agent"/>
    <n v="387.37"/>
    <x v="2"/>
    <s v="Medsize"/>
    <x v="0"/>
    <s v="Medium Value"/>
    <x v="0"/>
    <s v="No Complaints"/>
    <s v="Long-Term"/>
    <n v="3.620280374"/>
    <x v="0"/>
    <n v="3"/>
    <n v="7"/>
    <x v="9"/>
    <n v="0.30169003115264797"/>
    <n v="1284"/>
    <x v="0"/>
  </r>
  <r>
    <s v="OM70085"/>
    <x v="2"/>
    <n v="11591.81"/>
    <s v="No"/>
    <s v="Extended"/>
    <s v="Bachelor"/>
    <n v="45329"/>
    <s v="Unemployed"/>
    <s v="F"/>
    <n v="0"/>
    <s v="Suburban"/>
    <s v="Single"/>
    <n v="112"/>
    <n v="39"/>
    <n v="18"/>
    <n v="0"/>
    <n v="2"/>
    <x v="1"/>
    <s v="Personal L2"/>
    <n v="2"/>
    <s v="Agent"/>
    <n v="652.83000000000004"/>
    <x v="0"/>
    <s v="Medsize"/>
    <x v="1"/>
    <s v="Medium Value"/>
    <x v="1"/>
    <s v="No Complaints"/>
    <s v="Mid-Term"/>
    <n v="5.828839286"/>
    <x v="0"/>
    <n v="3"/>
    <n v="7"/>
    <x v="9"/>
    <n v="0.48573660714285716"/>
    <n v="1344"/>
    <x v="1"/>
  </r>
  <r>
    <s v="KS98084"/>
    <x v="0"/>
    <n v="6843.25"/>
    <s v="No"/>
    <s v="Basic"/>
    <s v="Master"/>
    <n v="45329"/>
    <s v="Employed"/>
    <s v="F"/>
    <n v="67990"/>
    <s v="Rural"/>
    <s v="Married"/>
    <n v="85"/>
    <n v="32"/>
    <n v="54"/>
    <n v="0"/>
    <n v="8"/>
    <x v="1"/>
    <s v="Personal L3"/>
    <n v="3"/>
    <s v="Agent"/>
    <n v="17.21"/>
    <x v="0"/>
    <s v="Medsize"/>
    <x v="0"/>
    <s v="Medium Value"/>
    <x v="0"/>
    <s v="No Complaints"/>
    <s v="Long-Term"/>
    <n v="0.20247058800000001"/>
    <x v="0"/>
    <n v="3"/>
    <n v="7"/>
    <x v="9"/>
    <n v="1.6872549019607844E-2"/>
    <n v="1020"/>
    <x v="0"/>
  </r>
  <r>
    <s v="ZG90341"/>
    <x v="2"/>
    <n v="12360.97"/>
    <s v="No"/>
    <s v="Premium"/>
    <s v="Bachelor"/>
    <n v="45329"/>
    <s v="Employed"/>
    <s v="M"/>
    <n v="82620"/>
    <s v="Suburban"/>
    <s v="Single"/>
    <n v="159"/>
    <n v="27"/>
    <n v="100"/>
    <n v="0"/>
    <n v="4"/>
    <x v="1"/>
    <s v="Personal L2"/>
    <n v="1"/>
    <s v="Branch"/>
    <n v="764.64"/>
    <x v="0"/>
    <s v="Medsize"/>
    <x v="1"/>
    <s v="Medium Value"/>
    <x v="0"/>
    <s v="No Complaints"/>
    <s v="Long-Term"/>
    <n v="4.8090566040000002"/>
    <x v="0"/>
    <n v="3"/>
    <n v="7"/>
    <x v="9"/>
    <n v="0.40075471698113208"/>
    <n v="1908"/>
    <x v="1"/>
  </r>
  <r>
    <s v="WB21698"/>
    <x v="0"/>
    <n v="5026.2"/>
    <s v="No"/>
    <s v="Extended"/>
    <s v="High School or Below"/>
    <n v="45329"/>
    <s v="Employed"/>
    <s v="F"/>
    <n v="43165"/>
    <s v="Urban"/>
    <s v="Married"/>
    <n v="124"/>
    <n v="34"/>
    <n v="104"/>
    <n v="0"/>
    <n v="1"/>
    <x v="1"/>
    <s v="Personal L3"/>
    <n v="2"/>
    <s v="Branch"/>
    <n v="523.98"/>
    <x v="0"/>
    <s v="Medsize"/>
    <x v="1"/>
    <s v="Medium Value"/>
    <x v="1"/>
    <s v="No Complaints"/>
    <s v="Long-Term"/>
    <n v="4.2256451610000001"/>
    <x v="0"/>
    <n v="3"/>
    <n v="7"/>
    <x v="9"/>
    <n v="0.35213709677419358"/>
    <n v="1488"/>
    <x v="0"/>
  </r>
  <r>
    <s v="DC91024"/>
    <x v="2"/>
    <n v="21579.11"/>
    <s v="No"/>
    <s v="Basic"/>
    <s v="Bachelor"/>
    <n v="45329"/>
    <s v="Unemployed"/>
    <s v="M"/>
    <n v="0"/>
    <s v="Suburban"/>
    <s v="Single"/>
    <n v="93"/>
    <n v="26"/>
    <n v="100"/>
    <n v="0"/>
    <n v="2"/>
    <x v="1"/>
    <s v="Personal L3"/>
    <n v="4"/>
    <s v="Branch"/>
    <n v="447.12"/>
    <x v="2"/>
    <s v="Small"/>
    <x v="0"/>
    <s v="High Value"/>
    <x v="1"/>
    <s v="No Complaints"/>
    <s v="Long-Term"/>
    <n v="4.8077419350000001"/>
    <x v="0"/>
    <n v="3"/>
    <n v="7"/>
    <x v="9"/>
    <n v="0.40064516129032257"/>
    <n v="1116"/>
    <x v="1"/>
  </r>
  <r>
    <s v="No69427"/>
    <x v="0"/>
    <n v="3776.86"/>
    <s v="No"/>
    <s v="Basic"/>
    <s v="High School or Below"/>
    <n v="45329"/>
    <s v="Employed"/>
    <s v="M"/>
    <n v="93965"/>
    <s v="Rural"/>
    <s v="Married"/>
    <n v="95"/>
    <n v="14"/>
    <n v="68"/>
    <n v="0"/>
    <n v="1"/>
    <x v="0"/>
    <s v="Corporate L3"/>
    <n v="4"/>
    <s v="Agent"/>
    <n v="151.65"/>
    <x v="0"/>
    <s v="Medsize"/>
    <x v="0"/>
    <s v="Low Value"/>
    <x v="0"/>
    <s v="No Complaints"/>
    <s v="Long-Term"/>
    <n v="1.5963157889999999"/>
    <x v="0"/>
    <n v="3"/>
    <n v="7"/>
    <x v="9"/>
    <n v="0.13302631578947369"/>
    <n v="1140"/>
    <x v="0"/>
  </r>
  <r>
    <s v="EF52334"/>
    <x v="1"/>
    <n v="4402.37"/>
    <s v="No"/>
    <s v="Extended"/>
    <s v="Bachelor"/>
    <n v="45329"/>
    <s v="Unemployed"/>
    <s v="M"/>
    <n v="0"/>
    <s v="Suburban"/>
    <s v="Divorced"/>
    <n v="126"/>
    <n v="39"/>
    <n v="85"/>
    <n v="0"/>
    <n v="1"/>
    <x v="1"/>
    <s v="Personal L1"/>
    <n v="3"/>
    <s v="Agent"/>
    <n v="903.96"/>
    <x v="0"/>
    <s v="Medsize"/>
    <x v="1"/>
    <s v="Low Value"/>
    <x v="1"/>
    <s v="No Complaints"/>
    <s v="Long-Term"/>
    <n v="7.1742857139999998"/>
    <x v="0"/>
    <n v="3"/>
    <n v="7"/>
    <x v="9"/>
    <n v="0.59785714285714286"/>
    <n v="1512"/>
    <x v="1"/>
  </r>
  <r>
    <s v="PC12390"/>
    <x v="4"/>
    <n v="7434.66"/>
    <s v="No"/>
    <s v="Basic"/>
    <s v="Master"/>
    <n v="45329"/>
    <s v="Employed"/>
    <s v="M"/>
    <n v="101196"/>
    <s v="Rural"/>
    <s v="Single"/>
    <n v="93"/>
    <n v="15"/>
    <n v="59"/>
    <n v="1"/>
    <n v="3"/>
    <x v="0"/>
    <s v="Corporate L1"/>
    <n v="1"/>
    <s v="Call Center"/>
    <n v="145.78"/>
    <x v="0"/>
    <s v="Medsize"/>
    <x v="0"/>
    <s v="Medium Value"/>
    <x v="2"/>
    <s v="Has Complaints"/>
    <s v="Long-Term"/>
    <n v="1.5675268819999999"/>
    <x v="0"/>
    <n v="3"/>
    <n v="7"/>
    <x v="9"/>
    <n v="0.13062724014336918"/>
    <n v="1116"/>
    <x v="0"/>
  </r>
  <r>
    <s v="HI36042"/>
    <x v="0"/>
    <n v="16046.06"/>
    <s v="No"/>
    <s v="Basic"/>
    <s v="High School or Below"/>
    <n v="45329"/>
    <s v="Unemployed"/>
    <s v="M"/>
    <n v="0"/>
    <s v="Suburban"/>
    <s v="Married"/>
    <n v="142"/>
    <n v="9"/>
    <n v="27"/>
    <n v="0"/>
    <n v="2"/>
    <x v="1"/>
    <s v="Personal L3"/>
    <n v="3"/>
    <s v="Agent"/>
    <n v="1020.6"/>
    <x v="1"/>
    <s v="Medsize"/>
    <x v="1"/>
    <s v="High Value"/>
    <x v="1"/>
    <s v="No Complaints"/>
    <s v="Mid-Term"/>
    <n v="7.1873239440000001"/>
    <x v="0"/>
    <n v="3"/>
    <n v="7"/>
    <x v="9"/>
    <n v="0.59894366197183102"/>
    <n v="1704"/>
    <x v="1"/>
  </r>
  <r>
    <s v="AT86990"/>
    <x v="3"/>
    <n v="3357.8"/>
    <s v="No"/>
    <s v="Basic"/>
    <s v="Bachelor"/>
    <n v="45329"/>
    <s v="Employed"/>
    <s v="F"/>
    <n v="38796"/>
    <s v="Rural"/>
    <s v="Divorced"/>
    <n v="84"/>
    <n v="3"/>
    <n v="128"/>
    <n v="0"/>
    <n v="1"/>
    <x v="1"/>
    <s v="Personal L2"/>
    <n v="1"/>
    <s v="Agent"/>
    <n v="110.17"/>
    <x v="2"/>
    <s v="Medsize"/>
    <x v="0"/>
    <s v="Low Value"/>
    <x v="1"/>
    <s v="No Complaints"/>
    <s v="Long-Term"/>
    <n v="1.3115476189999999"/>
    <x v="0"/>
    <n v="3"/>
    <n v="7"/>
    <x v="9"/>
    <n v="0.10929563492063492"/>
    <n v="1008"/>
    <x v="0"/>
  </r>
  <r>
    <s v="TL40288"/>
    <x v="2"/>
    <n v="18025.96"/>
    <s v="No"/>
    <s v="Premium"/>
    <s v="College"/>
    <n v="45329"/>
    <s v="Unemployed"/>
    <s v="F"/>
    <n v="0"/>
    <s v="Suburban"/>
    <s v="Married"/>
    <n v="161"/>
    <n v="24"/>
    <n v="88"/>
    <n v="0"/>
    <n v="2"/>
    <x v="1"/>
    <s v="Personal L2"/>
    <n v="1"/>
    <s v="Agent"/>
    <n v="984.95"/>
    <x v="0"/>
    <s v="Medsize"/>
    <x v="1"/>
    <s v="High Value"/>
    <x v="1"/>
    <s v="No Complaints"/>
    <s v="Long-Term"/>
    <n v="6.1177018629999997"/>
    <x v="0"/>
    <n v="3"/>
    <n v="7"/>
    <x v="9"/>
    <n v="0.50980848861283645"/>
    <n v="1932"/>
    <x v="1"/>
  </r>
  <r>
    <s v="FM31768"/>
    <x v="3"/>
    <n v="8072.63"/>
    <s v="Yes"/>
    <s v="Extended"/>
    <s v="High School or Below"/>
    <n v="45329"/>
    <s v="Employed"/>
    <s v="F"/>
    <n v="77886"/>
    <s v="Suburban"/>
    <s v="Divorced"/>
    <n v="103"/>
    <n v="22"/>
    <n v="76"/>
    <n v="0"/>
    <n v="3"/>
    <x v="1"/>
    <s v="Personal L1"/>
    <n v="2"/>
    <s v="Agent"/>
    <n v="738.72"/>
    <x v="0"/>
    <s v="Medsize"/>
    <x v="1"/>
    <s v="Medium Value"/>
    <x v="0"/>
    <s v="No Complaints"/>
    <s v="Long-Term"/>
    <n v="7.1720388350000004"/>
    <x v="0"/>
    <n v="3"/>
    <n v="7"/>
    <x v="9"/>
    <n v="0.59766990291262134"/>
    <n v="1236"/>
    <x v="1"/>
  </r>
  <r>
    <s v="BC31913"/>
    <x v="3"/>
    <n v="15819.86"/>
    <s v="No"/>
    <s v="Basic"/>
    <s v="Bachelor"/>
    <n v="45329"/>
    <s v="Employed"/>
    <s v="F"/>
    <n v="99769"/>
    <s v="Suburban"/>
    <s v="Married"/>
    <n v="99"/>
    <n v="41"/>
    <n v="53"/>
    <n v="0"/>
    <n v="2"/>
    <x v="0"/>
    <s v="Corporate L3"/>
    <n v="2"/>
    <s v="Web"/>
    <n v="593.14"/>
    <x v="0"/>
    <s v="Small"/>
    <x v="1"/>
    <s v="High Value"/>
    <x v="0"/>
    <s v="No Complaints"/>
    <s v="Long-Term"/>
    <n v="5.9913131310000001"/>
    <x v="0"/>
    <n v="3"/>
    <n v="7"/>
    <x v="9"/>
    <n v="0.49927609427609426"/>
    <n v="1188"/>
    <x v="1"/>
  </r>
  <r>
    <s v="IS95398"/>
    <x v="4"/>
    <n v="11400.53"/>
    <s v="No"/>
    <s v="Basic"/>
    <s v="Bachelor"/>
    <n v="45329"/>
    <s v="Employed"/>
    <s v="F"/>
    <n v="103075"/>
    <s v="Urban"/>
    <s v="Single"/>
    <n v="147"/>
    <n v="23"/>
    <n v="12"/>
    <n v="2"/>
    <n v="4"/>
    <x v="1"/>
    <s v="Personal L2"/>
    <n v="1"/>
    <s v="Agent"/>
    <n v="677.48"/>
    <x v="1"/>
    <s v="Small"/>
    <x v="1"/>
    <s v="Medium Value"/>
    <x v="2"/>
    <s v="Has Complaints"/>
    <s v="Mid-Term"/>
    <n v="4.6087074829999999"/>
    <x v="0"/>
    <n v="3"/>
    <n v="7"/>
    <x v="9"/>
    <n v="0.38405895691609976"/>
    <n v="1764"/>
    <x v="0"/>
  </r>
  <r>
    <s v="FB55024"/>
    <x v="2"/>
    <n v="4436.33"/>
    <s v="No"/>
    <s v="Extended"/>
    <s v="High School or Below"/>
    <n v="45329"/>
    <s v="Employed"/>
    <s v="F"/>
    <n v="82261"/>
    <s v="Suburban"/>
    <s v="Married"/>
    <n v="111"/>
    <n v="20"/>
    <n v="86"/>
    <n v="0"/>
    <n v="1"/>
    <x v="1"/>
    <s v="Personal L3"/>
    <n v="2"/>
    <s v="Call Center"/>
    <n v="531.36"/>
    <x v="2"/>
    <s v="Large"/>
    <x v="1"/>
    <s v="Low Value"/>
    <x v="0"/>
    <s v="No Complaints"/>
    <s v="Long-Term"/>
    <n v="4.7870270269999997"/>
    <x v="0"/>
    <n v="3"/>
    <n v="7"/>
    <x v="9"/>
    <n v="0.39891891891891895"/>
    <n v="1332"/>
    <x v="0"/>
  </r>
  <r>
    <s v="AC79024"/>
    <x v="4"/>
    <n v="7469.86"/>
    <s v="No"/>
    <s v="Basic"/>
    <s v="Bachelor"/>
    <n v="45329"/>
    <s v="Employed"/>
    <s v="M"/>
    <n v="31375"/>
    <s v="Suburban"/>
    <s v="Married"/>
    <n v="95"/>
    <n v="15"/>
    <n v="19"/>
    <n v="0"/>
    <n v="9"/>
    <x v="1"/>
    <s v="Personal L1"/>
    <n v="2"/>
    <s v="Agent"/>
    <n v="680.4"/>
    <x v="2"/>
    <s v="Small"/>
    <x v="1"/>
    <s v="Medium Value"/>
    <x v="1"/>
    <s v="No Complaints"/>
    <s v="Mid-Term"/>
    <n v="7.1621052629999999"/>
    <x v="0"/>
    <n v="3"/>
    <n v="7"/>
    <x v="9"/>
    <n v="0.59684210526315784"/>
    <n v="1140"/>
    <x v="1"/>
  </r>
  <r>
    <s v="LX33054"/>
    <x v="2"/>
    <n v="9124.39"/>
    <s v="No"/>
    <s v="Basic"/>
    <s v="High School or Below"/>
    <n v="45329"/>
    <s v="Unemployed"/>
    <s v="M"/>
    <n v="0"/>
    <s v="Suburban"/>
    <s v="Single"/>
    <n v="258"/>
    <n v="30"/>
    <n v="51"/>
    <n v="0"/>
    <n v="1"/>
    <x v="1"/>
    <s v="Personal L2"/>
    <n v="3"/>
    <s v="Web"/>
    <n v="2757.47"/>
    <x v="4"/>
    <s v="Medsize"/>
    <x v="2"/>
    <s v="Medium Value"/>
    <x v="1"/>
    <s v="No Complaints"/>
    <s v="Long-Term"/>
    <n v="10.68786822"/>
    <x v="0"/>
    <n v="3"/>
    <n v="7"/>
    <x v="9"/>
    <n v="0.89065568475452195"/>
    <n v="3096"/>
    <x v="2"/>
  </r>
  <r>
    <s v="HY43263"/>
    <x v="0"/>
    <n v="11158.26"/>
    <s v="No"/>
    <s v="Extended"/>
    <s v="Bachelor"/>
    <n v="45329"/>
    <s v="Unemployed"/>
    <s v="F"/>
    <n v="0"/>
    <s v="Suburban"/>
    <s v="Single"/>
    <n v="104"/>
    <n v="23"/>
    <n v="55"/>
    <n v="0"/>
    <n v="2"/>
    <x v="0"/>
    <s v="Corporate L3"/>
    <n v="2"/>
    <s v="Agent"/>
    <n v="748.44"/>
    <x v="2"/>
    <s v="Small"/>
    <x v="1"/>
    <s v="Medium Value"/>
    <x v="1"/>
    <s v="No Complaints"/>
    <s v="Long-Term"/>
    <n v="7.1965384620000004"/>
    <x v="0"/>
    <n v="3"/>
    <n v="7"/>
    <x v="9"/>
    <n v="0.59971153846153846"/>
    <n v="1248"/>
    <x v="1"/>
  </r>
  <r>
    <s v="XT67997"/>
    <x v="0"/>
    <n v="8072.63"/>
    <s v="Yes"/>
    <s v="Extended"/>
    <s v="High School or Below"/>
    <n v="45329"/>
    <s v="Employed"/>
    <s v="F"/>
    <n v="77886"/>
    <s v="Suburban"/>
    <s v="Divorced"/>
    <n v="103"/>
    <n v="22"/>
    <n v="76"/>
    <n v="0"/>
    <n v="3"/>
    <x v="1"/>
    <s v="Personal L3"/>
    <n v="2"/>
    <s v="Agent"/>
    <n v="738.72"/>
    <x v="0"/>
    <s v="Medsize"/>
    <x v="1"/>
    <s v="Medium Value"/>
    <x v="0"/>
    <s v="No Complaints"/>
    <s v="Long-Term"/>
    <n v="7.1720388350000004"/>
    <x v="0"/>
    <n v="3"/>
    <n v="7"/>
    <x v="9"/>
    <n v="0.59766990291262134"/>
    <n v="1236"/>
    <x v="1"/>
  </r>
  <r>
    <s v="ZT31931"/>
    <x v="2"/>
    <n v="14009.45"/>
    <s v="No"/>
    <s v="Extended"/>
    <s v="High School or Below"/>
    <n v="45329"/>
    <s v="Unemployed"/>
    <s v="M"/>
    <n v="0"/>
    <s v="Suburban"/>
    <s v="Married"/>
    <n v="128"/>
    <n v="1"/>
    <n v="93"/>
    <n v="0"/>
    <n v="2"/>
    <x v="1"/>
    <s v="Personal L2"/>
    <n v="2"/>
    <s v="Web"/>
    <n v="782.26"/>
    <x v="2"/>
    <s v="Medsize"/>
    <x v="1"/>
    <s v="Medium Value"/>
    <x v="1"/>
    <s v="No Complaints"/>
    <s v="Long-Term"/>
    <n v="6.1114062499999999"/>
    <x v="0"/>
    <n v="3"/>
    <n v="7"/>
    <x v="9"/>
    <n v="0.50928385416666666"/>
    <n v="1536"/>
    <x v="1"/>
  </r>
  <r>
    <s v="GU18646"/>
    <x v="2"/>
    <n v="12598.87"/>
    <s v="No"/>
    <s v="Extended"/>
    <s v="Bachelor"/>
    <n v="45329"/>
    <s v="Employed"/>
    <s v="M"/>
    <n v="78309"/>
    <s v="Suburban"/>
    <s v="Single"/>
    <n v="109"/>
    <n v="31"/>
    <n v="96"/>
    <n v="0"/>
    <n v="2"/>
    <x v="2"/>
    <s v="Special L3"/>
    <n v="1"/>
    <s v="Agent"/>
    <n v="699.77"/>
    <x v="2"/>
    <s v="Small"/>
    <x v="1"/>
    <s v="Medium Value"/>
    <x v="0"/>
    <s v="No Complaints"/>
    <s v="Long-Term"/>
    <n v="6.4199082570000003"/>
    <x v="0"/>
    <n v="3"/>
    <n v="7"/>
    <x v="9"/>
    <n v="0.53499235474006113"/>
    <n v="1308"/>
    <x v="1"/>
  </r>
  <r>
    <s v="WP23743"/>
    <x v="0"/>
    <n v="9830.32"/>
    <s v="No"/>
    <s v="Extended"/>
    <s v="College"/>
    <n v="45329"/>
    <s v="Employed"/>
    <s v="M"/>
    <n v="64101"/>
    <s v="Suburban"/>
    <s v="Married"/>
    <n v="126"/>
    <n v="26"/>
    <n v="61"/>
    <n v="0"/>
    <n v="3"/>
    <x v="0"/>
    <s v="Corporate L1"/>
    <n v="2"/>
    <s v="Branch"/>
    <n v="802.14"/>
    <x v="0"/>
    <s v="Small"/>
    <x v="1"/>
    <s v="Medium Value"/>
    <x v="0"/>
    <s v="No Complaints"/>
    <s v="Long-Term"/>
    <n v="6.3661904759999999"/>
    <x v="0"/>
    <n v="3"/>
    <n v="7"/>
    <x v="9"/>
    <n v="0.530515873015873"/>
    <n v="1512"/>
    <x v="1"/>
  </r>
  <r>
    <s v="YP79029"/>
    <x v="0"/>
    <n v="16901.73"/>
    <s v="No"/>
    <s v="Basic"/>
    <s v="Bachelor"/>
    <n v="45329"/>
    <s v="Employed"/>
    <s v="M"/>
    <n v="46142"/>
    <s v="Suburban"/>
    <s v="Married"/>
    <n v="144"/>
    <n v="20"/>
    <n v="35"/>
    <n v="0"/>
    <n v="2"/>
    <x v="0"/>
    <s v="Corporate L3"/>
    <n v="2"/>
    <s v="Web"/>
    <n v="1040.04"/>
    <x v="3"/>
    <s v="Medsize"/>
    <x v="1"/>
    <s v="High Value"/>
    <x v="1"/>
    <s v="No Complaints"/>
    <s v="Mid-Term"/>
    <n v="7.2225000000000001"/>
    <x v="0"/>
    <n v="3"/>
    <n v="7"/>
    <x v="9"/>
    <n v="0.60187499999999994"/>
    <n v="1728"/>
    <x v="2"/>
  </r>
  <r>
    <s v="ZD71862"/>
    <x v="2"/>
    <n v="25991.599999999999"/>
    <s v="No"/>
    <s v="Premium"/>
    <s v="High School or Below"/>
    <n v="45329"/>
    <s v="Employed"/>
    <s v="F"/>
    <n v="53858"/>
    <s v="Urban"/>
    <s v="Married"/>
    <n v="216"/>
    <n v="43"/>
    <n v="61"/>
    <n v="0"/>
    <n v="2"/>
    <x v="1"/>
    <s v="Personal L3"/>
    <n v="3"/>
    <s v="Agent"/>
    <n v="1033.55"/>
    <x v="1"/>
    <s v="Small"/>
    <x v="1"/>
    <s v="High Value"/>
    <x v="0"/>
    <s v="No Complaints"/>
    <s v="Long-Term"/>
    <n v="4.7849537040000003"/>
    <x v="0"/>
    <n v="3"/>
    <n v="7"/>
    <x v="9"/>
    <n v="0.39874614197530861"/>
    <n v="2592"/>
    <x v="0"/>
  </r>
  <r>
    <s v="QV66305"/>
    <x v="1"/>
    <n v="11359.01"/>
    <s v="No"/>
    <s v="Basic"/>
    <s v="Master"/>
    <n v="45329"/>
    <s v="Employed"/>
    <s v="F"/>
    <n v="80768"/>
    <s v="Suburban"/>
    <s v="Married"/>
    <n v="140"/>
    <n v="34"/>
    <n v="66"/>
    <n v="0"/>
    <n v="8"/>
    <x v="1"/>
    <s v="Personal L1"/>
    <n v="1"/>
    <s v="Call Center"/>
    <n v="673.92"/>
    <x v="1"/>
    <s v="Large"/>
    <x v="1"/>
    <s v="Medium Value"/>
    <x v="0"/>
    <s v="No Complaints"/>
    <s v="Long-Term"/>
    <n v="4.8137142859999997"/>
    <x v="0"/>
    <n v="3"/>
    <n v="7"/>
    <x v="9"/>
    <n v="0.40114285714285713"/>
    <n v="1680"/>
    <x v="1"/>
  </r>
  <r>
    <s v="AB73565"/>
    <x v="0"/>
    <n v="10429.469999999999"/>
    <s v="No"/>
    <s v="Extended"/>
    <s v="Bachelor"/>
    <n v="45329"/>
    <s v="Employed"/>
    <s v="M"/>
    <n v="130610"/>
    <s v="Suburban"/>
    <s v="Married"/>
    <n v="130"/>
    <n v="18"/>
    <n v="92"/>
    <n v="0"/>
    <n v="9"/>
    <x v="1"/>
    <s v="Personal L3"/>
    <n v="2"/>
    <s v="Branch"/>
    <n v="622.08000000000004"/>
    <x v="2"/>
    <s v="Medsize"/>
    <x v="1"/>
    <s v="Medium Value"/>
    <x v="2"/>
    <s v="No Complaints"/>
    <s v="Long-Term"/>
    <n v="4.785230769"/>
    <x v="0"/>
    <n v="3"/>
    <n v="7"/>
    <x v="9"/>
    <n v="0.39876923076923082"/>
    <n v="1560"/>
    <x v="0"/>
  </r>
  <r>
    <s v="RV95842"/>
    <x v="0"/>
    <n v="10888.07"/>
    <s v="No"/>
    <s v="Extended"/>
    <s v="College"/>
    <n v="45329"/>
    <s v="Retired"/>
    <s v="M"/>
    <n v="40084"/>
    <s v="Suburban"/>
    <s v="Divorced"/>
    <n v="104"/>
    <n v="4"/>
    <n v="72"/>
    <n v="0"/>
    <n v="2"/>
    <x v="1"/>
    <s v="Personal L2"/>
    <n v="2"/>
    <s v="Branch"/>
    <n v="606.63"/>
    <x v="0"/>
    <s v="Medsize"/>
    <x v="1"/>
    <s v="Medium Value"/>
    <x v="1"/>
    <s v="No Complaints"/>
    <s v="Long-Term"/>
    <n v="5.8329807689999997"/>
    <x v="0"/>
    <n v="3"/>
    <n v="7"/>
    <x v="9"/>
    <n v="0.48608173076923078"/>
    <n v="1248"/>
    <x v="1"/>
  </r>
  <r>
    <s v="RJ39700"/>
    <x v="2"/>
    <n v="6633.95"/>
    <s v="No"/>
    <s v="Basic"/>
    <s v="Bachelor"/>
    <n v="45329"/>
    <s v="Medical Leave"/>
    <s v="M"/>
    <n v="13550"/>
    <s v="Urban"/>
    <s v="Single"/>
    <n v="96"/>
    <n v="19"/>
    <n v="39"/>
    <n v="0"/>
    <n v="3"/>
    <x v="1"/>
    <s v="Personal L3"/>
    <n v="1"/>
    <s v="Call Center"/>
    <n v="394.45"/>
    <x v="0"/>
    <s v="Medsize"/>
    <x v="0"/>
    <s v="Medium Value"/>
    <x v="1"/>
    <s v="No Complaints"/>
    <s v="Mid-Term"/>
    <n v="4.1088541669999996"/>
    <x v="0"/>
    <n v="3"/>
    <n v="7"/>
    <x v="9"/>
    <n v="0.34240451388888887"/>
    <n v="1152"/>
    <x v="0"/>
  </r>
  <r>
    <s v="IA87250"/>
    <x v="3"/>
    <n v="3538.22"/>
    <s v="No"/>
    <s v="Basic"/>
    <s v="Master"/>
    <n v="45329"/>
    <s v="Employed"/>
    <s v="F"/>
    <n v="53025"/>
    <s v="Rural"/>
    <s v="Divorced"/>
    <n v="89"/>
    <n v="39"/>
    <n v="61"/>
    <n v="0"/>
    <n v="1"/>
    <x v="1"/>
    <s v="Personal L2"/>
    <n v="4"/>
    <s v="Branch"/>
    <n v="88.55"/>
    <x v="0"/>
    <s v="Medsize"/>
    <x v="0"/>
    <s v="Low Value"/>
    <x v="0"/>
    <s v="No Complaints"/>
    <s v="Long-Term"/>
    <n v="0.99494382000000003"/>
    <x v="0"/>
    <n v="3"/>
    <n v="7"/>
    <x v="9"/>
    <n v="8.2911985018726583E-2"/>
    <n v="1068"/>
    <x v="0"/>
  </r>
  <r>
    <s v="KB18303"/>
    <x v="0"/>
    <n v="11689.47"/>
    <s v="Yes"/>
    <s v="Basic"/>
    <s v="College"/>
    <n v="45329"/>
    <s v="Employed"/>
    <s v="M"/>
    <n v="84326"/>
    <s v="Urban"/>
    <s v="Married"/>
    <n v="147"/>
    <n v="31"/>
    <n v="61"/>
    <n v="0"/>
    <n v="4"/>
    <x v="0"/>
    <s v="Corporate L1"/>
    <n v="2"/>
    <s v="Agent"/>
    <n v="540.25"/>
    <x v="3"/>
    <s v="Medsize"/>
    <x v="1"/>
    <s v="Medium Value"/>
    <x v="0"/>
    <s v="No Complaints"/>
    <s v="Long-Term"/>
    <n v="3.6751700679999999"/>
    <x v="0"/>
    <n v="3"/>
    <n v="7"/>
    <x v="9"/>
    <n v="0.30626417233560088"/>
    <n v="1764"/>
    <x v="0"/>
  </r>
  <r>
    <s v="YP27180"/>
    <x v="0"/>
    <n v="36827.1"/>
    <s v="No"/>
    <s v="Basic"/>
    <s v="College"/>
    <n v="45329"/>
    <s v="Employed"/>
    <s v="F"/>
    <n v="103316"/>
    <s v="Rural"/>
    <s v="Divorced"/>
    <n v="161"/>
    <n v="47"/>
    <n v="12"/>
    <n v="4"/>
    <n v="2"/>
    <x v="1"/>
    <s v="Personal L2"/>
    <n v="3"/>
    <s v="Call Center"/>
    <n v="343.1"/>
    <x v="1"/>
    <s v="Medsize"/>
    <x v="0"/>
    <s v="High Value"/>
    <x v="2"/>
    <s v="Has Complaints"/>
    <s v="Mid-Term"/>
    <n v="2.1310559009999999"/>
    <x v="0"/>
    <n v="3"/>
    <n v="7"/>
    <x v="9"/>
    <n v="0.17758799171842651"/>
    <n v="1932"/>
    <x v="0"/>
  </r>
  <r>
    <s v="ZF58696"/>
    <x v="0"/>
    <n v="17690.599999999999"/>
    <s v="No"/>
    <s v="Extended"/>
    <s v="High School or Below"/>
    <n v="45329"/>
    <s v="Unemployed"/>
    <s v="M"/>
    <n v="0"/>
    <s v="Suburban"/>
    <s v="Single"/>
    <n v="176"/>
    <n v="9"/>
    <n v="42"/>
    <n v="0"/>
    <n v="2"/>
    <x v="1"/>
    <s v="Personal L3"/>
    <n v="1"/>
    <s v="Agent"/>
    <n v="1931.24"/>
    <x v="3"/>
    <s v="Medsize"/>
    <x v="2"/>
    <s v="High Value"/>
    <x v="1"/>
    <s v="No Complaints"/>
    <s v="Mid-Term"/>
    <n v="10.972954550000001"/>
    <x v="0"/>
    <n v="3"/>
    <n v="7"/>
    <x v="9"/>
    <n v="0.9144128787878788"/>
    <n v="2112"/>
    <x v="2"/>
  </r>
  <r>
    <s v="CH95772"/>
    <x v="0"/>
    <n v="3462.92"/>
    <s v="No"/>
    <s v="Basic"/>
    <s v="College"/>
    <n v="45329"/>
    <s v="Employed"/>
    <s v="M"/>
    <n v="92233"/>
    <s v="Urban"/>
    <s v="Single"/>
    <n v="89"/>
    <n v="42"/>
    <n v="59"/>
    <n v="0"/>
    <n v="1"/>
    <x v="1"/>
    <s v="Personal L2"/>
    <n v="4"/>
    <s v="Branch"/>
    <n v="267.66000000000003"/>
    <x v="0"/>
    <s v="Medsize"/>
    <x v="0"/>
    <s v="Low Value"/>
    <x v="0"/>
    <s v="No Complaints"/>
    <s v="Long-Term"/>
    <n v="3.00741573"/>
    <x v="0"/>
    <n v="3"/>
    <n v="7"/>
    <x v="9"/>
    <n v="0.2506179775280899"/>
    <n v="1068"/>
    <x v="0"/>
  </r>
  <r>
    <s v="BF69918"/>
    <x v="2"/>
    <n v="7649.73"/>
    <s v="No"/>
    <s v="Extended"/>
    <s v="High School or Below"/>
    <n v="45329"/>
    <s v="Unemployed"/>
    <s v="M"/>
    <n v="0"/>
    <s v="Suburban"/>
    <s v="Married"/>
    <n v="104"/>
    <n v="23"/>
    <n v="73"/>
    <n v="0"/>
    <n v="9"/>
    <x v="1"/>
    <s v="Personal L2"/>
    <n v="1"/>
    <s v="Web"/>
    <n v="721.21"/>
    <x v="0"/>
    <s v="Medsize"/>
    <x v="1"/>
    <s v="Medium Value"/>
    <x v="1"/>
    <s v="No Complaints"/>
    <s v="Long-Term"/>
    <n v="6.9347115380000002"/>
    <x v="0"/>
    <n v="3"/>
    <n v="7"/>
    <x v="9"/>
    <n v="0.57789262820512821"/>
    <n v="1248"/>
    <x v="1"/>
  </r>
  <r>
    <s v="JW45704"/>
    <x v="0"/>
    <n v="3116.74"/>
    <s v="No"/>
    <s v="Basic"/>
    <s v="Bachelor"/>
    <n v="45329"/>
    <s v="Unemployed"/>
    <s v="M"/>
    <n v="0"/>
    <s v="Suburban"/>
    <s v="Married"/>
    <n v="86"/>
    <n v="45"/>
    <n v="132"/>
    <n v="0"/>
    <n v="1"/>
    <x v="1"/>
    <s v="Personal L3"/>
    <n v="3"/>
    <s v="Agent"/>
    <n v="582.89"/>
    <x v="0"/>
    <s v="Medsize"/>
    <x v="1"/>
    <s v="Low Value"/>
    <x v="1"/>
    <s v="No Complaints"/>
    <s v="Long-Term"/>
    <n v="6.7777906979999996"/>
    <x v="0"/>
    <n v="3"/>
    <n v="7"/>
    <x v="9"/>
    <n v="0.56481589147286826"/>
    <n v="1032"/>
    <x v="1"/>
  </r>
  <r>
    <s v="BB21794"/>
    <x v="2"/>
    <n v="7283.13"/>
    <s v="No"/>
    <s v="Basic"/>
    <s v="Bachelor"/>
    <n v="45329"/>
    <s v="Employed"/>
    <s v="F"/>
    <n v="40302"/>
    <s v="Rural"/>
    <s v="Single"/>
    <n v="93"/>
    <n v="11"/>
    <n v="49"/>
    <n v="0"/>
    <n v="6"/>
    <x v="1"/>
    <s v="Personal L2"/>
    <n v="1"/>
    <s v="Agent"/>
    <n v="103.39"/>
    <x v="0"/>
    <s v="Medsize"/>
    <x v="0"/>
    <s v="Medium Value"/>
    <x v="1"/>
    <s v="No Complaints"/>
    <s v="Long-Term"/>
    <n v="1.1117204300000001"/>
    <x v="0"/>
    <n v="3"/>
    <n v="7"/>
    <x v="9"/>
    <n v="9.2643369175627238E-2"/>
    <n v="1116"/>
    <x v="0"/>
  </r>
  <r>
    <s v="EJ67407"/>
    <x v="3"/>
    <n v="10833.09"/>
    <s v="No"/>
    <s v="Premium"/>
    <s v="High School or Below"/>
    <n v="45329"/>
    <s v="Employed"/>
    <s v="M"/>
    <n v="128508"/>
    <s v="Urban"/>
    <s v="Divorced"/>
    <n v="136"/>
    <n v="8"/>
    <n v="20"/>
    <n v="0"/>
    <n v="3"/>
    <x v="0"/>
    <s v="Corporate L2"/>
    <n v="2"/>
    <s v="Agent"/>
    <n v="426.75"/>
    <x v="0"/>
    <s v="Medsize"/>
    <x v="0"/>
    <s v="Medium Value"/>
    <x v="2"/>
    <s v="No Complaints"/>
    <s v="Mid-Term"/>
    <n v="3.1378676470000002"/>
    <x v="0"/>
    <n v="3"/>
    <n v="7"/>
    <x v="9"/>
    <n v="0.26148897058823528"/>
    <n v="1632"/>
    <x v="0"/>
  </r>
  <r>
    <s v="YO11701"/>
    <x v="2"/>
    <n v="10830.63"/>
    <s v="No"/>
    <s v="Basic"/>
    <s v="High School or Below"/>
    <n v="45329"/>
    <s v="Employed"/>
    <s v="M"/>
    <n v="71862"/>
    <s v="Suburban"/>
    <s v="Married"/>
    <n v="136"/>
    <n v="31"/>
    <n v="35"/>
    <n v="0"/>
    <n v="3"/>
    <x v="1"/>
    <s v="Personal L3"/>
    <n v="4"/>
    <s v="Call Center"/>
    <n v="654.48"/>
    <x v="1"/>
    <s v="Small"/>
    <x v="1"/>
    <s v="Medium Value"/>
    <x v="0"/>
    <s v="No Complaints"/>
    <s v="Mid-Term"/>
    <n v="4.8123529410000003"/>
    <x v="0"/>
    <n v="3"/>
    <n v="7"/>
    <x v="9"/>
    <n v="0.40102941176470591"/>
    <n v="1632"/>
    <x v="1"/>
  </r>
  <r>
    <s v="QO26846"/>
    <x v="2"/>
    <n v="4535.04"/>
    <s v="No"/>
    <s v="Extended"/>
    <s v="Master"/>
    <n v="45329"/>
    <s v="Medical Leave"/>
    <s v="F"/>
    <n v="22803"/>
    <s v="Suburban"/>
    <s v="Single"/>
    <n v="119"/>
    <n v="20"/>
    <n v="73"/>
    <n v="0"/>
    <n v="1"/>
    <x v="1"/>
    <s v="Personal L3"/>
    <n v="4"/>
    <s v="Call Center"/>
    <n v="855.36"/>
    <x v="0"/>
    <s v="Medsize"/>
    <x v="1"/>
    <s v="Low Value"/>
    <x v="1"/>
    <s v="No Complaints"/>
    <s v="Long-Term"/>
    <n v="7.1878991599999997"/>
    <x v="0"/>
    <n v="3"/>
    <n v="7"/>
    <x v="9"/>
    <n v="0.59899159663865542"/>
    <n v="1428"/>
    <x v="1"/>
  </r>
  <r>
    <s v="VN57368"/>
    <x v="0"/>
    <n v="9573.85"/>
    <s v="No"/>
    <s v="Basic"/>
    <s v="High School or Below"/>
    <n v="45329"/>
    <s v="Unemployed"/>
    <s v="M"/>
    <n v="0"/>
    <s v="Suburban"/>
    <s v="Single"/>
    <n v="92"/>
    <n v="18"/>
    <n v="70"/>
    <n v="0"/>
    <n v="2"/>
    <x v="0"/>
    <s v="Corporate L1"/>
    <n v="1"/>
    <s v="Agent"/>
    <n v="660.96"/>
    <x v="0"/>
    <s v="Medsize"/>
    <x v="1"/>
    <s v="Medium Value"/>
    <x v="1"/>
    <s v="No Complaints"/>
    <s v="Long-Term"/>
    <n v="7.1843478259999998"/>
    <x v="0"/>
    <n v="3"/>
    <n v="7"/>
    <x v="9"/>
    <n v="0.59869565217391307"/>
    <n v="1104"/>
    <x v="1"/>
  </r>
  <r>
    <s v="VW84170"/>
    <x v="1"/>
    <n v="3805.8"/>
    <s v="No"/>
    <s v="Basic"/>
    <s v="High School or Below"/>
    <n v="45329"/>
    <s v="Employed"/>
    <s v="F"/>
    <n v="118890"/>
    <s v="Suburban"/>
    <s v="Married"/>
    <n v="95"/>
    <n v="26"/>
    <n v="80"/>
    <n v="0"/>
    <n v="1"/>
    <x v="1"/>
    <s v="Personal L3"/>
    <n v="2"/>
    <s v="Branch"/>
    <n v="453.6"/>
    <x v="0"/>
    <s v="Small"/>
    <x v="0"/>
    <s v="Low Value"/>
    <x v="2"/>
    <s v="No Complaints"/>
    <s v="Long-Term"/>
    <n v="4.7747368420000003"/>
    <x v="0"/>
    <n v="3"/>
    <n v="7"/>
    <x v="9"/>
    <n v="0.3978947368421053"/>
    <n v="1140"/>
    <x v="0"/>
  </r>
  <r>
    <s v="CM48429"/>
    <x v="0"/>
    <n v="31798.43"/>
    <s v="No"/>
    <s v="Basic"/>
    <s v="High School or Below"/>
    <n v="45329"/>
    <s v="Employed"/>
    <s v="M"/>
    <n v="42062"/>
    <s v="Urban"/>
    <s v="Married"/>
    <n v="135"/>
    <n v="31"/>
    <n v="66"/>
    <n v="0"/>
    <n v="2"/>
    <x v="1"/>
    <s v="Personal L3"/>
    <n v="2"/>
    <s v="Branch"/>
    <n v="600.12"/>
    <x v="1"/>
    <s v="Medsize"/>
    <x v="1"/>
    <s v="High Value"/>
    <x v="1"/>
    <s v="No Complaints"/>
    <s v="Long-Term"/>
    <n v="4.4453333329999998"/>
    <x v="0"/>
    <n v="3"/>
    <n v="7"/>
    <x v="9"/>
    <n v="0.37044444444444447"/>
    <n v="1620"/>
    <x v="0"/>
  </r>
  <r>
    <s v="NZ81536"/>
    <x v="1"/>
    <n v="22559.63"/>
    <s v="No"/>
    <s v="Extended"/>
    <s v="Doctor"/>
    <n v="45329"/>
    <s v="Employed"/>
    <s v="F"/>
    <n v="98616"/>
    <s v="Rural"/>
    <s v="Single"/>
    <n v="188"/>
    <n v="4"/>
    <n v="57"/>
    <n v="0"/>
    <n v="2"/>
    <x v="1"/>
    <s v="Personal L3"/>
    <n v="1"/>
    <s v="Branch"/>
    <n v="383.99"/>
    <x v="1"/>
    <s v="Medsize"/>
    <x v="0"/>
    <s v="High Value"/>
    <x v="0"/>
    <s v="No Complaints"/>
    <s v="Long-Term"/>
    <n v="2.0425"/>
    <x v="0"/>
    <n v="3"/>
    <n v="7"/>
    <x v="9"/>
    <n v="0.17020833333333335"/>
    <n v="2256"/>
    <x v="0"/>
  </r>
  <r>
    <s v="YX91403"/>
    <x v="3"/>
    <n v="3927.89"/>
    <s v="No"/>
    <s v="Basic"/>
    <s v="High School or Below"/>
    <n v="45329"/>
    <s v="Employed"/>
    <s v="F"/>
    <n v="120074"/>
    <s v="Rural"/>
    <s v="Single"/>
    <n v="97"/>
    <n v="32"/>
    <n v="49"/>
    <n v="0"/>
    <n v="1"/>
    <x v="1"/>
    <s v="Personal L3"/>
    <n v="2"/>
    <s v="Branch"/>
    <n v="153.63999999999999"/>
    <x v="0"/>
    <s v="Medsize"/>
    <x v="0"/>
    <s v="Low Value"/>
    <x v="2"/>
    <s v="No Complaints"/>
    <s v="Long-Term"/>
    <n v="1.583917526"/>
    <x v="0"/>
    <n v="3"/>
    <n v="7"/>
    <x v="9"/>
    <n v="0.13199312714776631"/>
    <n v="1164"/>
    <x v="0"/>
  </r>
  <r>
    <s v="RM70340"/>
    <x v="2"/>
    <n v="3361.04"/>
    <s v="No"/>
    <s v="Basic"/>
    <s v="High School or Below"/>
    <n v="45329"/>
    <s v="Unemployed"/>
    <s v="M"/>
    <n v="0"/>
    <s v="Suburban"/>
    <s v="Single"/>
    <n v="100"/>
    <n v="4"/>
    <n v="86"/>
    <n v="0"/>
    <n v="1"/>
    <x v="0"/>
    <s v="Corporate L3"/>
    <n v="2"/>
    <s v="Branch"/>
    <n v="719.28"/>
    <x v="0"/>
    <s v="Small"/>
    <x v="1"/>
    <s v="Low Value"/>
    <x v="1"/>
    <s v="No Complaints"/>
    <s v="Long-Term"/>
    <n v="7.1928000000000001"/>
    <x v="0"/>
    <n v="3"/>
    <n v="7"/>
    <x v="9"/>
    <n v="0.59939999999999993"/>
    <n v="1200"/>
    <x v="1"/>
  </r>
  <r>
    <s v="XI84293"/>
    <x v="2"/>
    <n v="2620.3200000000002"/>
    <s v="No"/>
    <s v="Basic"/>
    <s v="High School or Below"/>
    <n v="45329"/>
    <s v="Unemployed"/>
    <s v="M"/>
    <n v="0"/>
    <s v="Suburban"/>
    <s v="Single"/>
    <n v="89"/>
    <n v="7"/>
    <n v="54"/>
    <n v="3"/>
    <n v="1"/>
    <x v="1"/>
    <s v="Personal L3"/>
    <n v="3"/>
    <s v="Call Center"/>
    <n v="641.52"/>
    <x v="2"/>
    <s v="Large"/>
    <x v="1"/>
    <s v="Low Value"/>
    <x v="1"/>
    <s v="Has Complaints"/>
    <s v="Long-Term"/>
    <n v="7.2080898879999999"/>
    <x v="0"/>
    <n v="3"/>
    <n v="7"/>
    <x v="9"/>
    <n v="0.60067415730337081"/>
    <n v="1068"/>
    <x v="2"/>
  </r>
  <r>
    <s v="MK19833"/>
    <x v="3"/>
    <n v="6166.63"/>
    <s v="No"/>
    <s v="Basic"/>
    <s v="College"/>
    <n v="45329"/>
    <s v="Disabled"/>
    <s v="M"/>
    <n v="20767"/>
    <s v="Suburban"/>
    <s v="Married"/>
    <n v="82"/>
    <n v="14"/>
    <n v="49"/>
    <n v="0"/>
    <n v="4"/>
    <x v="0"/>
    <s v="Corporate L3"/>
    <n v="4"/>
    <s v="Web"/>
    <n v="395.28"/>
    <x v="2"/>
    <s v="Medsize"/>
    <x v="0"/>
    <s v="Medium Value"/>
    <x v="1"/>
    <s v="No Complaints"/>
    <s v="Long-Term"/>
    <n v="4.820487805"/>
    <x v="0"/>
    <n v="3"/>
    <n v="7"/>
    <x v="9"/>
    <n v="0.4017073170731707"/>
    <n v="984"/>
    <x v="1"/>
  </r>
  <r>
    <s v="XJ92660"/>
    <x v="4"/>
    <n v="6774.1"/>
    <s v="No"/>
    <s v="Basic"/>
    <s v="Master"/>
    <n v="45329"/>
    <s v="Employed"/>
    <s v="F"/>
    <n v="107749"/>
    <s v="Rural"/>
    <s v="Married"/>
    <n v="84"/>
    <n v="24"/>
    <n v="68"/>
    <n v="0"/>
    <n v="3"/>
    <x v="1"/>
    <s v="Personal L2"/>
    <n v="4"/>
    <s v="Branch"/>
    <n v="42.6"/>
    <x v="0"/>
    <s v="Medsize"/>
    <x v="0"/>
    <s v="Medium Value"/>
    <x v="2"/>
    <s v="No Complaints"/>
    <s v="Long-Term"/>
    <n v="0.50714285699999995"/>
    <x v="0"/>
    <n v="3"/>
    <n v="7"/>
    <x v="9"/>
    <n v="4.2261904761904764E-2"/>
    <n v="1008"/>
    <x v="0"/>
  </r>
  <r>
    <s v="KW41658"/>
    <x v="3"/>
    <n v="3421.31"/>
    <s v="No"/>
    <s v="Basic"/>
    <s v="Bachelor"/>
    <n v="45329"/>
    <s v="Employed"/>
    <s v="M"/>
    <n v="29168"/>
    <s v="Suburban"/>
    <s v="Divorced"/>
    <n v="96"/>
    <n v="28"/>
    <n v="30"/>
    <n v="3"/>
    <n v="1"/>
    <x v="1"/>
    <s v="Personal L3"/>
    <n v="4"/>
    <s v="Call Center"/>
    <n v="460.08"/>
    <x v="0"/>
    <s v="Medsize"/>
    <x v="0"/>
    <s v="Low Value"/>
    <x v="1"/>
    <s v="Has Complaints"/>
    <s v="Mid-Term"/>
    <n v="4.7925000000000004"/>
    <x v="0"/>
    <n v="3"/>
    <n v="7"/>
    <x v="9"/>
    <n v="0.39937499999999998"/>
    <n v="1152"/>
    <x v="0"/>
  </r>
  <r>
    <s v="LD48189"/>
    <x v="4"/>
    <n v="8072.63"/>
    <s v="Yes"/>
    <s v="Extended"/>
    <s v="High School or Below"/>
    <n v="45329"/>
    <s v="Employed"/>
    <s v="F"/>
    <n v="77886"/>
    <s v="Suburban"/>
    <s v="Divorced"/>
    <n v="103"/>
    <n v="22"/>
    <n v="76"/>
    <n v="0"/>
    <n v="3"/>
    <x v="1"/>
    <s v="Personal L2"/>
    <n v="2"/>
    <s v="Agent"/>
    <n v="738.72"/>
    <x v="0"/>
    <s v="Medsize"/>
    <x v="1"/>
    <s v="Medium Value"/>
    <x v="0"/>
    <s v="No Complaints"/>
    <s v="Long-Term"/>
    <n v="7.1720388350000004"/>
    <x v="0"/>
    <n v="3"/>
    <n v="7"/>
    <x v="9"/>
    <n v="0.59766990291262134"/>
    <n v="1236"/>
    <x v="1"/>
  </r>
  <r>
    <s v="BL44708"/>
    <x v="0"/>
    <n v="16951.89"/>
    <s v="No"/>
    <s v="Basic"/>
    <s v="High School or Below"/>
    <n v="45329"/>
    <s v="Unemployed"/>
    <s v="F"/>
    <n v="0"/>
    <s v="Suburban"/>
    <s v="Single"/>
    <n v="95"/>
    <n v="46"/>
    <n v="14"/>
    <n v="0"/>
    <n v="2"/>
    <x v="1"/>
    <s v="Personal L2"/>
    <n v="1"/>
    <s v="Branch"/>
    <n v="680.4"/>
    <x v="2"/>
    <s v="Small"/>
    <x v="1"/>
    <s v="High Value"/>
    <x v="1"/>
    <s v="No Complaints"/>
    <s v="Mid-Term"/>
    <n v="7.1621052629999999"/>
    <x v="0"/>
    <n v="3"/>
    <n v="7"/>
    <x v="9"/>
    <n v="0.59684210526315784"/>
    <n v="1140"/>
    <x v="1"/>
  </r>
  <r>
    <s v="EN97874"/>
    <x v="2"/>
    <n v="8703.0499999999993"/>
    <s v="No"/>
    <s v="Extended"/>
    <s v="High School or Below"/>
    <n v="45329"/>
    <s v="Employed"/>
    <s v="F"/>
    <n v="74300"/>
    <s v="Suburban"/>
    <s v="Married"/>
    <n v="108"/>
    <n v="27"/>
    <n v="119"/>
    <n v="1"/>
    <n v="8"/>
    <x v="0"/>
    <s v="Corporate L2"/>
    <n v="3"/>
    <s v="Agent"/>
    <n v="650.46"/>
    <x v="0"/>
    <s v="Medsize"/>
    <x v="1"/>
    <s v="Medium Value"/>
    <x v="0"/>
    <s v="Has Complaints"/>
    <s v="Long-Term"/>
    <n v="6.022777778"/>
    <x v="0"/>
    <n v="3"/>
    <n v="7"/>
    <x v="9"/>
    <n v="0.50189814814814815"/>
    <n v="1296"/>
    <x v="1"/>
  </r>
  <r>
    <s v="VN22337"/>
    <x v="0"/>
    <n v="4419.95"/>
    <s v="No"/>
    <s v="Extended"/>
    <s v="College"/>
    <n v="45329"/>
    <s v="Employed"/>
    <s v="F"/>
    <n v="113223"/>
    <s v="Urban"/>
    <s v="Married"/>
    <n v="109"/>
    <n v="14"/>
    <n v="31"/>
    <n v="0"/>
    <n v="1"/>
    <x v="1"/>
    <s v="Personal L1"/>
    <n v="1"/>
    <s v="Agent"/>
    <n v="470.05"/>
    <x v="0"/>
    <s v="Medsize"/>
    <x v="0"/>
    <s v="Low Value"/>
    <x v="2"/>
    <s v="No Complaints"/>
    <s v="Mid-Term"/>
    <n v="4.3123853209999998"/>
    <x v="0"/>
    <n v="3"/>
    <n v="7"/>
    <x v="9"/>
    <n v="0.35936544342507648"/>
    <n v="1308"/>
    <x v="0"/>
  </r>
  <r>
    <s v="BK76340"/>
    <x v="0"/>
    <n v="11176.27"/>
    <s v="No"/>
    <s v="Extended"/>
    <s v="High School or Below"/>
    <n v="45329"/>
    <s v="Disabled"/>
    <s v="M"/>
    <n v="22847"/>
    <s v="Suburban"/>
    <s v="Single"/>
    <n v="305"/>
    <n v="31"/>
    <n v="93"/>
    <n v="0"/>
    <n v="1"/>
    <x v="1"/>
    <s v="Personal L2"/>
    <n v="1"/>
    <s v="Branch"/>
    <n v="1464.48"/>
    <x v="5"/>
    <s v="Medsize"/>
    <x v="1"/>
    <s v="Medium Value"/>
    <x v="1"/>
    <s v="No Complaints"/>
    <s v="Long-Term"/>
    <n v="4.8015737700000001"/>
    <x v="0"/>
    <n v="3"/>
    <n v="7"/>
    <x v="9"/>
    <n v="0.40013114754098361"/>
    <n v="3660"/>
    <x v="1"/>
  </r>
  <r>
    <s v="DQ50258"/>
    <x v="0"/>
    <n v="6499.37"/>
    <s v="No"/>
    <s v="Basic"/>
    <s v="College"/>
    <n v="45329"/>
    <s v="Unemployed"/>
    <s v="M"/>
    <n v="0"/>
    <s v="Suburban"/>
    <s v="Single"/>
    <n v="90"/>
    <n v="23"/>
    <n v="5"/>
    <n v="0"/>
    <n v="4"/>
    <x v="1"/>
    <s v="Personal L3"/>
    <n v="2"/>
    <s v="Agent"/>
    <n v="651.24"/>
    <x v="0"/>
    <s v="Medsize"/>
    <x v="1"/>
    <s v="Medium Value"/>
    <x v="1"/>
    <s v="No Complaints"/>
    <s v="New Customer"/>
    <n v="7.2359999999999998"/>
    <x v="0"/>
    <n v="3"/>
    <n v="7"/>
    <x v="9"/>
    <n v="0.60299999999999998"/>
    <n v="1080"/>
    <x v="2"/>
  </r>
  <r>
    <s v="QV89210"/>
    <x v="4"/>
    <n v="8072.63"/>
    <s v="Yes"/>
    <s v="Extended"/>
    <s v="High School or Below"/>
    <n v="45329"/>
    <s v="Employed"/>
    <s v="F"/>
    <n v="77886"/>
    <s v="Suburban"/>
    <s v="Divorced"/>
    <n v="103"/>
    <n v="22"/>
    <n v="76"/>
    <n v="0"/>
    <n v="3"/>
    <x v="0"/>
    <s v="Corporate L3"/>
    <n v="2"/>
    <s v="Agent"/>
    <n v="738.72"/>
    <x v="0"/>
    <s v="Medsize"/>
    <x v="1"/>
    <s v="Medium Value"/>
    <x v="0"/>
    <s v="No Complaints"/>
    <s v="Long-Term"/>
    <n v="7.1720388350000004"/>
    <x v="0"/>
    <n v="3"/>
    <n v="7"/>
    <x v="9"/>
    <n v="0.59766990291262134"/>
    <n v="1236"/>
    <x v="1"/>
  </r>
  <r>
    <s v="VF17463"/>
    <x v="2"/>
    <n v="11689.47"/>
    <s v="Yes"/>
    <s v="Basic"/>
    <s v="College"/>
    <n v="45329"/>
    <s v="Employed"/>
    <s v="M"/>
    <n v="84326"/>
    <s v="Urban"/>
    <s v="Married"/>
    <n v="147"/>
    <n v="31"/>
    <n v="61"/>
    <n v="0"/>
    <n v="4"/>
    <x v="1"/>
    <s v="Personal L3"/>
    <n v="2"/>
    <s v="Agent"/>
    <n v="540.25"/>
    <x v="3"/>
    <s v="Medsize"/>
    <x v="1"/>
    <s v="Medium Value"/>
    <x v="0"/>
    <s v="No Complaints"/>
    <s v="Long-Term"/>
    <n v="3.6751700679999999"/>
    <x v="0"/>
    <n v="3"/>
    <n v="7"/>
    <x v="9"/>
    <n v="0.30626417233560088"/>
    <n v="1764"/>
    <x v="0"/>
  </r>
  <r>
    <s v="EE59791"/>
    <x v="0"/>
    <n v="8007.23"/>
    <s v="No"/>
    <s v="Basic"/>
    <s v="High School or Below"/>
    <n v="45329"/>
    <s v="Employed"/>
    <s v="F"/>
    <n v="76433"/>
    <s v="Suburban"/>
    <s v="Married"/>
    <n v="100"/>
    <n v="24"/>
    <n v="32"/>
    <n v="0"/>
    <n v="3"/>
    <x v="1"/>
    <s v="Personal L2"/>
    <n v="4"/>
    <s v="Call Center"/>
    <n v="479.52"/>
    <x v="0"/>
    <s v="Small"/>
    <x v="0"/>
    <s v="Medium Value"/>
    <x v="0"/>
    <s v="No Complaints"/>
    <s v="Mid-Term"/>
    <n v="4.7952000000000004"/>
    <x v="0"/>
    <n v="3"/>
    <n v="7"/>
    <x v="9"/>
    <n v="0.39960000000000001"/>
    <n v="1200"/>
    <x v="0"/>
  </r>
  <r>
    <s v="BP53979"/>
    <x v="0"/>
    <n v="3396.89"/>
    <s v="No"/>
    <s v="Basic"/>
    <s v="Bachelor"/>
    <n v="45329"/>
    <s v="Employed"/>
    <s v="F"/>
    <n v="65919"/>
    <s v="Urban"/>
    <s v="Single"/>
    <n v="86"/>
    <n v="31"/>
    <n v="95"/>
    <n v="1"/>
    <n v="1"/>
    <x v="1"/>
    <s v="Personal L2"/>
    <n v="1"/>
    <s v="Agent"/>
    <n v="405.42"/>
    <x v="0"/>
    <s v="Medsize"/>
    <x v="0"/>
    <s v="Low Value"/>
    <x v="0"/>
    <s v="Has Complaints"/>
    <s v="Long-Term"/>
    <n v="4.7141860470000001"/>
    <x v="0"/>
    <n v="3"/>
    <n v="7"/>
    <x v="9"/>
    <n v="0.39284883720930236"/>
    <n v="1032"/>
    <x v="0"/>
  </r>
  <r>
    <s v="CB52667"/>
    <x v="1"/>
    <n v="7127.3"/>
    <s v="No"/>
    <s v="Basic"/>
    <s v="High School or Below"/>
    <n v="45329"/>
    <s v="Employed"/>
    <s v="F"/>
    <n v="124995"/>
    <s v="Suburban"/>
    <s v="Married"/>
    <n v="88"/>
    <n v="39"/>
    <n v="27"/>
    <n v="0"/>
    <n v="9"/>
    <x v="1"/>
    <s v="Personal L3"/>
    <n v="4"/>
    <s v="Call Center"/>
    <n v="421.2"/>
    <x v="0"/>
    <s v="Large"/>
    <x v="0"/>
    <s v="Medium Value"/>
    <x v="2"/>
    <s v="No Complaints"/>
    <s v="Mid-Term"/>
    <n v="4.7863636359999999"/>
    <x v="0"/>
    <n v="3"/>
    <n v="7"/>
    <x v="9"/>
    <n v="0.39886363636363636"/>
    <n v="1056"/>
    <x v="0"/>
  </r>
  <r>
    <s v="BV63942"/>
    <x v="1"/>
    <n v="12153.25"/>
    <s v="No"/>
    <s v="Premium"/>
    <s v="High School or Below"/>
    <n v="45329"/>
    <s v="Employed"/>
    <s v="M"/>
    <n v="102848"/>
    <s v="Suburban"/>
    <s v="Married"/>
    <n v="150"/>
    <n v="31"/>
    <n v="26"/>
    <n v="0"/>
    <n v="3"/>
    <x v="0"/>
    <s v="Corporate L3"/>
    <n v="2"/>
    <s v="Agent"/>
    <n v="719.28"/>
    <x v="2"/>
    <s v="Small"/>
    <x v="1"/>
    <s v="Medium Value"/>
    <x v="2"/>
    <s v="No Complaints"/>
    <s v="Mid-Term"/>
    <n v="4.7952000000000004"/>
    <x v="0"/>
    <n v="3"/>
    <n v="7"/>
    <x v="9"/>
    <n v="0.39960000000000001"/>
    <n v="1800"/>
    <x v="0"/>
  </r>
  <r>
    <s v="JY42899"/>
    <x v="0"/>
    <n v="7161.87"/>
    <s v="No"/>
    <s v="Basic"/>
    <s v="Bachelor"/>
    <n v="45329"/>
    <s v="Medical Leave"/>
    <s v="M"/>
    <n v="35551"/>
    <s v="Suburban"/>
    <s v="Single"/>
    <n v="96"/>
    <n v="12"/>
    <n v="127"/>
    <n v="0"/>
    <n v="3"/>
    <x v="1"/>
    <s v="Personal L3"/>
    <n v="2"/>
    <s v="Agent"/>
    <n v="460.08"/>
    <x v="2"/>
    <s v="Medsize"/>
    <x v="0"/>
    <s v="Medium Value"/>
    <x v="1"/>
    <s v="No Complaints"/>
    <s v="Long-Term"/>
    <n v="4.7925000000000004"/>
    <x v="0"/>
    <n v="3"/>
    <n v="7"/>
    <x v="9"/>
    <n v="0.39937499999999998"/>
    <n v="1152"/>
    <x v="0"/>
  </r>
  <r>
    <s v="PA19547"/>
    <x v="1"/>
    <n v="6452.86"/>
    <s v="No"/>
    <s v="Basic"/>
    <s v="High School or Below"/>
    <n v="45329"/>
    <s v="Employed"/>
    <s v="M"/>
    <n v="73162"/>
    <s v="Rural"/>
    <s v="Married"/>
    <n v="161"/>
    <n v="12"/>
    <n v="122"/>
    <n v="1"/>
    <n v="1"/>
    <x v="1"/>
    <s v="Personal L3"/>
    <n v="1"/>
    <s v="Agent"/>
    <n v="151.56"/>
    <x v="1"/>
    <s v="Medsize"/>
    <x v="0"/>
    <s v="Medium Value"/>
    <x v="0"/>
    <s v="Has Complaints"/>
    <s v="Long-Term"/>
    <n v="0.94136646000000002"/>
    <x v="0"/>
    <n v="3"/>
    <n v="7"/>
    <x v="9"/>
    <n v="7.8447204968944098E-2"/>
    <n v="1932"/>
    <x v="0"/>
  </r>
  <r>
    <s v="OR78439"/>
    <x v="3"/>
    <n v="11689.47"/>
    <s v="Yes"/>
    <s v="Basic"/>
    <s v="College"/>
    <n v="45329"/>
    <s v="Employed"/>
    <s v="M"/>
    <n v="84326"/>
    <s v="Urban"/>
    <s v="Married"/>
    <n v="147"/>
    <n v="31"/>
    <n v="61"/>
    <n v="0"/>
    <n v="4"/>
    <x v="0"/>
    <s v="Corporate L3"/>
    <n v="2"/>
    <s v="Agent"/>
    <n v="540.25"/>
    <x v="3"/>
    <s v="Medsize"/>
    <x v="1"/>
    <s v="Medium Value"/>
    <x v="0"/>
    <s v="No Complaints"/>
    <s v="Long-Term"/>
    <n v="3.6751700679999999"/>
    <x v="0"/>
    <n v="3"/>
    <n v="7"/>
    <x v="9"/>
    <n v="0.30626417233560088"/>
    <n v="1764"/>
    <x v="0"/>
  </r>
  <r>
    <s v="AU98438"/>
    <x v="3"/>
    <n v="3825.87"/>
    <s v="No"/>
    <s v="Basic"/>
    <s v="Bachelor"/>
    <n v="45329"/>
    <s v="Employed"/>
    <s v="F"/>
    <n v="127996"/>
    <s v="Rural"/>
    <s v="Married"/>
    <n v="95"/>
    <n v="15"/>
    <n v="54"/>
    <n v="0"/>
    <n v="1"/>
    <x v="1"/>
    <s v="Personal L3"/>
    <n v="2"/>
    <s v="Branch"/>
    <n v="163.38"/>
    <x v="0"/>
    <s v="Medsize"/>
    <x v="0"/>
    <s v="Low Value"/>
    <x v="2"/>
    <s v="No Complaints"/>
    <s v="Long-Term"/>
    <n v="1.7197894739999999"/>
    <x v="0"/>
    <n v="3"/>
    <n v="7"/>
    <x v="9"/>
    <n v="0.1433157894736842"/>
    <n v="1140"/>
    <x v="0"/>
  </r>
  <r>
    <s v="DZ62350"/>
    <x v="0"/>
    <n v="3394.28"/>
    <s v="No"/>
    <s v="Basic"/>
    <s v="High School or Below"/>
    <n v="45329"/>
    <s v="Employed"/>
    <s v="M"/>
    <n v="33404"/>
    <s v="Suburban"/>
    <s v="Divorced"/>
    <n v="88"/>
    <n v="1"/>
    <n v="0"/>
    <n v="0"/>
    <n v="1"/>
    <x v="1"/>
    <s v="Personal L3"/>
    <n v="4"/>
    <s v="Call Center"/>
    <n v="421.2"/>
    <x v="0"/>
    <s v="Medsize"/>
    <x v="0"/>
    <s v="Low Value"/>
    <x v="1"/>
    <s v="No Complaints"/>
    <s v="New Customer"/>
    <n v="4.7863636359999999"/>
    <x v="0"/>
    <n v="3"/>
    <n v="7"/>
    <x v="9"/>
    <n v="0.39886363636363636"/>
    <n v="1056"/>
    <x v="0"/>
  </r>
  <r>
    <s v="EL44544"/>
    <x v="2"/>
    <n v="17562.48"/>
    <s v="No"/>
    <s v="Basic"/>
    <s v="High School or Below"/>
    <n v="45329"/>
    <s v="Employed"/>
    <s v="F"/>
    <n v="77748"/>
    <s v="Suburban"/>
    <s v="Divorced"/>
    <n v="89"/>
    <n v="7"/>
    <n v="100"/>
    <n v="0"/>
    <n v="2"/>
    <x v="0"/>
    <s v="Corporate L3"/>
    <n v="1"/>
    <s v="Agent"/>
    <n v="427.68"/>
    <x v="0"/>
    <s v="Medsize"/>
    <x v="0"/>
    <s v="High Value"/>
    <x v="0"/>
    <s v="No Complaints"/>
    <s v="Long-Term"/>
    <n v="4.8053932579999996"/>
    <x v="0"/>
    <n v="3"/>
    <n v="7"/>
    <x v="9"/>
    <n v="0.40044943820224721"/>
    <n v="1068"/>
    <x v="1"/>
  </r>
  <r>
    <s v="QA72881"/>
    <x v="2"/>
    <n v="11689.47"/>
    <s v="Yes"/>
    <s v="Basic"/>
    <s v="College"/>
    <n v="45329"/>
    <s v="Employed"/>
    <s v="M"/>
    <n v="84326"/>
    <s v="Urban"/>
    <s v="Married"/>
    <n v="147"/>
    <n v="31"/>
    <n v="61"/>
    <n v="0"/>
    <n v="4"/>
    <x v="1"/>
    <s v="Personal L3"/>
    <n v="2"/>
    <s v="Agent"/>
    <n v="540.25"/>
    <x v="3"/>
    <s v="Medsize"/>
    <x v="1"/>
    <s v="Medium Value"/>
    <x v="0"/>
    <s v="No Complaints"/>
    <s v="Long-Term"/>
    <n v="3.6751700679999999"/>
    <x v="0"/>
    <n v="3"/>
    <n v="7"/>
    <x v="9"/>
    <n v="0.30626417233560088"/>
    <n v="1764"/>
    <x v="0"/>
  </r>
  <r>
    <s v="AD38685"/>
    <x v="0"/>
    <n v="11689.47"/>
    <s v="Yes"/>
    <s v="Basic"/>
    <s v="College"/>
    <n v="45329"/>
    <s v="Employed"/>
    <s v="M"/>
    <n v="84326"/>
    <s v="Urban"/>
    <s v="Married"/>
    <n v="147"/>
    <n v="31"/>
    <n v="61"/>
    <n v="0"/>
    <n v="4"/>
    <x v="1"/>
    <s v="Personal L3"/>
    <n v="2"/>
    <s v="Agent"/>
    <n v="540.25"/>
    <x v="3"/>
    <s v="Medsize"/>
    <x v="1"/>
    <s v="Medium Value"/>
    <x v="0"/>
    <s v="No Complaints"/>
    <s v="Long-Term"/>
    <n v="3.6751700679999999"/>
    <x v="0"/>
    <n v="3"/>
    <n v="7"/>
    <x v="9"/>
    <n v="0.30626417233560088"/>
    <n v="1764"/>
    <x v="0"/>
  </r>
  <r>
    <s v="KC67832"/>
    <x v="0"/>
    <n v="23345.46"/>
    <s v="No"/>
    <s v="Extended"/>
    <s v="College"/>
    <n v="45329"/>
    <s v="Employed"/>
    <s v="M"/>
    <n v="108038"/>
    <s v="Rural"/>
    <s v="Married"/>
    <n v="116"/>
    <n v="46"/>
    <n v="50"/>
    <n v="0"/>
    <n v="2"/>
    <x v="0"/>
    <s v="Corporate L1"/>
    <n v="2"/>
    <s v="Web"/>
    <n v="153.93"/>
    <x v="0"/>
    <s v="Medsize"/>
    <x v="0"/>
    <s v="High Value"/>
    <x v="2"/>
    <s v="No Complaints"/>
    <s v="Long-Term"/>
    <n v="1.3269827590000001"/>
    <x v="0"/>
    <n v="3"/>
    <n v="7"/>
    <x v="9"/>
    <n v="0.11058189655172414"/>
    <n v="1392"/>
    <x v="0"/>
  </r>
  <r>
    <s v="EA87824"/>
    <x v="3"/>
    <n v="9267.27"/>
    <s v="No"/>
    <s v="Extended"/>
    <s v="College"/>
    <n v="45329"/>
    <s v="Employed"/>
    <s v="F"/>
    <n v="130723"/>
    <s v="Suburban"/>
    <s v="Married"/>
    <n v="115"/>
    <n v="26"/>
    <n v="31"/>
    <n v="0"/>
    <n v="3"/>
    <x v="1"/>
    <s v="Personal L2"/>
    <n v="1"/>
    <s v="Branch"/>
    <n v="550.79999999999995"/>
    <x v="2"/>
    <s v="Small"/>
    <x v="1"/>
    <s v="Medium Value"/>
    <x v="2"/>
    <s v="No Complaints"/>
    <s v="Mid-Term"/>
    <n v="4.7895652169999998"/>
    <x v="0"/>
    <n v="3"/>
    <n v="7"/>
    <x v="9"/>
    <n v="0.39913043478260868"/>
    <n v="1380"/>
    <x v="0"/>
  </r>
  <r>
    <s v="OT36536"/>
    <x v="2"/>
    <n v="7063.81"/>
    <s v="No"/>
    <s v="Basic"/>
    <s v="Bachelor"/>
    <n v="45329"/>
    <s v="Employed"/>
    <s v="M"/>
    <n v="56155"/>
    <s v="Suburban"/>
    <s v="Married"/>
    <n v="89"/>
    <n v="16"/>
    <n v="16"/>
    <n v="0"/>
    <n v="5"/>
    <x v="1"/>
    <s v="Personal L3"/>
    <n v="2"/>
    <s v="Call Center"/>
    <n v="427.68"/>
    <x v="0"/>
    <s v="Medsize"/>
    <x v="0"/>
    <s v="Medium Value"/>
    <x v="0"/>
    <s v="No Complaints"/>
    <s v="Mid-Term"/>
    <n v="4.8053932579999996"/>
    <x v="0"/>
    <n v="3"/>
    <n v="7"/>
    <x v="9"/>
    <n v="0.40044943820224721"/>
    <n v="1068"/>
    <x v="1"/>
  </r>
  <r>
    <s v="DE59454"/>
    <x v="4"/>
    <n v="3452.74"/>
    <s v="No"/>
    <s v="Basic"/>
    <s v="Bachelor"/>
    <n v="45329"/>
    <s v="Employed"/>
    <s v="M"/>
    <n v="97473"/>
    <s v="Suburban"/>
    <s v="Married"/>
    <n v="85"/>
    <n v="16"/>
    <n v="18"/>
    <n v="0"/>
    <n v="1"/>
    <x v="0"/>
    <s v="Corporate L3"/>
    <n v="2"/>
    <s v="Branch"/>
    <n v="612.36"/>
    <x v="2"/>
    <s v="Small"/>
    <x v="1"/>
    <s v="Low Value"/>
    <x v="0"/>
    <s v="No Complaints"/>
    <s v="Mid-Term"/>
    <n v="7.2042352940000001"/>
    <x v="0"/>
    <n v="3"/>
    <n v="7"/>
    <x v="9"/>
    <n v="0.60035294117647064"/>
    <n v="1020"/>
    <x v="2"/>
  </r>
  <r>
    <s v="LB59405"/>
    <x v="0"/>
    <n v="8072.63"/>
    <s v="Yes"/>
    <s v="Extended"/>
    <s v="High School or Below"/>
    <n v="45329"/>
    <s v="Employed"/>
    <s v="F"/>
    <n v="77886"/>
    <s v="Suburban"/>
    <s v="Divorced"/>
    <n v="103"/>
    <n v="22"/>
    <n v="76"/>
    <n v="0"/>
    <n v="3"/>
    <x v="1"/>
    <s v="Personal L2"/>
    <n v="2"/>
    <s v="Agent"/>
    <n v="738.72"/>
    <x v="0"/>
    <s v="Medsize"/>
    <x v="1"/>
    <s v="Medium Value"/>
    <x v="0"/>
    <s v="No Complaints"/>
    <s v="Long-Term"/>
    <n v="7.1720388350000004"/>
    <x v="0"/>
    <n v="3"/>
    <n v="7"/>
    <x v="9"/>
    <n v="0.59766990291262134"/>
    <n v="1236"/>
    <x v="1"/>
  </r>
  <r>
    <s v="EC22495"/>
    <x v="2"/>
    <n v="4246.37"/>
    <s v="No"/>
    <s v="Extended"/>
    <s v="High School or Below"/>
    <n v="45329"/>
    <s v="Employed"/>
    <s v="M"/>
    <n v="70311"/>
    <s v="Suburban"/>
    <s v="Married"/>
    <n v="107"/>
    <n v="3"/>
    <n v="63"/>
    <n v="0"/>
    <n v="1"/>
    <x v="1"/>
    <s v="Personal L3"/>
    <n v="4"/>
    <s v="Branch"/>
    <n v="511.92"/>
    <x v="0"/>
    <s v="Small"/>
    <x v="1"/>
    <s v="Low Value"/>
    <x v="0"/>
    <s v="No Complaints"/>
    <s v="Long-Term"/>
    <n v="4.7842990649999999"/>
    <x v="0"/>
    <n v="3"/>
    <n v="7"/>
    <x v="9"/>
    <n v="0.39869158878504674"/>
    <n v="1284"/>
    <x v="0"/>
  </r>
  <r>
    <s v="LX77880"/>
    <x v="2"/>
    <n v="6555.29"/>
    <s v="No"/>
    <s v="Basic"/>
    <s v="Bachelor"/>
    <n v="45329"/>
    <s v="Employed"/>
    <s v="F"/>
    <n v="32601"/>
    <s v="Suburban"/>
    <s v="Married"/>
    <n v="82"/>
    <n v="20"/>
    <n v="14"/>
    <n v="0"/>
    <n v="3"/>
    <x v="1"/>
    <s v="Personal L1"/>
    <n v="1"/>
    <s v="Agent"/>
    <n v="395.28"/>
    <x v="0"/>
    <s v="Small"/>
    <x v="0"/>
    <s v="Medium Value"/>
    <x v="1"/>
    <s v="No Complaints"/>
    <s v="Mid-Term"/>
    <n v="4.820487805"/>
    <x v="0"/>
    <n v="3"/>
    <n v="7"/>
    <x v="9"/>
    <n v="0.4017073170731707"/>
    <n v="984"/>
    <x v="1"/>
  </r>
  <r>
    <s v="IA85970"/>
    <x v="0"/>
    <n v="10934.28"/>
    <s v="No"/>
    <s v="Basic"/>
    <s v="Bachelor"/>
    <n v="45329"/>
    <s v="Unemployed"/>
    <s v="F"/>
    <n v="0"/>
    <s v="Urban"/>
    <s v="Divorced"/>
    <n v="151"/>
    <n v="26"/>
    <n v="57"/>
    <n v="0"/>
    <n v="6"/>
    <x v="1"/>
    <s v="Personal L3"/>
    <n v="1"/>
    <s v="Branch"/>
    <n v="592.4"/>
    <x v="1"/>
    <s v="Medsize"/>
    <x v="1"/>
    <s v="Medium Value"/>
    <x v="1"/>
    <s v="No Complaints"/>
    <s v="Long-Term"/>
    <n v="3.9231788079999999"/>
    <x v="0"/>
    <n v="3"/>
    <n v="7"/>
    <x v="9"/>
    <n v="0.32693156732891832"/>
    <n v="1812"/>
    <x v="0"/>
  </r>
  <r>
    <s v="BK47926"/>
    <x v="0"/>
    <n v="8606.36"/>
    <s v="No"/>
    <s v="Extended"/>
    <s v="High School or Below"/>
    <n v="45329"/>
    <s v="Employed"/>
    <s v="M"/>
    <n v="132459"/>
    <s v="Suburban"/>
    <s v="Single"/>
    <n v="112"/>
    <n v="38"/>
    <n v="92"/>
    <n v="3"/>
    <n v="3"/>
    <x v="1"/>
    <s v="Personal L3"/>
    <n v="2"/>
    <s v="Branch"/>
    <n v="537.84"/>
    <x v="0"/>
    <s v="Small"/>
    <x v="1"/>
    <s v="Medium Value"/>
    <x v="2"/>
    <s v="Has Complaints"/>
    <s v="Long-Term"/>
    <n v="4.8021428569999998"/>
    <x v="0"/>
    <n v="3"/>
    <n v="7"/>
    <x v="9"/>
    <n v="0.40017857142857144"/>
    <n v="1344"/>
    <x v="1"/>
  </r>
  <r>
    <s v="WO42164"/>
    <x v="2"/>
    <n v="8728.0499999999993"/>
    <s v="No"/>
    <s v="Extended"/>
    <s v="High School or Below"/>
    <n v="45329"/>
    <s v="Unemployed"/>
    <s v="M"/>
    <n v="0"/>
    <s v="Suburban"/>
    <s v="Single"/>
    <n v="124"/>
    <n v="12"/>
    <n v="32"/>
    <n v="0"/>
    <n v="3"/>
    <x v="1"/>
    <s v="Personal L3"/>
    <n v="1"/>
    <s v="Call Center"/>
    <n v="894.24"/>
    <x v="0"/>
    <s v="Medsize"/>
    <x v="1"/>
    <s v="Medium Value"/>
    <x v="1"/>
    <s v="No Complaints"/>
    <s v="Mid-Term"/>
    <n v="7.2116129029999998"/>
    <x v="0"/>
    <n v="3"/>
    <n v="7"/>
    <x v="9"/>
    <n v="0.60096774193548386"/>
    <n v="1488"/>
    <x v="2"/>
  </r>
  <r>
    <s v="FH22095"/>
    <x v="0"/>
    <n v="3403.11"/>
    <s v="No"/>
    <s v="Basic"/>
    <s v="College"/>
    <n v="45329"/>
    <s v="Employed"/>
    <s v="M"/>
    <n v="53159"/>
    <s v="Suburban"/>
    <s v="Married"/>
    <n v="86"/>
    <n v="9"/>
    <n v="72"/>
    <n v="0"/>
    <n v="1"/>
    <x v="0"/>
    <s v="Corporate L3"/>
    <n v="2"/>
    <s v="Branch"/>
    <n v="414.72"/>
    <x v="2"/>
    <s v="Small"/>
    <x v="0"/>
    <s v="Low Value"/>
    <x v="0"/>
    <s v="No Complaints"/>
    <s v="Long-Term"/>
    <n v="4.8223255810000003"/>
    <x v="0"/>
    <n v="3"/>
    <n v="7"/>
    <x v="9"/>
    <n v="0.4018604651162791"/>
    <n v="1032"/>
    <x v="1"/>
  </r>
  <r>
    <s v="VZ61940"/>
    <x v="4"/>
    <n v="3602.79"/>
    <s v="No"/>
    <s v="Basic"/>
    <s v="Doctor"/>
    <n v="45329"/>
    <s v="Employed"/>
    <s v="F"/>
    <n v="70664"/>
    <s v="Urban"/>
    <s v="Married"/>
    <n v="89"/>
    <n v="5"/>
    <n v="9"/>
    <n v="0"/>
    <n v="1"/>
    <x v="1"/>
    <s v="Personal L3"/>
    <n v="3"/>
    <s v="Agent"/>
    <n v="246.52"/>
    <x v="0"/>
    <s v="Small"/>
    <x v="0"/>
    <s v="Low Value"/>
    <x v="0"/>
    <s v="No Complaints"/>
    <s v="New Customer"/>
    <n v="2.7698876399999999"/>
    <x v="0"/>
    <n v="3"/>
    <n v="7"/>
    <x v="9"/>
    <n v="0.2308239700374532"/>
    <n v="1068"/>
    <x v="0"/>
  </r>
  <r>
    <s v="YX96463"/>
    <x v="2"/>
    <n v="8001.42"/>
    <s v="No"/>
    <s v="Basic"/>
    <s v="Bachelor"/>
    <n v="45329"/>
    <s v="Employed"/>
    <s v="F"/>
    <n v="79290"/>
    <s v="Suburban"/>
    <s v="Married"/>
    <n v="100"/>
    <n v="35"/>
    <n v="57"/>
    <n v="0"/>
    <n v="9"/>
    <x v="0"/>
    <s v="Corporate L2"/>
    <n v="2"/>
    <s v="Call Center"/>
    <n v="479.52"/>
    <x v="0"/>
    <s v="Small"/>
    <x v="0"/>
    <s v="Medium Value"/>
    <x v="0"/>
    <s v="No Complaints"/>
    <s v="Long-Term"/>
    <n v="4.7952000000000004"/>
    <x v="0"/>
    <n v="3"/>
    <n v="7"/>
    <x v="9"/>
    <n v="0.39960000000000001"/>
    <n v="1200"/>
    <x v="0"/>
  </r>
  <r>
    <s v="OL72669"/>
    <x v="3"/>
    <n v="13544.93"/>
    <s v="No"/>
    <s v="Premium"/>
    <s v="Bachelor"/>
    <n v="45329"/>
    <s v="Unemployed"/>
    <s v="M"/>
    <n v="0"/>
    <s v="Suburban"/>
    <s v="Single"/>
    <n v="197"/>
    <n v="7"/>
    <n v="113"/>
    <n v="0"/>
    <n v="3"/>
    <x v="0"/>
    <s v="Corporate L3"/>
    <n v="1"/>
    <s v="Call Center"/>
    <n v="1896.54"/>
    <x v="1"/>
    <s v="Medsize"/>
    <x v="2"/>
    <s v="Medium Value"/>
    <x v="1"/>
    <s v="No Complaints"/>
    <s v="Long-Term"/>
    <n v="9.6271065989999993"/>
    <x v="0"/>
    <n v="3"/>
    <n v="7"/>
    <x v="9"/>
    <n v="0.80225888324873096"/>
    <n v="2364"/>
    <x v="2"/>
  </r>
  <r>
    <s v="SR26762"/>
    <x v="0"/>
    <n v="10345.74"/>
    <s v="No"/>
    <s v="Basic"/>
    <s v="Bachelor"/>
    <n v="45329"/>
    <s v="Employed"/>
    <s v="F"/>
    <n v="47030"/>
    <s v="Rural"/>
    <s v="Married"/>
    <n v="85"/>
    <n v="43"/>
    <n v="36"/>
    <n v="0"/>
    <n v="2"/>
    <x v="1"/>
    <s v="Personal L1"/>
    <n v="1"/>
    <s v="Agent"/>
    <n v="98.32"/>
    <x v="0"/>
    <s v="Medsize"/>
    <x v="0"/>
    <s v="Medium Value"/>
    <x v="1"/>
    <s v="No Complaints"/>
    <s v="Mid-Term"/>
    <n v="1.156705882"/>
    <x v="0"/>
    <n v="3"/>
    <n v="7"/>
    <x v="9"/>
    <n v="9.639215686274509E-2"/>
    <n v="1020"/>
    <x v="0"/>
  </r>
  <r>
    <s v="EJ77557"/>
    <x v="0"/>
    <n v="9847.69"/>
    <s v="No"/>
    <s v="Extended"/>
    <s v="High School or Below"/>
    <n v="45329"/>
    <s v="Employed"/>
    <s v="M"/>
    <n v="103149"/>
    <s v="Suburban"/>
    <s v="Married"/>
    <n v="123"/>
    <n v="30"/>
    <n v="115"/>
    <n v="0"/>
    <n v="9"/>
    <x v="1"/>
    <s v="Personal L2"/>
    <n v="1"/>
    <s v="Agent"/>
    <n v="589.67999999999995"/>
    <x v="0"/>
    <s v="Medsize"/>
    <x v="1"/>
    <s v="Medium Value"/>
    <x v="2"/>
    <s v="No Complaints"/>
    <s v="Long-Term"/>
    <n v="4.7941463410000003"/>
    <x v="0"/>
    <n v="3"/>
    <n v="7"/>
    <x v="9"/>
    <n v="0.39951219512195119"/>
    <n v="1476"/>
    <x v="0"/>
  </r>
  <r>
    <s v="BE25221"/>
    <x v="3"/>
    <n v="8346.5400000000009"/>
    <s v="No"/>
    <s v="Extended"/>
    <s v="High School or Below"/>
    <n v="45329"/>
    <s v="Medical Leave"/>
    <s v="M"/>
    <n v="27097"/>
    <s v="Suburban"/>
    <s v="Married"/>
    <n v="111"/>
    <n v="47"/>
    <n v="69"/>
    <n v="0"/>
    <n v="9"/>
    <x v="0"/>
    <s v="Corporate L3"/>
    <n v="1"/>
    <s v="Agent"/>
    <n v="638.91"/>
    <x v="0"/>
    <s v="Medsize"/>
    <x v="1"/>
    <s v="Medium Value"/>
    <x v="1"/>
    <s v="No Complaints"/>
    <s v="Long-Term"/>
    <n v="5.7559459459999998"/>
    <x v="0"/>
    <n v="3"/>
    <n v="7"/>
    <x v="9"/>
    <n v="0.47966216216216212"/>
    <n v="1332"/>
    <x v="1"/>
  </r>
  <r>
    <s v="LW11571"/>
    <x v="0"/>
    <n v="3631.59"/>
    <s v="No"/>
    <s v="Basic"/>
    <s v="Bachelor"/>
    <n v="45329"/>
    <s v="Employed"/>
    <s v="M"/>
    <n v="117873"/>
    <s v="Suburban"/>
    <s v="Divorced"/>
    <n v="90"/>
    <n v="5"/>
    <n v="7"/>
    <n v="0"/>
    <n v="1"/>
    <x v="1"/>
    <s v="Personal L1"/>
    <n v="2"/>
    <s v="Agent"/>
    <n v="434.16"/>
    <x v="0"/>
    <s v="Small"/>
    <x v="0"/>
    <s v="Low Value"/>
    <x v="2"/>
    <s v="No Complaints"/>
    <s v="New Customer"/>
    <n v="4.8239999999999998"/>
    <x v="0"/>
    <n v="3"/>
    <n v="7"/>
    <x v="9"/>
    <n v="0.40200000000000002"/>
    <n v="1080"/>
    <x v="1"/>
  </r>
  <r>
    <s v="EW68125"/>
    <x v="0"/>
    <n v="6601.18"/>
    <s v="No"/>
    <s v="Basic"/>
    <s v="Bachelor"/>
    <n v="45329"/>
    <s v="Employed"/>
    <s v="F"/>
    <n v="63206"/>
    <s v="Urban"/>
    <s v="Divorced"/>
    <n v="84"/>
    <n v="20"/>
    <n v="0"/>
    <n v="0"/>
    <n v="5"/>
    <x v="1"/>
    <s v="Personal L2"/>
    <n v="1"/>
    <s v="Agent"/>
    <n v="213.29"/>
    <x v="0"/>
    <s v="Large"/>
    <x v="0"/>
    <s v="Medium Value"/>
    <x v="0"/>
    <s v="No Complaints"/>
    <s v="New Customer"/>
    <n v="2.5391666669999999"/>
    <x v="0"/>
    <n v="3"/>
    <n v="7"/>
    <x v="9"/>
    <n v="0.21159722222222221"/>
    <n v="1008"/>
    <x v="0"/>
  </r>
  <r>
    <s v="QJ31447"/>
    <x v="0"/>
    <n v="26107.919999999998"/>
    <s v="No"/>
    <s v="Basic"/>
    <s v="Master"/>
    <n v="45329"/>
    <s v="Employed"/>
    <s v="M"/>
    <n v="30486"/>
    <s v="Suburban"/>
    <s v="Married"/>
    <n v="82"/>
    <n v="0"/>
    <n v="100"/>
    <n v="0"/>
    <n v="2"/>
    <x v="1"/>
    <s v="Personal L1"/>
    <n v="2"/>
    <s v="Web"/>
    <n v="395.28"/>
    <x v="0"/>
    <s v="Medsize"/>
    <x v="0"/>
    <s v="High Value"/>
    <x v="1"/>
    <s v="No Complaints"/>
    <s v="Long-Term"/>
    <n v="4.820487805"/>
    <x v="0"/>
    <n v="3"/>
    <n v="7"/>
    <x v="9"/>
    <n v="0.4017073170731707"/>
    <n v="984"/>
    <x v="1"/>
  </r>
  <r>
    <s v="OL28568"/>
    <x v="0"/>
    <n v="11779.15"/>
    <s v="No"/>
    <s v="Premium"/>
    <s v="Bachelor"/>
    <n v="45329"/>
    <s v="Employed"/>
    <s v="M"/>
    <n v="94192"/>
    <s v="Suburban"/>
    <s v="Single"/>
    <n v="151"/>
    <n v="23"/>
    <n v="51"/>
    <n v="0"/>
    <n v="9"/>
    <x v="1"/>
    <s v="Personal L2"/>
    <n v="3"/>
    <s v="Branch"/>
    <n v="725.76"/>
    <x v="0"/>
    <s v="Medsize"/>
    <x v="1"/>
    <s v="Medium Value"/>
    <x v="0"/>
    <s v="No Complaints"/>
    <s v="Long-Term"/>
    <n v="4.8063576159999997"/>
    <x v="0"/>
    <n v="3"/>
    <n v="7"/>
    <x v="9"/>
    <n v="0.40052980132450333"/>
    <n v="1812"/>
    <x v="1"/>
  </r>
  <r>
    <s v="HV75193"/>
    <x v="0"/>
    <n v="3869.9"/>
    <s v="No"/>
    <s v="Basic"/>
    <s v="Master"/>
    <n v="45329"/>
    <s v="Disabled"/>
    <s v="F"/>
    <n v="36347"/>
    <s v="Urban"/>
    <s v="Married"/>
    <n v="99"/>
    <n v="16"/>
    <n v="108"/>
    <n v="0"/>
    <n v="1"/>
    <x v="1"/>
    <s v="Personal L2"/>
    <n v="1"/>
    <s v="Call Center"/>
    <n v="353.82"/>
    <x v="0"/>
    <s v="Medsize"/>
    <x v="0"/>
    <s v="Low Value"/>
    <x v="1"/>
    <s v="No Complaints"/>
    <s v="Long-Term"/>
    <n v="3.5739393939999999"/>
    <x v="0"/>
    <n v="3"/>
    <n v="7"/>
    <x v="9"/>
    <n v="0.29782828282828283"/>
    <n v="1188"/>
    <x v="0"/>
  </r>
  <r>
    <s v="JK16503"/>
    <x v="0"/>
    <n v="6637.15"/>
    <s v="No"/>
    <s v="Basic"/>
    <s v="High School or Below"/>
    <n v="45329"/>
    <s v="Unemployed"/>
    <s v="M"/>
    <n v="0"/>
    <s v="Suburban"/>
    <s v="Married"/>
    <n v="90"/>
    <n v="23"/>
    <n v="28"/>
    <n v="0"/>
    <n v="4"/>
    <x v="1"/>
    <s v="Personal L1"/>
    <n v="1"/>
    <s v="Branch"/>
    <n v="434.16"/>
    <x v="2"/>
    <s v="Medsize"/>
    <x v="0"/>
    <s v="Medium Value"/>
    <x v="1"/>
    <s v="No Complaints"/>
    <s v="Mid-Term"/>
    <n v="4.8239999999999998"/>
    <x v="0"/>
    <n v="3"/>
    <n v="7"/>
    <x v="9"/>
    <n v="0.40200000000000002"/>
    <n v="1080"/>
    <x v="1"/>
  </r>
  <r>
    <s v="WG29557"/>
    <x v="0"/>
    <n v="6841.14"/>
    <s v="No"/>
    <s v="Basic"/>
    <s v="Master"/>
    <n v="45329"/>
    <s v="Employed"/>
    <s v="M"/>
    <n v="101141"/>
    <s v="Urban"/>
    <s v="Married"/>
    <n v="85"/>
    <n v="14"/>
    <n v="42"/>
    <n v="0"/>
    <n v="9"/>
    <x v="1"/>
    <s v="Personal L2"/>
    <n v="2"/>
    <s v="Branch"/>
    <n v="278.43"/>
    <x v="0"/>
    <s v="Medsize"/>
    <x v="0"/>
    <s v="Medium Value"/>
    <x v="2"/>
    <s v="No Complaints"/>
    <s v="Mid-Term"/>
    <n v="3.2756470590000002"/>
    <x v="0"/>
    <n v="3"/>
    <n v="7"/>
    <x v="9"/>
    <n v="0.27297058823529413"/>
    <n v="1020"/>
    <x v="0"/>
  </r>
  <r>
    <s v="IJ25462"/>
    <x v="0"/>
    <n v="3841.45"/>
    <s v="No"/>
    <s v="Basic"/>
    <s v="Bachelor"/>
    <n v="45329"/>
    <s v="Employed"/>
    <s v="M"/>
    <n v="116952"/>
    <s v="Suburban"/>
    <s v="Divorced"/>
    <n v="99"/>
    <n v="9"/>
    <n v="59"/>
    <n v="1"/>
    <n v="1"/>
    <x v="1"/>
    <s v="Personal L2"/>
    <n v="3"/>
    <s v="Agent"/>
    <n v="541.12"/>
    <x v="0"/>
    <s v="Small"/>
    <x v="1"/>
    <s v="Low Value"/>
    <x v="2"/>
    <s v="Has Complaints"/>
    <s v="Long-Term"/>
    <n v="5.4658585860000004"/>
    <x v="0"/>
    <n v="3"/>
    <n v="7"/>
    <x v="9"/>
    <n v="0.4554882154882155"/>
    <n v="1188"/>
    <x v="1"/>
  </r>
  <r>
    <s v="KY38074"/>
    <x v="0"/>
    <n v="18753.84"/>
    <s v="No"/>
    <s v="Premium"/>
    <s v="Bachelor"/>
    <n v="45299"/>
    <s v="Employed"/>
    <s v="M"/>
    <n v="57112"/>
    <s v="Suburban"/>
    <s v="Married"/>
    <n v="158"/>
    <n v="14"/>
    <n v="84"/>
    <n v="0"/>
    <n v="2"/>
    <x v="1"/>
    <s v="Personal L3"/>
    <n v="1"/>
    <s v="Agent"/>
    <n v="758.16"/>
    <x v="0"/>
    <s v="Small"/>
    <x v="1"/>
    <s v="High Value"/>
    <x v="0"/>
    <s v="No Complaints"/>
    <s v="Long-Term"/>
    <n v="4.798481013"/>
    <x v="0"/>
    <n v="3"/>
    <n v="8"/>
    <x v="10"/>
    <n v="0.39987341772151896"/>
    <n v="1896"/>
    <x v="0"/>
  </r>
  <r>
    <s v="MC62068"/>
    <x v="0"/>
    <n v="9839.99"/>
    <s v="No"/>
    <s v="Extended"/>
    <s v="High School or Below"/>
    <n v="45299"/>
    <s v="Employed"/>
    <s v="M"/>
    <n v="107317"/>
    <s v="Urban"/>
    <s v="Married"/>
    <n v="123"/>
    <n v="26"/>
    <n v="41"/>
    <n v="0"/>
    <n v="3"/>
    <x v="1"/>
    <s v="Personal L2"/>
    <n v="4"/>
    <s v="Agent"/>
    <n v="535"/>
    <x v="0"/>
    <s v="Large"/>
    <x v="1"/>
    <s v="Medium Value"/>
    <x v="2"/>
    <s v="No Complaints"/>
    <s v="Mid-Term"/>
    <n v="4.3495934959999998"/>
    <x v="0"/>
    <n v="3"/>
    <n v="8"/>
    <x v="10"/>
    <n v="0.36246612466124661"/>
    <n v="1476"/>
    <x v="0"/>
  </r>
  <r>
    <s v="ZW84453"/>
    <x v="3"/>
    <n v="6906.92"/>
    <s v="No"/>
    <s v="Basic"/>
    <s v="Bachelor"/>
    <n v="45299"/>
    <s v="Unemployed"/>
    <s v="F"/>
    <n v="0"/>
    <s v="Rural"/>
    <s v="Married"/>
    <n v="95"/>
    <n v="1"/>
    <n v="15"/>
    <n v="0"/>
    <n v="5"/>
    <x v="1"/>
    <s v="Personal L2"/>
    <n v="1"/>
    <s v="Web"/>
    <n v="177.39"/>
    <x v="0"/>
    <s v="Medsize"/>
    <x v="0"/>
    <s v="Medium Value"/>
    <x v="1"/>
    <s v="No Complaints"/>
    <s v="Mid-Term"/>
    <n v="1.8672631580000001"/>
    <x v="0"/>
    <n v="3"/>
    <n v="8"/>
    <x v="10"/>
    <n v="0.15560526315789472"/>
    <n v="1140"/>
    <x v="0"/>
  </r>
  <r>
    <s v="BI76326"/>
    <x v="0"/>
    <n v="16571.71"/>
    <s v="No"/>
    <s v="Premium"/>
    <s v="College"/>
    <n v="45299"/>
    <s v="Employed"/>
    <s v="F"/>
    <n v="70382"/>
    <s v="Urban"/>
    <s v="Single"/>
    <n v="211"/>
    <n v="8"/>
    <n v="116"/>
    <n v="0"/>
    <n v="9"/>
    <x v="1"/>
    <s v="Personal L3"/>
    <n v="2"/>
    <s v="Call Center"/>
    <n v="581.17999999999995"/>
    <x v="1"/>
    <s v="Small"/>
    <x v="1"/>
    <s v="High Value"/>
    <x v="0"/>
    <s v="No Complaints"/>
    <s v="Long-Term"/>
    <n v="2.7544075829999999"/>
    <x v="0"/>
    <n v="3"/>
    <n v="8"/>
    <x v="10"/>
    <n v="0.22953396524486569"/>
    <n v="2532"/>
    <x v="0"/>
  </r>
  <r>
    <s v="AP98768"/>
    <x v="0"/>
    <n v="14097.3"/>
    <s v="No"/>
    <s v="Extended"/>
    <s v="College"/>
    <n v="45299"/>
    <s v="Unemployed"/>
    <s v="F"/>
    <n v="0"/>
    <s v="Suburban"/>
    <s v="Single"/>
    <n v="132"/>
    <n v="12"/>
    <n v="68"/>
    <n v="0"/>
    <n v="2"/>
    <x v="1"/>
    <s v="Personal L1"/>
    <n v="1"/>
    <s v="Agent"/>
    <n v="1271.32"/>
    <x v="0"/>
    <s v="Small"/>
    <x v="1"/>
    <s v="Medium Value"/>
    <x v="1"/>
    <s v="No Complaints"/>
    <s v="Long-Term"/>
    <n v="9.6312121210000008"/>
    <x v="0"/>
    <n v="3"/>
    <n v="8"/>
    <x v="10"/>
    <n v="0.80260101010101004"/>
    <n v="1584"/>
    <x v="2"/>
  </r>
  <r>
    <s v="DW19309"/>
    <x v="2"/>
    <n v="19205.78"/>
    <s v="No"/>
    <s v="Premium"/>
    <s v="High School or Below"/>
    <n v="45299"/>
    <s v="Employed"/>
    <s v="M"/>
    <n v="88730"/>
    <s v="Suburban"/>
    <s v="Married"/>
    <n v="239"/>
    <n v="47"/>
    <n v="122"/>
    <n v="0"/>
    <n v="7"/>
    <x v="0"/>
    <s v="Corporate L1"/>
    <n v="1"/>
    <s v="Agent"/>
    <n v="1146.96"/>
    <x v="1"/>
    <s v="Medsize"/>
    <x v="1"/>
    <s v="High Value"/>
    <x v="0"/>
    <s v="No Complaints"/>
    <s v="Long-Term"/>
    <n v="4.7989958159999997"/>
    <x v="0"/>
    <n v="3"/>
    <n v="8"/>
    <x v="10"/>
    <n v="0.3999163179916318"/>
    <n v="2868"/>
    <x v="0"/>
  </r>
  <r>
    <s v="TT82373"/>
    <x v="0"/>
    <n v="14765.19"/>
    <s v="No"/>
    <s v="Extended"/>
    <s v="Bachelor"/>
    <n v="45299"/>
    <s v="Employed"/>
    <s v="F"/>
    <n v="28958"/>
    <s v="Suburban"/>
    <s v="Married"/>
    <n v="186"/>
    <n v="20"/>
    <n v="47"/>
    <n v="0"/>
    <n v="4"/>
    <x v="1"/>
    <s v="Personal L2"/>
    <n v="1"/>
    <s v="Branch"/>
    <n v="1266.99"/>
    <x v="3"/>
    <s v="Medsize"/>
    <x v="1"/>
    <s v="Medium Value"/>
    <x v="1"/>
    <s v="No Complaints"/>
    <s v="Mid-Term"/>
    <n v="6.8117741939999998"/>
    <x v="0"/>
    <n v="3"/>
    <n v="8"/>
    <x v="10"/>
    <n v="0.56764784946236557"/>
    <n v="2232"/>
    <x v="1"/>
  </r>
  <r>
    <s v="VP57424"/>
    <x v="4"/>
    <n v="9445.9599999999991"/>
    <s v="No"/>
    <s v="Extended"/>
    <s v="Bachelor"/>
    <n v="45299"/>
    <s v="Employed"/>
    <s v="F"/>
    <n v="75429"/>
    <s v="Urban"/>
    <s v="Married"/>
    <n v="119"/>
    <n v="41"/>
    <n v="26"/>
    <n v="0"/>
    <n v="6"/>
    <x v="1"/>
    <s v="Personal L2"/>
    <n v="2"/>
    <s v="Agent"/>
    <n v="404.13"/>
    <x v="0"/>
    <s v="Small"/>
    <x v="0"/>
    <s v="Medium Value"/>
    <x v="0"/>
    <s v="No Complaints"/>
    <s v="Mid-Term"/>
    <n v="3.3960504199999999"/>
    <x v="0"/>
    <n v="3"/>
    <n v="8"/>
    <x v="10"/>
    <n v="0.28300420168067225"/>
    <n v="1428"/>
    <x v="0"/>
  </r>
  <r>
    <s v="CQ75652"/>
    <x v="2"/>
    <n v="11261.19"/>
    <s v="No"/>
    <s v="Premium"/>
    <s v="College"/>
    <n v="45299"/>
    <s v="Unemployed"/>
    <s v="M"/>
    <n v="0"/>
    <s v="Suburban"/>
    <s v="Divorced"/>
    <n v="159"/>
    <n v="20"/>
    <n v="104"/>
    <n v="0"/>
    <n v="4"/>
    <x v="1"/>
    <s v="Personal L2"/>
    <n v="1"/>
    <s v="Agent"/>
    <n v="764.64"/>
    <x v="0"/>
    <s v="Medsize"/>
    <x v="1"/>
    <s v="Medium Value"/>
    <x v="1"/>
    <s v="No Complaints"/>
    <s v="Long-Term"/>
    <n v="4.8090566040000002"/>
    <x v="0"/>
    <n v="3"/>
    <n v="8"/>
    <x v="10"/>
    <n v="0.40075471698113208"/>
    <n v="1908"/>
    <x v="1"/>
  </r>
  <r>
    <s v="TK60799"/>
    <x v="3"/>
    <n v="5616.02"/>
    <s v="No"/>
    <s v="Basic"/>
    <s v="High School or Below"/>
    <n v="45299"/>
    <s v="Employed"/>
    <s v="F"/>
    <n v="129955"/>
    <s v="Rural"/>
    <s v="Married"/>
    <n v="139"/>
    <n v="7"/>
    <n v="7"/>
    <n v="0"/>
    <n v="1"/>
    <x v="1"/>
    <s v="Personal L3"/>
    <n v="2"/>
    <s v="Agent"/>
    <n v="2.6"/>
    <x v="1"/>
    <s v="Small"/>
    <x v="0"/>
    <s v="Medium Value"/>
    <x v="2"/>
    <s v="No Complaints"/>
    <s v="New Customer"/>
    <n v="1.8705036000000001E-2"/>
    <x v="0"/>
    <n v="3"/>
    <n v="8"/>
    <x v="10"/>
    <n v="1.5587529976019184E-3"/>
    <n v="1668"/>
    <x v="0"/>
  </r>
  <r>
    <s v="XR87264"/>
    <x v="0"/>
    <n v="5914.6"/>
    <s v="No"/>
    <s v="Premium"/>
    <s v="Bachelor"/>
    <n v="45299"/>
    <s v="Employed"/>
    <s v="F"/>
    <n v="27806"/>
    <s v="Suburban"/>
    <s v="Married"/>
    <n v="151"/>
    <n v="42"/>
    <n v="62"/>
    <n v="0"/>
    <n v="1"/>
    <x v="1"/>
    <s v="Personal L2"/>
    <n v="2"/>
    <s v="Agent"/>
    <n v="830.6"/>
    <x v="0"/>
    <s v="Medsize"/>
    <x v="1"/>
    <s v="Medium Value"/>
    <x v="1"/>
    <s v="No Complaints"/>
    <s v="Long-Term"/>
    <n v="5.5006622519999997"/>
    <x v="0"/>
    <n v="3"/>
    <n v="8"/>
    <x v="10"/>
    <n v="0.45838852097130245"/>
    <n v="1812"/>
    <x v="1"/>
  </r>
  <r>
    <s v="WL65572"/>
    <x v="0"/>
    <n v="2787.02"/>
    <s v="No"/>
    <s v="Basic"/>
    <s v="College"/>
    <n v="45299"/>
    <s v="Unemployed"/>
    <s v="M"/>
    <n v="0"/>
    <s v="Suburban"/>
    <s v="Single"/>
    <n v="82"/>
    <n v="8"/>
    <n v="41"/>
    <n v="0"/>
    <n v="1"/>
    <x v="1"/>
    <s v="Personal L3"/>
    <n v="2"/>
    <s v="Agent"/>
    <n v="395.28"/>
    <x v="0"/>
    <s v="Medsize"/>
    <x v="0"/>
    <s v="Low Value"/>
    <x v="1"/>
    <s v="No Complaints"/>
    <s v="Mid-Term"/>
    <n v="4.820487805"/>
    <x v="0"/>
    <n v="3"/>
    <n v="8"/>
    <x v="10"/>
    <n v="0.4017073170731707"/>
    <n v="984"/>
    <x v="1"/>
  </r>
  <r>
    <s v="DE28132"/>
    <x v="2"/>
    <n v="6409.44"/>
    <s v="No"/>
    <s v="Extended"/>
    <s v="College"/>
    <n v="45299"/>
    <s v="Employed"/>
    <s v="M"/>
    <n v="56923"/>
    <s v="Suburban"/>
    <s v="Single"/>
    <n v="166"/>
    <n v="30"/>
    <n v="89"/>
    <n v="0"/>
    <n v="1"/>
    <x v="0"/>
    <s v="Corporate L3"/>
    <n v="1"/>
    <s v="Branch"/>
    <n v="1079.56"/>
    <x v="1"/>
    <s v="Large"/>
    <x v="1"/>
    <s v="Medium Value"/>
    <x v="0"/>
    <s v="No Complaints"/>
    <s v="Long-Term"/>
    <n v="6.5033734939999999"/>
    <x v="0"/>
    <n v="3"/>
    <n v="8"/>
    <x v="10"/>
    <n v="0.54194779116465863"/>
    <n v="1992"/>
    <x v="1"/>
  </r>
  <r>
    <s v="QD31377"/>
    <x v="0"/>
    <n v="11604.15"/>
    <s v="No"/>
    <s v="Basic"/>
    <s v="Bachelor"/>
    <n v="45299"/>
    <s v="Employed"/>
    <s v="M"/>
    <n v="46738"/>
    <s v="Suburban"/>
    <s v="Married"/>
    <n v="146"/>
    <n v="28"/>
    <n v="43"/>
    <n v="1"/>
    <n v="8"/>
    <x v="0"/>
    <s v="Corporate L3"/>
    <n v="1"/>
    <s v="Branch"/>
    <n v="838.98"/>
    <x v="1"/>
    <s v="Medsize"/>
    <x v="1"/>
    <s v="Medium Value"/>
    <x v="1"/>
    <s v="Has Complaints"/>
    <s v="Mid-Term"/>
    <n v="5.7464383559999996"/>
    <x v="0"/>
    <n v="3"/>
    <n v="8"/>
    <x v="10"/>
    <n v="0.47886986301369866"/>
    <n v="1752"/>
    <x v="1"/>
  </r>
  <r>
    <s v="EG40670"/>
    <x v="0"/>
    <n v="8414.1299999999992"/>
    <s v="No"/>
    <s v="Extended"/>
    <s v="Bachelor"/>
    <n v="45299"/>
    <s v="Disabled"/>
    <s v="F"/>
    <n v="38251"/>
    <s v="Suburban"/>
    <s v="Single"/>
    <n v="112"/>
    <n v="4"/>
    <n v="59"/>
    <n v="0"/>
    <n v="7"/>
    <x v="2"/>
    <s v="Special L3"/>
    <n v="1"/>
    <s v="Agent"/>
    <n v="725.98"/>
    <x v="0"/>
    <s v="Medsize"/>
    <x v="1"/>
    <s v="Medium Value"/>
    <x v="1"/>
    <s v="No Complaints"/>
    <s v="Long-Term"/>
    <n v="6.4819642860000002"/>
    <x v="0"/>
    <n v="3"/>
    <n v="8"/>
    <x v="10"/>
    <n v="0.54016369047619051"/>
    <n v="1344"/>
    <x v="1"/>
  </r>
  <r>
    <s v="VG57728"/>
    <x v="0"/>
    <n v="3634.28"/>
    <s v="No"/>
    <s v="Basic"/>
    <s v="High School or Below"/>
    <n v="45299"/>
    <s v="Employed"/>
    <s v="M"/>
    <n v="125001"/>
    <s v="Rural"/>
    <s v="Single"/>
    <n v="92"/>
    <n v="5"/>
    <n v="72"/>
    <n v="0"/>
    <n v="1"/>
    <x v="0"/>
    <s v="Corporate L3"/>
    <n v="1"/>
    <s v="Agent"/>
    <n v="11.4"/>
    <x v="0"/>
    <s v="Medsize"/>
    <x v="0"/>
    <s v="Low Value"/>
    <x v="2"/>
    <s v="No Complaints"/>
    <s v="Long-Term"/>
    <n v="0.123913043"/>
    <x v="0"/>
    <n v="3"/>
    <n v="8"/>
    <x v="10"/>
    <n v="1.032608695652174E-2"/>
    <n v="1104"/>
    <x v="0"/>
  </r>
  <r>
    <s v="DP26592"/>
    <x v="2"/>
    <n v="3399.45"/>
    <s v="No"/>
    <s v="Basic"/>
    <s v="High School or Below"/>
    <n v="45299"/>
    <s v="Employed"/>
    <s v="M"/>
    <n v="116933"/>
    <s v="Urban"/>
    <s v="Single"/>
    <n v="85"/>
    <n v="12"/>
    <n v="14"/>
    <n v="0"/>
    <n v="1"/>
    <x v="1"/>
    <s v="Personal L3"/>
    <n v="3"/>
    <s v="Agent"/>
    <n v="254.24"/>
    <x v="0"/>
    <s v="Medsize"/>
    <x v="0"/>
    <s v="Low Value"/>
    <x v="2"/>
    <s v="No Complaints"/>
    <s v="Mid-Term"/>
    <n v="2.991058824"/>
    <x v="0"/>
    <n v="3"/>
    <n v="8"/>
    <x v="10"/>
    <n v="0.24925490196078431"/>
    <n v="1020"/>
    <x v="0"/>
  </r>
  <r>
    <s v="AG22225"/>
    <x v="2"/>
    <n v="9371.57"/>
    <s v="No"/>
    <s v="Extended"/>
    <s v="High School or Below"/>
    <n v="45299"/>
    <s v="Unemployed"/>
    <s v="M"/>
    <n v="0"/>
    <s v="Suburban"/>
    <s v="Married"/>
    <n v="130"/>
    <n v="28"/>
    <n v="24"/>
    <n v="0"/>
    <n v="3"/>
    <x v="1"/>
    <s v="Personal L3"/>
    <n v="2"/>
    <s v="Call Center"/>
    <n v="622.08000000000004"/>
    <x v="0"/>
    <s v="Small"/>
    <x v="1"/>
    <s v="Medium Value"/>
    <x v="1"/>
    <s v="No Complaints"/>
    <s v="Mid-Term"/>
    <n v="4.785230769"/>
    <x v="0"/>
    <n v="3"/>
    <n v="8"/>
    <x v="10"/>
    <n v="0.39876923076923082"/>
    <n v="1560"/>
    <x v="0"/>
  </r>
  <r>
    <s v="LS98306"/>
    <x v="4"/>
    <n v="18790.02"/>
    <s v="No"/>
    <s v="Premium"/>
    <s v="High School or Below"/>
    <n v="45299"/>
    <s v="Employed"/>
    <s v="M"/>
    <n v="86553"/>
    <s v="Suburban"/>
    <s v="Divorced"/>
    <n v="158"/>
    <n v="32"/>
    <n v="43"/>
    <n v="0"/>
    <n v="2"/>
    <x v="2"/>
    <s v="Special L3"/>
    <n v="1"/>
    <s v="Agent"/>
    <n v="758.16"/>
    <x v="0"/>
    <s v="Medsize"/>
    <x v="1"/>
    <s v="High Value"/>
    <x v="0"/>
    <s v="No Complaints"/>
    <s v="Mid-Term"/>
    <n v="4.798481013"/>
    <x v="0"/>
    <n v="3"/>
    <n v="8"/>
    <x v="10"/>
    <n v="0.39987341772151896"/>
    <n v="1896"/>
    <x v="0"/>
  </r>
  <r>
    <s v="EP93369"/>
    <x v="3"/>
    <n v="11489.21"/>
    <s v="No"/>
    <s v="Extended"/>
    <s v="College"/>
    <n v="45299"/>
    <s v="Unemployed"/>
    <s v="F"/>
    <n v="0"/>
    <s v="Suburban"/>
    <s v="Single"/>
    <n v="163"/>
    <n v="7"/>
    <n v="127"/>
    <n v="0"/>
    <n v="8"/>
    <x v="1"/>
    <s v="Personal L2"/>
    <n v="2"/>
    <s v="Branch"/>
    <n v="1176.1199999999999"/>
    <x v="3"/>
    <s v="Medsize"/>
    <x v="1"/>
    <s v="Medium Value"/>
    <x v="1"/>
    <s v="No Complaints"/>
    <s v="Long-Term"/>
    <n v="7.2154601229999997"/>
    <x v="0"/>
    <n v="3"/>
    <n v="8"/>
    <x v="10"/>
    <n v="0.6012883435582822"/>
    <n v="1956"/>
    <x v="2"/>
  </r>
  <r>
    <s v="TD20252"/>
    <x v="3"/>
    <n v="7179.04"/>
    <s v="No"/>
    <s v="Basic"/>
    <s v="College"/>
    <n v="45299"/>
    <s v="Employed"/>
    <s v="M"/>
    <n v="100024"/>
    <s v="Suburban"/>
    <s v="Married"/>
    <n v="90"/>
    <n v="23"/>
    <n v="97"/>
    <n v="0"/>
    <n v="3"/>
    <x v="1"/>
    <s v="Personal L2"/>
    <n v="2"/>
    <s v="Agent"/>
    <n v="434.16"/>
    <x v="0"/>
    <s v="Medsize"/>
    <x v="0"/>
    <s v="Medium Value"/>
    <x v="2"/>
    <s v="No Complaints"/>
    <s v="Long-Term"/>
    <n v="4.8239999999999998"/>
    <x v="0"/>
    <n v="3"/>
    <n v="8"/>
    <x v="10"/>
    <n v="0.40200000000000002"/>
    <n v="1080"/>
    <x v="1"/>
  </r>
  <r>
    <s v="JU19953"/>
    <x v="0"/>
    <n v="11638.58"/>
    <s v="No"/>
    <s v="Basic"/>
    <s v="Master"/>
    <n v="45299"/>
    <s v="Employed"/>
    <s v="F"/>
    <n v="110628"/>
    <s v="Urban"/>
    <s v="Married"/>
    <n v="96"/>
    <n v="16"/>
    <n v="105"/>
    <n v="0"/>
    <n v="2"/>
    <x v="1"/>
    <s v="Personal L3"/>
    <n v="3"/>
    <s v="Branch"/>
    <n v="275.39"/>
    <x v="2"/>
    <s v="Medsize"/>
    <x v="0"/>
    <s v="Medium Value"/>
    <x v="2"/>
    <s v="No Complaints"/>
    <s v="Long-Term"/>
    <n v="2.868645833"/>
    <x v="0"/>
    <n v="3"/>
    <n v="8"/>
    <x v="10"/>
    <n v="0.23905381944444443"/>
    <n v="1152"/>
    <x v="0"/>
  </r>
  <r>
    <s v="OJ33945"/>
    <x v="2"/>
    <n v="11735.06"/>
    <s v="No"/>
    <s v="Basic"/>
    <s v="High School or Below"/>
    <n v="45299"/>
    <s v="Employed"/>
    <s v="F"/>
    <n v="131987"/>
    <s v="Rural"/>
    <s v="Divorced"/>
    <n v="97"/>
    <n v="30"/>
    <n v="19"/>
    <n v="0"/>
    <n v="2"/>
    <x v="1"/>
    <s v="Personal L1"/>
    <n v="3"/>
    <s v="Agent"/>
    <n v="204.99"/>
    <x v="2"/>
    <s v="Medsize"/>
    <x v="0"/>
    <s v="Medium Value"/>
    <x v="2"/>
    <s v="No Complaints"/>
    <s v="Mid-Term"/>
    <n v="2.1132989690000001"/>
    <x v="0"/>
    <n v="3"/>
    <n v="8"/>
    <x v="10"/>
    <n v="0.17610824742268041"/>
    <n v="1164"/>
    <x v="0"/>
  </r>
  <r>
    <s v="DX98298"/>
    <x v="1"/>
    <n v="5510.93"/>
    <s v="No"/>
    <s v="Basic"/>
    <s v="High School or Below"/>
    <n v="45299"/>
    <s v="Employed"/>
    <s v="M"/>
    <n v="77633"/>
    <s v="Suburban"/>
    <s v="Married"/>
    <n v="138"/>
    <n v="32"/>
    <n v="58"/>
    <n v="0"/>
    <n v="1"/>
    <x v="1"/>
    <s v="Personal L1"/>
    <n v="4"/>
    <s v="Agent"/>
    <n v="830.58"/>
    <x v="3"/>
    <s v="Small"/>
    <x v="1"/>
    <s v="Medium Value"/>
    <x v="0"/>
    <s v="No Complaints"/>
    <s v="Long-Term"/>
    <n v="6.0186956519999999"/>
    <x v="0"/>
    <n v="3"/>
    <n v="8"/>
    <x v="10"/>
    <n v="0.50155797101449273"/>
    <n v="1656"/>
    <x v="1"/>
  </r>
  <r>
    <s v="EZ74530"/>
    <x v="4"/>
    <n v="4150.04"/>
    <s v="No"/>
    <s v="Basic"/>
    <s v="High School or Below"/>
    <n v="45299"/>
    <s v="Unemployed"/>
    <s v="M"/>
    <n v="0"/>
    <s v="Suburban"/>
    <s v="Single"/>
    <n v="140"/>
    <n v="34"/>
    <n v="45"/>
    <n v="3"/>
    <n v="1"/>
    <x v="1"/>
    <s v="Personal L2"/>
    <n v="1"/>
    <s v="Web"/>
    <n v="1010.88"/>
    <x v="3"/>
    <s v="Medsize"/>
    <x v="1"/>
    <s v="Low Value"/>
    <x v="1"/>
    <s v="Has Complaints"/>
    <s v="Mid-Term"/>
    <n v="7.2205714289999996"/>
    <x v="0"/>
    <n v="3"/>
    <n v="8"/>
    <x v="10"/>
    <n v="0.60171428571428576"/>
    <n v="1680"/>
    <x v="2"/>
  </r>
  <r>
    <s v="WY57101"/>
    <x v="3"/>
    <n v="5419.51"/>
    <s v="Yes"/>
    <s v="Extended"/>
    <s v="Doctor"/>
    <n v="45299"/>
    <s v="Employed"/>
    <s v="F"/>
    <n v="50468"/>
    <s v="Suburban"/>
    <s v="Married"/>
    <n v="134"/>
    <n v="12"/>
    <n v="23"/>
    <n v="0"/>
    <n v="1"/>
    <x v="1"/>
    <s v="Personal L3"/>
    <n v="2"/>
    <s v="Agent"/>
    <n v="641.52"/>
    <x v="0"/>
    <s v="Medsize"/>
    <x v="1"/>
    <s v="Medium Value"/>
    <x v="0"/>
    <s v="No Complaints"/>
    <s v="Mid-Term"/>
    <n v="4.7874626869999997"/>
    <x v="0"/>
    <n v="3"/>
    <n v="8"/>
    <x v="10"/>
    <n v="0.39895522388059701"/>
    <n v="1608"/>
    <x v="0"/>
  </r>
  <r>
    <s v="EV53200"/>
    <x v="4"/>
    <n v="29030.86"/>
    <s v="No"/>
    <s v="Basic"/>
    <s v="College"/>
    <n v="45299"/>
    <s v="Employed"/>
    <s v="M"/>
    <n v="81308"/>
    <s v="Urban"/>
    <s v="Divorced"/>
    <n v="151"/>
    <n v="31"/>
    <n v="38"/>
    <n v="1"/>
    <n v="2"/>
    <x v="1"/>
    <s v="Personal L2"/>
    <n v="1"/>
    <s v="Agent"/>
    <n v="386.24"/>
    <x v="1"/>
    <s v="Medsize"/>
    <x v="0"/>
    <s v="High Value"/>
    <x v="0"/>
    <s v="Has Complaints"/>
    <s v="Mid-Term"/>
    <n v="2.557880795"/>
    <x v="0"/>
    <n v="3"/>
    <n v="8"/>
    <x v="10"/>
    <n v="0.21315673289183223"/>
    <n v="1812"/>
    <x v="0"/>
  </r>
  <r>
    <s v="PF40592"/>
    <x v="1"/>
    <n v="6672.55"/>
    <s v="No"/>
    <s v="Basic"/>
    <s v="College"/>
    <n v="45299"/>
    <s v="Medical Leave"/>
    <s v="F"/>
    <n v="31435"/>
    <s v="Rural"/>
    <s v="Married"/>
    <n v="88"/>
    <n v="41"/>
    <n v="30"/>
    <n v="0"/>
    <n v="7"/>
    <x v="1"/>
    <s v="Personal L2"/>
    <n v="2"/>
    <s v="Web"/>
    <n v="159.9"/>
    <x v="2"/>
    <s v="Medsize"/>
    <x v="0"/>
    <s v="Medium Value"/>
    <x v="1"/>
    <s v="No Complaints"/>
    <s v="Mid-Term"/>
    <n v="1.8170454549999999"/>
    <x v="0"/>
    <n v="3"/>
    <n v="8"/>
    <x v="10"/>
    <n v="0.15142045454545455"/>
    <n v="1056"/>
    <x v="0"/>
  </r>
  <r>
    <s v="ID45268"/>
    <x v="0"/>
    <n v="8109.4"/>
    <s v="No"/>
    <s v="Extended"/>
    <s v="College"/>
    <n v="45299"/>
    <s v="Unemployed"/>
    <s v="F"/>
    <n v="0"/>
    <s v="Suburban"/>
    <s v="Married"/>
    <n v="108"/>
    <n v="7"/>
    <n v="14"/>
    <n v="0"/>
    <n v="8"/>
    <x v="1"/>
    <s v="Personal L3"/>
    <n v="2"/>
    <s v="Web"/>
    <n v="660.03"/>
    <x v="0"/>
    <s v="Medsize"/>
    <x v="1"/>
    <s v="Medium Value"/>
    <x v="1"/>
    <s v="No Complaints"/>
    <s v="Mid-Term"/>
    <n v="6.1113888889999997"/>
    <x v="0"/>
    <n v="3"/>
    <n v="8"/>
    <x v="10"/>
    <n v="0.50928240740740738"/>
    <n v="1296"/>
    <x v="1"/>
  </r>
  <r>
    <s v="TG69238"/>
    <x v="2"/>
    <n v="17763.8"/>
    <s v="No"/>
    <s v="Basic"/>
    <s v="Bachelor"/>
    <n v="45299"/>
    <s v="Employed"/>
    <s v="F"/>
    <n v="98341"/>
    <s v="Urban"/>
    <s v="Married"/>
    <n v="146"/>
    <n v="18"/>
    <n v="38"/>
    <n v="0"/>
    <n v="2"/>
    <x v="1"/>
    <s v="Personal L2"/>
    <n v="1"/>
    <s v="Call Center"/>
    <n v="625.04999999999995"/>
    <x v="1"/>
    <s v="Small"/>
    <x v="1"/>
    <s v="High Value"/>
    <x v="0"/>
    <s v="No Complaints"/>
    <s v="Mid-Term"/>
    <n v="4.2811643840000002"/>
    <x v="0"/>
    <n v="3"/>
    <n v="8"/>
    <x v="10"/>
    <n v="0.35676369863013696"/>
    <n v="1752"/>
    <x v="0"/>
  </r>
  <r>
    <s v="GV59387"/>
    <x v="0"/>
    <n v="7584.96"/>
    <s v="No"/>
    <s v="Basic"/>
    <s v="College"/>
    <n v="45299"/>
    <s v="Medical Leave"/>
    <s v="F"/>
    <n v="33099"/>
    <s v="Urban"/>
    <s v="Married"/>
    <n v="100"/>
    <n v="31"/>
    <n v="84"/>
    <n v="0"/>
    <n v="3"/>
    <x v="1"/>
    <s v="Personal L2"/>
    <n v="1"/>
    <s v="Call Center"/>
    <n v="326.24"/>
    <x v="2"/>
    <s v="Large"/>
    <x v="0"/>
    <s v="Medium Value"/>
    <x v="1"/>
    <s v="No Complaints"/>
    <s v="Long-Term"/>
    <n v="3.2624"/>
    <x v="0"/>
    <n v="3"/>
    <n v="8"/>
    <x v="10"/>
    <n v="0.2718666666666667"/>
    <n v="1200"/>
    <x v="0"/>
  </r>
  <r>
    <s v="QO54008"/>
    <x v="2"/>
    <n v="18116.18"/>
    <s v="No"/>
    <s v="Extended"/>
    <s v="Master"/>
    <n v="45299"/>
    <s v="Unemployed"/>
    <s v="M"/>
    <n v="0"/>
    <s v="Suburban"/>
    <s v="Divorced"/>
    <n v="165"/>
    <n v="20"/>
    <n v="15"/>
    <n v="0"/>
    <n v="2"/>
    <x v="1"/>
    <s v="Personal L3"/>
    <n v="1"/>
    <s v="Call Center"/>
    <n v="1117.51"/>
    <x v="1"/>
    <s v="Small"/>
    <x v="1"/>
    <s v="High Value"/>
    <x v="1"/>
    <s v="No Complaints"/>
    <s v="Mid-Term"/>
    <n v="6.772787879"/>
    <x v="0"/>
    <n v="3"/>
    <n v="8"/>
    <x v="10"/>
    <n v="0.56439898989898984"/>
    <n v="1980"/>
    <x v="1"/>
  </r>
  <r>
    <s v="CI68869"/>
    <x v="3"/>
    <n v="2563.2199999999998"/>
    <s v="No"/>
    <s v="Basic"/>
    <s v="College"/>
    <n v="45299"/>
    <s v="Unemployed"/>
    <s v="F"/>
    <n v="0"/>
    <s v="Suburban"/>
    <s v="Single"/>
    <n v="95"/>
    <n v="23"/>
    <n v="27"/>
    <n v="5"/>
    <n v="1"/>
    <x v="1"/>
    <s v="Personal L3"/>
    <n v="3"/>
    <s v="Agent"/>
    <n v="947.73"/>
    <x v="2"/>
    <s v="Small"/>
    <x v="1"/>
    <s v="Low Value"/>
    <x v="1"/>
    <s v="Has Complaints"/>
    <s v="Mid-Term"/>
    <n v="9.9761052629999991"/>
    <x v="0"/>
    <n v="3"/>
    <n v="8"/>
    <x v="10"/>
    <n v="0.83134210526315788"/>
    <n v="1140"/>
    <x v="2"/>
  </r>
  <r>
    <s v="WG91434"/>
    <x v="2"/>
    <n v="13011.39"/>
    <s v="No"/>
    <s v="Basic"/>
    <s v="High School or Below"/>
    <n v="45299"/>
    <s v="Employed"/>
    <s v="M"/>
    <n v="47561"/>
    <s v="Rural"/>
    <s v="Married"/>
    <n v="82"/>
    <n v="36"/>
    <n v="3"/>
    <n v="1"/>
    <n v="2"/>
    <x v="1"/>
    <s v="Personal L1"/>
    <n v="1"/>
    <s v="Call Center"/>
    <n v="21.89"/>
    <x v="0"/>
    <s v="Medsize"/>
    <x v="0"/>
    <s v="Medium Value"/>
    <x v="1"/>
    <s v="Has Complaints"/>
    <s v="New Customer"/>
    <n v="0.26695121999999999"/>
    <x v="0"/>
    <n v="3"/>
    <n v="8"/>
    <x v="10"/>
    <n v="2.2245934959349595E-2"/>
    <n v="984"/>
    <x v="0"/>
  </r>
  <r>
    <s v="EW13798"/>
    <x v="0"/>
    <n v="5419.51"/>
    <s v="Yes"/>
    <s v="Extended"/>
    <s v="Doctor"/>
    <n v="45299"/>
    <s v="Employed"/>
    <s v="F"/>
    <n v="50468"/>
    <s v="Suburban"/>
    <s v="Married"/>
    <n v="134"/>
    <n v="12"/>
    <n v="23"/>
    <n v="0"/>
    <n v="1"/>
    <x v="1"/>
    <s v="Personal L3"/>
    <n v="2"/>
    <s v="Agent"/>
    <n v="641.52"/>
    <x v="0"/>
    <s v="Medsize"/>
    <x v="1"/>
    <s v="Medium Value"/>
    <x v="0"/>
    <s v="No Complaints"/>
    <s v="Mid-Term"/>
    <n v="4.7874626869999997"/>
    <x v="0"/>
    <n v="3"/>
    <n v="8"/>
    <x v="10"/>
    <n v="0.39895522388059701"/>
    <n v="1608"/>
    <x v="0"/>
  </r>
  <r>
    <s v="FY82691"/>
    <x v="0"/>
    <n v="8431.5300000000007"/>
    <s v="No"/>
    <s v="Extended"/>
    <s v="College"/>
    <n v="45299"/>
    <s v="Employed"/>
    <s v="F"/>
    <n v="53471"/>
    <s v="Rural"/>
    <s v="Married"/>
    <n v="105"/>
    <n v="19"/>
    <n v="20"/>
    <n v="1"/>
    <n v="7"/>
    <x v="0"/>
    <s v="Corporate L3"/>
    <n v="2"/>
    <s v="Agent"/>
    <n v="31"/>
    <x v="0"/>
    <s v="Medsize"/>
    <x v="0"/>
    <s v="Medium Value"/>
    <x v="0"/>
    <s v="Has Complaints"/>
    <s v="Mid-Term"/>
    <n v="0.29523809499999998"/>
    <x v="0"/>
    <n v="3"/>
    <n v="8"/>
    <x v="10"/>
    <n v="2.4603174603174603E-2"/>
    <n v="1260"/>
    <x v="0"/>
  </r>
  <r>
    <s v="UF84144"/>
    <x v="1"/>
    <n v="4471.6400000000003"/>
    <s v="No"/>
    <s v="Extended"/>
    <s v="College"/>
    <n v="45299"/>
    <s v="Employed"/>
    <s v="M"/>
    <n v="35485"/>
    <s v="Suburban"/>
    <s v="Married"/>
    <n v="113"/>
    <n v="9"/>
    <n v="1"/>
    <n v="0"/>
    <n v="1"/>
    <x v="0"/>
    <s v="Corporate L2"/>
    <n v="3"/>
    <s v="Call Center"/>
    <n v="544.32000000000005"/>
    <x v="0"/>
    <s v="Medsize"/>
    <x v="1"/>
    <s v="Low Value"/>
    <x v="1"/>
    <s v="No Complaints"/>
    <s v="New Customer"/>
    <n v="4.8169911499999998"/>
    <x v="0"/>
    <n v="3"/>
    <n v="8"/>
    <x v="10"/>
    <n v="0.40141592920353986"/>
    <n v="1356"/>
    <x v="1"/>
  </r>
  <r>
    <s v="YK16362"/>
    <x v="3"/>
    <n v="13788.89"/>
    <s v="No"/>
    <s v="Extended"/>
    <s v="Bachelor"/>
    <n v="45299"/>
    <s v="Employed"/>
    <s v="F"/>
    <n v="81105"/>
    <s v="Rural"/>
    <s v="Married"/>
    <n v="171"/>
    <n v="31"/>
    <n v="81"/>
    <n v="0"/>
    <n v="3"/>
    <x v="0"/>
    <s v="Corporate L1"/>
    <n v="3"/>
    <s v="Branch"/>
    <n v="190.11"/>
    <x v="1"/>
    <s v="Medsize"/>
    <x v="0"/>
    <s v="Medium Value"/>
    <x v="0"/>
    <s v="No Complaints"/>
    <s v="Long-Term"/>
    <n v="1.1117543860000001"/>
    <x v="0"/>
    <n v="3"/>
    <n v="8"/>
    <x v="10"/>
    <n v="9.2646198830409365E-2"/>
    <n v="2052"/>
    <x v="0"/>
  </r>
  <r>
    <s v="WF50693"/>
    <x v="2"/>
    <n v="6528.9"/>
    <s v="No"/>
    <s v="Extended"/>
    <s v="High School or Below"/>
    <n v="45299"/>
    <s v="Disabled"/>
    <s v="M"/>
    <n v="22208"/>
    <s v="Suburban"/>
    <s v="Married"/>
    <n v="173"/>
    <n v="8"/>
    <n v="109"/>
    <n v="0"/>
    <n v="1"/>
    <x v="0"/>
    <s v="Corporate L3"/>
    <n v="1"/>
    <s v="Branch"/>
    <n v="1176.5"/>
    <x v="1"/>
    <s v="Medsize"/>
    <x v="1"/>
    <s v="Medium Value"/>
    <x v="1"/>
    <s v="No Complaints"/>
    <s v="Long-Term"/>
    <n v="6.800578035"/>
    <x v="0"/>
    <n v="3"/>
    <n v="8"/>
    <x v="10"/>
    <n v="0.56671483622350671"/>
    <n v="2076"/>
    <x v="1"/>
  </r>
  <r>
    <s v="MX80067"/>
    <x v="0"/>
    <n v="3387.51"/>
    <s v="No"/>
    <s v="Basic"/>
    <s v="High School or Below"/>
    <n v="45299"/>
    <s v="Employed"/>
    <s v="M"/>
    <n v="99961"/>
    <s v="Suburban"/>
    <s v="Single"/>
    <n v="86"/>
    <n v="31"/>
    <n v="112"/>
    <n v="0"/>
    <n v="1"/>
    <x v="1"/>
    <s v="Personal L3"/>
    <n v="3"/>
    <s v="Web"/>
    <n v="414.72"/>
    <x v="0"/>
    <s v="Medsize"/>
    <x v="0"/>
    <s v="Low Value"/>
    <x v="0"/>
    <s v="No Complaints"/>
    <s v="Long-Term"/>
    <n v="4.8223255810000003"/>
    <x v="0"/>
    <n v="3"/>
    <n v="8"/>
    <x v="10"/>
    <n v="0.4018604651162791"/>
    <n v="1032"/>
    <x v="1"/>
  </r>
  <r>
    <s v="TV53243"/>
    <x v="3"/>
    <n v="3580.29"/>
    <s v="No"/>
    <s v="Basic"/>
    <s v="College"/>
    <n v="45299"/>
    <s v="Employed"/>
    <s v="F"/>
    <n v="66994"/>
    <s v="Urban"/>
    <s v="Married"/>
    <n v="89"/>
    <n v="39"/>
    <n v="12"/>
    <n v="0"/>
    <n v="1"/>
    <x v="0"/>
    <s v="Corporate L1"/>
    <n v="3"/>
    <s v="Agent"/>
    <n v="353.09"/>
    <x v="2"/>
    <s v="Medsize"/>
    <x v="0"/>
    <s v="Low Value"/>
    <x v="0"/>
    <s v="No Complaints"/>
    <s v="Mid-Term"/>
    <n v="3.9673033709999999"/>
    <x v="0"/>
    <n v="3"/>
    <n v="8"/>
    <x v="10"/>
    <n v="0.33060861423220972"/>
    <n v="1068"/>
    <x v="0"/>
  </r>
  <r>
    <s v="KX75698"/>
    <x v="2"/>
    <n v="7497.25"/>
    <s v="No"/>
    <s v="Extended"/>
    <s v="High School or Below"/>
    <n v="45299"/>
    <s v="Employed"/>
    <s v="M"/>
    <n v="130392"/>
    <s v="Suburban"/>
    <s v="Married"/>
    <n v="186"/>
    <n v="42"/>
    <n v="134"/>
    <n v="0"/>
    <n v="1"/>
    <x v="1"/>
    <s v="Personal L3"/>
    <n v="2"/>
    <s v="Agent"/>
    <n v="1011.48"/>
    <x v="1"/>
    <s v="Medsize"/>
    <x v="1"/>
    <s v="Medium Value"/>
    <x v="2"/>
    <s v="No Complaints"/>
    <s v="Long-Term"/>
    <n v="5.4380645159999998"/>
    <x v="0"/>
    <n v="3"/>
    <n v="8"/>
    <x v="10"/>
    <n v="0.4531720430107527"/>
    <n v="2232"/>
    <x v="1"/>
  </r>
  <r>
    <s v="DL20327"/>
    <x v="2"/>
    <n v="10308"/>
    <s v="No"/>
    <s v="Basic"/>
    <s v="College"/>
    <n v="45299"/>
    <s v="Employed"/>
    <s v="F"/>
    <n v="73628"/>
    <s v="Urban"/>
    <s v="Married"/>
    <n v="85"/>
    <n v="7"/>
    <n v="100"/>
    <n v="0"/>
    <n v="2"/>
    <x v="1"/>
    <s v="Personal L2"/>
    <n v="3"/>
    <s v="Agent"/>
    <n v="388.06"/>
    <x v="0"/>
    <s v="Medsize"/>
    <x v="0"/>
    <s v="Medium Value"/>
    <x v="0"/>
    <s v="No Complaints"/>
    <s v="Long-Term"/>
    <n v="4.5654117650000003"/>
    <x v="0"/>
    <n v="3"/>
    <n v="8"/>
    <x v="10"/>
    <n v="0.38045098039215686"/>
    <n v="1020"/>
    <x v="0"/>
  </r>
  <r>
    <s v="JN69287"/>
    <x v="0"/>
    <n v="4697.68"/>
    <s v="No"/>
    <s v="Extended"/>
    <s v="High School or Below"/>
    <n v="45299"/>
    <s v="Employed"/>
    <s v="M"/>
    <n v="47295"/>
    <s v="Suburban"/>
    <s v="Married"/>
    <n v="117"/>
    <n v="35"/>
    <n v="72"/>
    <n v="0"/>
    <n v="1"/>
    <x v="1"/>
    <s v="Personal L2"/>
    <n v="1"/>
    <s v="Agent"/>
    <n v="662.36"/>
    <x v="2"/>
    <s v="Small"/>
    <x v="1"/>
    <s v="Low Value"/>
    <x v="1"/>
    <s v="No Complaints"/>
    <s v="Long-Term"/>
    <n v="5.6611965809999996"/>
    <x v="0"/>
    <n v="3"/>
    <n v="8"/>
    <x v="10"/>
    <n v="0.4717663817663818"/>
    <n v="1404"/>
    <x v="1"/>
  </r>
  <r>
    <s v="JY97451"/>
    <x v="0"/>
    <n v="3553.03"/>
    <s v="No"/>
    <s v="Basic"/>
    <s v="College"/>
    <n v="45299"/>
    <s v="Disabled"/>
    <s v="F"/>
    <n v="22918"/>
    <s v="Urban"/>
    <s v="Married"/>
    <n v="93"/>
    <n v="31"/>
    <n v="73"/>
    <n v="0"/>
    <n v="1"/>
    <x v="1"/>
    <s v="Personal L3"/>
    <n v="1"/>
    <s v="Agent"/>
    <n v="322.58999999999997"/>
    <x v="0"/>
    <s v="Medsize"/>
    <x v="0"/>
    <s v="Low Value"/>
    <x v="1"/>
    <s v="No Complaints"/>
    <s v="Long-Term"/>
    <n v="3.4687096770000001"/>
    <x v="0"/>
    <n v="3"/>
    <n v="8"/>
    <x v="10"/>
    <n v="0.28905913978494624"/>
    <n v="1116"/>
    <x v="0"/>
  </r>
  <r>
    <s v="SJ87277"/>
    <x v="3"/>
    <n v="3625.33"/>
    <s v="No"/>
    <s v="Basic"/>
    <s v="High School or Below"/>
    <n v="45299"/>
    <s v="Employed"/>
    <s v="M"/>
    <n v="101694"/>
    <s v="Rural"/>
    <s v="Married"/>
    <n v="90"/>
    <n v="20"/>
    <n v="23"/>
    <n v="0"/>
    <n v="1"/>
    <x v="0"/>
    <s v="Corporate L2"/>
    <n v="3"/>
    <s v="Branch"/>
    <n v="61.97"/>
    <x v="0"/>
    <s v="Large"/>
    <x v="0"/>
    <s v="Low Value"/>
    <x v="2"/>
    <s v="No Complaints"/>
    <s v="Mid-Term"/>
    <n v="0.68855555599999996"/>
    <x v="0"/>
    <n v="3"/>
    <n v="8"/>
    <x v="10"/>
    <n v="5.7379629629629628E-2"/>
    <n v="1080"/>
    <x v="0"/>
  </r>
  <r>
    <s v="GT66241"/>
    <x v="0"/>
    <n v="3259"/>
    <s v="No"/>
    <s v="Basic"/>
    <s v="High School or Below"/>
    <n v="45299"/>
    <s v="Unemployed"/>
    <s v="M"/>
    <n v="0"/>
    <s v="Suburban"/>
    <s v="Single"/>
    <n v="96"/>
    <n v="34"/>
    <n v="41"/>
    <n v="0"/>
    <n v="1"/>
    <x v="1"/>
    <s v="Personal L3"/>
    <n v="2"/>
    <s v="Call Center"/>
    <n v="690.12"/>
    <x v="0"/>
    <s v="Medsize"/>
    <x v="1"/>
    <s v="Low Value"/>
    <x v="1"/>
    <s v="No Complaints"/>
    <s v="Mid-Term"/>
    <n v="7.1887499999999998"/>
    <x v="0"/>
    <n v="3"/>
    <n v="8"/>
    <x v="10"/>
    <n v="0.59906250000000005"/>
    <n v="1152"/>
    <x v="1"/>
  </r>
  <r>
    <s v="FX80133"/>
    <x v="0"/>
    <n v="6178.63"/>
    <s v="No"/>
    <s v="Premium"/>
    <s v="Master"/>
    <n v="45299"/>
    <s v="Employed"/>
    <s v="F"/>
    <n v="65568"/>
    <s v="Urban"/>
    <s v="Married"/>
    <n v="154"/>
    <n v="0"/>
    <n v="19"/>
    <n v="0"/>
    <n v="1"/>
    <x v="1"/>
    <s v="Personal L3"/>
    <n v="1"/>
    <s v="Agent"/>
    <n v="586.91999999999996"/>
    <x v="0"/>
    <s v="Medsize"/>
    <x v="1"/>
    <s v="Medium Value"/>
    <x v="0"/>
    <s v="No Complaints"/>
    <s v="Mid-Term"/>
    <n v="3.8111688309999998"/>
    <x v="0"/>
    <n v="3"/>
    <n v="8"/>
    <x v="10"/>
    <n v="0.3175974025974026"/>
    <n v="1848"/>
    <x v="0"/>
  </r>
  <r>
    <s v="CL79250"/>
    <x v="4"/>
    <n v="71295.509999999995"/>
    <s v="No"/>
    <s v="Basic"/>
    <s v="Bachelor"/>
    <n v="45299"/>
    <s v="Unemployed"/>
    <s v="M"/>
    <n v="0"/>
    <s v="Suburban"/>
    <s v="Married"/>
    <n v="246"/>
    <n v="11"/>
    <n v="95"/>
    <n v="0"/>
    <n v="2"/>
    <x v="0"/>
    <s v="Corporate L2"/>
    <n v="2"/>
    <s v="Agent"/>
    <n v="1179.3599999999999"/>
    <x v="4"/>
    <s v="Small"/>
    <x v="1"/>
    <s v="High Value"/>
    <x v="1"/>
    <s v="No Complaints"/>
    <s v="Long-Term"/>
    <n v="4.7941463410000003"/>
    <x v="0"/>
    <n v="3"/>
    <n v="8"/>
    <x v="10"/>
    <n v="0.39951219512195119"/>
    <n v="2952"/>
    <x v="0"/>
  </r>
  <r>
    <s v="WO64354"/>
    <x v="0"/>
    <n v="3714.34"/>
    <s v="No"/>
    <s v="Basic"/>
    <s v="Bachelor"/>
    <n v="45299"/>
    <s v="Employed"/>
    <s v="F"/>
    <n v="57490"/>
    <s v="Urban"/>
    <s v="Married"/>
    <n v="93"/>
    <n v="22"/>
    <n v="59"/>
    <n v="0"/>
    <n v="1"/>
    <x v="1"/>
    <s v="Personal L1"/>
    <n v="1"/>
    <s v="Agent"/>
    <n v="389.2"/>
    <x v="2"/>
    <s v="Medsize"/>
    <x v="0"/>
    <s v="Low Value"/>
    <x v="0"/>
    <s v="No Complaints"/>
    <s v="Long-Term"/>
    <n v="4.1849462370000001"/>
    <x v="0"/>
    <n v="3"/>
    <n v="8"/>
    <x v="10"/>
    <n v="0.34874551971326162"/>
    <n v="1116"/>
    <x v="0"/>
  </r>
  <r>
    <s v="PR51268"/>
    <x v="3"/>
    <n v="5419.51"/>
    <s v="Yes"/>
    <s v="Extended"/>
    <s v="Doctor"/>
    <n v="45299"/>
    <s v="Employed"/>
    <s v="F"/>
    <n v="50468"/>
    <s v="Suburban"/>
    <s v="Married"/>
    <n v="134"/>
    <n v="12"/>
    <n v="23"/>
    <n v="0"/>
    <n v="1"/>
    <x v="1"/>
    <s v="Personal L3"/>
    <n v="2"/>
    <s v="Agent"/>
    <n v="641.52"/>
    <x v="0"/>
    <s v="Medsize"/>
    <x v="1"/>
    <s v="Medium Value"/>
    <x v="0"/>
    <s v="No Complaints"/>
    <s v="Mid-Term"/>
    <n v="4.7874626869999997"/>
    <x v="0"/>
    <n v="3"/>
    <n v="8"/>
    <x v="10"/>
    <n v="0.39895522388059701"/>
    <n v="1608"/>
    <x v="0"/>
  </r>
  <r>
    <s v="MV89967"/>
    <x v="2"/>
    <n v="31241.9"/>
    <s v="No"/>
    <s v="Premium"/>
    <s v="College"/>
    <n v="45299"/>
    <s v="Unemployed"/>
    <s v="F"/>
    <n v="0"/>
    <s v="Suburban"/>
    <s v="Single"/>
    <n v="142"/>
    <n v="22"/>
    <n v="22"/>
    <n v="0"/>
    <n v="2"/>
    <x v="1"/>
    <s v="Personal L2"/>
    <n v="1"/>
    <s v="Agent"/>
    <n v="762.68"/>
    <x v="0"/>
    <s v="Medsize"/>
    <x v="1"/>
    <s v="High Value"/>
    <x v="1"/>
    <s v="No Complaints"/>
    <s v="Mid-Term"/>
    <n v="5.3709859150000003"/>
    <x v="0"/>
    <n v="3"/>
    <n v="8"/>
    <x v="10"/>
    <n v="0.44758215962441311"/>
    <n v="1704"/>
    <x v="1"/>
  </r>
  <r>
    <s v="SQ18525"/>
    <x v="3"/>
    <n v="11417.57"/>
    <s v="No"/>
    <s v="Basic"/>
    <s v="College"/>
    <n v="45299"/>
    <s v="Employed"/>
    <s v="F"/>
    <n v="35131"/>
    <s v="Rural"/>
    <s v="Married"/>
    <n v="97"/>
    <n v="35"/>
    <n v="45"/>
    <n v="1"/>
    <n v="2"/>
    <x v="1"/>
    <s v="Personal L3"/>
    <n v="1"/>
    <s v="Branch"/>
    <n v="107.28"/>
    <x v="0"/>
    <s v="Medsize"/>
    <x v="0"/>
    <s v="Medium Value"/>
    <x v="1"/>
    <s v="Has Complaints"/>
    <s v="Mid-Term"/>
    <n v="1.105979381"/>
    <x v="0"/>
    <n v="3"/>
    <n v="8"/>
    <x v="10"/>
    <n v="9.2164948453608245E-2"/>
    <n v="1164"/>
    <x v="0"/>
  </r>
  <r>
    <s v="LE41874"/>
    <x v="4"/>
    <n v="6939.15"/>
    <s v="No"/>
    <s v="Extended"/>
    <s v="High School or Below"/>
    <n v="45299"/>
    <s v="Unemployed"/>
    <s v="F"/>
    <n v="0"/>
    <s v="Suburban"/>
    <s v="Married"/>
    <n v="186"/>
    <n v="30"/>
    <n v="24"/>
    <n v="0"/>
    <n v="1"/>
    <x v="0"/>
    <s v="Corporate L3"/>
    <n v="1"/>
    <s v="Agent"/>
    <n v="1215.83"/>
    <x v="1"/>
    <s v="Small"/>
    <x v="1"/>
    <s v="Medium Value"/>
    <x v="1"/>
    <s v="No Complaints"/>
    <s v="Mid-Term"/>
    <n v="6.5367204299999999"/>
    <x v="0"/>
    <n v="3"/>
    <n v="8"/>
    <x v="10"/>
    <n v="0.54472670250896049"/>
    <n v="2232"/>
    <x v="1"/>
  </r>
  <r>
    <s v="MM49431"/>
    <x v="1"/>
    <n v="9853.09"/>
    <s v="No"/>
    <s v="Basic"/>
    <s v="Bachelor"/>
    <n v="45299"/>
    <s v="Employed"/>
    <s v="M"/>
    <n v="99993"/>
    <s v="Urban"/>
    <s v="Divorced"/>
    <n v="85"/>
    <n v="45"/>
    <n v="109"/>
    <n v="2"/>
    <n v="2"/>
    <x v="1"/>
    <s v="Personal L3"/>
    <n v="1"/>
    <s v="Agent"/>
    <n v="371.95"/>
    <x v="2"/>
    <s v="Medsize"/>
    <x v="0"/>
    <s v="Medium Value"/>
    <x v="0"/>
    <s v="Has Complaints"/>
    <s v="Long-Term"/>
    <n v="4.3758823529999997"/>
    <x v="0"/>
    <n v="3"/>
    <n v="8"/>
    <x v="10"/>
    <n v="0.36465686274509801"/>
    <n v="1020"/>
    <x v="0"/>
  </r>
  <r>
    <s v="UL80763"/>
    <x v="2"/>
    <n v="5419.51"/>
    <s v="Yes"/>
    <s v="Extended"/>
    <s v="Doctor"/>
    <n v="45299"/>
    <s v="Employed"/>
    <s v="F"/>
    <n v="50468"/>
    <s v="Suburban"/>
    <s v="Married"/>
    <n v="134"/>
    <n v="12"/>
    <n v="23"/>
    <n v="0"/>
    <n v="1"/>
    <x v="1"/>
    <s v="Personal L2"/>
    <n v="2"/>
    <s v="Agent"/>
    <n v="641.52"/>
    <x v="0"/>
    <s v="Medsize"/>
    <x v="1"/>
    <s v="Medium Value"/>
    <x v="0"/>
    <s v="No Complaints"/>
    <s v="Mid-Term"/>
    <n v="4.7874626869999997"/>
    <x v="0"/>
    <n v="3"/>
    <n v="8"/>
    <x v="10"/>
    <n v="0.39895522388059701"/>
    <n v="1608"/>
    <x v="0"/>
  </r>
  <r>
    <s v="AQ70619"/>
    <x v="0"/>
    <n v="17612.98"/>
    <s v="No"/>
    <s v="Basic"/>
    <s v="High School or Below"/>
    <n v="45299"/>
    <s v="Employed"/>
    <s v="M"/>
    <n v="95882"/>
    <s v="Urban"/>
    <s v="Married"/>
    <n v="88"/>
    <n v="35"/>
    <n v="130"/>
    <n v="1"/>
    <n v="2"/>
    <x v="0"/>
    <s v="Corporate L3"/>
    <n v="1"/>
    <s v="Agent"/>
    <n v="359.96"/>
    <x v="0"/>
    <s v="Medsize"/>
    <x v="0"/>
    <s v="High Value"/>
    <x v="0"/>
    <s v="Has Complaints"/>
    <s v="Long-Term"/>
    <n v="4.0904545450000001"/>
    <x v="0"/>
    <n v="3"/>
    <n v="8"/>
    <x v="10"/>
    <n v="0.34087121212121207"/>
    <n v="1056"/>
    <x v="0"/>
  </r>
  <r>
    <s v="DC78147"/>
    <x v="3"/>
    <n v="18532.53"/>
    <s v="Yes"/>
    <s v="Extended"/>
    <s v="College"/>
    <n v="45299"/>
    <s v="Unemployed"/>
    <s v="M"/>
    <n v="0"/>
    <s v="Suburban"/>
    <s v="Single"/>
    <n v="170"/>
    <n v="16"/>
    <n v="5"/>
    <n v="0"/>
    <n v="2"/>
    <x v="1"/>
    <s v="Personal L2"/>
    <n v="1"/>
    <s v="Agent"/>
    <n v="816.48"/>
    <x v="1"/>
    <s v="Medsize"/>
    <x v="1"/>
    <s v="High Value"/>
    <x v="1"/>
    <s v="No Complaints"/>
    <s v="New Customer"/>
    <n v="4.8028235290000003"/>
    <x v="0"/>
    <n v="3"/>
    <n v="8"/>
    <x v="10"/>
    <n v="0.40023529411764708"/>
    <n v="2040"/>
    <x v="1"/>
  </r>
  <r>
    <s v="KB75939"/>
    <x v="2"/>
    <n v="12718.49"/>
    <s v="No"/>
    <s v="Extended"/>
    <s v="Bachelor"/>
    <n v="45299"/>
    <s v="Disabled"/>
    <s v="F"/>
    <n v="31130"/>
    <s v="Rural"/>
    <s v="Divorced"/>
    <n v="170"/>
    <n v="41"/>
    <n v="89"/>
    <n v="0"/>
    <n v="3"/>
    <x v="0"/>
    <s v="Corporate L3"/>
    <n v="3"/>
    <s v="Branch"/>
    <n v="129.38999999999999"/>
    <x v="3"/>
    <s v="Medsize"/>
    <x v="0"/>
    <s v="Medium Value"/>
    <x v="1"/>
    <s v="No Complaints"/>
    <s v="Long-Term"/>
    <n v="0.76111764699999995"/>
    <x v="0"/>
    <n v="3"/>
    <n v="8"/>
    <x v="10"/>
    <n v="6.3426470588235292E-2"/>
    <n v="2040"/>
    <x v="0"/>
  </r>
  <r>
    <s v="WQ89892"/>
    <x v="1"/>
    <n v="3520.55"/>
    <s v="No"/>
    <s v="Basic"/>
    <s v="College"/>
    <n v="45299"/>
    <s v="Unemployed"/>
    <s v="F"/>
    <n v="0"/>
    <s v="Suburban"/>
    <s v="Married"/>
    <n v="95"/>
    <n v="35"/>
    <n v="59"/>
    <n v="1"/>
    <n v="1"/>
    <x v="2"/>
    <s v="Special L1"/>
    <n v="2"/>
    <s v="Branch"/>
    <n v="453.6"/>
    <x v="2"/>
    <s v="Medsize"/>
    <x v="0"/>
    <s v="Low Value"/>
    <x v="1"/>
    <s v="Has Complaints"/>
    <s v="Long-Term"/>
    <n v="4.7747368420000003"/>
    <x v="0"/>
    <n v="3"/>
    <n v="8"/>
    <x v="10"/>
    <n v="0.3978947368421053"/>
    <n v="1140"/>
    <x v="0"/>
  </r>
  <r>
    <s v="KL29678"/>
    <x v="2"/>
    <n v="11643.64"/>
    <s v="No"/>
    <s v="Basic"/>
    <s v="Master"/>
    <n v="45299"/>
    <s v="Employed"/>
    <s v="F"/>
    <n v="58874"/>
    <s v="Suburban"/>
    <s v="Married"/>
    <n v="143"/>
    <n v="22"/>
    <n v="81"/>
    <n v="0"/>
    <n v="5"/>
    <x v="1"/>
    <s v="Personal L3"/>
    <n v="2"/>
    <s v="Agent"/>
    <n v="686.88"/>
    <x v="3"/>
    <s v="Medsize"/>
    <x v="1"/>
    <s v="Medium Value"/>
    <x v="0"/>
    <s v="No Complaints"/>
    <s v="Long-Term"/>
    <n v="4.8033566429999999"/>
    <x v="0"/>
    <n v="3"/>
    <n v="8"/>
    <x v="10"/>
    <n v="0.40027972027972025"/>
    <n v="1716"/>
    <x v="1"/>
  </r>
  <r>
    <s v="PQ27923"/>
    <x v="1"/>
    <n v="8549.59"/>
    <s v="No"/>
    <s v="Extended"/>
    <s v="Master"/>
    <n v="45299"/>
    <s v="Employed"/>
    <s v="M"/>
    <n v="96845"/>
    <s v="Urban"/>
    <s v="Divorced"/>
    <n v="107"/>
    <n v="9"/>
    <n v="107"/>
    <n v="0"/>
    <n v="4"/>
    <x v="1"/>
    <s v="Personal L2"/>
    <n v="3"/>
    <s v="Agent"/>
    <n v="457.37"/>
    <x v="2"/>
    <s v="Medsize"/>
    <x v="0"/>
    <s v="Medium Value"/>
    <x v="0"/>
    <s v="No Complaints"/>
    <s v="Long-Term"/>
    <n v="4.2744859809999998"/>
    <x v="0"/>
    <n v="3"/>
    <n v="8"/>
    <x v="10"/>
    <n v="0.35620716510903427"/>
    <n v="1284"/>
    <x v="0"/>
  </r>
  <r>
    <s v="GC29421"/>
    <x v="0"/>
    <n v="3981.53"/>
    <s v="No"/>
    <s v="Basic"/>
    <s v="High School or Below"/>
    <n v="45299"/>
    <s v="Employed"/>
    <s v="F"/>
    <n v="106105"/>
    <s v="Rural"/>
    <s v="Divorced"/>
    <n v="99"/>
    <n v="15"/>
    <n v="0"/>
    <n v="0"/>
    <n v="1"/>
    <x v="1"/>
    <s v="Personal L3"/>
    <n v="3"/>
    <s v="Call Center"/>
    <n v="143.46"/>
    <x v="0"/>
    <s v="Medsize"/>
    <x v="0"/>
    <s v="Low Value"/>
    <x v="2"/>
    <s v="No Complaints"/>
    <s v="New Customer"/>
    <n v="1.4490909089999999"/>
    <x v="0"/>
    <n v="3"/>
    <n v="8"/>
    <x v="10"/>
    <n v="0.12075757575757576"/>
    <n v="1188"/>
    <x v="0"/>
  </r>
  <r>
    <s v="JF90784"/>
    <x v="0"/>
    <n v="26086.37"/>
    <s v="No"/>
    <s v="Extended"/>
    <s v="High School or Below"/>
    <n v="45299"/>
    <s v="Unemployed"/>
    <s v="F"/>
    <n v="0"/>
    <s v="Suburban"/>
    <s v="Divorced"/>
    <n v="188"/>
    <n v="32"/>
    <n v="4"/>
    <n v="1"/>
    <n v="2"/>
    <x v="1"/>
    <s v="Personal L2"/>
    <n v="1"/>
    <s v="Branch"/>
    <n v="1875.34"/>
    <x v="1"/>
    <s v="Small"/>
    <x v="2"/>
    <s v="High Value"/>
    <x v="1"/>
    <s v="Has Complaints"/>
    <s v="New Customer"/>
    <n v="9.9752127660000003"/>
    <x v="0"/>
    <n v="3"/>
    <n v="8"/>
    <x v="10"/>
    <n v="0.83126773049645386"/>
    <n v="2256"/>
    <x v="2"/>
  </r>
  <r>
    <s v="CH50339"/>
    <x v="3"/>
    <n v="3405.05"/>
    <s v="No"/>
    <s v="Basic"/>
    <s v="Master"/>
    <n v="45299"/>
    <s v="Unemployed"/>
    <s v="F"/>
    <n v="0"/>
    <s v="Suburban"/>
    <s v="Married"/>
    <n v="93"/>
    <n v="24"/>
    <n v="86"/>
    <n v="1"/>
    <n v="1"/>
    <x v="0"/>
    <s v="Corporate L2"/>
    <n v="4"/>
    <s v="Call Center"/>
    <n v="634.87"/>
    <x v="0"/>
    <s v="Small"/>
    <x v="1"/>
    <s v="Low Value"/>
    <x v="1"/>
    <s v="Has Complaints"/>
    <s v="Long-Term"/>
    <n v="6.8265591399999996"/>
    <x v="0"/>
    <n v="3"/>
    <n v="8"/>
    <x v="10"/>
    <n v="0.56887992831541223"/>
    <n v="1116"/>
    <x v="1"/>
  </r>
  <r>
    <s v="XG14438"/>
    <x v="3"/>
    <n v="18532.53"/>
    <s v="Yes"/>
    <s v="Extended"/>
    <s v="College"/>
    <n v="45299"/>
    <s v="Unemployed"/>
    <s v="M"/>
    <n v="0"/>
    <s v="Suburban"/>
    <s v="Single"/>
    <n v="170"/>
    <n v="16"/>
    <n v="5"/>
    <n v="0"/>
    <n v="2"/>
    <x v="1"/>
    <s v="Personal L3"/>
    <n v="1"/>
    <s v="Agent"/>
    <n v="816.48"/>
    <x v="1"/>
    <s v="Medsize"/>
    <x v="1"/>
    <s v="High Value"/>
    <x v="1"/>
    <s v="No Complaints"/>
    <s v="New Customer"/>
    <n v="4.8028235290000003"/>
    <x v="0"/>
    <n v="3"/>
    <n v="8"/>
    <x v="10"/>
    <n v="0.40023529411764708"/>
    <n v="2040"/>
    <x v="1"/>
  </r>
  <r>
    <s v="GW52309"/>
    <x v="4"/>
    <n v="12309.5"/>
    <s v="No"/>
    <s v="Basic"/>
    <s v="High School or Below"/>
    <n v="45299"/>
    <s v="Employed"/>
    <s v="F"/>
    <n v="76202"/>
    <s v="Suburban"/>
    <s v="Married"/>
    <n v="154"/>
    <n v="3"/>
    <n v="11"/>
    <n v="0"/>
    <n v="3"/>
    <x v="1"/>
    <s v="Personal L3"/>
    <n v="1"/>
    <s v="Branch"/>
    <n v="738.72"/>
    <x v="1"/>
    <s v="Medsize"/>
    <x v="1"/>
    <s v="Medium Value"/>
    <x v="0"/>
    <s v="No Complaints"/>
    <s v="New Customer"/>
    <n v="4.7968831170000001"/>
    <x v="0"/>
    <n v="3"/>
    <n v="8"/>
    <x v="10"/>
    <n v="0.39974025974025973"/>
    <n v="1848"/>
    <x v="0"/>
  </r>
  <r>
    <s v="UF93725"/>
    <x v="2"/>
    <n v="3023.52"/>
    <s v="No"/>
    <s v="Basic"/>
    <s v="Bachelor"/>
    <n v="45299"/>
    <s v="Unemployed"/>
    <s v="M"/>
    <n v="0"/>
    <s v="Suburban"/>
    <s v="Single"/>
    <n v="89"/>
    <n v="3"/>
    <n v="103"/>
    <n v="0"/>
    <n v="1"/>
    <x v="1"/>
    <s v="Personal L2"/>
    <n v="4"/>
    <s v="Web"/>
    <n v="641.52"/>
    <x v="0"/>
    <s v="Small"/>
    <x v="1"/>
    <s v="Low Value"/>
    <x v="1"/>
    <s v="No Complaints"/>
    <s v="Long-Term"/>
    <n v="7.2080898879999999"/>
    <x v="0"/>
    <n v="3"/>
    <n v="8"/>
    <x v="10"/>
    <n v="0.60067415730337081"/>
    <n v="1068"/>
    <x v="2"/>
  </r>
  <r>
    <s v="IV32877"/>
    <x v="2"/>
    <n v="9257.65"/>
    <s v="No"/>
    <s v="Basic"/>
    <s v="Bachelor"/>
    <n v="45299"/>
    <s v="Unemployed"/>
    <s v="M"/>
    <n v="0"/>
    <s v="Suburban"/>
    <s v="Single"/>
    <n v="136"/>
    <n v="42"/>
    <n v="1"/>
    <n v="0"/>
    <n v="3"/>
    <x v="1"/>
    <s v="Personal L1"/>
    <n v="4"/>
    <s v="Web"/>
    <n v="1379.32"/>
    <x v="1"/>
    <s v="Medsize"/>
    <x v="1"/>
    <s v="Medium Value"/>
    <x v="1"/>
    <s v="No Complaints"/>
    <s v="New Customer"/>
    <n v="10.142058820000001"/>
    <x v="0"/>
    <n v="3"/>
    <n v="8"/>
    <x v="10"/>
    <n v="0.84517156862745091"/>
    <n v="1632"/>
    <x v="2"/>
  </r>
  <r>
    <s v="FN67085"/>
    <x v="0"/>
    <n v="3357.93"/>
    <s v="No"/>
    <s v="Basic"/>
    <s v="College"/>
    <n v="45299"/>
    <s v="Employed"/>
    <s v="M"/>
    <n v="30147"/>
    <s v="Rural"/>
    <s v="Divorced"/>
    <n v="86"/>
    <n v="15"/>
    <n v="16"/>
    <n v="0"/>
    <n v="1"/>
    <x v="0"/>
    <s v="Corporate L3"/>
    <n v="2"/>
    <s v="Web"/>
    <n v="82.63"/>
    <x v="0"/>
    <s v="Medsize"/>
    <x v="0"/>
    <s v="Low Value"/>
    <x v="1"/>
    <s v="No Complaints"/>
    <s v="Mid-Term"/>
    <n v="0.96081395300000005"/>
    <x v="0"/>
    <n v="3"/>
    <n v="8"/>
    <x v="10"/>
    <n v="8.0067829457364334E-2"/>
    <n v="1032"/>
    <x v="0"/>
  </r>
  <r>
    <s v="LZ81665"/>
    <x v="1"/>
    <n v="13034.85"/>
    <s v="No"/>
    <s v="Basic"/>
    <s v="High School or Below"/>
    <n v="45299"/>
    <s v="Unemployed"/>
    <s v="M"/>
    <n v="0"/>
    <s v="Suburban"/>
    <s v="Single"/>
    <n v="135"/>
    <n v="41"/>
    <n v="5"/>
    <n v="2"/>
    <n v="2"/>
    <x v="1"/>
    <s v="Personal L2"/>
    <n v="2"/>
    <s v="Call Center"/>
    <n v="972"/>
    <x v="1"/>
    <s v="Medsize"/>
    <x v="1"/>
    <s v="Medium Value"/>
    <x v="1"/>
    <s v="Has Complaints"/>
    <s v="New Customer"/>
    <n v="7.2"/>
    <x v="0"/>
    <n v="3"/>
    <n v="8"/>
    <x v="10"/>
    <n v="0.6"/>
    <n v="1620"/>
    <x v="2"/>
  </r>
  <r>
    <s v="No74162"/>
    <x v="3"/>
    <n v="10253.700000000001"/>
    <s v="No"/>
    <s v="Basic"/>
    <s v="High School or Below"/>
    <n v="45299"/>
    <s v="Retired"/>
    <s v="M"/>
    <n v="27726"/>
    <s v="Suburban"/>
    <s v="Divorced"/>
    <n v="140"/>
    <n v="34"/>
    <n v="86"/>
    <n v="0"/>
    <n v="7"/>
    <x v="1"/>
    <s v="Personal L1"/>
    <n v="1"/>
    <s v="Agent"/>
    <n v="673.92"/>
    <x v="1"/>
    <s v="Small"/>
    <x v="1"/>
    <s v="Medium Value"/>
    <x v="1"/>
    <s v="No Complaints"/>
    <s v="Long-Term"/>
    <n v="4.8137142859999997"/>
    <x v="0"/>
    <n v="3"/>
    <n v="8"/>
    <x v="10"/>
    <n v="0.40114285714285713"/>
    <n v="1680"/>
    <x v="1"/>
  </r>
  <r>
    <s v="NF82527"/>
    <x v="3"/>
    <n v="3552.61"/>
    <s v="No"/>
    <s v="Basic"/>
    <s v="Bachelor"/>
    <n v="45299"/>
    <s v="Unemployed"/>
    <s v="M"/>
    <n v="0"/>
    <s v="Suburban"/>
    <s v="Married"/>
    <n v="96"/>
    <n v="15"/>
    <n v="92"/>
    <n v="0"/>
    <n v="1"/>
    <x v="1"/>
    <s v="Personal L3"/>
    <n v="2"/>
    <s v="Call Center"/>
    <n v="460.08"/>
    <x v="2"/>
    <s v="Large"/>
    <x v="0"/>
    <s v="Low Value"/>
    <x v="1"/>
    <s v="No Complaints"/>
    <s v="Long-Term"/>
    <n v="4.7925000000000004"/>
    <x v="0"/>
    <n v="3"/>
    <n v="8"/>
    <x v="10"/>
    <n v="0.39937499999999998"/>
    <n v="1152"/>
    <x v="0"/>
  </r>
  <r>
    <s v="YW72997"/>
    <x v="3"/>
    <n v="9715.57"/>
    <s v="No"/>
    <s v="Basic"/>
    <s v="High School or Below"/>
    <n v="45299"/>
    <s v="Unemployed"/>
    <s v="M"/>
    <n v="0"/>
    <s v="Suburban"/>
    <s v="Single"/>
    <n v="144"/>
    <n v="30"/>
    <n v="130"/>
    <n v="0"/>
    <n v="4"/>
    <x v="1"/>
    <s v="Personal L2"/>
    <n v="4"/>
    <s v="Web"/>
    <n v="1040.04"/>
    <x v="1"/>
    <s v="Medsize"/>
    <x v="1"/>
    <s v="Medium Value"/>
    <x v="1"/>
    <s v="No Complaints"/>
    <s v="Long-Term"/>
    <n v="7.2225000000000001"/>
    <x v="0"/>
    <n v="3"/>
    <n v="8"/>
    <x v="10"/>
    <n v="0.60187499999999994"/>
    <n v="1728"/>
    <x v="2"/>
  </r>
  <r>
    <s v="WL72919"/>
    <x v="0"/>
    <n v="6716.08"/>
    <s v="No"/>
    <s v="Basic"/>
    <s v="College"/>
    <n v="45299"/>
    <s v="Employed"/>
    <s v="F"/>
    <n v="64988"/>
    <s v="Suburban"/>
    <s v="Single"/>
    <n v="85"/>
    <n v="12"/>
    <n v="55"/>
    <n v="0"/>
    <n v="9"/>
    <x v="1"/>
    <s v="Personal L1"/>
    <n v="3"/>
    <s v="Call Center"/>
    <n v="444.82"/>
    <x v="0"/>
    <s v="Medsize"/>
    <x v="0"/>
    <s v="Medium Value"/>
    <x v="0"/>
    <s v="No Complaints"/>
    <s v="Long-Term"/>
    <n v="5.2331764710000002"/>
    <x v="0"/>
    <n v="3"/>
    <n v="8"/>
    <x v="10"/>
    <n v="0.4360980392156863"/>
    <n v="1020"/>
    <x v="1"/>
  </r>
  <r>
    <s v="YE64125"/>
    <x v="2"/>
    <n v="3576.43"/>
    <s v="No"/>
    <s v="Basic"/>
    <s v="College"/>
    <n v="45299"/>
    <s v="Employed"/>
    <s v="F"/>
    <n v="48982"/>
    <s v="Urban"/>
    <s v="Divorced"/>
    <n v="92"/>
    <n v="19"/>
    <n v="85"/>
    <n v="1"/>
    <n v="1"/>
    <x v="1"/>
    <s v="Personal L2"/>
    <n v="1"/>
    <s v="Call Center"/>
    <n v="393.4"/>
    <x v="0"/>
    <s v="Medsize"/>
    <x v="0"/>
    <s v="Low Value"/>
    <x v="1"/>
    <s v="Has Complaints"/>
    <s v="Long-Term"/>
    <n v="4.2760869570000004"/>
    <x v="0"/>
    <n v="3"/>
    <n v="8"/>
    <x v="10"/>
    <n v="0.35634057971014493"/>
    <n v="1104"/>
    <x v="0"/>
  </r>
  <r>
    <s v="KP83069"/>
    <x v="0"/>
    <n v="9836.31"/>
    <s v="No"/>
    <s v="Basic"/>
    <s v="High School or Below"/>
    <n v="45299"/>
    <s v="Unemployed"/>
    <s v="F"/>
    <n v="0"/>
    <s v="Suburban"/>
    <s v="Single"/>
    <n v="93"/>
    <n v="5"/>
    <n v="112"/>
    <n v="1"/>
    <n v="2"/>
    <x v="1"/>
    <s v="Personal L3"/>
    <n v="2"/>
    <s v="Branch"/>
    <n v="904.12"/>
    <x v="0"/>
    <s v="Small"/>
    <x v="1"/>
    <s v="Medium Value"/>
    <x v="1"/>
    <s v="Has Complaints"/>
    <s v="Long-Term"/>
    <n v="9.7217204299999995"/>
    <x v="0"/>
    <n v="3"/>
    <n v="8"/>
    <x v="10"/>
    <n v="0.81014336917562724"/>
    <n v="1116"/>
    <x v="2"/>
  </r>
  <r>
    <s v="DI19952"/>
    <x v="3"/>
    <n v="12193.7"/>
    <s v="No"/>
    <s v="Extended"/>
    <s v="Bachelor"/>
    <n v="45299"/>
    <s v="Unemployed"/>
    <s v="F"/>
    <n v="0"/>
    <s v="Rural"/>
    <s v="Married"/>
    <n v="111"/>
    <n v="32"/>
    <n v="28"/>
    <n v="0"/>
    <n v="2"/>
    <x v="1"/>
    <s v="Personal L1"/>
    <n v="1"/>
    <s v="Branch"/>
    <n v="212.23"/>
    <x v="0"/>
    <s v="Medsize"/>
    <x v="0"/>
    <s v="Medium Value"/>
    <x v="1"/>
    <s v="No Complaints"/>
    <s v="Mid-Term"/>
    <n v="1.9119819819999999"/>
    <x v="0"/>
    <n v="3"/>
    <n v="8"/>
    <x v="10"/>
    <n v="0.15933183183183183"/>
    <n v="1332"/>
    <x v="0"/>
  </r>
  <r>
    <s v="ZR66788"/>
    <x v="0"/>
    <n v="3679.67"/>
    <s v="No"/>
    <s v="Basic"/>
    <s v="High School or Below"/>
    <n v="45299"/>
    <s v="Employed"/>
    <s v="F"/>
    <n v="52867"/>
    <s v="Suburban"/>
    <s v="Married"/>
    <n v="96"/>
    <n v="11"/>
    <n v="113"/>
    <n v="3"/>
    <n v="1"/>
    <x v="1"/>
    <s v="Personal L3"/>
    <n v="1"/>
    <s v="Branch"/>
    <n v="460.08"/>
    <x v="0"/>
    <s v="Medsize"/>
    <x v="0"/>
    <s v="Low Value"/>
    <x v="0"/>
    <s v="Has Complaints"/>
    <s v="Long-Term"/>
    <n v="4.7925000000000004"/>
    <x v="0"/>
    <n v="3"/>
    <n v="8"/>
    <x v="10"/>
    <n v="0.39937499999999998"/>
    <n v="1152"/>
    <x v="0"/>
  </r>
  <r>
    <s v="VT44999"/>
    <x v="3"/>
    <n v="5209.47"/>
    <s v="No"/>
    <s v="Basic"/>
    <s v="High School or Below"/>
    <n v="45299"/>
    <s v="Unemployed"/>
    <s v="F"/>
    <n v="0"/>
    <s v="Suburban"/>
    <s v="Married"/>
    <n v="144"/>
    <n v="20"/>
    <n v="78"/>
    <n v="1"/>
    <n v="1"/>
    <x v="1"/>
    <s v="Personal L3"/>
    <n v="3"/>
    <s v="Agent"/>
    <n v="693.36"/>
    <x v="1"/>
    <s v="Medsize"/>
    <x v="1"/>
    <s v="Medium Value"/>
    <x v="1"/>
    <s v="Has Complaints"/>
    <s v="Long-Term"/>
    <n v="4.8150000000000004"/>
    <x v="0"/>
    <n v="3"/>
    <n v="8"/>
    <x v="10"/>
    <n v="0.40125"/>
    <n v="1728"/>
    <x v="1"/>
  </r>
  <r>
    <s v="IC82877"/>
    <x v="3"/>
    <n v="18942.8"/>
    <s v="No"/>
    <s v="Basic"/>
    <s v="Bachelor"/>
    <n v="45299"/>
    <s v="Employed"/>
    <s v="M"/>
    <n v="78424"/>
    <s v="Urban"/>
    <s v="Married"/>
    <n v="97"/>
    <n v="9"/>
    <n v="76"/>
    <n v="1"/>
    <n v="2"/>
    <x v="1"/>
    <s v="Personal L2"/>
    <n v="2"/>
    <s v="Branch"/>
    <n v="273.02999999999997"/>
    <x v="2"/>
    <s v="Medsize"/>
    <x v="0"/>
    <s v="High Value"/>
    <x v="0"/>
    <s v="Has Complaints"/>
    <s v="Long-Term"/>
    <n v="2.8147422679999998"/>
    <x v="0"/>
    <n v="3"/>
    <n v="8"/>
    <x v="10"/>
    <n v="0.23456185567010307"/>
    <n v="1164"/>
    <x v="0"/>
  </r>
  <r>
    <s v="XA21742"/>
    <x v="0"/>
    <n v="36543.82"/>
    <s v="No"/>
    <s v="Extended"/>
    <s v="Bachelor"/>
    <n v="45299"/>
    <s v="Employed"/>
    <s v="F"/>
    <n v="30989"/>
    <s v="Suburban"/>
    <s v="Single"/>
    <n v="124"/>
    <n v="8"/>
    <n v="31"/>
    <n v="3"/>
    <n v="2"/>
    <x v="1"/>
    <s v="Personal L3"/>
    <n v="3"/>
    <s v="Branch"/>
    <n v="596.16"/>
    <x v="0"/>
    <s v="Small"/>
    <x v="1"/>
    <s v="High Value"/>
    <x v="1"/>
    <s v="Has Complaints"/>
    <s v="Mid-Term"/>
    <n v="4.8077419350000001"/>
    <x v="0"/>
    <n v="3"/>
    <n v="8"/>
    <x v="10"/>
    <n v="0.40064516129032257"/>
    <n v="1488"/>
    <x v="1"/>
  </r>
  <r>
    <s v="VK94354"/>
    <x v="2"/>
    <n v="12500.62"/>
    <s v="No"/>
    <s v="Extended"/>
    <s v="Master"/>
    <n v="45299"/>
    <s v="Unemployed"/>
    <s v="M"/>
    <n v="0"/>
    <s v="Rural"/>
    <s v="Married"/>
    <n v="171"/>
    <n v="15"/>
    <n v="116"/>
    <n v="0"/>
    <n v="3"/>
    <x v="2"/>
    <s v="Special L2"/>
    <n v="1"/>
    <s v="Call Center"/>
    <n v="30.35"/>
    <x v="1"/>
    <s v="Small"/>
    <x v="0"/>
    <s v="Medium Value"/>
    <x v="1"/>
    <s v="No Complaints"/>
    <s v="Long-Term"/>
    <n v="0.17748538"/>
    <x v="0"/>
    <n v="3"/>
    <n v="8"/>
    <x v="10"/>
    <n v="1.4790448343079923E-2"/>
    <n v="2052"/>
    <x v="0"/>
  </r>
  <r>
    <s v="FY86121"/>
    <x v="2"/>
    <n v="11120.46"/>
    <s v="No"/>
    <s v="Basic"/>
    <s v="College"/>
    <n v="45299"/>
    <s v="Employed"/>
    <s v="M"/>
    <n v="95691"/>
    <s v="Rural"/>
    <s v="Married"/>
    <n v="93"/>
    <n v="27"/>
    <n v="68"/>
    <n v="0"/>
    <n v="2"/>
    <x v="1"/>
    <s v="Personal L3"/>
    <n v="1"/>
    <s v="Agent"/>
    <n v="167.91"/>
    <x v="0"/>
    <s v="Medsize"/>
    <x v="0"/>
    <s v="Medium Value"/>
    <x v="0"/>
    <s v="No Complaints"/>
    <s v="Long-Term"/>
    <n v="1.8054838710000001"/>
    <x v="0"/>
    <n v="3"/>
    <n v="8"/>
    <x v="10"/>
    <n v="0.15045698924731182"/>
    <n v="1116"/>
    <x v="0"/>
  </r>
  <r>
    <s v="NK16909"/>
    <x v="2"/>
    <n v="11055.04"/>
    <s v="No"/>
    <s v="Basic"/>
    <s v="Doctor"/>
    <n v="45299"/>
    <s v="Employed"/>
    <s v="M"/>
    <n v="61179"/>
    <s v="Suburban"/>
    <s v="Married"/>
    <n v="139"/>
    <n v="23"/>
    <n v="36"/>
    <n v="0"/>
    <n v="8"/>
    <x v="1"/>
    <s v="Personal L2"/>
    <n v="2"/>
    <s v="Call Center"/>
    <n v="667.44"/>
    <x v="1"/>
    <s v="Large"/>
    <x v="1"/>
    <s v="Medium Value"/>
    <x v="0"/>
    <s v="No Complaints"/>
    <s v="Mid-Term"/>
    <n v="4.8017266190000001"/>
    <x v="0"/>
    <n v="3"/>
    <n v="8"/>
    <x v="10"/>
    <n v="0.40014388489208635"/>
    <n v="1668"/>
    <x v="1"/>
  </r>
  <r>
    <s v="AT13963"/>
    <x v="1"/>
    <n v="21417.97"/>
    <s v="No"/>
    <s v="Extended"/>
    <s v="Master"/>
    <n v="45299"/>
    <s v="Employed"/>
    <s v="F"/>
    <n v="59327"/>
    <s v="Urban"/>
    <s v="Divorced"/>
    <n v="180"/>
    <n v="18"/>
    <n v="112"/>
    <n v="0"/>
    <n v="2"/>
    <x v="0"/>
    <s v="Corporate L2"/>
    <n v="2"/>
    <s v="Call Center"/>
    <n v="561.58000000000004"/>
    <x v="3"/>
    <s v="Medsize"/>
    <x v="1"/>
    <s v="High Value"/>
    <x v="0"/>
    <s v="No Complaints"/>
    <s v="Long-Term"/>
    <n v="3.1198888889999998"/>
    <x v="0"/>
    <n v="3"/>
    <n v="8"/>
    <x v="10"/>
    <n v="0.25999074074074074"/>
    <n v="2160"/>
    <x v="0"/>
  </r>
  <r>
    <s v="IS48950"/>
    <x v="0"/>
    <n v="11725.99"/>
    <s v="No"/>
    <s v="Basic"/>
    <s v="College"/>
    <n v="45299"/>
    <s v="Employed"/>
    <s v="M"/>
    <n v="118184"/>
    <s v="Suburban"/>
    <s v="Married"/>
    <n v="147"/>
    <n v="38"/>
    <n v="124"/>
    <n v="1"/>
    <n v="3"/>
    <x v="0"/>
    <s v="Corporate L1"/>
    <n v="2"/>
    <s v="Branch"/>
    <n v="706.32"/>
    <x v="1"/>
    <s v="Small"/>
    <x v="1"/>
    <s v="Medium Value"/>
    <x v="2"/>
    <s v="Has Complaints"/>
    <s v="Long-Term"/>
    <n v="4.8048979589999998"/>
    <x v="0"/>
    <n v="3"/>
    <n v="8"/>
    <x v="10"/>
    <n v="0.40040816326530615"/>
    <n v="1764"/>
    <x v="1"/>
  </r>
  <r>
    <s v="TN54884"/>
    <x v="0"/>
    <n v="20158.330000000002"/>
    <s v="No"/>
    <s v="Basic"/>
    <s v="College"/>
    <n v="45299"/>
    <s v="Employed"/>
    <s v="F"/>
    <n v="52716"/>
    <s v="Urban"/>
    <s v="Married"/>
    <n v="85"/>
    <n v="41"/>
    <n v="46"/>
    <n v="0"/>
    <n v="2"/>
    <x v="1"/>
    <s v="Personal L2"/>
    <n v="2"/>
    <s v="Agent"/>
    <n v="397.92"/>
    <x v="2"/>
    <s v="Medsize"/>
    <x v="0"/>
    <s v="High Value"/>
    <x v="0"/>
    <s v="No Complaints"/>
    <s v="Mid-Term"/>
    <n v="4.681411765"/>
    <x v="0"/>
    <n v="3"/>
    <n v="8"/>
    <x v="10"/>
    <n v="0.39011764705882357"/>
    <n v="1020"/>
    <x v="0"/>
  </r>
  <r>
    <s v="CP87192"/>
    <x v="0"/>
    <n v="8262.25"/>
    <s v="No"/>
    <s v="Extended"/>
    <s v="College"/>
    <n v="45299"/>
    <s v="Medical Leave"/>
    <s v="F"/>
    <n v="32188"/>
    <s v="Urban"/>
    <s v="Married"/>
    <n v="107"/>
    <n v="1"/>
    <n v="57"/>
    <n v="0"/>
    <n v="5"/>
    <x v="1"/>
    <s v="Personal L3"/>
    <n v="3"/>
    <s v="Branch"/>
    <n v="465.34"/>
    <x v="0"/>
    <s v="Medsize"/>
    <x v="0"/>
    <s v="Medium Value"/>
    <x v="1"/>
    <s v="No Complaints"/>
    <s v="Long-Term"/>
    <n v="4.3489719630000003"/>
    <x v="0"/>
    <n v="3"/>
    <n v="8"/>
    <x v="10"/>
    <n v="0.36241433021806851"/>
    <n v="1284"/>
    <x v="0"/>
  </r>
  <r>
    <s v="FK28721"/>
    <x v="2"/>
    <n v="10414.780000000001"/>
    <s v="No"/>
    <s v="Basic"/>
    <s v="High School or Below"/>
    <n v="45299"/>
    <s v="Unemployed"/>
    <s v="M"/>
    <n v="0"/>
    <s v="Suburban"/>
    <s v="Single"/>
    <n v="100"/>
    <n v="45"/>
    <n v="32"/>
    <n v="0"/>
    <n v="2"/>
    <x v="0"/>
    <s v="Corporate L2"/>
    <n v="3"/>
    <s v="Agent"/>
    <n v="719.28"/>
    <x v="2"/>
    <s v="Medsize"/>
    <x v="1"/>
    <s v="Medium Value"/>
    <x v="1"/>
    <s v="No Complaints"/>
    <s v="Mid-Term"/>
    <n v="7.1928000000000001"/>
    <x v="0"/>
    <n v="3"/>
    <n v="8"/>
    <x v="10"/>
    <n v="0.59939999999999993"/>
    <n v="1200"/>
    <x v="1"/>
  </r>
  <r>
    <s v="GV35061"/>
    <x v="2"/>
    <n v="30407"/>
    <s v="No"/>
    <s v="Basic"/>
    <s v="High School or Below"/>
    <n v="45299"/>
    <s v="Employed"/>
    <s v="M"/>
    <n v="93617"/>
    <s v="Urban"/>
    <s v="Married"/>
    <n v="85"/>
    <n v="36"/>
    <n v="57"/>
    <n v="1"/>
    <n v="2"/>
    <x v="2"/>
    <s v="Special L3"/>
    <n v="2"/>
    <s v="Branch"/>
    <n v="332.48"/>
    <x v="2"/>
    <s v="Medsize"/>
    <x v="0"/>
    <s v="High Value"/>
    <x v="0"/>
    <s v="Has Complaints"/>
    <s v="Long-Term"/>
    <n v="3.9115294120000001"/>
    <x v="0"/>
    <n v="3"/>
    <n v="8"/>
    <x v="10"/>
    <n v="0.32596078431372549"/>
    <n v="1020"/>
    <x v="0"/>
  </r>
  <r>
    <s v="IL12516"/>
    <x v="2"/>
    <n v="3766.16"/>
    <s v="No"/>
    <s v="Basic"/>
    <s v="Bachelor"/>
    <n v="45299"/>
    <s v="Medical Leave"/>
    <s v="F"/>
    <n v="20944"/>
    <s v="Suburban"/>
    <s v="Married"/>
    <n v="100"/>
    <n v="27"/>
    <n v="32"/>
    <n v="0"/>
    <n v="1"/>
    <x v="0"/>
    <s v="Corporate L2"/>
    <n v="4"/>
    <s v="Web"/>
    <n v="479.52"/>
    <x v="0"/>
    <s v="Medsize"/>
    <x v="0"/>
    <s v="Low Value"/>
    <x v="1"/>
    <s v="No Complaints"/>
    <s v="Mid-Term"/>
    <n v="4.7952000000000004"/>
    <x v="0"/>
    <n v="3"/>
    <n v="8"/>
    <x v="10"/>
    <n v="0.39960000000000001"/>
    <n v="1200"/>
    <x v="0"/>
  </r>
  <r>
    <s v="EL82767"/>
    <x v="3"/>
    <n v="5025.2"/>
    <s v="No"/>
    <s v="Basic"/>
    <s v="College"/>
    <n v="45299"/>
    <s v="Unemployed"/>
    <s v="F"/>
    <n v="0"/>
    <s v="Suburban"/>
    <s v="Married"/>
    <n v="147"/>
    <n v="34"/>
    <n v="82"/>
    <n v="2"/>
    <n v="1"/>
    <x v="1"/>
    <s v="Personal L3"/>
    <n v="3"/>
    <s v="Agent"/>
    <n v="706.32"/>
    <x v="1"/>
    <s v="Medsize"/>
    <x v="1"/>
    <s v="Medium Value"/>
    <x v="1"/>
    <s v="Has Complaints"/>
    <s v="Long-Term"/>
    <n v="4.8048979589999998"/>
    <x v="0"/>
    <n v="3"/>
    <n v="8"/>
    <x v="10"/>
    <n v="0.40040816326530615"/>
    <n v="1764"/>
    <x v="1"/>
  </r>
  <r>
    <s v="XB64207"/>
    <x v="3"/>
    <n v="5558.58"/>
    <s v="No"/>
    <s v="Basic"/>
    <s v="Bachelor"/>
    <n v="45299"/>
    <s v="Employed"/>
    <s v="F"/>
    <n v="116236"/>
    <s v="Urban"/>
    <s v="Married"/>
    <n v="138"/>
    <n v="5"/>
    <n v="99"/>
    <n v="0"/>
    <n v="1"/>
    <x v="1"/>
    <s v="Personal L1"/>
    <n v="1"/>
    <s v="Agent"/>
    <n v="465.39"/>
    <x v="1"/>
    <s v="Medsize"/>
    <x v="0"/>
    <s v="Medium Value"/>
    <x v="2"/>
    <s v="No Complaints"/>
    <s v="Long-Term"/>
    <n v="3.3723913040000002"/>
    <x v="0"/>
    <n v="3"/>
    <n v="8"/>
    <x v="10"/>
    <n v="0.28103260869565216"/>
    <n v="1656"/>
    <x v="0"/>
  </r>
  <r>
    <s v="JK74110"/>
    <x v="0"/>
    <n v="5373.57"/>
    <s v="No"/>
    <s v="Extended"/>
    <s v="High School or Below"/>
    <n v="45299"/>
    <s v="Employed"/>
    <s v="M"/>
    <n v="132750"/>
    <s v="Urban"/>
    <s v="Married"/>
    <n v="134"/>
    <n v="22"/>
    <n v="93"/>
    <n v="1"/>
    <n v="1"/>
    <x v="1"/>
    <s v="Personal L3"/>
    <n v="1"/>
    <s v="Branch"/>
    <n v="619.72"/>
    <x v="0"/>
    <s v="Medsize"/>
    <x v="1"/>
    <s v="Medium Value"/>
    <x v="2"/>
    <s v="Has Complaints"/>
    <s v="Long-Term"/>
    <n v="4.6247761189999999"/>
    <x v="0"/>
    <n v="3"/>
    <n v="8"/>
    <x v="10"/>
    <n v="0.38539800995024875"/>
    <n v="1608"/>
    <x v="0"/>
  </r>
  <r>
    <s v="IR73545"/>
    <x v="2"/>
    <n v="18532.53"/>
    <s v="Yes"/>
    <s v="Extended"/>
    <s v="College"/>
    <n v="45299"/>
    <s v="Unemployed"/>
    <s v="M"/>
    <n v="0"/>
    <s v="Suburban"/>
    <s v="Single"/>
    <n v="170"/>
    <n v="16"/>
    <n v="5"/>
    <n v="0"/>
    <n v="2"/>
    <x v="1"/>
    <s v="Personal L2"/>
    <n v="1"/>
    <s v="Agent"/>
    <n v="816.48"/>
    <x v="1"/>
    <s v="Medsize"/>
    <x v="1"/>
    <s v="High Value"/>
    <x v="1"/>
    <s v="No Complaints"/>
    <s v="New Customer"/>
    <n v="4.8028235290000003"/>
    <x v="0"/>
    <n v="3"/>
    <n v="8"/>
    <x v="10"/>
    <n v="0.40023529411764708"/>
    <n v="2040"/>
    <x v="1"/>
  </r>
  <r>
    <s v="UG72692"/>
    <x v="2"/>
    <n v="3210.42"/>
    <s v="No"/>
    <s v="Basic"/>
    <s v="Bachelor"/>
    <n v="45299"/>
    <s v="Unemployed"/>
    <s v="M"/>
    <n v="0"/>
    <s v="Suburban"/>
    <s v="Single"/>
    <n v="95"/>
    <n v="47"/>
    <n v="100"/>
    <n v="0"/>
    <n v="1"/>
    <x v="1"/>
    <s v="Personal L3"/>
    <n v="1"/>
    <s v="Branch"/>
    <n v="991"/>
    <x v="0"/>
    <s v="Small"/>
    <x v="1"/>
    <s v="Low Value"/>
    <x v="1"/>
    <s v="No Complaints"/>
    <s v="Long-Term"/>
    <n v="10.43157895"/>
    <x v="0"/>
    <n v="3"/>
    <n v="8"/>
    <x v="10"/>
    <n v="0.86929824561403513"/>
    <n v="1140"/>
    <x v="2"/>
  </r>
  <r>
    <s v="CV63337"/>
    <x v="2"/>
    <n v="4723.84"/>
    <s v="No"/>
    <s v="Extended"/>
    <s v="Bachelor"/>
    <n v="45299"/>
    <s v="Employed"/>
    <s v="F"/>
    <n v="50319"/>
    <s v="Suburban"/>
    <s v="Divorced"/>
    <n v="119"/>
    <n v="14"/>
    <n v="117"/>
    <n v="0"/>
    <n v="1"/>
    <x v="1"/>
    <s v="Personal L3"/>
    <n v="1"/>
    <s v="Branch"/>
    <n v="570.24"/>
    <x v="2"/>
    <s v="Large"/>
    <x v="1"/>
    <s v="Low Value"/>
    <x v="0"/>
    <s v="No Complaints"/>
    <s v="Long-Term"/>
    <n v="4.7919327730000001"/>
    <x v="0"/>
    <n v="3"/>
    <n v="8"/>
    <x v="10"/>
    <n v="0.39932773109243697"/>
    <n v="1428"/>
    <x v="0"/>
  </r>
  <r>
    <s v="AP89323"/>
    <x v="4"/>
    <n v="3683.94"/>
    <s v="No"/>
    <s v="Basic"/>
    <s v="College"/>
    <n v="45299"/>
    <s v="Employed"/>
    <s v="F"/>
    <n v="54697"/>
    <s v="Suburban"/>
    <s v="Divorced"/>
    <n v="95"/>
    <n v="12"/>
    <n v="101"/>
    <n v="0"/>
    <n v="1"/>
    <x v="1"/>
    <s v="Personal L2"/>
    <n v="3"/>
    <s v="Agent"/>
    <n v="453.6"/>
    <x v="0"/>
    <s v="Small"/>
    <x v="0"/>
    <s v="Low Value"/>
    <x v="0"/>
    <s v="No Complaints"/>
    <s v="Long-Term"/>
    <n v="4.7747368420000003"/>
    <x v="0"/>
    <n v="3"/>
    <n v="8"/>
    <x v="10"/>
    <n v="0.3978947368421053"/>
    <n v="1140"/>
    <x v="0"/>
  </r>
  <r>
    <s v="DA10870"/>
    <x v="3"/>
    <n v="8491.23"/>
    <s v="No"/>
    <s v="Extended"/>
    <s v="Bachelor"/>
    <n v="45299"/>
    <s v="Employed"/>
    <s v="M"/>
    <n v="54911"/>
    <s v="Suburban"/>
    <s v="Married"/>
    <n v="109"/>
    <n v="41"/>
    <n v="20"/>
    <n v="2"/>
    <n v="5"/>
    <x v="1"/>
    <s v="Personal L2"/>
    <n v="1"/>
    <s v="Call Center"/>
    <n v="761.03"/>
    <x v="0"/>
    <s v="Small"/>
    <x v="1"/>
    <s v="Medium Value"/>
    <x v="0"/>
    <s v="Has Complaints"/>
    <s v="Mid-Term"/>
    <n v="6.981926606"/>
    <x v="0"/>
    <n v="3"/>
    <n v="8"/>
    <x v="10"/>
    <n v="0.58182721712538221"/>
    <n v="1308"/>
    <x v="1"/>
  </r>
  <r>
    <s v="YK36937"/>
    <x v="1"/>
    <n v="7817.87"/>
    <s v="No"/>
    <s v="Basic"/>
    <s v="College"/>
    <n v="45299"/>
    <s v="Employed"/>
    <s v="M"/>
    <n v="45629"/>
    <s v="Suburban"/>
    <s v="Married"/>
    <n v="100"/>
    <n v="11"/>
    <n v="63"/>
    <n v="1"/>
    <n v="3"/>
    <x v="1"/>
    <s v="Personal L3"/>
    <n v="3"/>
    <s v="Agent"/>
    <n v="479.52"/>
    <x v="0"/>
    <s v="Medsize"/>
    <x v="0"/>
    <s v="Medium Value"/>
    <x v="1"/>
    <s v="Has Complaints"/>
    <s v="Long-Term"/>
    <n v="4.7952000000000004"/>
    <x v="0"/>
    <n v="3"/>
    <n v="8"/>
    <x v="10"/>
    <n v="0.39960000000000001"/>
    <n v="1200"/>
    <x v="0"/>
  </r>
  <r>
    <s v="ZB54635"/>
    <x v="0"/>
    <n v="3408.27"/>
    <s v="No"/>
    <s v="Basic"/>
    <s v="Bachelor"/>
    <n v="45299"/>
    <s v="Unemployed"/>
    <s v="F"/>
    <n v="0"/>
    <s v="Suburban"/>
    <s v="Married"/>
    <n v="92"/>
    <n v="15"/>
    <n v="109"/>
    <n v="3"/>
    <n v="1"/>
    <x v="1"/>
    <s v="Personal L1"/>
    <n v="1"/>
    <s v="Agent"/>
    <n v="522.41999999999996"/>
    <x v="2"/>
    <s v="Small"/>
    <x v="1"/>
    <s v="Low Value"/>
    <x v="1"/>
    <s v="Has Complaints"/>
    <s v="Long-Term"/>
    <n v="5.6784782610000004"/>
    <x v="0"/>
    <n v="3"/>
    <n v="8"/>
    <x v="10"/>
    <n v="0.47320652173913041"/>
    <n v="1104"/>
    <x v="1"/>
  </r>
  <r>
    <s v="TQ85537"/>
    <x v="1"/>
    <n v="4023.63"/>
    <s v="No"/>
    <s v="Basic"/>
    <s v="College"/>
    <n v="45299"/>
    <s v="Employed"/>
    <s v="M"/>
    <n v="98103"/>
    <s v="Urban"/>
    <s v="Married"/>
    <n v="100"/>
    <n v="39"/>
    <n v="53"/>
    <n v="0"/>
    <n v="1"/>
    <x v="1"/>
    <s v="Personal L3"/>
    <n v="4"/>
    <s v="Agent"/>
    <n v="449.24"/>
    <x v="0"/>
    <s v="Medsize"/>
    <x v="0"/>
    <s v="Low Value"/>
    <x v="0"/>
    <s v="No Complaints"/>
    <s v="Long-Term"/>
    <n v="4.4923999999999999"/>
    <x v="0"/>
    <n v="3"/>
    <n v="8"/>
    <x v="10"/>
    <n v="0.37436666666666668"/>
    <n v="1200"/>
    <x v="0"/>
  </r>
  <r>
    <s v="HA56608"/>
    <x v="0"/>
    <n v="18532.53"/>
    <s v="Yes"/>
    <s v="Extended"/>
    <s v="College"/>
    <n v="45299"/>
    <s v="Unemployed"/>
    <s v="M"/>
    <n v="0"/>
    <s v="Suburban"/>
    <s v="Single"/>
    <n v="170"/>
    <n v="16"/>
    <n v="5"/>
    <n v="0"/>
    <n v="2"/>
    <x v="2"/>
    <s v="Special L3"/>
    <n v="1"/>
    <s v="Agent"/>
    <n v="816.48"/>
    <x v="1"/>
    <s v="Medsize"/>
    <x v="1"/>
    <s v="High Value"/>
    <x v="1"/>
    <s v="No Complaints"/>
    <s v="New Customer"/>
    <n v="4.8028235290000003"/>
    <x v="0"/>
    <n v="3"/>
    <n v="8"/>
    <x v="10"/>
    <n v="0.40023529411764708"/>
    <n v="2040"/>
    <x v="1"/>
  </r>
  <r>
    <s v="CW63533"/>
    <x v="0"/>
    <n v="3332.4"/>
    <s v="No"/>
    <s v="Basic"/>
    <s v="Bachelor"/>
    <n v="45299"/>
    <s v="Employed"/>
    <s v="M"/>
    <n v="88933"/>
    <s v="Rural"/>
    <s v="Married"/>
    <n v="85"/>
    <n v="1"/>
    <n v="70"/>
    <n v="1"/>
    <n v="1"/>
    <x v="1"/>
    <s v="Personal L2"/>
    <n v="2"/>
    <s v="Agent"/>
    <n v="59.89"/>
    <x v="2"/>
    <s v="Medsize"/>
    <x v="0"/>
    <s v="Low Value"/>
    <x v="0"/>
    <s v="Has Complaints"/>
    <s v="Long-Term"/>
    <n v="0.70458823500000001"/>
    <x v="0"/>
    <n v="3"/>
    <n v="8"/>
    <x v="10"/>
    <n v="5.8715686274509807E-2"/>
    <n v="1020"/>
    <x v="0"/>
  </r>
  <r>
    <s v="FY27460"/>
    <x v="0"/>
    <n v="5785.53"/>
    <s v="No"/>
    <s v="Basic"/>
    <s v="College"/>
    <n v="45299"/>
    <s v="Employed"/>
    <s v="M"/>
    <n v="64561"/>
    <s v="Suburban"/>
    <s v="Married"/>
    <n v="146"/>
    <n v="35"/>
    <n v="96"/>
    <n v="0"/>
    <n v="1"/>
    <x v="1"/>
    <s v="Personal L3"/>
    <n v="2"/>
    <s v="Agent"/>
    <n v="699.84"/>
    <x v="3"/>
    <s v="Medsize"/>
    <x v="1"/>
    <s v="Medium Value"/>
    <x v="0"/>
    <s v="No Complaints"/>
    <s v="Long-Term"/>
    <n v="4.7934246580000002"/>
    <x v="0"/>
    <n v="3"/>
    <n v="8"/>
    <x v="10"/>
    <n v="0.39945205479452056"/>
    <n v="1752"/>
    <x v="0"/>
  </r>
  <r>
    <s v="RC67125"/>
    <x v="3"/>
    <n v="13649.8"/>
    <s v="No"/>
    <s v="Extended"/>
    <s v="College"/>
    <n v="45299"/>
    <s v="Employed"/>
    <s v="F"/>
    <n v="130283"/>
    <s v="Urban"/>
    <s v="Married"/>
    <n v="167"/>
    <n v="5"/>
    <n v="30"/>
    <n v="0"/>
    <n v="3"/>
    <x v="0"/>
    <s v="Corporate L3"/>
    <n v="3"/>
    <s v="Agent"/>
    <n v="681.09"/>
    <x v="1"/>
    <s v="Medsize"/>
    <x v="1"/>
    <s v="Medium Value"/>
    <x v="2"/>
    <s v="No Complaints"/>
    <s v="Mid-Term"/>
    <n v="4.0783832340000004"/>
    <x v="0"/>
    <n v="3"/>
    <n v="8"/>
    <x v="10"/>
    <n v="0.33986526946107787"/>
    <n v="2004"/>
    <x v="0"/>
  </r>
  <r>
    <s v="EC71857"/>
    <x v="1"/>
    <n v="3284.49"/>
    <s v="No"/>
    <s v="Basic"/>
    <s v="Doctor"/>
    <n v="45299"/>
    <s v="Employed"/>
    <s v="F"/>
    <n v="38501"/>
    <s v="Rural"/>
    <s v="Married"/>
    <n v="82"/>
    <n v="12"/>
    <n v="127"/>
    <n v="0"/>
    <n v="1"/>
    <x v="1"/>
    <s v="Personal L2"/>
    <n v="2"/>
    <s v="Agent"/>
    <n v="151.02000000000001"/>
    <x v="0"/>
    <s v="Medsize"/>
    <x v="0"/>
    <s v="Low Value"/>
    <x v="1"/>
    <s v="No Complaints"/>
    <s v="Long-Term"/>
    <n v="1.841707317"/>
    <x v="0"/>
    <n v="3"/>
    <n v="8"/>
    <x v="10"/>
    <n v="0.15347560975609756"/>
    <n v="984"/>
    <x v="0"/>
  </r>
  <r>
    <s v="FI11096"/>
    <x v="3"/>
    <n v="9887.7900000000009"/>
    <s v="No"/>
    <s v="Basic"/>
    <s v="High School or Below"/>
    <n v="45299"/>
    <s v="Unemployed"/>
    <s v="F"/>
    <n v="0"/>
    <s v="Suburban"/>
    <s v="Single"/>
    <n v="140"/>
    <n v="14"/>
    <n v="100"/>
    <n v="0"/>
    <n v="7"/>
    <x v="2"/>
    <s v="Special L1"/>
    <n v="2"/>
    <s v="Branch"/>
    <n v="1504.03"/>
    <x v="1"/>
    <s v="Small"/>
    <x v="2"/>
    <s v="Medium Value"/>
    <x v="1"/>
    <s v="No Complaints"/>
    <s v="Long-Term"/>
    <n v="10.743071430000001"/>
    <x v="0"/>
    <n v="3"/>
    <n v="8"/>
    <x v="10"/>
    <n v="0.89525595238095235"/>
    <n v="1680"/>
    <x v="2"/>
  </r>
  <r>
    <s v="KW84736"/>
    <x v="0"/>
    <n v="3633.66"/>
    <s v="No"/>
    <s v="Basic"/>
    <s v="College"/>
    <n v="45299"/>
    <s v="Employed"/>
    <s v="M"/>
    <n v="44690"/>
    <s v="Suburban"/>
    <s v="Married"/>
    <n v="95"/>
    <n v="14"/>
    <n v="31"/>
    <n v="1"/>
    <n v="1"/>
    <x v="1"/>
    <s v="Personal L3"/>
    <n v="2"/>
    <s v="Agent"/>
    <n v="453.6"/>
    <x v="2"/>
    <s v="Small"/>
    <x v="0"/>
    <s v="Low Value"/>
    <x v="1"/>
    <s v="Has Complaints"/>
    <s v="Mid-Term"/>
    <n v="4.7747368420000003"/>
    <x v="0"/>
    <n v="3"/>
    <n v="8"/>
    <x v="10"/>
    <n v="0.3978947368421053"/>
    <n v="1140"/>
    <x v="0"/>
  </r>
  <r>
    <s v="VY30333"/>
    <x v="4"/>
    <n v="8311.09"/>
    <s v="No"/>
    <s v="Extended"/>
    <s v="College"/>
    <n v="45299"/>
    <s v="Employed"/>
    <s v="M"/>
    <n v="106412"/>
    <s v="Urban"/>
    <s v="Divorced"/>
    <n v="104"/>
    <n v="14"/>
    <n v="16"/>
    <n v="0"/>
    <n v="6"/>
    <x v="1"/>
    <s v="Personal L3"/>
    <n v="1"/>
    <s v="Agent"/>
    <n v="361.39"/>
    <x v="0"/>
    <s v="Medsize"/>
    <x v="0"/>
    <s v="Medium Value"/>
    <x v="2"/>
    <s v="No Complaints"/>
    <s v="Mid-Term"/>
    <n v="3.4749038460000001"/>
    <x v="0"/>
    <n v="3"/>
    <n v="8"/>
    <x v="10"/>
    <n v="0.28957532051282048"/>
    <n v="1248"/>
    <x v="0"/>
  </r>
  <r>
    <s v="ZN71189"/>
    <x v="2"/>
    <n v="5419.51"/>
    <s v="Yes"/>
    <s v="Extended"/>
    <s v="Doctor"/>
    <n v="45299"/>
    <s v="Employed"/>
    <s v="F"/>
    <n v="50468"/>
    <s v="Suburban"/>
    <s v="Married"/>
    <n v="134"/>
    <n v="12"/>
    <n v="23"/>
    <n v="0"/>
    <n v="1"/>
    <x v="1"/>
    <s v="Personal L3"/>
    <n v="2"/>
    <s v="Agent"/>
    <n v="641.52"/>
    <x v="0"/>
    <s v="Medsize"/>
    <x v="1"/>
    <s v="Medium Value"/>
    <x v="0"/>
    <s v="No Complaints"/>
    <s v="Mid-Term"/>
    <n v="4.7874626869999997"/>
    <x v="0"/>
    <n v="3"/>
    <n v="8"/>
    <x v="10"/>
    <n v="0.39895522388059701"/>
    <n v="1608"/>
    <x v="0"/>
  </r>
  <r>
    <s v="QL46987"/>
    <x v="2"/>
    <n v="12261.83"/>
    <s v="No"/>
    <s v="Premium"/>
    <s v="Bachelor"/>
    <n v="45299"/>
    <s v="Employed"/>
    <s v="F"/>
    <n v="46481"/>
    <s v="Rural"/>
    <s v="Divorced"/>
    <n v="158"/>
    <n v="22"/>
    <n v="69"/>
    <n v="0"/>
    <n v="8"/>
    <x v="1"/>
    <s v="Personal L3"/>
    <n v="1"/>
    <s v="Branch"/>
    <n v="314.38"/>
    <x v="0"/>
    <s v="Medsize"/>
    <x v="0"/>
    <s v="Medium Value"/>
    <x v="1"/>
    <s v="No Complaints"/>
    <s v="Long-Term"/>
    <n v="1.989746835"/>
    <x v="0"/>
    <n v="3"/>
    <n v="8"/>
    <x v="10"/>
    <n v="0.16581223628691982"/>
    <n v="1896"/>
    <x v="0"/>
  </r>
  <r>
    <s v="FP34904"/>
    <x v="2"/>
    <n v="3936.08"/>
    <s v="No"/>
    <s v="Basic"/>
    <s v="College"/>
    <n v="45299"/>
    <s v="Employed"/>
    <s v="M"/>
    <n v="116909"/>
    <s v="Suburban"/>
    <s v="Married"/>
    <n v="99"/>
    <n v="43"/>
    <n v="120"/>
    <n v="0"/>
    <n v="1"/>
    <x v="0"/>
    <s v="Corporate L1"/>
    <n v="2"/>
    <s v="Web"/>
    <n v="473.04"/>
    <x v="0"/>
    <s v="Medsize"/>
    <x v="0"/>
    <s v="Low Value"/>
    <x v="2"/>
    <s v="No Complaints"/>
    <s v="Long-Term"/>
    <n v="4.7781818180000002"/>
    <x v="0"/>
    <n v="3"/>
    <n v="8"/>
    <x v="10"/>
    <n v="0.39818181818181819"/>
    <n v="1188"/>
    <x v="0"/>
  </r>
  <r>
    <s v="QV86635"/>
    <x v="0"/>
    <n v="10027.129999999999"/>
    <s v="No"/>
    <s v="Extended"/>
    <s v="Bachelor"/>
    <n v="45299"/>
    <s v="Employed"/>
    <s v="M"/>
    <n v="38945"/>
    <s v="Urban"/>
    <s v="Single"/>
    <n v="130"/>
    <n v="30"/>
    <n v="73"/>
    <n v="0"/>
    <n v="7"/>
    <x v="0"/>
    <s v="Corporate L3"/>
    <n v="3"/>
    <s v="Branch"/>
    <n v="608.30999999999995"/>
    <x v="2"/>
    <s v="Medsize"/>
    <x v="1"/>
    <s v="Medium Value"/>
    <x v="1"/>
    <s v="No Complaints"/>
    <s v="Long-Term"/>
    <n v="4.6793076920000001"/>
    <x v="0"/>
    <n v="3"/>
    <n v="8"/>
    <x v="10"/>
    <n v="0.38994230769230764"/>
    <n v="1560"/>
    <x v="0"/>
  </r>
  <r>
    <s v="WY27579"/>
    <x v="2"/>
    <n v="9759.59"/>
    <s v="No"/>
    <s v="Extended"/>
    <s v="Bachelor"/>
    <n v="45299"/>
    <s v="Employed"/>
    <s v="M"/>
    <n v="81466"/>
    <s v="Rural"/>
    <s v="Single"/>
    <n v="126"/>
    <n v="30"/>
    <n v="14"/>
    <n v="0"/>
    <n v="5"/>
    <x v="1"/>
    <s v="Personal L3"/>
    <n v="2"/>
    <s v="Web"/>
    <n v="48.74"/>
    <x v="2"/>
    <s v="Large"/>
    <x v="0"/>
    <s v="Medium Value"/>
    <x v="0"/>
    <s v="No Complaints"/>
    <s v="Mid-Term"/>
    <n v="0.38682539700000002"/>
    <x v="0"/>
    <n v="3"/>
    <n v="8"/>
    <x v="10"/>
    <n v="3.2235449735449735E-2"/>
    <n v="1512"/>
    <x v="0"/>
  </r>
  <r>
    <s v="MH76107"/>
    <x v="0"/>
    <n v="5418.83"/>
    <s v="No"/>
    <s v="Basic"/>
    <s v="College"/>
    <n v="45299"/>
    <s v="Employed"/>
    <s v="M"/>
    <n v="76391"/>
    <s v="Rural"/>
    <s v="Married"/>
    <n v="135"/>
    <n v="45"/>
    <n v="116"/>
    <n v="0"/>
    <n v="1"/>
    <x v="1"/>
    <s v="Personal L3"/>
    <n v="2"/>
    <s v="Agent"/>
    <n v="164.6"/>
    <x v="3"/>
    <s v="Medsize"/>
    <x v="0"/>
    <s v="Medium Value"/>
    <x v="0"/>
    <s v="No Complaints"/>
    <s v="Long-Term"/>
    <n v="1.219259259"/>
    <x v="0"/>
    <n v="3"/>
    <n v="8"/>
    <x v="10"/>
    <n v="0.10160493827160494"/>
    <n v="1620"/>
    <x v="0"/>
  </r>
  <r>
    <s v="WT21922"/>
    <x v="3"/>
    <n v="23946.57"/>
    <s v="No"/>
    <s v="Basic"/>
    <s v="High School or Below"/>
    <n v="45299"/>
    <s v="Employed"/>
    <s v="F"/>
    <n v="88220"/>
    <s v="Rural"/>
    <s v="Married"/>
    <n v="149"/>
    <n v="47"/>
    <n v="78"/>
    <n v="0"/>
    <n v="2"/>
    <x v="0"/>
    <s v="Corporate L1"/>
    <n v="1"/>
    <s v="Branch"/>
    <n v="181.06"/>
    <x v="3"/>
    <s v="Medsize"/>
    <x v="0"/>
    <s v="High Value"/>
    <x v="0"/>
    <s v="No Complaints"/>
    <s v="Long-Term"/>
    <n v="1.215167785"/>
    <x v="0"/>
    <n v="3"/>
    <n v="8"/>
    <x v="10"/>
    <n v="0.10126398210290828"/>
    <n v="1788"/>
    <x v="0"/>
  </r>
  <r>
    <s v="OX35378"/>
    <x v="2"/>
    <n v="4259.87"/>
    <s v="No"/>
    <s v="Extended"/>
    <s v="Bachelor"/>
    <n v="45299"/>
    <s v="Employed"/>
    <s v="M"/>
    <n v="49553"/>
    <s v="Suburban"/>
    <s v="Married"/>
    <n v="108"/>
    <n v="26"/>
    <n v="90"/>
    <n v="0"/>
    <n v="1"/>
    <x v="1"/>
    <s v="Personal L3"/>
    <n v="1"/>
    <s v="Agent"/>
    <n v="659.2"/>
    <x v="0"/>
    <s v="Medsize"/>
    <x v="1"/>
    <s v="Low Value"/>
    <x v="1"/>
    <s v="No Complaints"/>
    <s v="Long-Term"/>
    <n v="6.103703704"/>
    <x v="0"/>
    <n v="3"/>
    <n v="8"/>
    <x v="10"/>
    <n v="0.50864197530864197"/>
    <n v="1296"/>
    <x v="1"/>
  </r>
  <r>
    <s v="AD33653"/>
    <x v="2"/>
    <n v="4488.1400000000003"/>
    <s v="No"/>
    <s v="Extended"/>
    <s v="High School or Below"/>
    <n v="45299"/>
    <s v="Unemployed"/>
    <s v="M"/>
    <n v="0"/>
    <s v="Suburban"/>
    <s v="Married"/>
    <n v="124"/>
    <n v="18"/>
    <n v="23"/>
    <n v="0"/>
    <n v="1"/>
    <x v="1"/>
    <s v="Personal L2"/>
    <n v="1"/>
    <s v="Agent"/>
    <n v="596.16"/>
    <x v="2"/>
    <s v="Medsize"/>
    <x v="1"/>
    <s v="Low Value"/>
    <x v="1"/>
    <s v="No Complaints"/>
    <s v="Mid-Term"/>
    <n v="4.8077419350000001"/>
    <x v="0"/>
    <n v="3"/>
    <n v="8"/>
    <x v="10"/>
    <n v="0.40064516129032257"/>
    <n v="1488"/>
    <x v="1"/>
  </r>
  <r>
    <s v="DQ58142"/>
    <x v="3"/>
    <n v="11558.11"/>
    <s v="No"/>
    <s v="Basic"/>
    <s v="High School or Below"/>
    <n v="45299"/>
    <s v="Employed"/>
    <s v="M"/>
    <n v="50975"/>
    <s v="Suburban"/>
    <s v="Married"/>
    <n v="146"/>
    <n v="12"/>
    <n v="69"/>
    <n v="0"/>
    <n v="5"/>
    <x v="0"/>
    <s v="Corporate L3"/>
    <n v="4"/>
    <s v="Web"/>
    <n v="699.84"/>
    <x v="1"/>
    <s v="Medsize"/>
    <x v="1"/>
    <s v="Medium Value"/>
    <x v="0"/>
    <s v="No Complaints"/>
    <s v="Long-Term"/>
    <n v="4.7934246580000002"/>
    <x v="0"/>
    <n v="3"/>
    <n v="8"/>
    <x v="10"/>
    <n v="0.39945205479452056"/>
    <n v="1752"/>
    <x v="0"/>
  </r>
  <r>
    <s v="WO30947"/>
    <x v="1"/>
    <n v="7220.21"/>
    <s v="No"/>
    <s v="Basic"/>
    <s v="Bachelor"/>
    <n v="45299"/>
    <s v="Employed"/>
    <s v="M"/>
    <n v="42622"/>
    <s v="Urban"/>
    <s v="Married"/>
    <n v="95"/>
    <n v="19"/>
    <n v="128"/>
    <n v="3"/>
    <n v="3"/>
    <x v="1"/>
    <s v="Personal L2"/>
    <n v="2"/>
    <s v="Call Center"/>
    <n v="394.79"/>
    <x v="0"/>
    <s v="Medsize"/>
    <x v="0"/>
    <s v="Medium Value"/>
    <x v="1"/>
    <s v="Has Complaints"/>
    <s v="Long-Term"/>
    <n v="4.1556842109999996"/>
    <x v="0"/>
    <n v="3"/>
    <n v="8"/>
    <x v="10"/>
    <n v="0.34630701754385967"/>
    <n v="1140"/>
    <x v="0"/>
  </r>
  <r>
    <s v="BX70848"/>
    <x v="1"/>
    <n v="18532.53"/>
    <s v="Yes"/>
    <s v="Extended"/>
    <s v="College"/>
    <n v="45299"/>
    <s v="Unemployed"/>
    <s v="M"/>
    <n v="0"/>
    <s v="Suburban"/>
    <s v="Single"/>
    <n v="170"/>
    <n v="16"/>
    <n v="5"/>
    <n v="0"/>
    <n v="2"/>
    <x v="1"/>
    <s v="Personal L3"/>
    <n v="1"/>
    <s v="Agent"/>
    <n v="816.48"/>
    <x v="1"/>
    <s v="Medsize"/>
    <x v="1"/>
    <s v="High Value"/>
    <x v="1"/>
    <s v="No Complaints"/>
    <s v="New Customer"/>
    <n v="4.8028235290000003"/>
    <x v="0"/>
    <n v="3"/>
    <n v="8"/>
    <x v="10"/>
    <n v="0.40023529411764708"/>
    <n v="2040"/>
    <x v="1"/>
  </r>
  <r>
    <s v="YP29527"/>
    <x v="2"/>
    <n v="11167.65"/>
    <s v="No"/>
    <s v="Basic"/>
    <s v="College"/>
    <n v="45299"/>
    <s v="Employed"/>
    <s v="M"/>
    <n v="130530"/>
    <s v="Rural"/>
    <s v="Married"/>
    <n v="139"/>
    <n v="46"/>
    <n v="108"/>
    <n v="0"/>
    <n v="5"/>
    <x v="1"/>
    <s v="Personal L2"/>
    <n v="1"/>
    <s v="Agent"/>
    <n v="51.03"/>
    <x v="3"/>
    <s v="Medsize"/>
    <x v="0"/>
    <s v="Medium Value"/>
    <x v="2"/>
    <s v="No Complaints"/>
    <s v="Long-Term"/>
    <n v="0.36712230200000001"/>
    <x v="0"/>
    <n v="3"/>
    <n v="8"/>
    <x v="10"/>
    <n v="3.0593525179856116E-2"/>
    <n v="1668"/>
    <x v="0"/>
  </r>
  <r>
    <s v="HV16877"/>
    <x v="0"/>
    <n v="3674.14"/>
    <s v="No"/>
    <s v="Basic"/>
    <s v="High School or Below"/>
    <n v="45299"/>
    <s v="Employed"/>
    <s v="F"/>
    <n v="58425"/>
    <s v="Suburban"/>
    <s v="Married"/>
    <n v="92"/>
    <n v="14"/>
    <n v="14"/>
    <n v="0"/>
    <n v="1"/>
    <x v="1"/>
    <s v="Personal L1"/>
    <n v="2"/>
    <s v="Call Center"/>
    <n v="440.64"/>
    <x v="0"/>
    <s v="Small"/>
    <x v="0"/>
    <s v="Low Value"/>
    <x v="0"/>
    <s v="No Complaints"/>
    <s v="Mid-Term"/>
    <n v="4.7895652169999998"/>
    <x v="0"/>
    <n v="3"/>
    <n v="8"/>
    <x v="10"/>
    <n v="0.39913043478260868"/>
    <n v="1104"/>
    <x v="0"/>
  </r>
  <r>
    <s v="DV57698"/>
    <x v="2"/>
    <n v="4250.37"/>
    <s v="No"/>
    <s v="Extended"/>
    <s v="Doctor"/>
    <n v="45299"/>
    <s v="Unemployed"/>
    <s v="F"/>
    <n v="0"/>
    <s v="Suburban"/>
    <s v="Married"/>
    <n v="112"/>
    <n v="22"/>
    <n v="101"/>
    <n v="0"/>
    <n v="1"/>
    <x v="1"/>
    <s v="Personal L3"/>
    <n v="1"/>
    <s v="Call Center"/>
    <n v="734.69"/>
    <x v="2"/>
    <s v="Medsize"/>
    <x v="1"/>
    <s v="Low Value"/>
    <x v="1"/>
    <s v="No Complaints"/>
    <s v="Long-Term"/>
    <n v="6.5597321429999997"/>
    <x v="0"/>
    <n v="3"/>
    <n v="8"/>
    <x v="10"/>
    <n v="0.54664434523809524"/>
    <n v="1344"/>
    <x v="1"/>
  </r>
  <r>
    <s v="CC46747"/>
    <x v="3"/>
    <n v="25229.21"/>
    <s v="No"/>
    <s v="Extended"/>
    <s v="High School or Below"/>
    <n v="45299"/>
    <s v="Unemployed"/>
    <s v="F"/>
    <n v="0"/>
    <s v="Suburban"/>
    <s v="Single"/>
    <n v="103"/>
    <n v="3"/>
    <n v="89"/>
    <n v="0"/>
    <n v="2"/>
    <x v="1"/>
    <s v="Personal L2"/>
    <n v="1"/>
    <s v="Agent"/>
    <n v="492.48"/>
    <x v="0"/>
    <s v="Small"/>
    <x v="0"/>
    <s v="High Value"/>
    <x v="1"/>
    <s v="No Complaints"/>
    <s v="Long-Term"/>
    <n v="4.7813592229999999"/>
    <x v="0"/>
    <n v="3"/>
    <n v="8"/>
    <x v="10"/>
    <n v="0.39844660194174758"/>
    <n v="1236"/>
    <x v="0"/>
  </r>
  <r>
    <s v="YT74573"/>
    <x v="0"/>
    <n v="18532.53"/>
    <s v="Yes"/>
    <s v="Extended"/>
    <s v="College"/>
    <n v="45299"/>
    <s v="Unemployed"/>
    <s v="M"/>
    <n v="0"/>
    <s v="Suburban"/>
    <s v="Single"/>
    <n v="170"/>
    <n v="16"/>
    <n v="5"/>
    <n v="0"/>
    <n v="2"/>
    <x v="1"/>
    <s v="Personal L1"/>
    <n v="1"/>
    <s v="Agent"/>
    <n v="816.48"/>
    <x v="1"/>
    <s v="Medsize"/>
    <x v="1"/>
    <s v="High Value"/>
    <x v="1"/>
    <s v="No Complaints"/>
    <s v="New Customer"/>
    <n v="4.8028235290000003"/>
    <x v="0"/>
    <n v="3"/>
    <n v="8"/>
    <x v="10"/>
    <n v="0.40023529411764708"/>
    <n v="2040"/>
    <x v="1"/>
  </r>
  <r>
    <s v="MP22051"/>
    <x v="1"/>
    <n v="3531.4"/>
    <s v="No"/>
    <s v="Basic"/>
    <s v="College"/>
    <n v="45299"/>
    <s v="Employed"/>
    <s v="M"/>
    <n v="73324"/>
    <s v="Urban"/>
    <s v="Married"/>
    <n v="89"/>
    <n v="18"/>
    <n v="132"/>
    <n v="0"/>
    <n v="1"/>
    <x v="1"/>
    <s v="Personal L3"/>
    <n v="2"/>
    <s v="Branch"/>
    <n v="381.74"/>
    <x v="0"/>
    <s v="Medsize"/>
    <x v="0"/>
    <s v="Low Value"/>
    <x v="0"/>
    <s v="No Complaints"/>
    <s v="Long-Term"/>
    <n v="4.2892134830000002"/>
    <x v="0"/>
    <n v="3"/>
    <n v="8"/>
    <x v="10"/>
    <n v="0.35743445692883896"/>
    <n v="1068"/>
    <x v="0"/>
  </r>
  <r>
    <s v="YT46746"/>
    <x v="2"/>
    <n v="8720.52"/>
    <s v="No"/>
    <s v="Extended"/>
    <s v="College"/>
    <n v="45299"/>
    <s v="Employed"/>
    <s v="F"/>
    <n v="32792"/>
    <s v="Suburban"/>
    <s v="Married"/>
    <n v="111"/>
    <n v="20"/>
    <n v="113"/>
    <n v="0"/>
    <n v="8"/>
    <x v="1"/>
    <s v="Personal L1"/>
    <n v="4"/>
    <s v="Branch"/>
    <n v="531.36"/>
    <x v="0"/>
    <s v="Medsize"/>
    <x v="1"/>
    <s v="Medium Value"/>
    <x v="1"/>
    <s v="No Complaints"/>
    <s v="Long-Term"/>
    <n v="4.7870270269999997"/>
    <x v="0"/>
    <n v="3"/>
    <n v="8"/>
    <x v="10"/>
    <n v="0.39891891891891895"/>
    <n v="1332"/>
    <x v="0"/>
  </r>
  <r>
    <s v="RW71963"/>
    <x v="4"/>
    <n v="9765.2800000000007"/>
    <s v="No"/>
    <s v="Extended"/>
    <s v="High School or Below"/>
    <n v="45299"/>
    <s v="Employed"/>
    <s v="F"/>
    <n v="127643"/>
    <s v="Suburban"/>
    <s v="Single"/>
    <n v="122"/>
    <n v="0"/>
    <n v="126"/>
    <n v="0"/>
    <n v="7"/>
    <x v="1"/>
    <s v="Personal L3"/>
    <n v="2"/>
    <s v="Agent"/>
    <n v="583.20000000000005"/>
    <x v="0"/>
    <s v="Small"/>
    <x v="1"/>
    <s v="Medium Value"/>
    <x v="2"/>
    <s v="No Complaints"/>
    <s v="Long-Term"/>
    <n v="4.7803278689999997"/>
    <x v="0"/>
    <n v="3"/>
    <n v="8"/>
    <x v="10"/>
    <n v="0.39836065573770496"/>
    <n v="1464"/>
    <x v="0"/>
  </r>
  <r>
    <s v="OD79784"/>
    <x v="3"/>
    <n v="3617.58"/>
    <s v="No"/>
    <s v="Basic"/>
    <s v="Bachelor"/>
    <n v="45299"/>
    <s v="Employed"/>
    <s v="M"/>
    <n v="114008"/>
    <s v="Urban"/>
    <s v="Single"/>
    <n v="92"/>
    <n v="24"/>
    <n v="16"/>
    <n v="0"/>
    <n v="1"/>
    <x v="0"/>
    <s v="Corporate L3"/>
    <n v="2"/>
    <s v="Branch"/>
    <n v="393.2"/>
    <x v="0"/>
    <s v="Medsize"/>
    <x v="0"/>
    <s v="Low Value"/>
    <x v="2"/>
    <s v="No Complaints"/>
    <s v="Mid-Term"/>
    <n v="4.2739130430000003"/>
    <x v="0"/>
    <n v="3"/>
    <n v="8"/>
    <x v="10"/>
    <n v="0.35615942028985509"/>
    <n v="1104"/>
    <x v="0"/>
  </r>
  <r>
    <s v="VE85103"/>
    <x v="4"/>
    <n v="3306.32"/>
    <s v="No"/>
    <s v="Basic"/>
    <s v="College"/>
    <n v="45299"/>
    <s v="Medical Leave"/>
    <s v="M"/>
    <n v="27765"/>
    <s v="Suburban"/>
    <s v="Married"/>
    <n v="97"/>
    <n v="32"/>
    <n v="103"/>
    <n v="4"/>
    <n v="1"/>
    <x v="1"/>
    <s v="Personal L2"/>
    <n v="4"/>
    <s v="Agent"/>
    <n v="466.56"/>
    <x v="0"/>
    <s v="Large"/>
    <x v="0"/>
    <s v="Low Value"/>
    <x v="1"/>
    <s v="Has Complaints"/>
    <s v="Long-Term"/>
    <n v="4.8098969069999997"/>
    <x v="0"/>
    <n v="3"/>
    <n v="8"/>
    <x v="10"/>
    <n v="0.40082474226804121"/>
    <n v="1164"/>
    <x v="1"/>
  </r>
  <r>
    <s v="HD83496"/>
    <x v="3"/>
    <n v="3345.54"/>
    <s v="No"/>
    <s v="Basic"/>
    <s v="Bachelor"/>
    <n v="45299"/>
    <s v="Unemployed"/>
    <s v="M"/>
    <n v="0"/>
    <s v="Suburban"/>
    <s v="Single"/>
    <n v="96"/>
    <n v="32"/>
    <n v="43"/>
    <n v="0"/>
    <n v="1"/>
    <x v="0"/>
    <s v="Corporate L3"/>
    <n v="2"/>
    <s v="Web"/>
    <n v="690.12"/>
    <x v="0"/>
    <s v="Large"/>
    <x v="1"/>
    <s v="Low Value"/>
    <x v="1"/>
    <s v="No Complaints"/>
    <s v="Mid-Term"/>
    <n v="7.1887499999999998"/>
    <x v="0"/>
    <n v="3"/>
    <n v="8"/>
    <x v="10"/>
    <n v="0.59906250000000005"/>
    <n v="1152"/>
    <x v="1"/>
  </r>
  <r>
    <s v="DN67273"/>
    <x v="2"/>
    <n v="10838.45"/>
    <s v="No"/>
    <s v="Basic"/>
    <s v="High School or Below"/>
    <n v="45299"/>
    <s v="Unemployed"/>
    <s v="F"/>
    <n v="0"/>
    <s v="Suburban"/>
    <s v="Single"/>
    <n v="100"/>
    <n v="35"/>
    <n v="113"/>
    <n v="0"/>
    <n v="2"/>
    <x v="1"/>
    <s v="Personal L3"/>
    <n v="1"/>
    <s v="Agent"/>
    <n v="719.28"/>
    <x v="2"/>
    <s v="Small"/>
    <x v="1"/>
    <s v="Medium Value"/>
    <x v="1"/>
    <s v="No Complaints"/>
    <s v="Long-Term"/>
    <n v="7.1928000000000001"/>
    <x v="0"/>
    <n v="3"/>
    <n v="8"/>
    <x v="10"/>
    <n v="0.59939999999999993"/>
    <n v="1200"/>
    <x v="1"/>
  </r>
  <r>
    <s v="GG84614"/>
    <x v="2"/>
    <n v="4092.64"/>
    <s v="No"/>
    <s v="Extended"/>
    <s v="High School or Below"/>
    <n v="45299"/>
    <s v="Employed"/>
    <s v="F"/>
    <n v="37037"/>
    <s v="Suburban"/>
    <s v="Single"/>
    <n v="103"/>
    <n v="12"/>
    <n v="8"/>
    <n v="0"/>
    <n v="1"/>
    <x v="1"/>
    <s v="Personal L3"/>
    <n v="3"/>
    <s v="Branch"/>
    <n v="614.99"/>
    <x v="2"/>
    <s v="Medsize"/>
    <x v="1"/>
    <s v="Low Value"/>
    <x v="1"/>
    <s v="No Complaints"/>
    <s v="New Customer"/>
    <n v="5.970776699"/>
    <x v="0"/>
    <n v="3"/>
    <n v="8"/>
    <x v="10"/>
    <n v="0.49756472491909387"/>
    <n v="1236"/>
    <x v="1"/>
  </r>
  <r>
    <s v="CW85845"/>
    <x v="0"/>
    <n v="3718.52"/>
    <s v="No"/>
    <s v="Basic"/>
    <s v="High School or Below"/>
    <n v="45299"/>
    <s v="Employed"/>
    <s v="F"/>
    <n v="33954"/>
    <s v="Urban"/>
    <s v="Married"/>
    <n v="93"/>
    <n v="30"/>
    <n v="26"/>
    <n v="0"/>
    <n v="1"/>
    <x v="0"/>
    <s v="Corporate L2"/>
    <n v="2"/>
    <s v="Agent"/>
    <n v="429.36"/>
    <x v="0"/>
    <s v="Medsize"/>
    <x v="0"/>
    <s v="Low Value"/>
    <x v="1"/>
    <s v="No Complaints"/>
    <s v="Mid-Term"/>
    <n v="4.6167741940000004"/>
    <x v="0"/>
    <n v="3"/>
    <n v="8"/>
    <x v="10"/>
    <n v="0.38473118279569896"/>
    <n v="1116"/>
    <x v="0"/>
  </r>
  <r>
    <s v="LA35379"/>
    <x v="2"/>
    <n v="3988.42"/>
    <s v="No"/>
    <s v="Basic"/>
    <s v="Master"/>
    <n v="45299"/>
    <s v="Employed"/>
    <s v="F"/>
    <n v="84322"/>
    <s v="Rural"/>
    <s v="Married"/>
    <n v="99"/>
    <n v="20"/>
    <n v="9"/>
    <n v="0"/>
    <n v="1"/>
    <x v="1"/>
    <s v="Personal L1"/>
    <n v="2"/>
    <s v="Agent"/>
    <n v="174.51"/>
    <x v="0"/>
    <s v="Small"/>
    <x v="0"/>
    <s v="Low Value"/>
    <x v="0"/>
    <s v="No Complaints"/>
    <s v="New Customer"/>
    <n v="1.7627272730000001"/>
    <x v="0"/>
    <n v="3"/>
    <n v="8"/>
    <x v="10"/>
    <n v="0.14689393939393938"/>
    <n v="1188"/>
    <x v="0"/>
  </r>
  <r>
    <s v="NY57065"/>
    <x v="0"/>
    <n v="3802.62"/>
    <s v="No"/>
    <s v="Basic"/>
    <s v="Bachelor"/>
    <n v="45299"/>
    <s v="Employed"/>
    <s v="M"/>
    <n v="57965"/>
    <s v="Urban"/>
    <s v="Married"/>
    <n v="96"/>
    <n v="19"/>
    <n v="12"/>
    <n v="0"/>
    <n v="1"/>
    <x v="0"/>
    <s v="Corporate L1"/>
    <n v="1"/>
    <s v="Call Center"/>
    <n v="339.9"/>
    <x v="2"/>
    <s v="Small"/>
    <x v="0"/>
    <s v="Low Value"/>
    <x v="0"/>
    <s v="No Complaints"/>
    <s v="Mid-Term"/>
    <n v="3.5406249999999999"/>
    <x v="0"/>
    <n v="3"/>
    <n v="8"/>
    <x v="10"/>
    <n v="0.29505208333333333"/>
    <n v="1152"/>
    <x v="0"/>
  </r>
  <r>
    <s v="EW15755"/>
    <x v="0"/>
    <n v="13338.13"/>
    <s v="No"/>
    <s v="Extended"/>
    <s v="Master"/>
    <n v="45299"/>
    <s v="Employed"/>
    <s v="F"/>
    <n v="84140"/>
    <s v="Rural"/>
    <s v="Married"/>
    <n v="165"/>
    <n v="11"/>
    <n v="72"/>
    <n v="0"/>
    <n v="8"/>
    <x v="1"/>
    <s v="Personal L1"/>
    <n v="1"/>
    <s v="Agent"/>
    <n v="129.61000000000001"/>
    <x v="1"/>
    <s v="Medsize"/>
    <x v="0"/>
    <s v="Medium Value"/>
    <x v="0"/>
    <s v="No Complaints"/>
    <s v="Long-Term"/>
    <n v="0.78551515199999999"/>
    <x v="0"/>
    <n v="3"/>
    <n v="8"/>
    <x v="10"/>
    <n v="6.5459595959595968E-2"/>
    <n v="1980"/>
    <x v="0"/>
  </r>
  <r>
    <s v="EP64069"/>
    <x v="0"/>
    <n v="6936.63"/>
    <s v="No"/>
    <s v="Basic"/>
    <s v="Bachelor"/>
    <n v="45299"/>
    <s v="Employed"/>
    <s v="F"/>
    <n v="97556"/>
    <s v="Urban"/>
    <s v="Married"/>
    <n v="86"/>
    <n v="3"/>
    <n v="89"/>
    <n v="0"/>
    <n v="9"/>
    <x v="0"/>
    <s v="Corporate L3"/>
    <n v="3"/>
    <s v="Web"/>
    <n v="368.08"/>
    <x v="0"/>
    <s v="Medsize"/>
    <x v="0"/>
    <s v="Medium Value"/>
    <x v="0"/>
    <s v="No Complaints"/>
    <s v="Long-Term"/>
    <n v="4.28"/>
    <x v="0"/>
    <n v="3"/>
    <n v="8"/>
    <x v="10"/>
    <n v="0.35666666666666663"/>
    <n v="1032"/>
    <x v="0"/>
  </r>
  <r>
    <s v="TE79454"/>
    <x v="0"/>
    <n v="20223.060000000001"/>
    <s v="No"/>
    <s v="Extended"/>
    <s v="Bachelor"/>
    <n v="45299"/>
    <s v="Unemployed"/>
    <s v="F"/>
    <n v="0"/>
    <s v="Suburban"/>
    <s v="Single"/>
    <n v="300"/>
    <n v="35"/>
    <n v="68"/>
    <n v="0"/>
    <n v="8"/>
    <x v="1"/>
    <s v="Personal L2"/>
    <n v="1"/>
    <s v="Branch"/>
    <n v="1516.71"/>
    <x v="4"/>
    <s v="Medsize"/>
    <x v="2"/>
    <s v="High Value"/>
    <x v="1"/>
    <s v="No Complaints"/>
    <s v="Long-Term"/>
    <n v="5.0556999999999999"/>
    <x v="0"/>
    <n v="3"/>
    <n v="8"/>
    <x v="10"/>
    <n v="0.42130833333333334"/>
    <n v="3600"/>
    <x v="1"/>
  </r>
  <r>
    <s v="MG53211"/>
    <x v="0"/>
    <n v="4371.2"/>
    <s v="No"/>
    <s v="Extended"/>
    <s v="College"/>
    <n v="45299"/>
    <s v="Employed"/>
    <s v="F"/>
    <n v="81131"/>
    <s v="Urban"/>
    <s v="Single"/>
    <n v="111"/>
    <n v="15"/>
    <n v="84"/>
    <n v="0"/>
    <n v="1"/>
    <x v="1"/>
    <s v="Personal L3"/>
    <n v="3"/>
    <s v="Branch"/>
    <n v="376.29"/>
    <x v="0"/>
    <s v="Medsize"/>
    <x v="0"/>
    <s v="Low Value"/>
    <x v="0"/>
    <s v="No Complaints"/>
    <s v="Long-Term"/>
    <n v="3.39"/>
    <x v="0"/>
    <n v="3"/>
    <n v="8"/>
    <x v="10"/>
    <n v="0.28250000000000003"/>
    <n v="1332"/>
    <x v="0"/>
  </r>
  <r>
    <s v="LZ56963"/>
    <x v="0"/>
    <n v="11605.37"/>
    <s v="No"/>
    <s v="Basic"/>
    <s v="College"/>
    <n v="45299"/>
    <s v="Employed"/>
    <s v="F"/>
    <n v="34810"/>
    <s v="Suburban"/>
    <s v="Single"/>
    <n v="151"/>
    <n v="11"/>
    <n v="30"/>
    <n v="1"/>
    <n v="4"/>
    <x v="0"/>
    <s v="Corporate L2"/>
    <n v="1"/>
    <s v="Call Center"/>
    <n v="725.76"/>
    <x v="1"/>
    <s v="Small"/>
    <x v="1"/>
    <s v="Medium Value"/>
    <x v="1"/>
    <s v="Has Complaints"/>
    <s v="Mid-Term"/>
    <n v="4.8063576159999997"/>
    <x v="0"/>
    <n v="3"/>
    <n v="8"/>
    <x v="10"/>
    <n v="0.40052980132450333"/>
    <n v="1812"/>
    <x v="1"/>
  </r>
  <r>
    <s v="IV60781"/>
    <x v="0"/>
    <n v="5419.51"/>
    <s v="Yes"/>
    <s v="Extended"/>
    <s v="Doctor"/>
    <n v="45299"/>
    <s v="Employed"/>
    <s v="F"/>
    <n v="50468"/>
    <s v="Suburban"/>
    <s v="Married"/>
    <n v="134"/>
    <n v="12"/>
    <n v="23"/>
    <n v="0"/>
    <n v="1"/>
    <x v="1"/>
    <s v="Personal L1"/>
    <n v="2"/>
    <s v="Agent"/>
    <n v="641.52"/>
    <x v="0"/>
    <s v="Medsize"/>
    <x v="1"/>
    <s v="Medium Value"/>
    <x v="0"/>
    <s v="No Complaints"/>
    <s v="Mid-Term"/>
    <n v="4.7874626869999997"/>
    <x v="0"/>
    <n v="3"/>
    <n v="8"/>
    <x v="10"/>
    <n v="0.39895522388059701"/>
    <n v="1608"/>
    <x v="0"/>
  </r>
  <r>
    <s v="HK40573"/>
    <x v="0"/>
    <n v="19416.46"/>
    <s v="No"/>
    <s v="Extended"/>
    <s v="College"/>
    <n v="45299"/>
    <s v="Employed"/>
    <s v="M"/>
    <n v="70435"/>
    <s v="Urban"/>
    <s v="Married"/>
    <n v="163"/>
    <n v="30"/>
    <n v="34"/>
    <n v="0"/>
    <n v="2"/>
    <x v="1"/>
    <s v="Personal L2"/>
    <n v="1"/>
    <s v="Call Center"/>
    <n v="545.04999999999995"/>
    <x v="1"/>
    <s v="Medsize"/>
    <x v="1"/>
    <s v="High Value"/>
    <x v="0"/>
    <s v="No Complaints"/>
    <s v="Mid-Term"/>
    <n v="3.343865031"/>
    <x v="0"/>
    <n v="3"/>
    <n v="8"/>
    <x v="10"/>
    <n v="0.27865541922290388"/>
    <n v="1956"/>
    <x v="0"/>
  </r>
  <r>
    <s v="AW27717"/>
    <x v="0"/>
    <n v="27717.72"/>
    <s v="No"/>
    <s v="Extended"/>
    <s v="High School or Below"/>
    <n v="45299"/>
    <s v="Disabled"/>
    <s v="F"/>
    <n v="16879"/>
    <s v="Rural"/>
    <s v="Single"/>
    <n v="124"/>
    <n v="5"/>
    <n v="42"/>
    <n v="0"/>
    <n v="2"/>
    <x v="1"/>
    <s v="Personal L3"/>
    <n v="1"/>
    <s v="Branch"/>
    <n v="162.94"/>
    <x v="0"/>
    <s v="Medsize"/>
    <x v="0"/>
    <s v="High Value"/>
    <x v="1"/>
    <s v="No Complaints"/>
    <s v="Mid-Term"/>
    <n v="1.3140322579999999"/>
    <x v="0"/>
    <n v="3"/>
    <n v="8"/>
    <x v="10"/>
    <n v="0.10950268817204301"/>
    <n v="1488"/>
    <x v="0"/>
  </r>
  <r>
    <s v="SM10031"/>
    <x v="0"/>
    <n v="3960.22"/>
    <s v="No"/>
    <s v="Extended"/>
    <s v="Master"/>
    <n v="45299"/>
    <s v="Unemployed"/>
    <s v="M"/>
    <n v="0"/>
    <s v="Suburban"/>
    <s v="Married"/>
    <n v="105"/>
    <n v="30"/>
    <n v="132"/>
    <n v="0"/>
    <n v="1"/>
    <x v="1"/>
    <s v="Personal L3"/>
    <n v="1"/>
    <s v="Branch"/>
    <n v="537.87"/>
    <x v="0"/>
    <s v="Medsize"/>
    <x v="1"/>
    <s v="Low Value"/>
    <x v="1"/>
    <s v="No Complaints"/>
    <s v="Long-Term"/>
    <n v="5.1225714289999997"/>
    <x v="0"/>
    <n v="3"/>
    <n v="8"/>
    <x v="10"/>
    <n v="0.42688095238095236"/>
    <n v="1260"/>
    <x v="1"/>
  </r>
  <r>
    <s v="AT33529"/>
    <x v="0"/>
    <n v="3748.61"/>
    <s v="No"/>
    <s v="Basic"/>
    <s v="Doctor"/>
    <n v="45299"/>
    <s v="Employed"/>
    <s v="F"/>
    <n v="41706"/>
    <s v="Rural"/>
    <s v="Divorced"/>
    <n v="95"/>
    <n v="34"/>
    <n v="18"/>
    <n v="0"/>
    <n v="1"/>
    <x v="0"/>
    <s v="Corporate L2"/>
    <n v="3"/>
    <s v="Branch"/>
    <n v="115.31"/>
    <x v="0"/>
    <s v="Medsize"/>
    <x v="0"/>
    <s v="Low Value"/>
    <x v="1"/>
    <s v="No Complaints"/>
    <s v="Mid-Term"/>
    <n v="1.2137894739999999"/>
    <x v="0"/>
    <n v="3"/>
    <n v="8"/>
    <x v="10"/>
    <n v="0.10114912280701754"/>
    <n v="1140"/>
    <x v="0"/>
  </r>
  <r>
    <s v="SR38658"/>
    <x v="3"/>
    <n v="16513.04"/>
    <s v="No"/>
    <s v="Basic"/>
    <s v="High School or Below"/>
    <n v="45330"/>
    <s v="Employed"/>
    <s v="M"/>
    <n v="58379"/>
    <s v="Suburban"/>
    <s v="Married"/>
    <n v="139"/>
    <n v="20"/>
    <n v="22"/>
    <n v="0"/>
    <n v="2"/>
    <x v="1"/>
    <s v="Personal L2"/>
    <n v="4"/>
    <s v="Agent"/>
    <n v="667.44"/>
    <x v="3"/>
    <s v="Medsize"/>
    <x v="1"/>
    <s v="High Value"/>
    <x v="0"/>
    <s v="No Complaints"/>
    <s v="Mid-Term"/>
    <n v="4.8017266190000001"/>
    <x v="0"/>
    <n v="3"/>
    <n v="8"/>
    <x v="10"/>
    <n v="0.40014388489208635"/>
    <n v="1668"/>
    <x v="1"/>
  </r>
  <r>
    <s v="SX26335"/>
    <x v="2"/>
    <n v="12896.45"/>
    <s v="No"/>
    <s v="Extended"/>
    <s v="College"/>
    <n v="45330"/>
    <s v="Employed"/>
    <s v="F"/>
    <n v="131938"/>
    <s v="Urban"/>
    <s v="Married"/>
    <n v="107"/>
    <n v="0"/>
    <n v="95"/>
    <n v="0"/>
    <n v="2"/>
    <x v="1"/>
    <s v="Personal L3"/>
    <n v="4"/>
    <s v="Branch"/>
    <n v="391.38"/>
    <x v="0"/>
    <s v="Medsize"/>
    <x v="0"/>
    <s v="Medium Value"/>
    <x v="2"/>
    <s v="No Complaints"/>
    <s v="Long-Term"/>
    <n v="3.657757009"/>
    <x v="0"/>
    <n v="3"/>
    <n v="8"/>
    <x v="10"/>
    <n v="0.30481308411214952"/>
    <n v="1284"/>
    <x v="0"/>
  </r>
  <r>
    <s v="RV98763"/>
    <x v="2"/>
    <n v="8654.81"/>
    <s v="No"/>
    <s v="Extended"/>
    <s v="College"/>
    <n v="45330"/>
    <s v="Employed"/>
    <s v="M"/>
    <n v="83307"/>
    <s v="Urban"/>
    <s v="Married"/>
    <n v="111"/>
    <n v="7"/>
    <n v="55"/>
    <n v="2"/>
    <n v="7"/>
    <x v="1"/>
    <s v="Personal L3"/>
    <n v="3"/>
    <s v="Branch"/>
    <n v="371.78"/>
    <x v="0"/>
    <s v="Medsize"/>
    <x v="0"/>
    <s v="Medium Value"/>
    <x v="0"/>
    <s v="Has Complaints"/>
    <s v="Long-Term"/>
    <n v="3.3493693690000002"/>
    <x v="0"/>
    <n v="3"/>
    <n v="8"/>
    <x v="10"/>
    <n v="0.27911411411411408"/>
    <n v="1332"/>
    <x v="0"/>
  </r>
  <r>
    <s v="XV84099"/>
    <x v="3"/>
    <n v="7430.59"/>
    <s v="Yes"/>
    <s v="Basic"/>
    <s v="Bachelor"/>
    <n v="45330"/>
    <s v="Unemployed"/>
    <s v="F"/>
    <n v="0"/>
    <s v="Suburban"/>
    <s v="Married"/>
    <n v="99"/>
    <n v="24"/>
    <n v="61"/>
    <n v="0"/>
    <n v="5"/>
    <x v="0"/>
    <s v="Corporate L1"/>
    <n v="1"/>
    <s v="Call Center"/>
    <n v="473.04"/>
    <x v="0"/>
    <s v="Medsize"/>
    <x v="0"/>
    <s v="Medium Value"/>
    <x v="1"/>
    <s v="No Complaints"/>
    <s v="Long-Term"/>
    <n v="4.7781818180000002"/>
    <x v="0"/>
    <n v="3"/>
    <n v="8"/>
    <x v="10"/>
    <n v="0.39818181818181819"/>
    <n v="1188"/>
    <x v="0"/>
  </r>
  <r>
    <s v="JC11405"/>
    <x v="2"/>
    <n v="14801.34"/>
    <s v="Yes"/>
    <s v="Premium"/>
    <s v="High School or Below"/>
    <n v="45330"/>
    <s v="Employed"/>
    <s v="M"/>
    <n v="75177"/>
    <s v="Suburban"/>
    <s v="Divorced"/>
    <n v="373"/>
    <n v="45"/>
    <n v="123"/>
    <n v="0"/>
    <n v="1"/>
    <x v="1"/>
    <s v="Personal L3"/>
    <n v="1"/>
    <s v="Agent"/>
    <n v="1788.48"/>
    <x v="5"/>
    <s v="Medsize"/>
    <x v="2"/>
    <s v="Medium Value"/>
    <x v="0"/>
    <s v="No Complaints"/>
    <s v="Long-Term"/>
    <n v="4.7948525469999996"/>
    <x v="0"/>
    <n v="3"/>
    <n v="8"/>
    <x v="10"/>
    <n v="0.39957104557640749"/>
    <n v="4476"/>
    <x v="0"/>
  </r>
  <r>
    <s v="BV55014"/>
    <x v="2"/>
    <n v="9812.7900000000009"/>
    <s v="No"/>
    <s v="Basic"/>
    <s v="Bachelor"/>
    <n v="45330"/>
    <s v="Employed"/>
    <s v="M"/>
    <n v="33001"/>
    <s v="Suburban"/>
    <s v="Single"/>
    <n v="85"/>
    <n v="24"/>
    <n v="20"/>
    <n v="0"/>
    <n v="2"/>
    <x v="1"/>
    <s v="Personal L3"/>
    <n v="1"/>
    <s v="Agent"/>
    <n v="408.24"/>
    <x v="2"/>
    <s v="Medsize"/>
    <x v="0"/>
    <s v="Medium Value"/>
    <x v="1"/>
    <s v="No Complaints"/>
    <s v="Mid-Term"/>
    <n v="4.8028235290000003"/>
    <x v="0"/>
    <n v="3"/>
    <n v="8"/>
    <x v="10"/>
    <n v="0.40023529411764708"/>
    <n v="1020"/>
    <x v="1"/>
  </r>
  <r>
    <s v="VW27730"/>
    <x v="0"/>
    <n v="11699.04"/>
    <s v="No"/>
    <s v="Basic"/>
    <s v="Master"/>
    <n v="45330"/>
    <s v="Employed"/>
    <s v="F"/>
    <n v="55570"/>
    <s v="Rural"/>
    <s v="Married"/>
    <n v="146"/>
    <n v="15"/>
    <n v="89"/>
    <n v="0"/>
    <n v="3"/>
    <x v="0"/>
    <s v="Corporate L2"/>
    <n v="1"/>
    <s v="Branch"/>
    <n v="313.08999999999997"/>
    <x v="1"/>
    <s v="Small"/>
    <x v="0"/>
    <s v="Medium Value"/>
    <x v="0"/>
    <s v="No Complaints"/>
    <s v="Long-Term"/>
    <n v="2.1444520549999999"/>
    <x v="0"/>
    <n v="3"/>
    <n v="8"/>
    <x v="10"/>
    <n v="0.17870433789954338"/>
    <n v="1752"/>
    <x v="0"/>
  </r>
  <r>
    <s v="SN16059"/>
    <x v="0"/>
    <n v="3565.95"/>
    <s v="No"/>
    <s v="Basic"/>
    <s v="Master"/>
    <n v="45330"/>
    <s v="Employed"/>
    <s v="F"/>
    <n v="39562"/>
    <s v="Suburban"/>
    <s v="Married"/>
    <n v="89"/>
    <n v="1"/>
    <n v="51"/>
    <n v="0"/>
    <n v="1"/>
    <x v="1"/>
    <s v="Personal L2"/>
    <n v="3"/>
    <s v="Web"/>
    <n v="641.52"/>
    <x v="0"/>
    <s v="Small"/>
    <x v="1"/>
    <s v="Low Value"/>
    <x v="1"/>
    <s v="No Complaints"/>
    <s v="Long-Term"/>
    <n v="7.2080898879999999"/>
    <x v="0"/>
    <n v="3"/>
    <n v="8"/>
    <x v="10"/>
    <n v="0.60067415730337081"/>
    <n v="1068"/>
    <x v="2"/>
  </r>
  <r>
    <s v="GQ66762"/>
    <x v="0"/>
    <n v="6444.48"/>
    <s v="No"/>
    <s v="Basic"/>
    <s v="College"/>
    <n v="45330"/>
    <s v="Employed"/>
    <s v="M"/>
    <n v="45496"/>
    <s v="Urban"/>
    <s v="Single"/>
    <n v="85"/>
    <n v="22"/>
    <n v="90"/>
    <n v="0"/>
    <n v="5"/>
    <x v="1"/>
    <s v="Personal L2"/>
    <n v="3"/>
    <s v="Agent"/>
    <n v="231.29"/>
    <x v="0"/>
    <s v="Small"/>
    <x v="0"/>
    <s v="Medium Value"/>
    <x v="1"/>
    <s v="No Complaints"/>
    <s v="Long-Term"/>
    <n v="2.721058824"/>
    <x v="0"/>
    <n v="3"/>
    <n v="8"/>
    <x v="10"/>
    <n v="0.22675490196078429"/>
    <n v="1020"/>
    <x v="0"/>
  </r>
  <r>
    <s v="LH26563"/>
    <x v="2"/>
    <n v="6143.66"/>
    <s v="No"/>
    <s v="Premium"/>
    <s v="High School or Below"/>
    <n v="45330"/>
    <s v="Disabled"/>
    <s v="F"/>
    <n v="24183"/>
    <s v="Suburban"/>
    <s v="Married"/>
    <n v="157"/>
    <n v="0"/>
    <n v="53"/>
    <n v="0"/>
    <n v="1"/>
    <x v="1"/>
    <s v="Personal L3"/>
    <n v="3"/>
    <s v="Web"/>
    <n v="751.68"/>
    <x v="0"/>
    <s v="Small"/>
    <x v="1"/>
    <s v="Medium Value"/>
    <x v="1"/>
    <s v="No Complaints"/>
    <s v="Long-Term"/>
    <n v="4.7877707010000004"/>
    <x v="0"/>
    <n v="3"/>
    <n v="8"/>
    <x v="10"/>
    <n v="0.39898089171974521"/>
    <n v="1884"/>
    <x v="0"/>
  </r>
  <r>
    <s v="US85318"/>
    <x v="2"/>
    <n v="3346.08"/>
    <s v="No"/>
    <s v="Basic"/>
    <s v="Bachelor"/>
    <n v="45330"/>
    <s v="Employed"/>
    <s v="F"/>
    <n v="88754"/>
    <s v="Urban"/>
    <s v="Divorced"/>
    <n v="84"/>
    <n v="12"/>
    <n v="104"/>
    <n v="0"/>
    <n v="1"/>
    <x v="0"/>
    <s v="Corporate L3"/>
    <n v="2"/>
    <s v="Call Center"/>
    <n v="224.78"/>
    <x v="0"/>
    <s v="Medsize"/>
    <x v="0"/>
    <s v="Low Value"/>
    <x v="0"/>
    <s v="No Complaints"/>
    <s v="Long-Term"/>
    <n v="2.6759523810000001"/>
    <x v="0"/>
    <n v="3"/>
    <n v="8"/>
    <x v="10"/>
    <n v="0.22299603174603175"/>
    <n v="1008"/>
    <x v="0"/>
  </r>
  <r>
    <s v="QG15661"/>
    <x v="2"/>
    <n v="3274.42"/>
    <s v="No"/>
    <s v="Basic"/>
    <s v="College"/>
    <n v="45330"/>
    <s v="Employed"/>
    <s v="M"/>
    <n v="90235"/>
    <s v="Rural"/>
    <s v="Divorced"/>
    <n v="84"/>
    <n v="5"/>
    <n v="99"/>
    <n v="0"/>
    <n v="1"/>
    <x v="1"/>
    <s v="Personal L3"/>
    <n v="4"/>
    <s v="Call Center"/>
    <n v="166.64"/>
    <x v="0"/>
    <s v="Medsize"/>
    <x v="0"/>
    <s v="Low Value"/>
    <x v="0"/>
    <s v="No Complaints"/>
    <s v="Long-Term"/>
    <n v="1.983809524"/>
    <x v="0"/>
    <n v="3"/>
    <n v="8"/>
    <x v="10"/>
    <n v="0.16531746031746031"/>
    <n v="1008"/>
    <x v="0"/>
  </r>
  <r>
    <s v="VW46878"/>
    <x v="2"/>
    <n v="10692.38"/>
    <s v="No"/>
    <s v="Basic"/>
    <s v="High School or Below"/>
    <n v="45330"/>
    <s v="Employed"/>
    <s v="F"/>
    <n v="80525"/>
    <s v="Suburban"/>
    <s v="Married"/>
    <n v="89"/>
    <n v="27"/>
    <n v="97"/>
    <n v="0"/>
    <n v="2"/>
    <x v="1"/>
    <s v="Personal L3"/>
    <n v="3"/>
    <s v="Agent"/>
    <n v="427.68"/>
    <x v="0"/>
    <s v="Medsize"/>
    <x v="0"/>
    <s v="Medium Value"/>
    <x v="0"/>
    <s v="No Complaints"/>
    <s v="Long-Term"/>
    <n v="4.8053932579999996"/>
    <x v="0"/>
    <n v="3"/>
    <n v="8"/>
    <x v="10"/>
    <n v="0.40044943820224721"/>
    <n v="1068"/>
    <x v="1"/>
  </r>
  <r>
    <s v="WO78310"/>
    <x v="2"/>
    <n v="5616.22"/>
    <s v="No"/>
    <s v="Basic"/>
    <s v="College"/>
    <n v="45330"/>
    <s v="Unemployed"/>
    <s v="F"/>
    <n v="0"/>
    <s v="Suburban"/>
    <s v="Single"/>
    <n v="82"/>
    <n v="4"/>
    <n v="78"/>
    <n v="0"/>
    <n v="5"/>
    <x v="1"/>
    <s v="Personal L2"/>
    <n v="1"/>
    <s v="Branch"/>
    <n v="395.28"/>
    <x v="0"/>
    <s v="Large"/>
    <x v="0"/>
    <s v="Medium Value"/>
    <x v="1"/>
    <s v="No Complaints"/>
    <s v="Long-Term"/>
    <n v="4.820487805"/>
    <x v="0"/>
    <n v="3"/>
    <n v="8"/>
    <x v="10"/>
    <n v="0.4017073170731707"/>
    <n v="984"/>
    <x v="1"/>
  </r>
  <r>
    <s v="MK52197"/>
    <x v="4"/>
    <n v="7434.54"/>
    <s v="No"/>
    <s v="Basic"/>
    <s v="Master"/>
    <n v="45330"/>
    <s v="Unemployed"/>
    <s v="F"/>
    <n v="0"/>
    <s v="Suburban"/>
    <s v="Married"/>
    <n v="96"/>
    <n v="4"/>
    <n v="51"/>
    <n v="0"/>
    <n v="3"/>
    <x v="1"/>
    <s v="Personal L3"/>
    <n v="1"/>
    <s v="Branch"/>
    <n v="460.08"/>
    <x v="0"/>
    <s v="Medsize"/>
    <x v="0"/>
    <s v="Medium Value"/>
    <x v="1"/>
    <s v="No Complaints"/>
    <s v="Long-Term"/>
    <n v="4.7925000000000004"/>
    <x v="0"/>
    <n v="3"/>
    <n v="8"/>
    <x v="10"/>
    <n v="0.39937499999999998"/>
    <n v="1152"/>
    <x v="0"/>
  </r>
  <r>
    <s v="RJ79502"/>
    <x v="3"/>
    <n v="11476.73"/>
    <s v="No"/>
    <s v="Basic"/>
    <s v="Bachelor"/>
    <n v="45330"/>
    <s v="Employed"/>
    <s v="M"/>
    <n v="132304"/>
    <s v="Urban"/>
    <s v="Divorced"/>
    <n v="144"/>
    <n v="5"/>
    <n v="62"/>
    <n v="0"/>
    <n v="7"/>
    <x v="1"/>
    <s v="Personal L3"/>
    <n v="3"/>
    <s v="Call Center"/>
    <n v="606.70000000000005"/>
    <x v="1"/>
    <s v="Small"/>
    <x v="1"/>
    <s v="Medium Value"/>
    <x v="2"/>
    <s v="No Complaints"/>
    <s v="Long-Term"/>
    <n v="4.213194444"/>
    <x v="0"/>
    <n v="3"/>
    <n v="8"/>
    <x v="10"/>
    <n v="0.35109953703703706"/>
    <n v="1728"/>
    <x v="0"/>
  </r>
  <r>
    <s v="DT99586"/>
    <x v="0"/>
    <n v="50100.74"/>
    <s v="No"/>
    <s v="Basic"/>
    <s v="Master"/>
    <n v="45330"/>
    <s v="Employed"/>
    <s v="F"/>
    <n v="83095"/>
    <s v="Rural"/>
    <s v="Married"/>
    <n v="155"/>
    <n v="1"/>
    <n v="128"/>
    <n v="0"/>
    <n v="2"/>
    <x v="1"/>
    <s v="Personal L3"/>
    <n v="1"/>
    <s v="Agent"/>
    <n v="16.54"/>
    <x v="1"/>
    <s v="Medsize"/>
    <x v="0"/>
    <s v="High Value"/>
    <x v="0"/>
    <s v="No Complaints"/>
    <s v="Long-Term"/>
    <n v="0.106709677"/>
    <x v="0"/>
    <n v="3"/>
    <n v="8"/>
    <x v="10"/>
    <n v="8.8924731182795699E-3"/>
    <n v="1860"/>
    <x v="0"/>
  </r>
  <r>
    <s v="UW98698"/>
    <x v="0"/>
    <n v="3064.29"/>
    <s v="No"/>
    <s v="Basic"/>
    <s v="College"/>
    <n v="45330"/>
    <s v="Unemployed"/>
    <s v="M"/>
    <n v="0"/>
    <s v="Suburban"/>
    <s v="Single"/>
    <n v="92"/>
    <n v="30"/>
    <n v="58"/>
    <n v="0"/>
    <n v="1"/>
    <x v="1"/>
    <s v="Personal L3"/>
    <n v="4"/>
    <s v="Agent"/>
    <n v="731.72"/>
    <x v="0"/>
    <s v="Medsize"/>
    <x v="1"/>
    <s v="Low Value"/>
    <x v="1"/>
    <s v="No Complaints"/>
    <s v="Long-Term"/>
    <n v="7.9534782609999999"/>
    <x v="0"/>
    <n v="3"/>
    <n v="8"/>
    <x v="10"/>
    <n v="0.6627898550724638"/>
    <n v="1104"/>
    <x v="2"/>
  </r>
  <r>
    <s v="XT93203"/>
    <x v="0"/>
    <n v="14801.34"/>
    <s v="Yes"/>
    <s v="Premium"/>
    <s v="High School or Below"/>
    <n v="45330"/>
    <s v="Employed"/>
    <s v="M"/>
    <n v="75177"/>
    <s v="Suburban"/>
    <s v="Divorced"/>
    <n v="373"/>
    <n v="45"/>
    <n v="123"/>
    <n v="0"/>
    <n v="1"/>
    <x v="1"/>
    <s v="Personal L3"/>
    <n v="1"/>
    <s v="Agent"/>
    <n v="1788.48"/>
    <x v="5"/>
    <s v="Medsize"/>
    <x v="2"/>
    <s v="Medium Value"/>
    <x v="0"/>
    <s v="No Complaints"/>
    <s v="Long-Term"/>
    <n v="4.7948525469999996"/>
    <x v="0"/>
    <n v="3"/>
    <n v="8"/>
    <x v="10"/>
    <n v="0.39957104557640749"/>
    <n v="4476"/>
    <x v="0"/>
  </r>
  <r>
    <s v="AV72430"/>
    <x v="2"/>
    <n v="22317.8"/>
    <s v="No"/>
    <s v="Premium"/>
    <s v="Master"/>
    <n v="45330"/>
    <s v="Employed"/>
    <s v="M"/>
    <n v="101960"/>
    <s v="Suburban"/>
    <s v="Married"/>
    <n v="139"/>
    <n v="35"/>
    <n v="92"/>
    <n v="1"/>
    <n v="2"/>
    <x v="1"/>
    <s v="Personal L3"/>
    <n v="3"/>
    <s v="Branch"/>
    <n v="667.44"/>
    <x v="0"/>
    <s v="Small"/>
    <x v="1"/>
    <s v="High Value"/>
    <x v="2"/>
    <s v="Has Complaints"/>
    <s v="Long-Term"/>
    <n v="4.8017266190000001"/>
    <x v="0"/>
    <n v="3"/>
    <n v="8"/>
    <x v="10"/>
    <n v="0.40014388489208635"/>
    <n v="1668"/>
    <x v="1"/>
  </r>
  <r>
    <s v="HR64684"/>
    <x v="2"/>
    <n v="11731.26"/>
    <s v="No"/>
    <s v="Extended"/>
    <s v="Master"/>
    <n v="45330"/>
    <s v="Unemployed"/>
    <s v="M"/>
    <n v="0"/>
    <s v="Suburban"/>
    <s v="Divorced"/>
    <n v="134"/>
    <n v="34"/>
    <n v="77"/>
    <n v="5"/>
    <n v="2"/>
    <x v="1"/>
    <s v="Personal L2"/>
    <n v="1"/>
    <s v="Agent"/>
    <n v="641.52"/>
    <x v="0"/>
    <s v="Medsize"/>
    <x v="1"/>
    <s v="Medium Value"/>
    <x v="1"/>
    <s v="Has Complaints"/>
    <s v="Long-Term"/>
    <n v="4.7874626869999997"/>
    <x v="0"/>
    <n v="3"/>
    <n v="8"/>
    <x v="10"/>
    <n v="0.39895522388059701"/>
    <n v="1608"/>
    <x v="0"/>
  </r>
  <r>
    <s v="BU16704"/>
    <x v="2"/>
    <n v="7938.35"/>
    <s v="No"/>
    <s v="Extended"/>
    <s v="High School or Below"/>
    <n v="45330"/>
    <s v="Unemployed"/>
    <s v="F"/>
    <n v="0"/>
    <s v="Suburban"/>
    <s v="Single"/>
    <n v="111"/>
    <n v="42"/>
    <n v="34"/>
    <n v="0"/>
    <n v="8"/>
    <x v="1"/>
    <s v="Personal L1"/>
    <n v="2"/>
    <s v="Branch"/>
    <n v="797.04"/>
    <x v="0"/>
    <s v="Large"/>
    <x v="1"/>
    <s v="Medium Value"/>
    <x v="1"/>
    <s v="No Complaints"/>
    <s v="Mid-Term"/>
    <n v="7.1805405410000001"/>
    <x v="0"/>
    <n v="3"/>
    <n v="8"/>
    <x v="10"/>
    <n v="0.59837837837837837"/>
    <n v="1332"/>
    <x v="1"/>
  </r>
  <r>
    <s v="YU72540"/>
    <x v="3"/>
    <n v="13982.8"/>
    <s v="No"/>
    <s v="Basic"/>
    <s v="College"/>
    <n v="45330"/>
    <s v="Employed"/>
    <s v="F"/>
    <n v="71192"/>
    <s v="Rural"/>
    <s v="Married"/>
    <n v="88"/>
    <n v="28"/>
    <n v="26"/>
    <n v="0"/>
    <n v="2"/>
    <x v="1"/>
    <s v="Personal L3"/>
    <n v="1"/>
    <s v="Call Center"/>
    <n v="166.74"/>
    <x v="0"/>
    <s v="Medsize"/>
    <x v="0"/>
    <s v="Medium Value"/>
    <x v="0"/>
    <s v="No Complaints"/>
    <s v="Mid-Term"/>
    <n v="1.8947727270000001"/>
    <x v="0"/>
    <n v="3"/>
    <n v="8"/>
    <x v="10"/>
    <n v="0.15789772727272727"/>
    <n v="1056"/>
    <x v="0"/>
  </r>
  <r>
    <s v="XZ64172"/>
    <x v="2"/>
    <n v="14801.34"/>
    <s v="Yes"/>
    <s v="Premium"/>
    <s v="High School or Below"/>
    <n v="45330"/>
    <s v="Employed"/>
    <s v="M"/>
    <n v="75177"/>
    <s v="Suburban"/>
    <s v="Divorced"/>
    <n v="373"/>
    <n v="45"/>
    <n v="123"/>
    <n v="0"/>
    <n v="1"/>
    <x v="0"/>
    <s v="Corporate L2"/>
    <n v="1"/>
    <s v="Agent"/>
    <n v="1788.48"/>
    <x v="5"/>
    <s v="Medsize"/>
    <x v="2"/>
    <s v="Medium Value"/>
    <x v="0"/>
    <s v="No Complaints"/>
    <s v="Long-Term"/>
    <n v="4.7948525469999996"/>
    <x v="0"/>
    <n v="3"/>
    <n v="8"/>
    <x v="10"/>
    <n v="0.39957104557640749"/>
    <n v="4476"/>
    <x v="0"/>
  </r>
  <r>
    <s v="MD43085"/>
    <x v="2"/>
    <n v="5366.68"/>
    <s v="No"/>
    <s v="Premium"/>
    <s v="Doctor"/>
    <n v="45330"/>
    <s v="Employed"/>
    <s v="F"/>
    <n v="91658"/>
    <s v="Urban"/>
    <s v="Married"/>
    <n v="136"/>
    <n v="34"/>
    <n v="36"/>
    <n v="4"/>
    <n v="1"/>
    <x v="1"/>
    <s v="Personal L3"/>
    <n v="2"/>
    <s v="Call Center"/>
    <n v="545.32000000000005"/>
    <x v="0"/>
    <s v="Medsize"/>
    <x v="1"/>
    <s v="Medium Value"/>
    <x v="0"/>
    <s v="Has Complaints"/>
    <s v="Mid-Term"/>
    <n v="4.0097058820000004"/>
    <x v="0"/>
    <n v="3"/>
    <n v="8"/>
    <x v="10"/>
    <n v="0.33414215686274512"/>
    <n v="1632"/>
    <x v="0"/>
  </r>
  <r>
    <s v="WP58340"/>
    <x v="3"/>
    <n v="14801.34"/>
    <s v="Yes"/>
    <s v="Premium"/>
    <s v="High School or Below"/>
    <n v="45330"/>
    <s v="Employed"/>
    <s v="M"/>
    <n v="75177"/>
    <s v="Suburban"/>
    <s v="Divorced"/>
    <n v="373"/>
    <n v="45"/>
    <n v="123"/>
    <n v="0"/>
    <n v="1"/>
    <x v="1"/>
    <s v="Personal L2"/>
    <n v="1"/>
    <s v="Agent"/>
    <n v="1788.48"/>
    <x v="5"/>
    <s v="Medsize"/>
    <x v="2"/>
    <s v="Medium Value"/>
    <x v="0"/>
    <s v="No Complaints"/>
    <s v="Long-Term"/>
    <n v="4.7948525469999996"/>
    <x v="0"/>
    <n v="3"/>
    <n v="8"/>
    <x v="10"/>
    <n v="0.39957104557640749"/>
    <n v="4476"/>
    <x v="0"/>
  </r>
  <r>
    <s v="PG43749"/>
    <x v="2"/>
    <n v="5829.88"/>
    <s v="No"/>
    <s v="Premium"/>
    <s v="College"/>
    <n v="45330"/>
    <s v="Disabled"/>
    <s v="F"/>
    <n v="23722"/>
    <s v="Suburban"/>
    <s v="Married"/>
    <n v="149"/>
    <n v="0"/>
    <n v="47"/>
    <n v="0"/>
    <n v="1"/>
    <x v="1"/>
    <s v="Personal L1"/>
    <n v="3"/>
    <s v="Call Center"/>
    <n v="863.69"/>
    <x v="2"/>
    <s v="Medsize"/>
    <x v="1"/>
    <s v="Medium Value"/>
    <x v="1"/>
    <s v="No Complaints"/>
    <s v="Mid-Term"/>
    <n v="5.796577181"/>
    <x v="0"/>
    <n v="3"/>
    <n v="8"/>
    <x v="10"/>
    <n v="0.48304809843400448"/>
    <n v="1788"/>
    <x v="1"/>
  </r>
  <r>
    <s v="QS76805"/>
    <x v="3"/>
    <n v="10817.44"/>
    <s v="No"/>
    <s v="Basic"/>
    <s v="High School or Below"/>
    <n v="45330"/>
    <s v="Unemployed"/>
    <s v="M"/>
    <n v="0"/>
    <s v="Suburban"/>
    <s v="Married"/>
    <n v="144"/>
    <n v="23"/>
    <n v="53"/>
    <n v="0"/>
    <n v="5"/>
    <x v="0"/>
    <s v="Corporate L2"/>
    <n v="1"/>
    <s v="Branch"/>
    <n v="693.36"/>
    <x v="1"/>
    <s v="Medsize"/>
    <x v="1"/>
    <s v="Medium Value"/>
    <x v="1"/>
    <s v="No Complaints"/>
    <s v="Long-Term"/>
    <n v="4.8150000000000004"/>
    <x v="0"/>
    <n v="3"/>
    <n v="8"/>
    <x v="10"/>
    <n v="0.40125"/>
    <n v="1728"/>
    <x v="1"/>
  </r>
  <r>
    <s v="HN63935"/>
    <x v="3"/>
    <n v="4635.66"/>
    <s v="No"/>
    <s v="Extended"/>
    <s v="Master"/>
    <n v="45330"/>
    <s v="Employed"/>
    <s v="M"/>
    <n v="115245"/>
    <s v="Rural"/>
    <s v="Married"/>
    <n v="115"/>
    <n v="36"/>
    <n v="27"/>
    <n v="0"/>
    <n v="1"/>
    <x v="1"/>
    <s v="Personal L2"/>
    <n v="4"/>
    <s v="Agent"/>
    <n v="91.77"/>
    <x v="0"/>
    <s v="Large"/>
    <x v="0"/>
    <s v="Low Value"/>
    <x v="2"/>
    <s v="No Complaints"/>
    <s v="Mid-Term"/>
    <n v="0.79800000000000004"/>
    <x v="0"/>
    <n v="3"/>
    <n v="8"/>
    <x v="10"/>
    <n v="6.6500000000000004E-2"/>
    <n v="1380"/>
    <x v="0"/>
  </r>
  <r>
    <s v="LR10110"/>
    <x v="1"/>
    <n v="7430.59"/>
    <s v="Yes"/>
    <s v="Basic"/>
    <s v="Bachelor"/>
    <n v="45330"/>
    <s v="Unemployed"/>
    <s v="F"/>
    <n v="0"/>
    <s v="Suburban"/>
    <s v="Married"/>
    <n v="99"/>
    <n v="24"/>
    <n v="61"/>
    <n v="0"/>
    <n v="5"/>
    <x v="0"/>
    <s v="Corporate L3"/>
    <n v="1"/>
    <s v="Call Center"/>
    <n v="473.04"/>
    <x v="0"/>
    <s v="Medsize"/>
    <x v="0"/>
    <s v="Medium Value"/>
    <x v="1"/>
    <s v="No Complaints"/>
    <s v="Long-Term"/>
    <n v="4.7781818180000002"/>
    <x v="0"/>
    <n v="3"/>
    <n v="8"/>
    <x v="10"/>
    <n v="0.39818181818181819"/>
    <n v="1188"/>
    <x v="0"/>
  </r>
  <r>
    <s v="YT25875"/>
    <x v="0"/>
    <n v="3748.39"/>
    <s v="No"/>
    <s v="Basic"/>
    <s v="College"/>
    <n v="45330"/>
    <s v="Employed"/>
    <s v="F"/>
    <n v="68830"/>
    <s v="Urban"/>
    <s v="Divorced"/>
    <n v="96"/>
    <n v="9"/>
    <n v="42"/>
    <n v="0"/>
    <n v="1"/>
    <x v="1"/>
    <s v="Personal L2"/>
    <n v="4"/>
    <s v="Agent"/>
    <n v="415.38"/>
    <x v="2"/>
    <s v="Medsize"/>
    <x v="0"/>
    <s v="Low Value"/>
    <x v="0"/>
    <s v="No Complaints"/>
    <s v="Mid-Term"/>
    <n v="4.3268750000000002"/>
    <x v="0"/>
    <n v="3"/>
    <n v="8"/>
    <x v="10"/>
    <n v="0.36057291666666669"/>
    <n v="1152"/>
    <x v="0"/>
  </r>
  <r>
    <s v="VT34834"/>
    <x v="4"/>
    <n v="6687.03"/>
    <s v="No"/>
    <s v="Basic"/>
    <s v="High School or Below"/>
    <n v="45330"/>
    <s v="Unemployed"/>
    <s v="M"/>
    <n v="0"/>
    <s v="Suburban"/>
    <s v="Married"/>
    <n v="92"/>
    <n v="15"/>
    <n v="122"/>
    <n v="0"/>
    <n v="4"/>
    <x v="1"/>
    <s v="Personal L1"/>
    <n v="3"/>
    <s v="Branch"/>
    <n v="462.33"/>
    <x v="0"/>
    <s v="Small"/>
    <x v="0"/>
    <s v="Medium Value"/>
    <x v="1"/>
    <s v="No Complaints"/>
    <s v="Long-Term"/>
    <n v="5.0253260869999998"/>
    <x v="0"/>
    <n v="3"/>
    <n v="8"/>
    <x v="10"/>
    <n v="0.41877717391304348"/>
    <n v="1104"/>
    <x v="1"/>
  </r>
  <r>
    <s v="YI85251"/>
    <x v="4"/>
    <n v="24813.53"/>
    <s v="No"/>
    <s v="Extended"/>
    <s v="High School or Below"/>
    <n v="45330"/>
    <s v="Employed"/>
    <s v="M"/>
    <n v="68049"/>
    <s v="Urban"/>
    <s v="Married"/>
    <n v="124"/>
    <n v="41"/>
    <n v="90"/>
    <n v="0"/>
    <n v="2"/>
    <x v="1"/>
    <s v="Personal L3"/>
    <n v="1"/>
    <s v="Agent"/>
    <n v="475.28"/>
    <x v="0"/>
    <s v="Medsize"/>
    <x v="0"/>
    <s v="High Value"/>
    <x v="0"/>
    <s v="No Complaints"/>
    <s v="Long-Term"/>
    <n v="3.832903226"/>
    <x v="0"/>
    <n v="3"/>
    <n v="8"/>
    <x v="10"/>
    <n v="0.31940860215053762"/>
    <n v="1488"/>
    <x v="0"/>
  </r>
  <r>
    <s v="RF39856"/>
    <x v="4"/>
    <n v="30718.79"/>
    <s v="No"/>
    <s v="Basic"/>
    <s v="Bachelor"/>
    <n v="45330"/>
    <s v="Employed"/>
    <s v="M"/>
    <n v="69440"/>
    <s v="Rural"/>
    <s v="Married"/>
    <n v="155"/>
    <n v="47"/>
    <n v="41"/>
    <n v="0"/>
    <n v="2"/>
    <x v="0"/>
    <s v="Corporate L1"/>
    <n v="3"/>
    <s v="Branch"/>
    <n v="329.52"/>
    <x v="1"/>
    <s v="Medsize"/>
    <x v="0"/>
    <s v="High Value"/>
    <x v="0"/>
    <s v="No Complaints"/>
    <s v="Mid-Term"/>
    <n v="2.1259354840000002"/>
    <x v="0"/>
    <n v="3"/>
    <n v="8"/>
    <x v="10"/>
    <n v="0.17716129032258063"/>
    <n v="1860"/>
    <x v="0"/>
  </r>
  <r>
    <s v="IV35546"/>
    <x v="4"/>
    <n v="7751.29"/>
    <s v="No"/>
    <s v="Basic"/>
    <s v="Master"/>
    <n v="45330"/>
    <s v="Employed"/>
    <s v="F"/>
    <n v="61857"/>
    <s v="Urban"/>
    <s v="Married"/>
    <n v="96"/>
    <n v="5"/>
    <n v="120"/>
    <n v="0"/>
    <n v="8"/>
    <x v="0"/>
    <s v="Corporate L1"/>
    <n v="1"/>
    <s v="Branch"/>
    <n v="337.15"/>
    <x v="0"/>
    <s v="Medsize"/>
    <x v="0"/>
    <s v="Medium Value"/>
    <x v="0"/>
    <s v="No Complaints"/>
    <s v="Long-Term"/>
    <n v="3.5119791669999998"/>
    <x v="0"/>
    <n v="3"/>
    <n v="8"/>
    <x v="10"/>
    <n v="0.29266493055555554"/>
    <n v="1152"/>
    <x v="0"/>
  </r>
  <r>
    <s v="NP66209"/>
    <x v="0"/>
    <n v="20017.68"/>
    <s v="No"/>
    <s v="Basic"/>
    <s v="College"/>
    <n v="45330"/>
    <s v="Unemployed"/>
    <s v="F"/>
    <n v="0"/>
    <s v="Suburban"/>
    <s v="Married"/>
    <n v="92"/>
    <n v="42"/>
    <n v="93"/>
    <n v="2"/>
    <n v="2"/>
    <x v="1"/>
    <s v="Personal L3"/>
    <n v="2"/>
    <s v="Call Center"/>
    <n v="440.64"/>
    <x v="2"/>
    <s v="Medsize"/>
    <x v="0"/>
    <s v="High Value"/>
    <x v="1"/>
    <s v="Has Complaints"/>
    <s v="Long-Term"/>
    <n v="4.7895652169999998"/>
    <x v="0"/>
    <n v="3"/>
    <n v="8"/>
    <x v="10"/>
    <n v="0.39913043478260868"/>
    <n v="1104"/>
    <x v="0"/>
  </r>
  <r>
    <s v="AQ11656"/>
    <x v="3"/>
    <n v="2891.36"/>
    <s v="No"/>
    <s v="Basic"/>
    <s v="Bachelor"/>
    <n v="45330"/>
    <s v="Unemployed"/>
    <s v="M"/>
    <n v="0"/>
    <s v="Suburban"/>
    <s v="Married"/>
    <n v="82"/>
    <n v="7"/>
    <n v="122"/>
    <n v="0"/>
    <n v="1"/>
    <x v="1"/>
    <s v="Personal L2"/>
    <n v="4"/>
    <s v="Call Center"/>
    <n v="590"/>
    <x v="0"/>
    <s v="Medsize"/>
    <x v="1"/>
    <s v="Low Value"/>
    <x v="1"/>
    <s v="No Complaints"/>
    <s v="Long-Term"/>
    <n v="7.195121951"/>
    <x v="0"/>
    <n v="3"/>
    <n v="8"/>
    <x v="10"/>
    <n v="0.59959349593495936"/>
    <n v="984"/>
    <x v="1"/>
  </r>
  <r>
    <s v="II37804"/>
    <x v="4"/>
    <n v="5667.34"/>
    <s v="No"/>
    <s v="Basic"/>
    <s v="Bachelor"/>
    <n v="45330"/>
    <s v="Employed"/>
    <s v="M"/>
    <n v="53883"/>
    <s v="Urban"/>
    <s v="Married"/>
    <n v="143"/>
    <n v="22"/>
    <n v="82"/>
    <n v="0"/>
    <n v="1"/>
    <x v="1"/>
    <s v="Personal L3"/>
    <n v="1"/>
    <s v="Agent"/>
    <n v="465.43"/>
    <x v="1"/>
    <s v="Small"/>
    <x v="0"/>
    <s v="Medium Value"/>
    <x v="0"/>
    <s v="No Complaints"/>
    <s v="Long-Term"/>
    <n v="3.2547552450000001"/>
    <x v="0"/>
    <n v="3"/>
    <n v="8"/>
    <x v="10"/>
    <n v="0.27122960372960375"/>
    <n v="1716"/>
    <x v="0"/>
  </r>
  <r>
    <s v="QA68548"/>
    <x v="0"/>
    <n v="14357.03"/>
    <s v="No"/>
    <s v="Basic"/>
    <s v="High School or Below"/>
    <n v="45330"/>
    <s v="Unemployed"/>
    <s v="F"/>
    <n v="0"/>
    <s v="Suburban"/>
    <s v="Single"/>
    <n v="82"/>
    <n v="47"/>
    <n v="96"/>
    <n v="0"/>
    <n v="2"/>
    <x v="1"/>
    <s v="Personal L3"/>
    <n v="2"/>
    <s v="Agent"/>
    <n v="395.28"/>
    <x v="2"/>
    <s v="Medsize"/>
    <x v="0"/>
    <s v="Medium Value"/>
    <x v="1"/>
    <s v="No Complaints"/>
    <s v="Long-Term"/>
    <n v="4.820487805"/>
    <x v="0"/>
    <n v="3"/>
    <n v="8"/>
    <x v="10"/>
    <n v="0.4017073170731707"/>
    <n v="984"/>
    <x v="1"/>
  </r>
  <r>
    <s v="XM19715"/>
    <x v="2"/>
    <n v="7190.78"/>
    <s v="No"/>
    <s v="Basic"/>
    <s v="College"/>
    <n v="45330"/>
    <s v="Employed"/>
    <s v="F"/>
    <n v="30062"/>
    <s v="Urban"/>
    <s v="Married"/>
    <n v="90"/>
    <n v="16"/>
    <n v="95"/>
    <n v="0"/>
    <n v="8"/>
    <x v="1"/>
    <s v="Personal L1"/>
    <n v="3"/>
    <s v="Call Center"/>
    <n v="397.99"/>
    <x v="2"/>
    <s v="Medsize"/>
    <x v="0"/>
    <s v="Medium Value"/>
    <x v="1"/>
    <s v="No Complaints"/>
    <s v="Long-Term"/>
    <n v="4.4221111110000004"/>
    <x v="0"/>
    <n v="3"/>
    <n v="8"/>
    <x v="10"/>
    <n v="0.36850925925925926"/>
    <n v="1080"/>
    <x v="0"/>
  </r>
  <r>
    <s v="PT73521"/>
    <x v="0"/>
    <n v="3689.03"/>
    <s v="No"/>
    <s v="Basic"/>
    <s v="College"/>
    <n v="45330"/>
    <s v="Employed"/>
    <s v="M"/>
    <n v="58007"/>
    <s v="Suburban"/>
    <s v="Married"/>
    <n v="93"/>
    <n v="20"/>
    <n v="115"/>
    <n v="0"/>
    <n v="1"/>
    <x v="1"/>
    <s v="Personal L1"/>
    <n v="3"/>
    <s v="Agent"/>
    <n v="447.12"/>
    <x v="0"/>
    <s v="Medsize"/>
    <x v="0"/>
    <s v="Low Value"/>
    <x v="0"/>
    <s v="No Complaints"/>
    <s v="Long-Term"/>
    <n v="4.8077419350000001"/>
    <x v="0"/>
    <n v="3"/>
    <n v="8"/>
    <x v="10"/>
    <n v="0.40064516129032257"/>
    <n v="1116"/>
    <x v="1"/>
  </r>
  <r>
    <s v="YG46815"/>
    <x v="3"/>
    <n v="12447.02"/>
    <s v="No"/>
    <s v="Extended"/>
    <s v="High School or Below"/>
    <n v="45330"/>
    <s v="Unemployed"/>
    <s v="M"/>
    <n v="0"/>
    <s v="Suburban"/>
    <s v="Single"/>
    <n v="184"/>
    <n v="18"/>
    <n v="38"/>
    <n v="0"/>
    <n v="4"/>
    <x v="1"/>
    <s v="Personal L3"/>
    <n v="1"/>
    <s v="Agent"/>
    <n v="1321.92"/>
    <x v="1"/>
    <s v="Medsize"/>
    <x v="1"/>
    <s v="Medium Value"/>
    <x v="1"/>
    <s v="No Complaints"/>
    <s v="Mid-Term"/>
    <n v="7.1843478259999998"/>
    <x v="0"/>
    <n v="3"/>
    <n v="8"/>
    <x v="10"/>
    <n v="0.59869565217391307"/>
    <n v="2208"/>
    <x v="1"/>
  </r>
  <r>
    <s v="PZ47901"/>
    <x v="3"/>
    <n v="7430.59"/>
    <s v="Yes"/>
    <s v="Basic"/>
    <s v="Bachelor"/>
    <n v="45330"/>
    <s v="Unemployed"/>
    <s v="F"/>
    <n v="0"/>
    <s v="Suburban"/>
    <s v="Married"/>
    <n v="99"/>
    <n v="24"/>
    <n v="61"/>
    <n v="0"/>
    <n v="5"/>
    <x v="0"/>
    <s v="Corporate L3"/>
    <n v="1"/>
    <s v="Call Center"/>
    <n v="473.04"/>
    <x v="0"/>
    <s v="Medsize"/>
    <x v="0"/>
    <s v="Medium Value"/>
    <x v="1"/>
    <s v="No Complaints"/>
    <s v="Long-Term"/>
    <n v="4.7781818180000002"/>
    <x v="0"/>
    <n v="3"/>
    <n v="8"/>
    <x v="10"/>
    <n v="0.39818181818181819"/>
    <n v="1188"/>
    <x v="0"/>
  </r>
  <r>
    <s v="VK53354"/>
    <x v="1"/>
    <n v="37726.959999999999"/>
    <s v="No"/>
    <s v="Extended"/>
    <s v="Bachelor"/>
    <n v="45330"/>
    <s v="Unemployed"/>
    <s v="M"/>
    <n v="0"/>
    <s v="Suburban"/>
    <s v="Single"/>
    <n v="128"/>
    <n v="43"/>
    <n v="93"/>
    <n v="0"/>
    <n v="2"/>
    <x v="2"/>
    <s v="Special L3"/>
    <n v="2"/>
    <s v="Call Center"/>
    <n v="923.4"/>
    <x v="2"/>
    <s v="Medsize"/>
    <x v="1"/>
    <s v="High Value"/>
    <x v="1"/>
    <s v="No Complaints"/>
    <s v="Long-Term"/>
    <n v="7.2140624999999998"/>
    <x v="0"/>
    <n v="3"/>
    <n v="8"/>
    <x v="10"/>
    <n v="0.60117187500000002"/>
    <n v="1536"/>
    <x v="2"/>
  </r>
  <r>
    <s v="TN39471"/>
    <x v="3"/>
    <n v="4587.3100000000004"/>
    <s v="No"/>
    <s v="Extended"/>
    <s v="High School or Below"/>
    <n v="45330"/>
    <s v="Unemployed"/>
    <s v="F"/>
    <n v="0"/>
    <s v="Suburban"/>
    <s v="Married"/>
    <n v="124"/>
    <n v="9"/>
    <n v="101"/>
    <n v="0"/>
    <n v="1"/>
    <x v="1"/>
    <s v="Personal L2"/>
    <n v="4"/>
    <s v="Agent"/>
    <n v="825.99"/>
    <x v="2"/>
    <s v="Medsize"/>
    <x v="1"/>
    <s v="Low Value"/>
    <x v="1"/>
    <s v="No Complaints"/>
    <s v="Long-Term"/>
    <n v="6.6612096770000004"/>
    <x v="0"/>
    <n v="3"/>
    <n v="8"/>
    <x v="10"/>
    <n v="0.55510080645161286"/>
    <n v="1488"/>
    <x v="1"/>
  </r>
  <r>
    <s v="PV24005"/>
    <x v="2"/>
    <n v="5698.77"/>
    <s v="No"/>
    <s v="Basic"/>
    <s v="High School or Below"/>
    <n v="45330"/>
    <s v="Unemployed"/>
    <s v="M"/>
    <n v="0"/>
    <s v="Suburban"/>
    <s v="Single"/>
    <n v="84"/>
    <n v="16"/>
    <n v="92"/>
    <n v="0"/>
    <n v="3"/>
    <x v="1"/>
    <s v="Personal L1"/>
    <n v="3"/>
    <s v="Web"/>
    <n v="829.01"/>
    <x v="0"/>
    <s v="Small"/>
    <x v="1"/>
    <s v="Medium Value"/>
    <x v="1"/>
    <s v="No Complaints"/>
    <s v="Long-Term"/>
    <n v="9.869166667"/>
    <x v="0"/>
    <n v="3"/>
    <n v="8"/>
    <x v="10"/>
    <n v="0.82243055555555555"/>
    <n v="1008"/>
    <x v="2"/>
  </r>
  <r>
    <s v="QB15345"/>
    <x v="0"/>
    <n v="3755.15"/>
    <s v="No"/>
    <s v="Basic"/>
    <s v="High School or Below"/>
    <n v="45330"/>
    <s v="Unemployed"/>
    <s v="F"/>
    <n v="0"/>
    <s v="Suburban"/>
    <s v="Single"/>
    <n v="100"/>
    <n v="11"/>
    <n v="18"/>
    <n v="0"/>
    <n v="1"/>
    <x v="1"/>
    <s v="Personal L3"/>
    <n v="4"/>
    <s v="Web"/>
    <n v="719.28"/>
    <x v="0"/>
    <s v="Medsize"/>
    <x v="1"/>
    <s v="Low Value"/>
    <x v="1"/>
    <s v="No Complaints"/>
    <s v="Mid-Term"/>
    <n v="7.1928000000000001"/>
    <x v="0"/>
    <n v="3"/>
    <n v="8"/>
    <x v="10"/>
    <n v="0.59939999999999993"/>
    <n v="1200"/>
    <x v="1"/>
  </r>
  <r>
    <s v="VS40267"/>
    <x v="0"/>
    <n v="41648.29"/>
    <s v="No"/>
    <s v="Basic"/>
    <s v="High School or Below"/>
    <n v="45330"/>
    <s v="Disabled"/>
    <s v="M"/>
    <n v="34429"/>
    <s v="Suburban"/>
    <s v="Married"/>
    <n v="155"/>
    <n v="16"/>
    <n v="80"/>
    <n v="0"/>
    <n v="2"/>
    <x v="1"/>
    <s v="Personal L3"/>
    <n v="2"/>
    <s v="Branch"/>
    <n v="745.2"/>
    <x v="1"/>
    <s v="Medsize"/>
    <x v="1"/>
    <s v="High Value"/>
    <x v="1"/>
    <s v="No Complaints"/>
    <s v="Long-Term"/>
    <n v="4.8077419350000001"/>
    <x v="0"/>
    <n v="3"/>
    <n v="8"/>
    <x v="10"/>
    <n v="0.40064516129032263"/>
    <n v="1860"/>
    <x v="1"/>
  </r>
  <r>
    <s v="QN36109"/>
    <x v="4"/>
    <n v="6148.65"/>
    <s v="No"/>
    <s v="Basic"/>
    <s v="Master"/>
    <n v="45330"/>
    <s v="Employed"/>
    <s v="F"/>
    <n v="114939"/>
    <s v="Rural"/>
    <s v="Single"/>
    <n v="159"/>
    <n v="9"/>
    <n v="15"/>
    <n v="4"/>
    <n v="1"/>
    <x v="1"/>
    <s v="Personal L3"/>
    <n v="1"/>
    <s v="Branch"/>
    <n v="119.04"/>
    <x v="1"/>
    <s v="Medsize"/>
    <x v="0"/>
    <s v="Medium Value"/>
    <x v="2"/>
    <s v="Has Complaints"/>
    <s v="Mid-Term"/>
    <n v="0.74867924500000005"/>
    <x v="0"/>
    <n v="3"/>
    <n v="8"/>
    <x v="10"/>
    <n v="6.2389937106918245E-2"/>
    <n v="1908"/>
    <x v="0"/>
  </r>
  <r>
    <s v="RN87402"/>
    <x v="0"/>
    <n v="13998.67"/>
    <s v="No"/>
    <s v="Basic"/>
    <s v="College"/>
    <n v="45330"/>
    <s v="Unemployed"/>
    <s v="F"/>
    <n v="0"/>
    <s v="Suburban"/>
    <s v="Married"/>
    <n v="93"/>
    <n v="47"/>
    <n v="68"/>
    <n v="0"/>
    <n v="2"/>
    <x v="0"/>
    <s v="Corporate L2"/>
    <n v="1"/>
    <s v="Branch"/>
    <n v="613.38"/>
    <x v="0"/>
    <s v="Small"/>
    <x v="1"/>
    <s v="Medium Value"/>
    <x v="1"/>
    <s v="No Complaints"/>
    <s v="Long-Term"/>
    <n v="6.5954838709999999"/>
    <x v="0"/>
    <n v="3"/>
    <n v="8"/>
    <x v="10"/>
    <n v="0.54962365591397844"/>
    <n v="1116"/>
    <x v="1"/>
  </r>
  <r>
    <s v="LH26131"/>
    <x v="4"/>
    <n v="5233.6400000000003"/>
    <s v="No"/>
    <s v="Premium"/>
    <s v="High School or Below"/>
    <n v="45330"/>
    <s v="Unemployed"/>
    <s v="F"/>
    <n v="0"/>
    <s v="Suburban"/>
    <s v="Single"/>
    <n v="146"/>
    <n v="3"/>
    <n v="24"/>
    <n v="0"/>
    <n v="1"/>
    <x v="1"/>
    <s v="Personal L2"/>
    <n v="1"/>
    <s v="Agent"/>
    <n v="1483.97"/>
    <x v="2"/>
    <s v="Large"/>
    <x v="1"/>
    <s v="Medium Value"/>
    <x v="1"/>
    <s v="No Complaints"/>
    <s v="Mid-Term"/>
    <n v="10.164178079999999"/>
    <x v="0"/>
    <n v="3"/>
    <n v="8"/>
    <x v="10"/>
    <n v="0.84701484018264839"/>
    <n v="1752"/>
    <x v="2"/>
  </r>
  <r>
    <s v="EA68909"/>
    <x v="0"/>
    <n v="3300.61"/>
    <s v="No"/>
    <s v="Basic"/>
    <s v="Bachelor"/>
    <n v="45330"/>
    <s v="Employed"/>
    <s v="M"/>
    <n v="65439"/>
    <s v="Suburban"/>
    <s v="Single"/>
    <n v="85"/>
    <n v="1"/>
    <n v="99"/>
    <n v="0"/>
    <n v="1"/>
    <x v="1"/>
    <s v="Personal L3"/>
    <n v="2"/>
    <s v="Agent"/>
    <n v="408.24"/>
    <x v="0"/>
    <s v="Medsize"/>
    <x v="0"/>
    <s v="Low Value"/>
    <x v="0"/>
    <s v="No Complaints"/>
    <s v="Long-Term"/>
    <n v="4.8028235290000003"/>
    <x v="0"/>
    <n v="3"/>
    <n v="8"/>
    <x v="10"/>
    <n v="0.40023529411764708"/>
    <n v="1020"/>
    <x v="1"/>
  </r>
  <r>
    <s v="IZ71030"/>
    <x v="0"/>
    <n v="3469.76"/>
    <s v="No"/>
    <s v="Basic"/>
    <s v="College"/>
    <n v="45330"/>
    <s v="Employed"/>
    <s v="F"/>
    <n v="93752"/>
    <s v="Rural"/>
    <s v="Married"/>
    <n v="86"/>
    <n v="31"/>
    <n v="43"/>
    <n v="1"/>
    <n v="1"/>
    <x v="1"/>
    <s v="Personal L2"/>
    <n v="3"/>
    <s v="Branch"/>
    <n v="36.090000000000003"/>
    <x v="0"/>
    <s v="Medsize"/>
    <x v="0"/>
    <s v="Low Value"/>
    <x v="0"/>
    <s v="Has Complaints"/>
    <s v="Mid-Term"/>
    <n v="0.41965116299999999"/>
    <x v="0"/>
    <n v="3"/>
    <n v="8"/>
    <x v="10"/>
    <n v="3.4970930232558144E-2"/>
    <n v="1032"/>
    <x v="0"/>
  </r>
  <r>
    <s v="FD98839"/>
    <x v="2"/>
    <n v="3907.34"/>
    <s v="No"/>
    <s v="Basic"/>
    <s v="College"/>
    <n v="45330"/>
    <s v="Employed"/>
    <s v="M"/>
    <n v="71110"/>
    <s v="Rural"/>
    <s v="Married"/>
    <n v="99"/>
    <n v="11"/>
    <n v="66"/>
    <n v="0"/>
    <n v="1"/>
    <x v="1"/>
    <s v="Personal L1"/>
    <n v="2"/>
    <s v="Call Center"/>
    <n v="224.84"/>
    <x v="2"/>
    <s v="Large"/>
    <x v="0"/>
    <s v="Low Value"/>
    <x v="0"/>
    <s v="No Complaints"/>
    <s v="Long-Term"/>
    <n v="2.2711111110000002"/>
    <x v="0"/>
    <n v="3"/>
    <n v="8"/>
    <x v="10"/>
    <n v="0.18925925925925927"/>
    <n v="1188"/>
    <x v="0"/>
  </r>
  <r>
    <s v="HO79663"/>
    <x v="3"/>
    <n v="5588.37"/>
    <s v="No"/>
    <s v="Basic"/>
    <s v="Doctor"/>
    <n v="45330"/>
    <s v="Employed"/>
    <s v="F"/>
    <n v="61129"/>
    <s v="Rural"/>
    <s v="Married"/>
    <n v="140"/>
    <n v="18"/>
    <n v="113"/>
    <n v="1"/>
    <n v="1"/>
    <x v="1"/>
    <s v="Personal L2"/>
    <n v="1"/>
    <s v="Branch"/>
    <n v="87.79"/>
    <x v="3"/>
    <s v="Medsize"/>
    <x v="0"/>
    <s v="Medium Value"/>
    <x v="0"/>
    <s v="Has Complaints"/>
    <s v="Long-Term"/>
    <n v="0.62707142900000001"/>
    <x v="0"/>
    <n v="3"/>
    <n v="8"/>
    <x v="10"/>
    <n v="5.2255952380952382E-2"/>
    <n v="1680"/>
    <x v="0"/>
  </r>
  <r>
    <s v="FN66189"/>
    <x v="2"/>
    <n v="20813.939999999999"/>
    <s v="No"/>
    <s v="Extended"/>
    <s v="College"/>
    <n v="45330"/>
    <s v="Employed"/>
    <s v="F"/>
    <n v="113908"/>
    <s v="Rural"/>
    <s v="Married"/>
    <n v="130"/>
    <n v="7"/>
    <n v="73"/>
    <n v="0"/>
    <n v="2"/>
    <x v="1"/>
    <s v="Personal L3"/>
    <n v="4"/>
    <s v="Branch"/>
    <n v="58.83"/>
    <x v="0"/>
    <s v="Medsize"/>
    <x v="0"/>
    <s v="High Value"/>
    <x v="2"/>
    <s v="No Complaints"/>
    <s v="Long-Term"/>
    <n v="0.45253846199999997"/>
    <x v="0"/>
    <n v="3"/>
    <n v="8"/>
    <x v="10"/>
    <n v="3.7711538461538463E-2"/>
    <n v="1560"/>
    <x v="0"/>
  </r>
  <r>
    <s v="VF58561"/>
    <x v="2"/>
    <n v="6743.54"/>
    <s v="No"/>
    <s v="Basic"/>
    <s v="Bachelor"/>
    <n v="45330"/>
    <s v="Employed"/>
    <s v="F"/>
    <n v="111258"/>
    <s v="Suburban"/>
    <s v="Divorced"/>
    <n v="84"/>
    <n v="16"/>
    <n v="107"/>
    <n v="0"/>
    <n v="3"/>
    <x v="1"/>
    <s v="Personal L3"/>
    <n v="1"/>
    <s v="Agent"/>
    <n v="401.76"/>
    <x v="0"/>
    <s v="Medsize"/>
    <x v="0"/>
    <s v="Medium Value"/>
    <x v="2"/>
    <s v="No Complaints"/>
    <s v="Long-Term"/>
    <n v="4.7828571430000002"/>
    <x v="0"/>
    <n v="3"/>
    <n v="8"/>
    <x v="10"/>
    <n v="0.39857142857142858"/>
    <n v="1008"/>
    <x v="0"/>
  </r>
  <r>
    <s v="PB90912"/>
    <x v="0"/>
    <n v="10535.43"/>
    <s v="No"/>
    <s v="Basic"/>
    <s v="High School or Below"/>
    <n v="45330"/>
    <s v="Employed"/>
    <s v="M"/>
    <n v="95625"/>
    <s v="Suburban"/>
    <s v="Married"/>
    <n v="261"/>
    <n v="20"/>
    <n v="45"/>
    <n v="0"/>
    <n v="1"/>
    <x v="1"/>
    <s v="Personal L2"/>
    <n v="2"/>
    <s v="Web"/>
    <n v="1250.6400000000001"/>
    <x v="5"/>
    <s v="Large"/>
    <x v="1"/>
    <s v="Medium Value"/>
    <x v="0"/>
    <s v="No Complaints"/>
    <s v="Mid-Term"/>
    <n v="4.7917241380000002"/>
    <x v="0"/>
    <n v="3"/>
    <n v="8"/>
    <x v="10"/>
    <n v="0.39931034482758626"/>
    <n v="3132"/>
    <x v="0"/>
  </r>
  <r>
    <s v="RA62150"/>
    <x v="3"/>
    <n v="38388.11"/>
    <s v="No"/>
    <s v="Basic"/>
    <s v="College"/>
    <n v="45330"/>
    <s v="Unemployed"/>
    <s v="F"/>
    <n v="0"/>
    <s v="Suburban"/>
    <s v="Single"/>
    <n v="157"/>
    <n v="39"/>
    <n v="30"/>
    <n v="0"/>
    <n v="2"/>
    <x v="1"/>
    <s v="Personal L1"/>
    <n v="2"/>
    <s v="Branch"/>
    <n v="1214.51"/>
    <x v="1"/>
    <s v="Medsize"/>
    <x v="1"/>
    <s v="High Value"/>
    <x v="1"/>
    <s v="No Complaints"/>
    <s v="Mid-Term"/>
    <n v="7.7357324839999997"/>
    <x v="0"/>
    <n v="3"/>
    <n v="8"/>
    <x v="10"/>
    <n v="0.64464437367303606"/>
    <n v="1884"/>
    <x v="2"/>
  </r>
  <r>
    <s v="TQ84956"/>
    <x v="0"/>
    <n v="14801.34"/>
    <s v="Yes"/>
    <s v="Premium"/>
    <s v="High School or Below"/>
    <n v="45330"/>
    <s v="Employed"/>
    <s v="M"/>
    <n v="75177"/>
    <s v="Suburban"/>
    <s v="Divorced"/>
    <n v="373"/>
    <n v="45"/>
    <n v="123"/>
    <n v="0"/>
    <n v="1"/>
    <x v="0"/>
    <s v="Corporate L3"/>
    <n v="1"/>
    <s v="Agent"/>
    <n v="1788.48"/>
    <x v="5"/>
    <s v="Medsize"/>
    <x v="2"/>
    <s v="Medium Value"/>
    <x v="0"/>
    <s v="No Complaints"/>
    <s v="Long-Term"/>
    <n v="4.7948525469999996"/>
    <x v="0"/>
    <n v="3"/>
    <n v="8"/>
    <x v="10"/>
    <n v="0.39957104557640749"/>
    <n v="4476"/>
    <x v="0"/>
  </r>
  <r>
    <s v="XI56955"/>
    <x v="1"/>
    <n v="7430.59"/>
    <s v="Yes"/>
    <s v="Basic"/>
    <s v="Bachelor"/>
    <n v="45330"/>
    <s v="Unemployed"/>
    <s v="F"/>
    <n v="0"/>
    <s v="Suburban"/>
    <s v="Married"/>
    <n v="99"/>
    <n v="24"/>
    <n v="61"/>
    <n v="0"/>
    <n v="5"/>
    <x v="1"/>
    <s v="Personal L2"/>
    <n v="1"/>
    <s v="Call Center"/>
    <n v="473.04"/>
    <x v="0"/>
    <s v="Medsize"/>
    <x v="0"/>
    <s v="Medium Value"/>
    <x v="1"/>
    <s v="No Complaints"/>
    <s v="Long-Term"/>
    <n v="4.7781818180000002"/>
    <x v="0"/>
    <n v="3"/>
    <n v="8"/>
    <x v="10"/>
    <n v="0.39818181818181819"/>
    <n v="1188"/>
    <x v="0"/>
  </r>
  <r>
    <s v="JO11457"/>
    <x v="2"/>
    <n v="6281.68"/>
    <s v="No"/>
    <s v="Basic"/>
    <s v="High School or Below"/>
    <n v="45330"/>
    <s v="Unemployed"/>
    <s v="M"/>
    <n v="0"/>
    <s v="Suburban"/>
    <s v="Single"/>
    <n v="95"/>
    <n v="1"/>
    <n v="5"/>
    <n v="1"/>
    <n v="4"/>
    <x v="1"/>
    <s v="Personal L2"/>
    <n v="1"/>
    <s v="Agent"/>
    <n v="790.4"/>
    <x v="2"/>
    <s v="Medsize"/>
    <x v="1"/>
    <s v="Medium Value"/>
    <x v="1"/>
    <s v="Has Complaints"/>
    <s v="New Customer"/>
    <n v="8.32"/>
    <x v="0"/>
    <n v="3"/>
    <n v="8"/>
    <x v="10"/>
    <n v="0.69333333333333336"/>
    <n v="1140"/>
    <x v="2"/>
  </r>
  <r>
    <s v="KV99077"/>
    <x v="4"/>
    <n v="6962.02"/>
    <s v="No"/>
    <s v="Basic"/>
    <s v="College"/>
    <n v="45330"/>
    <s v="Employed"/>
    <s v="M"/>
    <n v="59273"/>
    <s v="Suburban"/>
    <s v="Divorced"/>
    <n v="88"/>
    <n v="8"/>
    <n v="72"/>
    <n v="0"/>
    <n v="6"/>
    <x v="1"/>
    <s v="Personal L1"/>
    <n v="1"/>
    <s v="Web"/>
    <n v="631.79999999999995"/>
    <x v="2"/>
    <s v="Small"/>
    <x v="1"/>
    <s v="Medium Value"/>
    <x v="0"/>
    <s v="No Complaints"/>
    <s v="Long-Term"/>
    <n v="7.1795454550000004"/>
    <x v="0"/>
    <n v="3"/>
    <n v="8"/>
    <x v="10"/>
    <n v="0.59829545454545452"/>
    <n v="1056"/>
    <x v="1"/>
  </r>
  <r>
    <s v="IH17933"/>
    <x v="1"/>
    <n v="6024.3"/>
    <s v="No"/>
    <s v="Basic"/>
    <s v="College"/>
    <n v="45330"/>
    <s v="Employed"/>
    <s v="M"/>
    <n v="94619"/>
    <s v="Urban"/>
    <s v="Married"/>
    <n v="151"/>
    <n v="0"/>
    <n v="45"/>
    <n v="0"/>
    <n v="1"/>
    <x v="1"/>
    <s v="Personal L3"/>
    <n v="2"/>
    <s v="Call Center"/>
    <n v="724.25"/>
    <x v="1"/>
    <s v="Large"/>
    <x v="1"/>
    <s v="Medium Value"/>
    <x v="0"/>
    <s v="No Complaints"/>
    <s v="Mid-Term"/>
    <n v="4.7963576159999999"/>
    <x v="0"/>
    <n v="3"/>
    <n v="8"/>
    <x v="10"/>
    <n v="0.39969646799116998"/>
    <n v="1812"/>
    <x v="0"/>
  </r>
  <r>
    <s v="TR96772"/>
    <x v="3"/>
    <n v="21541.3"/>
    <s v="No"/>
    <s v="Extended"/>
    <s v="High School or Below"/>
    <n v="45330"/>
    <s v="Employed"/>
    <s v="F"/>
    <n v="82550"/>
    <s v="Rural"/>
    <s v="Married"/>
    <n v="178"/>
    <n v="38"/>
    <n v="34"/>
    <n v="0"/>
    <n v="2"/>
    <x v="1"/>
    <s v="Personal L3"/>
    <n v="2"/>
    <s v="Branch"/>
    <n v="132.58000000000001"/>
    <x v="3"/>
    <s v="Small"/>
    <x v="0"/>
    <s v="High Value"/>
    <x v="0"/>
    <s v="No Complaints"/>
    <s v="Mid-Term"/>
    <n v="0.74483146099999997"/>
    <x v="0"/>
    <n v="3"/>
    <n v="8"/>
    <x v="10"/>
    <n v="6.2069288389513116E-2"/>
    <n v="2136"/>
    <x v="0"/>
  </r>
  <r>
    <s v="YA17061"/>
    <x v="4"/>
    <n v="5017.25"/>
    <s v="No"/>
    <s v="Extended"/>
    <s v="High School or Below"/>
    <n v="45330"/>
    <s v="Medical Leave"/>
    <s v="F"/>
    <n v="23169"/>
    <s v="Suburban"/>
    <s v="Married"/>
    <n v="130"/>
    <n v="20"/>
    <n v="39"/>
    <n v="0"/>
    <n v="1"/>
    <x v="0"/>
    <s v="Corporate L2"/>
    <n v="2"/>
    <s v="Web"/>
    <n v="622.08000000000004"/>
    <x v="0"/>
    <s v="Small"/>
    <x v="1"/>
    <s v="Medium Value"/>
    <x v="1"/>
    <s v="No Complaints"/>
    <s v="Mid-Term"/>
    <n v="4.785230769"/>
    <x v="0"/>
    <n v="3"/>
    <n v="8"/>
    <x v="10"/>
    <n v="0.39876923076923082"/>
    <n v="1560"/>
    <x v="0"/>
  </r>
  <r>
    <s v="LN62857"/>
    <x v="0"/>
    <n v="8106.79"/>
    <s v="No"/>
    <s v="Extended"/>
    <s v="Master"/>
    <n v="45330"/>
    <s v="Medical Leave"/>
    <s v="F"/>
    <n v="32061"/>
    <s v="Rural"/>
    <s v="Married"/>
    <n v="104"/>
    <n v="27"/>
    <n v="8"/>
    <n v="0"/>
    <n v="4"/>
    <x v="1"/>
    <s v="Personal L2"/>
    <n v="1"/>
    <s v="Agent"/>
    <n v="204.59"/>
    <x v="0"/>
    <s v="Medsize"/>
    <x v="0"/>
    <s v="Medium Value"/>
    <x v="1"/>
    <s v="No Complaints"/>
    <s v="New Customer"/>
    <n v="1.9672115379999999"/>
    <x v="0"/>
    <n v="3"/>
    <n v="8"/>
    <x v="10"/>
    <n v="0.16393429487179487"/>
    <n v="1248"/>
    <x v="0"/>
  </r>
  <r>
    <s v="UE10014"/>
    <x v="3"/>
    <n v="17370.310000000001"/>
    <s v="No"/>
    <s v="Basic"/>
    <s v="High School or Below"/>
    <n v="45330"/>
    <s v="Unemployed"/>
    <s v="M"/>
    <n v="0"/>
    <s v="Suburban"/>
    <s v="Single"/>
    <n v="255"/>
    <n v="32"/>
    <n v="126"/>
    <n v="0"/>
    <n v="6"/>
    <x v="1"/>
    <s v="Personal L3"/>
    <n v="1"/>
    <s v="Agent"/>
    <n v="1911.03"/>
    <x v="4"/>
    <s v="Small"/>
    <x v="2"/>
    <s v="High Value"/>
    <x v="1"/>
    <s v="No Complaints"/>
    <s v="Long-Term"/>
    <n v="7.4942352940000001"/>
    <x v="0"/>
    <n v="3"/>
    <n v="8"/>
    <x v="10"/>
    <n v="0.6245196078431372"/>
    <n v="3060"/>
    <x v="2"/>
  </r>
  <r>
    <s v="AG56998"/>
    <x v="2"/>
    <n v="3305.67"/>
    <s v="No"/>
    <s v="Basic"/>
    <s v="College"/>
    <n v="45330"/>
    <s v="Unemployed"/>
    <s v="M"/>
    <n v="0"/>
    <s v="Suburban"/>
    <s v="Married"/>
    <n v="93"/>
    <n v="9"/>
    <n v="92"/>
    <n v="0"/>
    <n v="1"/>
    <x v="0"/>
    <s v="Corporate L3"/>
    <n v="2"/>
    <s v="Branch"/>
    <n v="447.12"/>
    <x v="2"/>
    <s v="Medsize"/>
    <x v="0"/>
    <s v="Low Value"/>
    <x v="1"/>
    <s v="No Complaints"/>
    <s v="Long-Term"/>
    <n v="4.8077419350000001"/>
    <x v="0"/>
    <n v="3"/>
    <n v="8"/>
    <x v="10"/>
    <n v="0.40064516129032257"/>
    <n v="1116"/>
    <x v="1"/>
  </r>
  <r>
    <s v="DD68171"/>
    <x v="3"/>
    <n v="4762.6000000000004"/>
    <s v="No"/>
    <s v="Extended"/>
    <s v="Bachelor"/>
    <n v="45330"/>
    <s v="Employed"/>
    <s v="F"/>
    <n v="80320"/>
    <s v="Rural"/>
    <s v="Married"/>
    <n v="119"/>
    <n v="30"/>
    <n v="86"/>
    <n v="0"/>
    <n v="1"/>
    <x v="1"/>
    <s v="Personal L3"/>
    <n v="1"/>
    <s v="Agent"/>
    <n v="255.35"/>
    <x v="0"/>
    <s v="Medsize"/>
    <x v="0"/>
    <s v="Low Value"/>
    <x v="0"/>
    <s v="No Complaints"/>
    <s v="Long-Term"/>
    <n v="2.1457983189999998"/>
    <x v="0"/>
    <n v="3"/>
    <n v="8"/>
    <x v="10"/>
    <n v="0.17881652661064426"/>
    <n v="1428"/>
    <x v="0"/>
  </r>
  <r>
    <s v="HD44279"/>
    <x v="3"/>
    <n v="6872.11"/>
    <s v="No"/>
    <s v="Basic"/>
    <s v="Bachelor"/>
    <n v="45330"/>
    <s v="Disabled"/>
    <s v="F"/>
    <n v="34055"/>
    <s v="Suburban"/>
    <s v="Divorced"/>
    <n v="96"/>
    <n v="18"/>
    <n v="131"/>
    <n v="1"/>
    <n v="4"/>
    <x v="1"/>
    <s v="Personal L2"/>
    <n v="1"/>
    <s v="Branch"/>
    <n v="460.08"/>
    <x v="0"/>
    <s v="Medsize"/>
    <x v="0"/>
    <s v="Medium Value"/>
    <x v="1"/>
    <s v="Has Complaints"/>
    <s v="Long-Term"/>
    <n v="4.7925000000000004"/>
    <x v="0"/>
    <n v="3"/>
    <n v="8"/>
    <x v="10"/>
    <n v="0.39937499999999998"/>
    <n v="1152"/>
    <x v="0"/>
  </r>
  <r>
    <s v="YR75102"/>
    <x v="3"/>
    <n v="48465.1"/>
    <s v="No"/>
    <s v="Basic"/>
    <s v="College"/>
    <n v="45330"/>
    <s v="Employed"/>
    <s v="M"/>
    <n v="34135"/>
    <s v="Suburban"/>
    <s v="Married"/>
    <n v="154"/>
    <n v="16"/>
    <n v="113"/>
    <n v="0"/>
    <n v="2"/>
    <x v="1"/>
    <s v="Personal L2"/>
    <n v="1"/>
    <s v="Agent"/>
    <n v="738.72"/>
    <x v="1"/>
    <s v="Medsize"/>
    <x v="1"/>
    <s v="High Value"/>
    <x v="1"/>
    <s v="No Complaints"/>
    <s v="Long-Term"/>
    <n v="4.7968831170000001"/>
    <x v="0"/>
    <n v="3"/>
    <n v="8"/>
    <x v="10"/>
    <n v="0.39974025974025973"/>
    <n v="1848"/>
    <x v="0"/>
  </r>
  <r>
    <s v="DF97701"/>
    <x v="2"/>
    <n v="9544.15"/>
    <s v="No"/>
    <s v="Extended"/>
    <s v="Bachelor"/>
    <n v="45330"/>
    <s v="Employed"/>
    <s v="F"/>
    <n v="86220"/>
    <s v="Suburban"/>
    <s v="Married"/>
    <n v="120"/>
    <n v="28"/>
    <n v="5"/>
    <n v="1"/>
    <n v="3"/>
    <x v="0"/>
    <s v="Corporate L3"/>
    <n v="3"/>
    <s v="Branch"/>
    <n v="583.69000000000005"/>
    <x v="0"/>
    <s v="Medsize"/>
    <x v="1"/>
    <s v="Medium Value"/>
    <x v="0"/>
    <s v="Has Complaints"/>
    <s v="New Customer"/>
    <n v="4.864083333"/>
    <x v="0"/>
    <n v="3"/>
    <n v="8"/>
    <x v="10"/>
    <n v="0.40534027777777781"/>
    <n v="1440"/>
    <x v="1"/>
  </r>
  <r>
    <s v="KP77095"/>
    <x v="3"/>
    <n v="20885.310000000001"/>
    <s v="No"/>
    <s v="Premium"/>
    <s v="Bachelor"/>
    <n v="45330"/>
    <s v="Employed"/>
    <s v="F"/>
    <n v="91916"/>
    <s v="Rural"/>
    <s v="Married"/>
    <n v="262"/>
    <n v="46"/>
    <n v="8"/>
    <n v="0"/>
    <n v="3"/>
    <x v="0"/>
    <s v="Corporate L2"/>
    <n v="2"/>
    <s v="Web"/>
    <n v="294.76"/>
    <x v="1"/>
    <s v="Large"/>
    <x v="0"/>
    <s v="High Value"/>
    <x v="0"/>
    <s v="No Complaints"/>
    <s v="New Customer"/>
    <n v="1.1250381679999999"/>
    <x v="0"/>
    <n v="3"/>
    <n v="8"/>
    <x v="10"/>
    <n v="9.3753180661577604E-2"/>
    <n v="3144"/>
    <x v="0"/>
  </r>
  <r>
    <s v="RW67951"/>
    <x v="1"/>
    <n v="11695.79"/>
    <s v="No"/>
    <s v="Basic"/>
    <s v="Bachelor"/>
    <n v="45330"/>
    <s v="Employed"/>
    <s v="M"/>
    <n v="126205"/>
    <s v="Rural"/>
    <s v="Married"/>
    <n v="97"/>
    <n v="42"/>
    <n v="54"/>
    <n v="0"/>
    <n v="2"/>
    <x v="1"/>
    <s v="Personal L2"/>
    <n v="4"/>
    <s v="Agent"/>
    <n v="171.59"/>
    <x v="0"/>
    <s v="Medsize"/>
    <x v="0"/>
    <s v="Medium Value"/>
    <x v="2"/>
    <s v="No Complaints"/>
    <s v="Long-Term"/>
    <n v="1.768969072"/>
    <x v="0"/>
    <n v="3"/>
    <n v="8"/>
    <x v="10"/>
    <n v="0.14741408934707903"/>
    <n v="1164"/>
    <x v="0"/>
  </r>
  <r>
    <s v="EV60177"/>
    <x v="0"/>
    <n v="11480.32"/>
    <s v="No"/>
    <s v="Basic"/>
    <s v="High School or Below"/>
    <n v="45330"/>
    <s v="Employed"/>
    <s v="F"/>
    <n v="118491"/>
    <s v="Suburban"/>
    <s v="Single"/>
    <n v="100"/>
    <n v="11"/>
    <n v="12"/>
    <n v="4"/>
    <n v="2"/>
    <x v="1"/>
    <s v="Personal L3"/>
    <n v="2"/>
    <s v="Branch"/>
    <n v="479.52"/>
    <x v="0"/>
    <s v="Small"/>
    <x v="0"/>
    <s v="Medium Value"/>
    <x v="2"/>
    <s v="Has Complaints"/>
    <s v="Mid-Term"/>
    <n v="4.7952000000000004"/>
    <x v="0"/>
    <n v="3"/>
    <n v="8"/>
    <x v="10"/>
    <n v="0.39960000000000001"/>
    <n v="1200"/>
    <x v="0"/>
  </r>
  <r>
    <s v="TO74000"/>
    <x v="2"/>
    <n v="10954.45"/>
    <s v="No"/>
    <s v="Basic"/>
    <s v="High School or Below"/>
    <n v="45330"/>
    <s v="Employed"/>
    <s v="M"/>
    <n v="41303"/>
    <s v="Suburban"/>
    <s v="Married"/>
    <n v="93"/>
    <n v="30"/>
    <n v="49"/>
    <n v="0"/>
    <n v="2"/>
    <x v="0"/>
    <s v="Corporate L2"/>
    <n v="1"/>
    <s v="Agent"/>
    <n v="602.21"/>
    <x v="0"/>
    <s v="Medsize"/>
    <x v="1"/>
    <s v="Medium Value"/>
    <x v="1"/>
    <s v="No Complaints"/>
    <s v="Long-Term"/>
    <n v="6.4753763439999998"/>
    <x v="0"/>
    <n v="3"/>
    <n v="8"/>
    <x v="10"/>
    <n v="0.53961469534050177"/>
    <n v="1116"/>
    <x v="1"/>
  </r>
  <r>
    <s v="WV39838"/>
    <x v="3"/>
    <n v="3289.73"/>
    <s v="No"/>
    <s v="Basic"/>
    <s v="College"/>
    <n v="45330"/>
    <s v="Unemployed"/>
    <s v="F"/>
    <n v="0"/>
    <s v="Rural"/>
    <s v="Married"/>
    <n v="88"/>
    <n v="46"/>
    <n v="113"/>
    <n v="0"/>
    <n v="1"/>
    <x v="1"/>
    <s v="Personal L3"/>
    <n v="2"/>
    <s v="Branch"/>
    <n v="201.48"/>
    <x v="2"/>
    <s v="Large"/>
    <x v="0"/>
    <s v="Low Value"/>
    <x v="1"/>
    <s v="No Complaints"/>
    <s v="Long-Term"/>
    <n v="2.2895454549999998"/>
    <x v="0"/>
    <n v="3"/>
    <n v="8"/>
    <x v="10"/>
    <n v="0.19079545454545455"/>
    <n v="1056"/>
    <x v="0"/>
  </r>
  <r>
    <s v="GB68813"/>
    <x v="4"/>
    <n v="11478.02"/>
    <s v="No"/>
    <s v="Premium"/>
    <s v="Bachelor"/>
    <n v="45330"/>
    <s v="Medical Leave"/>
    <s v="F"/>
    <n v="17338"/>
    <s v="Suburban"/>
    <s v="Single"/>
    <n v="150"/>
    <n v="8"/>
    <n v="63"/>
    <n v="0"/>
    <n v="3"/>
    <x v="0"/>
    <s v="Corporate L2"/>
    <n v="2"/>
    <s v="Branch"/>
    <n v="1543.72"/>
    <x v="0"/>
    <s v="Small"/>
    <x v="2"/>
    <s v="Medium Value"/>
    <x v="1"/>
    <s v="No Complaints"/>
    <s v="Long-Term"/>
    <n v="10.29146667"/>
    <x v="0"/>
    <n v="3"/>
    <n v="8"/>
    <x v="10"/>
    <n v="0.85762222222222229"/>
    <n v="1800"/>
    <x v="2"/>
  </r>
  <r>
    <s v="BC53363"/>
    <x v="2"/>
    <n v="47556.85"/>
    <s v="No"/>
    <s v="Premium"/>
    <s v="High School or Below"/>
    <n v="45330"/>
    <s v="Employed"/>
    <s v="F"/>
    <n v="31092"/>
    <s v="Suburban"/>
    <s v="Married"/>
    <n v="200"/>
    <n v="35"/>
    <n v="103"/>
    <n v="0"/>
    <n v="2"/>
    <x v="2"/>
    <s v="Special L3"/>
    <n v="4"/>
    <s v="Web"/>
    <n v="959.04"/>
    <x v="1"/>
    <s v="Medsize"/>
    <x v="1"/>
    <s v="High Value"/>
    <x v="1"/>
    <s v="No Complaints"/>
    <s v="Long-Term"/>
    <n v="4.7952000000000004"/>
    <x v="0"/>
    <n v="3"/>
    <n v="8"/>
    <x v="10"/>
    <n v="0.39960000000000001"/>
    <n v="2400"/>
    <x v="0"/>
  </r>
  <r>
    <s v="FP17993"/>
    <x v="3"/>
    <n v="7430.59"/>
    <s v="Yes"/>
    <s v="Basic"/>
    <s v="Bachelor"/>
    <n v="45330"/>
    <s v="Unemployed"/>
    <s v="F"/>
    <n v="0"/>
    <s v="Suburban"/>
    <s v="Married"/>
    <n v="99"/>
    <n v="24"/>
    <n v="61"/>
    <n v="0"/>
    <n v="5"/>
    <x v="1"/>
    <s v="Personal L2"/>
    <n v="1"/>
    <s v="Call Center"/>
    <n v="473.04"/>
    <x v="0"/>
    <s v="Medsize"/>
    <x v="0"/>
    <s v="Medium Value"/>
    <x v="1"/>
    <s v="No Complaints"/>
    <s v="Long-Term"/>
    <n v="4.7781818180000002"/>
    <x v="0"/>
    <n v="3"/>
    <n v="8"/>
    <x v="10"/>
    <n v="0.39818181818181819"/>
    <n v="1188"/>
    <x v="0"/>
  </r>
  <r>
    <s v="XK49057"/>
    <x v="0"/>
    <n v="6014.95"/>
    <s v="No"/>
    <s v="Basic"/>
    <s v="High School or Below"/>
    <n v="45330"/>
    <s v="Employed"/>
    <s v="M"/>
    <n v="42115"/>
    <s v="Suburban"/>
    <s v="Single"/>
    <n v="84"/>
    <n v="35"/>
    <n v="77"/>
    <n v="4"/>
    <n v="9"/>
    <x v="0"/>
    <s v="Corporate L1"/>
    <n v="1"/>
    <s v="Web"/>
    <n v="462.78"/>
    <x v="2"/>
    <s v="Small"/>
    <x v="0"/>
    <s v="Medium Value"/>
    <x v="1"/>
    <s v="Has Complaints"/>
    <s v="Long-Term"/>
    <n v="5.5092857139999998"/>
    <x v="0"/>
    <n v="3"/>
    <n v="8"/>
    <x v="10"/>
    <n v="0.45910714285714282"/>
    <n v="1008"/>
    <x v="1"/>
  </r>
  <r>
    <s v="FB84409"/>
    <x v="3"/>
    <n v="6643.79"/>
    <s v="No"/>
    <s v="Basic"/>
    <s v="Bachelor"/>
    <n v="45330"/>
    <s v="Employed"/>
    <s v="M"/>
    <n v="58914"/>
    <s v="Rural"/>
    <s v="Married"/>
    <n v="86"/>
    <n v="14"/>
    <n v="134"/>
    <n v="2"/>
    <n v="3"/>
    <x v="1"/>
    <s v="Personal L2"/>
    <n v="2"/>
    <s v="Agent"/>
    <n v="1.63"/>
    <x v="0"/>
    <s v="Medsize"/>
    <x v="0"/>
    <s v="Medium Value"/>
    <x v="0"/>
    <s v="Has Complaints"/>
    <s v="Long-Term"/>
    <n v="1.8953488000000001E-2"/>
    <x v="0"/>
    <n v="3"/>
    <n v="8"/>
    <x v="10"/>
    <n v="1.5794573643410851E-3"/>
    <n v="1032"/>
    <x v="0"/>
  </r>
  <r>
    <s v="SI90461"/>
    <x v="1"/>
    <n v="4552.7700000000004"/>
    <s v="No"/>
    <s v="Extended"/>
    <s v="High School or Below"/>
    <n v="45330"/>
    <s v="Employed"/>
    <s v="F"/>
    <n v="126210"/>
    <s v="Rural"/>
    <s v="Divorced"/>
    <n v="113"/>
    <n v="22"/>
    <n v="97"/>
    <n v="0"/>
    <n v="1"/>
    <x v="0"/>
    <s v="Corporate L3"/>
    <n v="2"/>
    <s v="Agent"/>
    <n v="140.78"/>
    <x v="0"/>
    <s v="Medsize"/>
    <x v="0"/>
    <s v="Low Value"/>
    <x v="2"/>
    <s v="No Complaints"/>
    <s v="Long-Term"/>
    <n v="1.245840708"/>
    <x v="0"/>
    <n v="3"/>
    <n v="8"/>
    <x v="10"/>
    <n v="0.10382005899705014"/>
    <n v="1356"/>
    <x v="0"/>
  </r>
  <r>
    <s v="OG62048"/>
    <x v="0"/>
    <n v="12221.48"/>
    <s v="No"/>
    <s v="Basic"/>
    <s v="Master"/>
    <n v="45330"/>
    <s v="Medical Leave"/>
    <s v="F"/>
    <n v="13785"/>
    <s v="Suburban"/>
    <s v="Divorced"/>
    <n v="161"/>
    <n v="9"/>
    <n v="22"/>
    <n v="0"/>
    <n v="7"/>
    <x v="1"/>
    <s v="Personal L2"/>
    <n v="3"/>
    <s v="Branch"/>
    <n v="771.12"/>
    <x v="1"/>
    <s v="Medsize"/>
    <x v="1"/>
    <s v="Medium Value"/>
    <x v="1"/>
    <s v="No Complaints"/>
    <s v="Mid-Term"/>
    <n v="4.7895652169999998"/>
    <x v="0"/>
    <n v="3"/>
    <n v="8"/>
    <x v="10"/>
    <n v="0.39913043478260868"/>
    <n v="1932"/>
    <x v="0"/>
  </r>
  <r>
    <s v="HW16019"/>
    <x v="2"/>
    <n v="10237.31"/>
    <s v="No"/>
    <s v="Basic"/>
    <s v="Bachelor"/>
    <n v="45330"/>
    <s v="Disabled"/>
    <s v="M"/>
    <n v="32580"/>
    <s v="Rural"/>
    <s v="Married"/>
    <n v="92"/>
    <n v="27"/>
    <n v="57"/>
    <n v="0"/>
    <n v="2"/>
    <x v="1"/>
    <s v="Personal L1"/>
    <n v="4"/>
    <s v="Call Center"/>
    <n v="102.64"/>
    <x v="2"/>
    <s v="Medsize"/>
    <x v="0"/>
    <s v="Medium Value"/>
    <x v="1"/>
    <s v="No Complaints"/>
    <s v="Long-Term"/>
    <n v="1.1156521740000001"/>
    <x v="0"/>
    <n v="3"/>
    <n v="8"/>
    <x v="10"/>
    <n v="9.297101449275362E-2"/>
    <n v="1104"/>
    <x v="0"/>
  </r>
  <r>
    <s v="TW66679"/>
    <x v="2"/>
    <n v="11912.2"/>
    <s v="No"/>
    <s v="Basic"/>
    <s v="High School or Below"/>
    <n v="45330"/>
    <s v="Employed"/>
    <s v="M"/>
    <n v="102250"/>
    <s v="Rural"/>
    <s v="Married"/>
    <n v="147"/>
    <n v="42"/>
    <n v="80"/>
    <n v="0"/>
    <n v="7"/>
    <x v="0"/>
    <s v="Corporate L3"/>
    <n v="3"/>
    <s v="Agent"/>
    <n v="293.2"/>
    <x v="1"/>
    <s v="Small"/>
    <x v="0"/>
    <s v="Medium Value"/>
    <x v="2"/>
    <s v="No Complaints"/>
    <s v="Long-Term"/>
    <n v="1.9945578230000001"/>
    <x v="0"/>
    <n v="3"/>
    <n v="8"/>
    <x v="10"/>
    <n v="0.16621315192743763"/>
    <n v="1764"/>
    <x v="0"/>
  </r>
  <r>
    <s v="QF29828"/>
    <x v="3"/>
    <n v="4332.04"/>
    <s v="No"/>
    <s v="Extended"/>
    <s v="Master"/>
    <n v="45330"/>
    <s v="Employed"/>
    <s v="F"/>
    <n v="54182"/>
    <s v="Rural"/>
    <s v="Married"/>
    <n v="108"/>
    <n v="39"/>
    <n v="95"/>
    <n v="0"/>
    <n v="1"/>
    <x v="1"/>
    <s v="Personal L2"/>
    <n v="1"/>
    <s v="Agent"/>
    <n v="105.31"/>
    <x v="0"/>
    <s v="Medsize"/>
    <x v="0"/>
    <s v="Low Value"/>
    <x v="0"/>
    <s v="No Complaints"/>
    <s v="Long-Term"/>
    <n v="0.97509259299999995"/>
    <x v="0"/>
    <n v="3"/>
    <n v="8"/>
    <x v="10"/>
    <n v="8.1257716049382714E-2"/>
    <n v="1296"/>
    <x v="0"/>
  </r>
  <r>
    <s v="WD87578"/>
    <x v="4"/>
    <n v="10558.6"/>
    <s v="No"/>
    <s v="Premium"/>
    <s v="High School or Below"/>
    <n v="45330"/>
    <s v="Unemployed"/>
    <s v="F"/>
    <n v="0"/>
    <s v="Suburban"/>
    <s v="Single"/>
    <n v="147"/>
    <n v="42"/>
    <n v="100"/>
    <n v="0"/>
    <n v="3"/>
    <x v="1"/>
    <s v="Personal L2"/>
    <n v="2"/>
    <s v="Call Center"/>
    <n v="1059.48"/>
    <x v="0"/>
    <s v="Medsize"/>
    <x v="1"/>
    <s v="Medium Value"/>
    <x v="1"/>
    <s v="No Complaints"/>
    <s v="Long-Term"/>
    <n v="7.2073469389999998"/>
    <x v="0"/>
    <n v="3"/>
    <n v="8"/>
    <x v="10"/>
    <n v="0.60061224489795917"/>
    <n v="1764"/>
    <x v="2"/>
  </r>
  <r>
    <s v="GF38306"/>
    <x v="4"/>
    <n v="10474.09"/>
    <s v="No"/>
    <s v="Extended"/>
    <s v="High School or Below"/>
    <n v="45330"/>
    <s v="Employed"/>
    <s v="F"/>
    <n v="129819"/>
    <s v="Urban"/>
    <s v="Single"/>
    <n v="131"/>
    <n v="12"/>
    <n v="123"/>
    <n v="0"/>
    <n v="4"/>
    <x v="0"/>
    <s v="Corporate L3"/>
    <n v="2"/>
    <s v="Agent"/>
    <n v="508.37"/>
    <x v="0"/>
    <s v="Small"/>
    <x v="1"/>
    <s v="Medium Value"/>
    <x v="2"/>
    <s v="No Complaints"/>
    <s v="Long-Term"/>
    <n v="3.8806870230000001"/>
    <x v="0"/>
    <n v="3"/>
    <n v="8"/>
    <x v="10"/>
    <n v="0.32339058524173026"/>
    <n v="1572"/>
    <x v="0"/>
  </r>
  <r>
    <s v="QR79788"/>
    <x v="4"/>
    <n v="7846.2"/>
    <s v="No"/>
    <s v="Basic"/>
    <s v="College"/>
    <n v="45330"/>
    <s v="Employed"/>
    <s v="M"/>
    <n v="79168"/>
    <s v="Urban"/>
    <s v="Divorced"/>
    <n v="100"/>
    <n v="45"/>
    <n v="78"/>
    <n v="0"/>
    <n v="3"/>
    <x v="1"/>
    <s v="Personal L1"/>
    <n v="3"/>
    <s v="Agent"/>
    <n v="444.78"/>
    <x v="0"/>
    <s v="Medsize"/>
    <x v="0"/>
    <s v="Medium Value"/>
    <x v="0"/>
    <s v="No Complaints"/>
    <s v="Long-Term"/>
    <n v="4.4478"/>
    <x v="0"/>
    <n v="3"/>
    <n v="8"/>
    <x v="10"/>
    <n v="0.37064999999999998"/>
    <n v="1200"/>
    <x v="0"/>
  </r>
  <r>
    <s v="VO84133"/>
    <x v="0"/>
    <n v="5278.01"/>
    <s v="No"/>
    <s v="Extended"/>
    <s v="High School or Below"/>
    <n v="45330"/>
    <s v="Employed"/>
    <s v="M"/>
    <n v="54487"/>
    <s v="Rural"/>
    <s v="Married"/>
    <n v="132"/>
    <n v="4"/>
    <n v="132"/>
    <n v="0"/>
    <n v="1"/>
    <x v="1"/>
    <s v="Personal L3"/>
    <n v="2"/>
    <s v="Branch"/>
    <n v="96.08"/>
    <x v="0"/>
    <s v="Medsize"/>
    <x v="0"/>
    <s v="Medium Value"/>
    <x v="0"/>
    <s v="No Complaints"/>
    <s v="Long-Term"/>
    <n v="0.72787878800000005"/>
    <x v="0"/>
    <n v="3"/>
    <n v="8"/>
    <x v="10"/>
    <n v="6.0656565656565659E-2"/>
    <n v="1584"/>
    <x v="0"/>
  </r>
  <r>
    <s v="QU53781"/>
    <x v="2"/>
    <n v="12410"/>
    <s v="No"/>
    <s v="Basic"/>
    <s v="High School or Below"/>
    <n v="45330"/>
    <s v="Employed"/>
    <s v="M"/>
    <n v="50474"/>
    <s v="Suburban"/>
    <s v="Married"/>
    <n v="158"/>
    <n v="41"/>
    <n v="28"/>
    <n v="0"/>
    <n v="5"/>
    <x v="0"/>
    <s v="Corporate L1"/>
    <n v="4"/>
    <s v="Branch"/>
    <n v="758.16"/>
    <x v="1"/>
    <s v="Medsize"/>
    <x v="1"/>
    <s v="Medium Value"/>
    <x v="0"/>
    <s v="No Complaints"/>
    <s v="Mid-Term"/>
    <n v="4.798481013"/>
    <x v="0"/>
    <n v="3"/>
    <n v="8"/>
    <x v="10"/>
    <n v="0.39987341772151896"/>
    <n v="1896"/>
    <x v="0"/>
  </r>
  <r>
    <s v="RJ45123"/>
    <x v="2"/>
    <n v="12287.06"/>
    <s v="No"/>
    <s v="Basic"/>
    <s v="College"/>
    <n v="45330"/>
    <s v="Employed"/>
    <s v="M"/>
    <n v="64839"/>
    <s v="Suburban"/>
    <s v="Divorced"/>
    <n v="157"/>
    <n v="12"/>
    <n v="107"/>
    <n v="0"/>
    <n v="7"/>
    <x v="1"/>
    <s v="Personal L2"/>
    <n v="2"/>
    <s v="Agent"/>
    <n v="751.68"/>
    <x v="1"/>
    <s v="Medsize"/>
    <x v="1"/>
    <s v="Medium Value"/>
    <x v="0"/>
    <s v="No Complaints"/>
    <s v="Long-Term"/>
    <n v="4.7877707010000004"/>
    <x v="0"/>
    <n v="3"/>
    <n v="8"/>
    <x v="10"/>
    <n v="0.39898089171974521"/>
    <n v="1884"/>
    <x v="0"/>
  </r>
  <r>
    <s v="BK85520"/>
    <x v="2"/>
    <n v="6745.36"/>
    <s v="No"/>
    <s v="Basic"/>
    <s v="College"/>
    <n v="45330"/>
    <s v="Employed"/>
    <s v="F"/>
    <n v="34985"/>
    <s v="Suburban"/>
    <s v="Single"/>
    <n v="86"/>
    <n v="18"/>
    <n v="84"/>
    <n v="0"/>
    <n v="7"/>
    <x v="0"/>
    <s v="Corporate L3"/>
    <n v="1"/>
    <s v="Agent"/>
    <n v="429.27"/>
    <x v="2"/>
    <s v="Medsize"/>
    <x v="0"/>
    <s v="Medium Value"/>
    <x v="1"/>
    <s v="No Complaints"/>
    <s v="Long-Term"/>
    <n v="4.9915116279999996"/>
    <x v="0"/>
    <n v="3"/>
    <n v="8"/>
    <x v="10"/>
    <n v="0.41595930232558137"/>
    <n v="1032"/>
    <x v="1"/>
  </r>
  <r>
    <s v="YG42297"/>
    <x v="3"/>
    <n v="7086.12"/>
    <s v="No"/>
    <s v="Basic"/>
    <s v="College"/>
    <n v="45330"/>
    <s v="Unemployed"/>
    <s v="M"/>
    <n v="0"/>
    <s v="Urban"/>
    <s v="Married"/>
    <n v="97"/>
    <n v="0"/>
    <n v="61"/>
    <n v="0"/>
    <n v="4"/>
    <x v="1"/>
    <s v="Personal L3"/>
    <n v="4"/>
    <s v="Web"/>
    <n v="292.55"/>
    <x v="0"/>
    <s v="Medsize"/>
    <x v="0"/>
    <s v="Medium Value"/>
    <x v="1"/>
    <s v="No Complaints"/>
    <s v="Long-Term"/>
    <n v="3.0159793810000002"/>
    <x v="0"/>
    <n v="3"/>
    <n v="8"/>
    <x v="10"/>
    <n v="0.25133161512027491"/>
    <n v="1164"/>
    <x v="0"/>
  </r>
  <r>
    <s v="XB86235"/>
    <x v="3"/>
    <n v="32651.43"/>
    <s v="No"/>
    <s v="Basic"/>
    <s v="Doctor"/>
    <n v="45330"/>
    <s v="Disabled"/>
    <s v="M"/>
    <n v="19859"/>
    <s v="Suburban"/>
    <s v="Single"/>
    <n v="151"/>
    <n v="34"/>
    <n v="116"/>
    <n v="0"/>
    <n v="2"/>
    <x v="1"/>
    <s v="Personal L2"/>
    <n v="3"/>
    <s v="Agent"/>
    <n v="725.76"/>
    <x v="3"/>
    <s v="Medsize"/>
    <x v="1"/>
    <s v="High Value"/>
    <x v="1"/>
    <s v="No Complaints"/>
    <s v="Long-Term"/>
    <n v="4.8063576159999997"/>
    <x v="0"/>
    <n v="3"/>
    <n v="8"/>
    <x v="10"/>
    <n v="0.40052980132450333"/>
    <n v="1812"/>
    <x v="1"/>
  </r>
  <r>
    <s v="TP30316"/>
    <x v="0"/>
    <n v="13102.17"/>
    <s v="No"/>
    <s v="Basic"/>
    <s v="College"/>
    <n v="45330"/>
    <s v="Employed"/>
    <s v="M"/>
    <n v="106862"/>
    <s v="Rural"/>
    <s v="Married"/>
    <n v="82"/>
    <n v="34"/>
    <n v="61"/>
    <n v="0"/>
    <n v="2"/>
    <x v="0"/>
    <s v="Corporate L1"/>
    <n v="2"/>
    <s v="Agent"/>
    <n v="159.01"/>
    <x v="2"/>
    <s v="Small"/>
    <x v="0"/>
    <s v="Medium Value"/>
    <x v="2"/>
    <s v="No Complaints"/>
    <s v="Long-Term"/>
    <n v="1.9391463410000001"/>
    <x v="0"/>
    <n v="3"/>
    <n v="8"/>
    <x v="10"/>
    <n v="0.16159552845528455"/>
    <n v="984"/>
    <x v="0"/>
  </r>
  <r>
    <s v="WC72942"/>
    <x v="2"/>
    <n v="5116.76"/>
    <s v="No"/>
    <s v="Extended"/>
    <s v="High School or Below"/>
    <n v="45330"/>
    <s v="Employed"/>
    <s v="M"/>
    <n v="89328"/>
    <s v="Rural"/>
    <s v="Married"/>
    <n v="130"/>
    <n v="47"/>
    <n v="41"/>
    <n v="1"/>
    <n v="1"/>
    <x v="1"/>
    <s v="Personal L2"/>
    <n v="4"/>
    <s v="Web"/>
    <n v="211.18"/>
    <x v="2"/>
    <s v="Small"/>
    <x v="0"/>
    <s v="Medium Value"/>
    <x v="0"/>
    <s v="Has Complaints"/>
    <s v="Mid-Term"/>
    <n v="1.624461538"/>
    <x v="0"/>
    <n v="3"/>
    <n v="8"/>
    <x v="10"/>
    <n v="0.13537179487179488"/>
    <n v="1560"/>
    <x v="0"/>
  </r>
  <r>
    <s v="NX32730"/>
    <x v="0"/>
    <n v="4050.59"/>
    <s v="No"/>
    <s v="Basic"/>
    <s v="High School or Below"/>
    <n v="45330"/>
    <s v="Employed"/>
    <s v="F"/>
    <n v="104005"/>
    <s v="Suburban"/>
    <s v="Married"/>
    <n v="100"/>
    <n v="15"/>
    <n v="82"/>
    <n v="0"/>
    <n v="1"/>
    <x v="1"/>
    <s v="Personal L3"/>
    <n v="3"/>
    <s v="Agent"/>
    <n v="641.27"/>
    <x v="2"/>
    <s v="Large"/>
    <x v="1"/>
    <s v="Low Value"/>
    <x v="2"/>
    <s v="No Complaints"/>
    <s v="Long-Term"/>
    <n v="6.4127000000000001"/>
    <x v="0"/>
    <n v="3"/>
    <n v="8"/>
    <x v="10"/>
    <n v="0.5343916666666666"/>
    <n v="1200"/>
    <x v="1"/>
  </r>
  <r>
    <s v="DM34321"/>
    <x v="0"/>
    <n v="4617.8900000000003"/>
    <s v="No"/>
    <s v="Extended"/>
    <s v="Master"/>
    <n v="45330"/>
    <s v="Retired"/>
    <s v="F"/>
    <n v="15730"/>
    <s v="Suburban"/>
    <s v="Married"/>
    <n v="120"/>
    <n v="31"/>
    <n v="18"/>
    <n v="0"/>
    <n v="1"/>
    <x v="1"/>
    <s v="Personal L2"/>
    <n v="4"/>
    <s v="Call Center"/>
    <n v="710.74"/>
    <x v="2"/>
    <s v="Small"/>
    <x v="1"/>
    <s v="Low Value"/>
    <x v="1"/>
    <s v="No Complaints"/>
    <s v="Mid-Term"/>
    <n v="5.9228333329999998"/>
    <x v="0"/>
    <n v="3"/>
    <n v="8"/>
    <x v="10"/>
    <n v="0.49356944444444445"/>
    <n v="1440"/>
    <x v="1"/>
  </r>
  <r>
    <s v="GO80206"/>
    <x v="3"/>
    <n v="3284.84"/>
    <s v="No"/>
    <s v="Basic"/>
    <s v="Bachelor"/>
    <n v="45330"/>
    <s v="Employed"/>
    <s v="F"/>
    <n v="32045"/>
    <s v="Suburban"/>
    <s v="Married"/>
    <n v="84"/>
    <n v="14"/>
    <n v="88"/>
    <n v="1"/>
    <n v="1"/>
    <x v="1"/>
    <s v="Personal L3"/>
    <n v="2"/>
    <s v="Agent"/>
    <n v="591.21"/>
    <x v="0"/>
    <s v="Small"/>
    <x v="1"/>
    <s v="Low Value"/>
    <x v="1"/>
    <s v="Has Complaints"/>
    <s v="Long-Term"/>
    <n v="7.0382142859999997"/>
    <x v="0"/>
    <n v="3"/>
    <n v="8"/>
    <x v="10"/>
    <n v="0.5865178571428572"/>
    <n v="1008"/>
    <x v="1"/>
  </r>
  <r>
    <s v="QY56887"/>
    <x v="3"/>
    <n v="19181.48"/>
    <s v="No"/>
    <s v="Extended"/>
    <s v="High School or Below"/>
    <n v="45330"/>
    <s v="Unemployed"/>
    <s v="F"/>
    <n v="0"/>
    <s v="Suburban"/>
    <s v="Single"/>
    <n v="177"/>
    <n v="16"/>
    <n v="35"/>
    <n v="0"/>
    <n v="2"/>
    <x v="0"/>
    <s v="Corporate L3"/>
    <n v="3"/>
    <s v="Agent"/>
    <n v="1273.32"/>
    <x v="1"/>
    <s v="Medsize"/>
    <x v="1"/>
    <s v="High Value"/>
    <x v="1"/>
    <s v="No Complaints"/>
    <s v="Mid-Term"/>
    <n v="7.1938983050000003"/>
    <x v="0"/>
    <n v="3"/>
    <n v="8"/>
    <x v="10"/>
    <n v="0.59949152542372874"/>
    <n v="2124"/>
    <x v="1"/>
  </r>
  <r>
    <s v="OC50447"/>
    <x v="4"/>
    <n v="6705.14"/>
    <s v="No"/>
    <s v="Basic"/>
    <s v="Bachelor"/>
    <n v="45330"/>
    <s v="Employed"/>
    <s v="M"/>
    <n v="51374"/>
    <s v="Rural"/>
    <s v="Married"/>
    <n v="86"/>
    <n v="9"/>
    <n v="32"/>
    <n v="1"/>
    <n v="8"/>
    <x v="1"/>
    <s v="Personal L3"/>
    <n v="4"/>
    <s v="Call Center"/>
    <n v="52.74"/>
    <x v="2"/>
    <s v="Medsize"/>
    <x v="0"/>
    <s v="Medium Value"/>
    <x v="0"/>
    <s v="Has Complaints"/>
    <s v="Mid-Term"/>
    <n v="0.61325581399999995"/>
    <x v="0"/>
    <n v="3"/>
    <n v="8"/>
    <x v="10"/>
    <n v="5.1104651162790699E-2"/>
    <n v="1032"/>
    <x v="0"/>
  </r>
  <r>
    <s v="LH53046"/>
    <x v="4"/>
    <n v="7343.14"/>
    <s v="No"/>
    <s v="Basic"/>
    <s v="High School or Below"/>
    <n v="45330"/>
    <s v="Employed"/>
    <s v="F"/>
    <n v="93401"/>
    <s v="Urban"/>
    <s v="Single"/>
    <n v="93"/>
    <n v="32"/>
    <n v="22"/>
    <n v="0"/>
    <n v="3"/>
    <x v="1"/>
    <s v="Personal L3"/>
    <n v="2"/>
    <s v="Agent"/>
    <n v="260"/>
    <x v="0"/>
    <s v="Small"/>
    <x v="0"/>
    <s v="Medium Value"/>
    <x v="0"/>
    <s v="No Complaints"/>
    <s v="Mid-Term"/>
    <n v="2.7956989249999999"/>
    <x v="0"/>
    <n v="3"/>
    <n v="8"/>
    <x v="10"/>
    <n v="0.23297491039426524"/>
    <n v="1116"/>
    <x v="0"/>
  </r>
  <r>
    <s v="FL76894"/>
    <x v="1"/>
    <n v="5824.14"/>
    <s v="No"/>
    <s v="Basic"/>
    <s v="High School or Below"/>
    <n v="45330"/>
    <s v="Employed"/>
    <s v="M"/>
    <n v="45209"/>
    <s v="Urban"/>
    <s v="Married"/>
    <n v="149"/>
    <n v="9"/>
    <n v="82"/>
    <n v="0"/>
    <n v="1"/>
    <x v="1"/>
    <s v="Personal L1"/>
    <n v="2"/>
    <s v="Branch"/>
    <n v="427.78"/>
    <x v="1"/>
    <s v="Medsize"/>
    <x v="0"/>
    <s v="Medium Value"/>
    <x v="1"/>
    <s v="No Complaints"/>
    <s v="Long-Term"/>
    <n v="2.8710067110000002"/>
    <x v="0"/>
    <n v="3"/>
    <n v="8"/>
    <x v="10"/>
    <n v="0.23925055928411632"/>
    <n v="1788"/>
    <x v="0"/>
  </r>
  <r>
    <s v="RH70599"/>
    <x v="3"/>
    <n v="3738.49"/>
    <s v="No"/>
    <s v="Basic"/>
    <s v="Bachelor"/>
    <n v="45330"/>
    <s v="Employed"/>
    <s v="M"/>
    <n v="54683"/>
    <s v="Rural"/>
    <s v="Married"/>
    <n v="95"/>
    <n v="19"/>
    <n v="132"/>
    <n v="0"/>
    <n v="1"/>
    <x v="1"/>
    <s v="Personal L1"/>
    <n v="2"/>
    <s v="Call Center"/>
    <n v="153.53"/>
    <x v="0"/>
    <s v="Medsize"/>
    <x v="0"/>
    <s v="Low Value"/>
    <x v="0"/>
    <s v="No Complaints"/>
    <s v="Long-Term"/>
    <n v="1.6161052629999999"/>
    <x v="0"/>
    <n v="3"/>
    <n v="8"/>
    <x v="10"/>
    <n v="0.13467543859649123"/>
    <n v="1140"/>
    <x v="0"/>
  </r>
  <r>
    <s v="NZ60700"/>
    <x v="1"/>
    <n v="14801.34"/>
    <s v="Yes"/>
    <s v="Premium"/>
    <s v="High School or Below"/>
    <n v="45330"/>
    <s v="Employed"/>
    <s v="M"/>
    <n v="75177"/>
    <s v="Suburban"/>
    <s v="Divorced"/>
    <n v="373"/>
    <n v="45"/>
    <n v="123"/>
    <n v="0"/>
    <n v="1"/>
    <x v="1"/>
    <s v="Personal L2"/>
    <n v="1"/>
    <s v="Agent"/>
    <n v="1788.48"/>
    <x v="5"/>
    <s v="Medsize"/>
    <x v="2"/>
    <s v="Medium Value"/>
    <x v="0"/>
    <s v="No Complaints"/>
    <s v="Long-Term"/>
    <n v="4.7948525469999996"/>
    <x v="0"/>
    <n v="3"/>
    <n v="8"/>
    <x v="10"/>
    <n v="0.39957104557640749"/>
    <n v="4476"/>
    <x v="0"/>
  </r>
  <r>
    <s v="DA40009"/>
    <x v="1"/>
    <n v="3713.23"/>
    <s v="No"/>
    <s v="Basic"/>
    <s v="Bachelor"/>
    <n v="45330"/>
    <s v="Employed"/>
    <s v="F"/>
    <n v="46170"/>
    <s v="Rural"/>
    <s v="Divorced"/>
    <n v="95"/>
    <n v="36"/>
    <n v="20"/>
    <n v="0"/>
    <n v="1"/>
    <x v="0"/>
    <s v="Corporate L3"/>
    <n v="3"/>
    <s v="Agent"/>
    <n v="225.85"/>
    <x v="0"/>
    <s v="Medsize"/>
    <x v="0"/>
    <s v="Low Value"/>
    <x v="1"/>
    <s v="No Complaints"/>
    <s v="Mid-Term"/>
    <n v="2.3773684209999999"/>
    <x v="0"/>
    <n v="3"/>
    <n v="8"/>
    <x v="10"/>
    <n v="0.1981140350877193"/>
    <n v="1140"/>
    <x v="0"/>
  </r>
  <r>
    <s v="ZS36394"/>
    <x v="0"/>
    <n v="7430.59"/>
    <s v="Yes"/>
    <s v="Basic"/>
    <s v="Bachelor"/>
    <n v="45330"/>
    <s v="Unemployed"/>
    <s v="F"/>
    <n v="0"/>
    <s v="Suburban"/>
    <s v="Married"/>
    <n v="99"/>
    <n v="24"/>
    <n v="61"/>
    <n v="0"/>
    <n v="5"/>
    <x v="0"/>
    <s v="Corporate L1"/>
    <n v="1"/>
    <s v="Call Center"/>
    <n v="473.04"/>
    <x v="0"/>
    <s v="Medsize"/>
    <x v="0"/>
    <s v="Medium Value"/>
    <x v="1"/>
    <s v="No Complaints"/>
    <s v="Long-Term"/>
    <n v="4.7781818180000002"/>
    <x v="0"/>
    <n v="3"/>
    <n v="8"/>
    <x v="10"/>
    <n v="0.39818181818181819"/>
    <n v="1188"/>
    <x v="0"/>
  </r>
  <r>
    <s v="WM64930"/>
    <x v="2"/>
    <n v="7092.21"/>
    <s v="No"/>
    <s v="Premium"/>
    <s v="College"/>
    <n v="45330"/>
    <s v="Medical Leave"/>
    <s v="M"/>
    <n v="17295"/>
    <s v="Suburban"/>
    <s v="Married"/>
    <n v="203"/>
    <n v="36"/>
    <n v="0"/>
    <n v="2"/>
    <n v="1"/>
    <x v="0"/>
    <s v="Corporate L2"/>
    <n v="2"/>
    <s v="Call Center"/>
    <n v="972"/>
    <x v="1"/>
    <s v="Medsize"/>
    <x v="1"/>
    <s v="Medium Value"/>
    <x v="1"/>
    <s v="Has Complaints"/>
    <s v="New Customer"/>
    <n v="4.7881773399999998"/>
    <x v="0"/>
    <n v="3"/>
    <n v="8"/>
    <x v="10"/>
    <n v="0.39901477832512317"/>
    <n v="2436"/>
    <x v="0"/>
  </r>
  <r>
    <s v="AU13233"/>
    <x v="0"/>
    <n v="7976.81"/>
    <s v="No"/>
    <s v="Basic"/>
    <s v="High School or Below"/>
    <n v="45330"/>
    <s v="Employed"/>
    <s v="F"/>
    <n v="96391"/>
    <s v="Urban"/>
    <s v="Married"/>
    <n v="99"/>
    <n v="20"/>
    <n v="111"/>
    <n v="0"/>
    <n v="3"/>
    <x v="1"/>
    <s v="Personal L3"/>
    <n v="4"/>
    <s v="Agent"/>
    <n v="387.9"/>
    <x v="0"/>
    <s v="Medsize"/>
    <x v="0"/>
    <s v="Medium Value"/>
    <x v="0"/>
    <s v="No Complaints"/>
    <s v="Long-Term"/>
    <n v="3.9181818179999999"/>
    <x v="0"/>
    <n v="3"/>
    <n v="8"/>
    <x v="10"/>
    <n v="0.32651515151515148"/>
    <n v="1188"/>
    <x v="0"/>
  </r>
  <r>
    <s v="YC77374"/>
    <x v="0"/>
    <n v="6911.87"/>
    <s v="No"/>
    <s v="Basic"/>
    <s v="Bachelor"/>
    <n v="45330"/>
    <s v="Employed"/>
    <s v="F"/>
    <n v="36302"/>
    <s v="Suburban"/>
    <s v="Married"/>
    <n v="88"/>
    <n v="38"/>
    <n v="50"/>
    <n v="0"/>
    <n v="4"/>
    <x v="1"/>
    <s v="Personal L3"/>
    <n v="2"/>
    <s v="Branch"/>
    <n v="421.2"/>
    <x v="2"/>
    <s v="Small"/>
    <x v="0"/>
    <s v="Medium Value"/>
    <x v="1"/>
    <s v="No Complaints"/>
    <s v="Long-Term"/>
    <n v="4.7863636359999999"/>
    <x v="0"/>
    <n v="3"/>
    <n v="8"/>
    <x v="10"/>
    <n v="0.39886363636363636"/>
    <n v="1056"/>
    <x v="0"/>
  </r>
  <r>
    <s v="JN66901"/>
    <x v="4"/>
    <n v="8912.18"/>
    <s v="No"/>
    <s v="Basic"/>
    <s v="High School or Below"/>
    <n v="45330"/>
    <s v="Unemployed"/>
    <s v="M"/>
    <n v="0"/>
    <s v="Suburban"/>
    <s v="Single"/>
    <n v="262"/>
    <n v="30"/>
    <n v="107"/>
    <n v="0"/>
    <n v="1"/>
    <x v="0"/>
    <s v="Corporate L1"/>
    <n v="4"/>
    <s v="Web"/>
    <n v="3113.79"/>
    <x v="5"/>
    <s v="Medsize"/>
    <x v="2"/>
    <s v="Medium Value"/>
    <x v="1"/>
    <s v="No Complaints"/>
    <s v="Long-Term"/>
    <n v="11.884694659999999"/>
    <x v="0"/>
    <n v="3"/>
    <n v="8"/>
    <x v="10"/>
    <n v="0.99039122137404578"/>
    <n v="3144"/>
    <x v="3"/>
  </r>
  <r>
    <s v="FN33339"/>
    <x v="2"/>
    <n v="5603.63"/>
    <s v="No"/>
    <s v="Premium"/>
    <s v="High School or Below"/>
    <n v="45330"/>
    <s v="Employed"/>
    <s v="F"/>
    <n v="72612"/>
    <s v="Suburban"/>
    <s v="Married"/>
    <n v="140"/>
    <n v="27"/>
    <n v="104"/>
    <n v="0"/>
    <n v="1"/>
    <x v="0"/>
    <s v="Corporate L2"/>
    <n v="1"/>
    <s v="Agent"/>
    <n v="899.22"/>
    <x v="0"/>
    <s v="Medsize"/>
    <x v="1"/>
    <s v="Medium Value"/>
    <x v="0"/>
    <s v="No Complaints"/>
    <s v="Long-Term"/>
    <n v="6.423"/>
    <x v="0"/>
    <n v="3"/>
    <n v="8"/>
    <x v="10"/>
    <n v="0.53525"/>
    <n v="1680"/>
    <x v="1"/>
  </r>
  <r>
    <s v="ET88948"/>
    <x v="0"/>
    <n v="7429.64"/>
    <s v="No"/>
    <s v="Basic"/>
    <s v="Bachelor"/>
    <n v="45330"/>
    <s v="Employed"/>
    <s v="F"/>
    <n v="103733"/>
    <s v="Suburban"/>
    <s v="Married"/>
    <n v="92"/>
    <n v="16"/>
    <n v="115"/>
    <n v="0"/>
    <n v="3"/>
    <x v="1"/>
    <s v="Personal L2"/>
    <n v="1"/>
    <s v="Call Center"/>
    <n v="440.64"/>
    <x v="0"/>
    <s v="Medsize"/>
    <x v="0"/>
    <s v="Medium Value"/>
    <x v="2"/>
    <s v="No Complaints"/>
    <s v="Long-Term"/>
    <n v="4.7895652169999998"/>
    <x v="0"/>
    <n v="3"/>
    <n v="8"/>
    <x v="10"/>
    <n v="0.39913043478260868"/>
    <n v="1104"/>
    <x v="0"/>
  </r>
  <r>
    <s v="JQ60102"/>
    <x v="0"/>
    <n v="11330.04"/>
    <s v="No"/>
    <s v="Basic"/>
    <s v="Master"/>
    <n v="45330"/>
    <s v="Unemployed"/>
    <s v="M"/>
    <n v="0"/>
    <s v="Suburban"/>
    <s v="Married"/>
    <n v="150"/>
    <n v="8"/>
    <n v="69"/>
    <n v="0"/>
    <n v="4"/>
    <x v="0"/>
    <s v="Corporate L2"/>
    <n v="3"/>
    <s v="Branch"/>
    <n v="833.49"/>
    <x v="3"/>
    <s v="Medsize"/>
    <x v="1"/>
    <s v="Medium Value"/>
    <x v="1"/>
    <s v="No Complaints"/>
    <s v="Long-Term"/>
    <n v="5.5566000000000004"/>
    <x v="0"/>
    <n v="3"/>
    <n v="8"/>
    <x v="10"/>
    <n v="0.46305000000000002"/>
    <n v="1800"/>
    <x v="1"/>
  </r>
  <r>
    <s v="CS51928"/>
    <x v="3"/>
    <n v="6086.96"/>
    <s v="No"/>
    <s v="Basic"/>
    <s v="Bachelor"/>
    <n v="45330"/>
    <s v="Employed"/>
    <s v="M"/>
    <n v="113099"/>
    <s v="Urban"/>
    <s v="Married"/>
    <n v="151"/>
    <n v="24"/>
    <n v="100"/>
    <n v="0"/>
    <n v="1"/>
    <x v="1"/>
    <s v="Personal L3"/>
    <n v="1"/>
    <s v="Branch"/>
    <n v="509.43"/>
    <x v="3"/>
    <s v="Small"/>
    <x v="1"/>
    <s v="Medium Value"/>
    <x v="2"/>
    <s v="No Complaints"/>
    <s v="Long-Term"/>
    <n v="3.3737086089999999"/>
    <x v="0"/>
    <n v="3"/>
    <n v="8"/>
    <x v="10"/>
    <n v="0.28114238410596026"/>
    <n v="1812"/>
    <x v="0"/>
  </r>
  <r>
    <s v="EG16813"/>
    <x v="3"/>
    <n v="7445.58"/>
    <s v="No"/>
    <s v="Basic"/>
    <s v="College"/>
    <n v="45330"/>
    <s v="Employed"/>
    <s v="F"/>
    <n v="102550"/>
    <s v="Rural"/>
    <s v="Divorced"/>
    <n v="93"/>
    <n v="5"/>
    <n v="31"/>
    <n v="0"/>
    <n v="7"/>
    <x v="0"/>
    <s v="Corporate L3"/>
    <n v="3"/>
    <s v="Branch"/>
    <n v="137.9"/>
    <x v="2"/>
    <s v="Medsize"/>
    <x v="0"/>
    <s v="Medium Value"/>
    <x v="2"/>
    <s v="No Complaints"/>
    <s v="Mid-Term"/>
    <n v="1.482795699"/>
    <x v="0"/>
    <n v="3"/>
    <n v="8"/>
    <x v="10"/>
    <n v="0.12356630824372761"/>
    <n v="1116"/>
    <x v="0"/>
  </r>
  <r>
    <s v="BA87048"/>
    <x v="1"/>
    <n v="6164.27"/>
    <s v="No"/>
    <s v="Basic"/>
    <s v="Bachelor"/>
    <n v="45330"/>
    <s v="Unemployed"/>
    <s v="M"/>
    <n v="0"/>
    <s v="Suburban"/>
    <s v="Single"/>
    <n v="92"/>
    <n v="26"/>
    <n v="72"/>
    <n v="0"/>
    <n v="3"/>
    <x v="1"/>
    <s v="Personal L3"/>
    <n v="1"/>
    <s v="Agent"/>
    <n v="440.64"/>
    <x v="0"/>
    <s v="Medsize"/>
    <x v="0"/>
    <s v="Medium Value"/>
    <x v="1"/>
    <s v="No Complaints"/>
    <s v="Long-Term"/>
    <n v="4.7895652169999998"/>
    <x v="0"/>
    <n v="3"/>
    <n v="8"/>
    <x v="10"/>
    <n v="0.39913043478260868"/>
    <n v="1104"/>
    <x v="0"/>
  </r>
  <r>
    <s v="CG13512"/>
    <x v="2"/>
    <n v="12171.36"/>
    <s v="No"/>
    <s v="Basic"/>
    <s v="College"/>
    <n v="45330"/>
    <s v="Unemployed"/>
    <s v="M"/>
    <n v="0"/>
    <s v="Rural"/>
    <s v="Married"/>
    <n v="84"/>
    <n v="35"/>
    <n v="46"/>
    <n v="0"/>
    <n v="2"/>
    <x v="1"/>
    <s v="Personal L3"/>
    <n v="1"/>
    <s v="Agent"/>
    <n v="57.57"/>
    <x v="2"/>
    <s v="Medsize"/>
    <x v="0"/>
    <s v="Medium Value"/>
    <x v="1"/>
    <s v="No Complaints"/>
    <s v="Mid-Term"/>
    <n v="0.68535714299999995"/>
    <x v="0"/>
    <n v="3"/>
    <n v="8"/>
    <x v="10"/>
    <n v="5.7113095238095241E-2"/>
    <n v="1008"/>
    <x v="0"/>
  </r>
  <r>
    <s v="KL39500"/>
    <x v="3"/>
    <n v="6727.89"/>
    <s v="No"/>
    <s v="Extended"/>
    <s v="College"/>
    <n v="45330"/>
    <s v="Unemployed"/>
    <s v="M"/>
    <n v="0"/>
    <s v="Suburban"/>
    <s v="Single"/>
    <n v="112"/>
    <n v="30"/>
    <n v="0"/>
    <n v="3"/>
    <n v="5"/>
    <x v="1"/>
    <s v="Personal L3"/>
    <n v="1"/>
    <s v="Agent"/>
    <n v="993.61"/>
    <x v="0"/>
    <s v="Small"/>
    <x v="1"/>
    <s v="Medium Value"/>
    <x v="1"/>
    <s v="Has Complaints"/>
    <s v="New Customer"/>
    <n v="8.8715178570000006"/>
    <x v="0"/>
    <n v="3"/>
    <n v="8"/>
    <x v="10"/>
    <n v="0.73929315476190482"/>
    <n v="1344"/>
    <x v="2"/>
  </r>
  <r>
    <s v="RD73104"/>
    <x v="1"/>
    <n v="10722.31"/>
    <s v="No"/>
    <s v="Premium"/>
    <s v="High School or Below"/>
    <n v="45330"/>
    <s v="Disabled"/>
    <s v="F"/>
    <n v="16444"/>
    <s v="Suburban"/>
    <s v="Divorced"/>
    <n v="146"/>
    <n v="14"/>
    <n v="26"/>
    <n v="0"/>
    <n v="4"/>
    <x v="1"/>
    <s v="Personal L1"/>
    <n v="2"/>
    <s v="Web"/>
    <n v="798.54"/>
    <x v="0"/>
    <s v="Medsize"/>
    <x v="1"/>
    <s v="Medium Value"/>
    <x v="1"/>
    <s v="No Complaints"/>
    <s v="Mid-Term"/>
    <n v="5.4694520549999996"/>
    <x v="0"/>
    <n v="3"/>
    <n v="8"/>
    <x v="10"/>
    <n v="0.45578767123287667"/>
    <n v="1752"/>
    <x v="1"/>
  </r>
  <r>
    <s v="SC90717"/>
    <x v="0"/>
    <n v="43017.56"/>
    <s v="No"/>
    <s v="Extended"/>
    <s v="Doctor"/>
    <n v="45330"/>
    <s v="Employed"/>
    <s v="M"/>
    <n v="31828"/>
    <s v="Urban"/>
    <s v="Married"/>
    <n v="120"/>
    <n v="11"/>
    <n v="97"/>
    <n v="0"/>
    <n v="2"/>
    <x v="1"/>
    <s v="Personal L3"/>
    <n v="2"/>
    <s v="Web"/>
    <n v="517.74"/>
    <x v="0"/>
    <s v="Medsize"/>
    <x v="1"/>
    <s v="High Value"/>
    <x v="1"/>
    <s v="No Complaints"/>
    <s v="Long-Term"/>
    <n v="4.3144999999999998"/>
    <x v="0"/>
    <n v="3"/>
    <n v="8"/>
    <x v="10"/>
    <n v="0.35954166666666665"/>
    <n v="1440"/>
    <x v="0"/>
  </r>
  <r>
    <s v="NX37589"/>
    <x v="1"/>
    <n v="3600.42"/>
    <s v="No"/>
    <s v="Basic"/>
    <s v="Bachelor"/>
    <n v="45330"/>
    <s v="Employed"/>
    <s v="F"/>
    <n v="106989"/>
    <s v="Suburban"/>
    <s v="Married"/>
    <n v="90"/>
    <n v="14"/>
    <n v="43"/>
    <n v="1"/>
    <n v="1"/>
    <x v="1"/>
    <s v="Personal L3"/>
    <n v="2"/>
    <s v="Web"/>
    <n v="434.16"/>
    <x v="0"/>
    <s v="Medsize"/>
    <x v="0"/>
    <s v="Low Value"/>
    <x v="2"/>
    <s v="Has Complaints"/>
    <s v="Mid-Term"/>
    <n v="4.8239999999999998"/>
    <x v="0"/>
    <n v="3"/>
    <n v="8"/>
    <x v="10"/>
    <n v="0.40200000000000002"/>
    <n v="1080"/>
    <x v="1"/>
  </r>
  <r>
    <s v="LH38387"/>
    <x v="4"/>
    <n v="15376.42"/>
    <s v="No"/>
    <s v="Extended"/>
    <s v="Bachelor"/>
    <n v="45330"/>
    <s v="Employed"/>
    <s v="F"/>
    <n v="78552"/>
    <s v="Rural"/>
    <s v="Married"/>
    <n v="128"/>
    <n v="24"/>
    <n v="53"/>
    <n v="0"/>
    <n v="2"/>
    <x v="1"/>
    <s v="Personal L3"/>
    <n v="4"/>
    <s v="Branch"/>
    <n v="103.59"/>
    <x v="2"/>
    <s v="Medsize"/>
    <x v="0"/>
    <s v="High Value"/>
    <x v="0"/>
    <s v="No Complaints"/>
    <s v="Long-Term"/>
    <n v="0.80929687500000003"/>
    <x v="0"/>
    <n v="3"/>
    <n v="8"/>
    <x v="10"/>
    <n v="6.7441406250000002E-2"/>
    <n v="1536"/>
    <x v="0"/>
  </r>
  <r>
    <s v="DM59629"/>
    <x v="0"/>
    <n v="8655.76"/>
    <s v="No"/>
    <s v="Extended"/>
    <s v="Bachelor"/>
    <n v="45330"/>
    <s v="Employed"/>
    <s v="F"/>
    <n v="64268"/>
    <s v="Suburban"/>
    <s v="Divorced"/>
    <n v="109"/>
    <n v="32"/>
    <n v="68"/>
    <n v="0"/>
    <n v="4"/>
    <x v="1"/>
    <s v="Personal L3"/>
    <n v="3"/>
    <s v="Agent"/>
    <n v="524.88"/>
    <x v="2"/>
    <s v="Small"/>
    <x v="1"/>
    <s v="Medium Value"/>
    <x v="0"/>
    <s v="No Complaints"/>
    <s v="Long-Term"/>
    <n v="4.8154128439999999"/>
    <x v="0"/>
    <n v="3"/>
    <n v="8"/>
    <x v="10"/>
    <n v="0.40128440366972479"/>
    <n v="1308"/>
    <x v="1"/>
  </r>
  <r>
    <s v="IZ76711"/>
    <x v="0"/>
    <n v="13518.6"/>
    <s v="No"/>
    <s v="Extended"/>
    <s v="Bachelor"/>
    <n v="45330"/>
    <s v="Unemployed"/>
    <s v="F"/>
    <n v="0"/>
    <s v="Suburban"/>
    <s v="Married"/>
    <n v="182"/>
    <n v="35"/>
    <n v="51"/>
    <n v="0"/>
    <n v="3"/>
    <x v="1"/>
    <s v="Personal L2"/>
    <n v="2"/>
    <s v="Branch"/>
    <n v="1044.48"/>
    <x v="3"/>
    <s v="Medsize"/>
    <x v="1"/>
    <s v="Medium Value"/>
    <x v="1"/>
    <s v="No Complaints"/>
    <s v="Long-Term"/>
    <n v="5.7389010989999996"/>
    <x v="0"/>
    <n v="3"/>
    <n v="8"/>
    <x v="10"/>
    <n v="0.47824175824175824"/>
    <n v="2184"/>
    <x v="1"/>
  </r>
  <r>
    <s v="RR39300"/>
    <x v="0"/>
    <n v="46228.74"/>
    <s v="No"/>
    <s v="Extended"/>
    <s v="High School or Below"/>
    <n v="45330"/>
    <s v="Employed"/>
    <s v="F"/>
    <n v="69194"/>
    <s v="Urban"/>
    <s v="Married"/>
    <n v="165"/>
    <n v="16"/>
    <n v="0"/>
    <n v="0"/>
    <n v="2"/>
    <x v="1"/>
    <s v="Personal L2"/>
    <n v="1"/>
    <s v="Call Center"/>
    <n v="569.29999999999995"/>
    <x v="1"/>
    <s v="Medsize"/>
    <x v="1"/>
    <s v="High Value"/>
    <x v="0"/>
    <s v="No Complaints"/>
    <s v="New Customer"/>
    <n v="3.4503030300000002"/>
    <x v="0"/>
    <n v="3"/>
    <n v="8"/>
    <x v="10"/>
    <n v="0.28752525252525252"/>
    <n v="1980"/>
    <x v="0"/>
  </r>
  <r>
    <s v="IX10511"/>
    <x v="0"/>
    <n v="5231.9799999999996"/>
    <s v="No"/>
    <s v="Basic"/>
    <s v="College"/>
    <n v="45330"/>
    <s v="Unemployed"/>
    <s v="M"/>
    <n v="0"/>
    <s v="Suburban"/>
    <s v="Single"/>
    <n v="158"/>
    <n v="15"/>
    <n v="39"/>
    <n v="0"/>
    <n v="1"/>
    <x v="1"/>
    <s v="Personal L3"/>
    <n v="1"/>
    <s v="Branch"/>
    <n v="1137.24"/>
    <x v="3"/>
    <s v="Medsize"/>
    <x v="1"/>
    <s v="Medium Value"/>
    <x v="1"/>
    <s v="No Complaints"/>
    <s v="Mid-Term"/>
    <n v="7.1977215189999999"/>
    <x v="0"/>
    <n v="3"/>
    <n v="8"/>
    <x v="10"/>
    <n v="0.5998101265822785"/>
    <n v="1896"/>
    <x v="1"/>
  </r>
  <r>
    <s v="DN92191"/>
    <x v="0"/>
    <n v="11317.96"/>
    <s v="No"/>
    <s v="Basic"/>
    <s v="Master"/>
    <n v="45330"/>
    <s v="Employed"/>
    <s v="M"/>
    <n v="92768"/>
    <s v="Suburban"/>
    <s v="Divorced"/>
    <n v="95"/>
    <n v="5"/>
    <n v="45"/>
    <n v="0"/>
    <n v="2"/>
    <x v="1"/>
    <s v="Personal L3"/>
    <n v="4"/>
    <s v="Branch"/>
    <n v="1094.72"/>
    <x v="0"/>
    <s v="Small"/>
    <x v="1"/>
    <s v="Medium Value"/>
    <x v="0"/>
    <s v="No Complaints"/>
    <s v="Mid-Term"/>
    <n v="11.523368420000001"/>
    <x v="0"/>
    <n v="3"/>
    <n v="8"/>
    <x v="10"/>
    <n v="0.96028070175438596"/>
    <n v="1140"/>
    <x v="3"/>
  </r>
  <r>
    <s v="FM12425"/>
    <x v="0"/>
    <n v="26106.17"/>
    <s v="No"/>
    <s v="Extended"/>
    <s v="College"/>
    <n v="45330"/>
    <s v="Employed"/>
    <s v="M"/>
    <n v="35759"/>
    <s v="Suburban"/>
    <s v="Divorced"/>
    <n v="333"/>
    <n v="28"/>
    <n v="53"/>
    <n v="0"/>
    <n v="7"/>
    <x v="1"/>
    <s v="Personal L2"/>
    <n v="1"/>
    <s v="Web"/>
    <n v="1784.14"/>
    <x v="5"/>
    <s v="Medsize"/>
    <x v="2"/>
    <s v="High Value"/>
    <x v="1"/>
    <s v="No Complaints"/>
    <s v="Long-Term"/>
    <n v="5.357777778"/>
    <x v="0"/>
    <n v="3"/>
    <n v="8"/>
    <x v="10"/>
    <n v="0.44648148148148148"/>
    <n v="3996"/>
    <x v="1"/>
  </r>
  <r>
    <s v="AT79008"/>
    <x v="0"/>
    <n v="12238.1"/>
    <s v="No"/>
    <s v="Premium"/>
    <s v="Bachelor"/>
    <n v="45330"/>
    <s v="Employed"/>
    <s v="F"/>
    <n v="54008"/>
    <s v="Rural"/>
    <s v="Divorced"/>
    <n v="154"/>
    <n v="46"/>
    <n v="24"/>
    <n v="1"/>
    <n v="7"/>
    <x v="1"/>
    <s v="Personal L2"/>
    <n v="1"/>
    <s v="Branch"/>
    <n v="178.97"/>
    <x v="2"/>
    <s v="Medsize"/>
    <x v="0"/>
    <s v="Medium Value"/>
    <x v="0"/>
    <s v="Has Complaints"/>
    <s v="Mid-Term"/>
    <n v="1.1621428570000001"/>
    <x v="0"/>
    <n v="3"/>
    <n v="8"/>
    <x v="10"/>
    <n v="9.6845238095238095E-2"/>
    <n v="1848"/>
    <x v="0"/>
  </r>
  <r>
    <s v="DP19210"/>
    <x v="0"/>
    <n v="12408.84"/>
    <s v="No"/>
    <s v="Basic"/>
    <s v="Master"/>
    <n v="45330"/>
    <s v="Employed"/>
    <s v="F"/>
    <n v="32161"/>
    <s v="Suburban"/>
    <s v="Married"/>
    <n v="155"/>
    <n v="7"/>
    <n v="53"/>
    <n v="0"/>
    <n v="6"/>
    <x v="0"/>
    <s v="Corporate L2"/>
    <n v="2"/>
    <s v="Branch"/>
    <n v="766.1"/>
    <x v="3"/>
    <s v="Medsize"/>
    <x v="1"/>
    <s v="Medium Value"/>
    <x v="1"/>
    <s v="No Complaints"/>
    <s v="Long-Term"/>
    <n v="4.9425806449999996"/>
    <x v="0"/>
    <n v="3"/>
    <n v="8"/>
    <x v="10"/>
    <n v="0.41188172043010751"/>
    <n v="1860"/>
    <x v="1"/>
  </r>
  <r>
    <s v="RZ33670"/>
    <x v="0"/>
    <n v="15832.5"/>
    <s v="No"/>
    <s v="Premium"/>
    <s v="College"/>
    <n v="45300"/>
    <s v="Disabled"/>
    <s v="F"/>
    <n v="40337"/>
    <s v="Suburban"/>
    <s v="Married"/>
    <n v="138"/>
    <n v="23"/>
    <n v="0"/>
    <n v="0"/>
    <n v="2"/>
    <x v="1"/>
    <s v="Personal L3"/>
    <n v="3"/>
    <s v="Web"/>
    <n v="675.34"/>
    <x v="0"/>
    <s v="Medsize"/>
    <x v="1"/>
    <s v="High Value"/>
    <x v="1"/>
    <s v="No Complaints"/>
    <s v="New Customer"/>
    <n v="4.8937681160000004"/>
    <x v="0"/>
    <n v="3"/>
    <n v="9"/>
    <x v="11"/>
    <n v="0.40781400966183579"/>
    <n v="1656"/>
    <x v="1"/>
  </r>
  <r>
    <s v="DE75225"/>
    <x v="2"/>
    <n v="11768.71"/>
    <s v="No"/>
    <s v="Basic"/>
    <s v="High School or Below"/>
    <n v="45300"/>
    <s v="Unemployed"/>
    <s v="M"/>
    <n v="0"/>
    <s v="Suburban"/>
    <s v="Married"/>
    <n v="158"/>
    <n v="7"/>
    <n v="120"/>
    <n v="1"/>
    <n v="3"/>
    <x v="1"/>
    <s v="Personal L1"/>
    <n v="1"/>
    <s v="Agent"/>
    <n v="758.16"/>
    <x v="1"/>
    <s v="Medsize"/>
    <x v="1"/>
    <s v="Medium Value"/>
    <x v="1"/>
    <s v="Has Complaints"/>
    <s v="Long-Term"/>
    <n v="4.798481013"/>
    <x v="0"/>
    <n v="3"/>
    <n v="9"/>
    <x v="11"/>
    <n v="0.39987341772151896"/>
    <n v="1896"/>
    <x v="0"/>
  </r>
  <r>
    <s v="DS81757"/>
    <x v="2"/>
    <n v="3334.66"/>
    <s v="No"/>
    <s v="Basic"/>
    <s v="College"/>
    <n v="45300"/>
    <s v="Unemployed"/>
    <s v="M"/>
    <n v="0"/>
    <s v="Suburban"/>
    <s v="Single"/>
    <n v="100"/>
    <n v="9"/>
    <n v="27"/>
    <n v="0"/>
    <n v="1"/>
    <x v="1"/>
    <s v="Personal L1"/>
    <n v="4"/>
    <s v="Web"/>
    <n v="973.68"/>
    <x v="2"/>
    <s v="Large"/>
    <x v="1"/>
    <s v="Low Value"/>
    <x v="1"/>
    <s v="No Complaints"/>
    <s v="Mid-Term"/>
    <n v="9.7368000000000006"/>
    <x v="0"/>
    <n v="3"/>
    <n v="9"/>
    <x v="11"/>
    <n v="0.81140000000000001"/>
    <n v="1200"/>
    <x v="2"/>
  </r>
  <r>
    <s v="XC67861"/>
    <x v="3"/>
    <n v="6765.86"/>
    <s v="No"/>
    <s v="Basic"/>
    <s v="Bachelor"/>
    <n v="45300"/>
    <s v="Employed"/>
    <s v="F"/>
    <n v="38960"/>
    <s v="Suburban"/>
    <s v="Divorced"/>
    <n v="90"/>
    <n v="32"/>
    <n v="69"/>
    <n v="3"/>
    <n v="4"/>
    <x v="0"/>
    <s v="Corporate L2"/>
    <n v="1"/>
    <s v="Call Center"/>
    <n v="434.16"/>
    <x v="2"/>
    <s v="Medsize"/>
    <x v="0"/>
    <s v="Medium Value"/>
    <x v="1"/>
    <s v="Has Complaints"/>
    <s v="Long-Term"/>
    <n v="4.8239999999999998"/>
    <x v="0"/>
    <n v="3"/>
    <n v="9"/>
    <x v="11"/>
    <n v="0.40200000000000002"/>
    <n v="1080"/>
    <x v="1"/>
  </r>
  <r>
    <s v="QR87004"/>
    <x v="4"/>
    <n v="11416.9"/>
    <s v="No"/>
    <s v="Basic"/>
    <s v="College"/>
    <n v="45300"/>
    <s v="Employed"/>
    <s v="F"/>
    <n v="33940"/>
    <s v="Rural"/>
    <s v="Divorced"/>
    <n v="99"/>
    <n v="16"/>
    <n v="5"/>
    <n v="1"/>
    <n v="2"/>
    <x v="1"/>
    <s v="Personal L3"/>
    <n v="3"/>
    <s v="Agent"/>
    <n v="34.340000000000003"/>
    <x v="0"/>
    <s v="Medsize"/>
    <x v="0"/>
    <s v="Medium Value"/>
    <x v="1"/>
    <s v="Has Complaints"/>
    <s v="New Customer"/>
    <n v="0.34686868700000001"/>
    <x v="0"/>
    <n v="3"/>
    <n v="9"/>
    <x v="11"/>
    <n v="2.890572390572391E-2"/>
    <n v="1188"/>
    <x v="0"/>
  </r>
  <r>
    <s v="EN21086"/>
    <x v="3"/>
    <n v="9300.2800000000007"/>
    <s v="No"/>
    <s v="Basic"/>
    <s v="High School or Below"/>
    <n v="45300"/>
    <s v="Unemployed"/>
    <s v="F"/>
    <n v="0"/>
    <s v="Suburban"/>
    <s v="Divorced"/>
    <n v="85"/>
    <n v="8"/>
    <n v="16"/>
    <n v="0"/>
    <n v="2"/>
    <x v="1"/>
    <s v="Personal L2"/>
    <n v="1"/>
    <s v="Branch"/>
    <n v="408.24"/>
    <x v="0"/>
    <s v="Small"/>
    <x v="0"/>
    <s v="Medium Value"/>
    <x v="1"/>
    <s v="No Complaints"/>
    <s v="Mid-Term"/>
    <n v="4.8028235290000003"/>
    <x v="0"/>
    <n v="3"/>
    <n v="9"/>
    <x v="11"/>
    <n v="0.40023529411764708"/>
    <n v="1020"/>
    <x v="1"/>
  </r>
  <r>
    <s v="XX12304"/>
    <x v="0"/>
    <n v="3948.72"/>
    <s v="No"/>
    <s v="Basic"/>
    <s v="College"/>
    <n v="45300"/>
    <s v="Employed"/>
    <s v="F"/>
    <n v="87020"/>
    <s v="Urban"/>
    <s v="Married"/>
    <n v="97"/>
    <n v="22"/>
    <n v="86"/>
    <n v="0"/>
    <n v="1"/>
    <x v="1"/>
    <s v="Personal L1"/>
    <n v="2"/>
    <s v="Branch"/>
    <n v="324.35000000000002"/>
    <x v="0"/>
    <s v="Medsize"/>
    <x v="0"/>
    <s v="Low Value"/>
    <x v="0"/>
    <s v="No Complaints"/>
    <s v="Long-Term"/>
    <n v="3.3438144329999999"/>
    <x v="0"/>
    <n v="3"/>
    <n v="9"/>
    <x v="11"/>
    <n v="0.2786512027491409"/>
    <n v="1164"/>
    <x v="0"/>
  </r>
  <r>
    <s v="FE84989"/>
    <x v="1"/>
    <n v="6798.26"/>
    <s v="No"/>
    <s v="Basic"/>
    <s v="College"/>
    <n v="45300"/>
    <s v="Employed"/>
    <s v="M"/>
    <n v="98107"/>
    <s v="Urban"/>
    <s v="Married"/>
    <n v="85"/>
    <n v="9"/>
    <n v="53"/>
    <n v="0"/>
    <n v="5"/>
    <x v="1"/>
    <s v="Personal L2"/>
    <n v="2"/>
    <s v="Call Center"/>
    <n v="350.14"/>
    <x v="0"/>
    <s v="Large"/>
    <x v="0"/>
    <s v="Medium Value"/>
    <x v="0"/>
    <s v="No Complaints"/>
    <s v="Long-Term"/>
    <n v="4.119294118"/>
    <x v="0"/>
    <n v="3"/>
    <n v="9"/>
    <x v="11"/>
    <n v="0.34327450980392155"/>
    <n v="1020"/>
    <x v="0"/>
  </r>
  <r>
    <s v="XI41052"/>
    <x v="0"/>
    <n v="7367.3"/>
    <s v="No"/>
    <s v="Extended"/>
    <s v="Bachelor"/>
    <n v="45300"/>
    <s v="Employed"/>
    <s v="F"/>
    <n v="67559"/>
    <s v="Suburban"/>
    <s v="Single"/>
    <n v="188"/>
    <n v="22"/>
    <n v="19"/>
    <n v="0"/>
    <n v="1"/>
    <x v="1"/>
    <s v="Personal L2"/>
    <n v="3"/>
    <s v="Call Center"/>
    <n v="900.72"/>
    <x v="1"/>
    <s v="Medsize"/>
    <x v="1"/>
    <s v="Medium Value"/>
    <x v="0"/>
    <s v="No Complaints"/>
    <s v="Mid-Term"/>
    <n v="4.7910638299999997"/>
    <x v="0"/>
    <n v="3"/>
    <n v="9"/>
    <x v="11"/>
    <n v="0.39925531914893619"/>
    <n v="2256"/>
    <x v="0"/>
  </r>
  <r>
    <s v="DQ10761"/>
    <x v="2"/>
    <n v="3125.38"/>
    <s v="No"/>
    <s v="Basic"/>
    <s v="Bachelor"/>
    <n v="45300"/>
    <s v="Unemployed"/>
    <s v="M"/>
    <n v="0"/>
    <s v="Suburban"/>
    <s v="Single"/>
    <n v="99"/>
    <n v="19"/>
    <n v="53"/>
    <n v="1"/>
    <n v="1"/>
    <x v="0"/>
    <s v="Corporate L3"/>
    <n v="1"/>
    <s v="Branch"/>
    <n v="473.04"/>
    <x v="0"/>
    <s v="Medsize"/>
    <x v="0"/>
    <s v="Low Value"/>
    <x v="1"/>
    <s v="Has Complaints"/>
    <s v="Long-Term"/>
    <n v="4.7781818180000002"/>
    <x v="0"/>
    <n v="3"/>
    <n v="9"/>
    <x v="11"/>
    <n v="0.39818181818181819"/>
    <n v="1188"/>
    <x v="0"/>
  </r>
  <r>
    <s v="UX38930"/>
    <x v="3"/>
    <n v="13991.87"/>
    <s v="No"/>
    <s v="Extended"/>
    <s v="Master"/>
    <n v="45300"/>
    <s v="Employed"/>
    <s v="F"/>
    <n v="78741"/>
    <s v="Urban"/>
    <s v="Married"/>
    <n v="174"/>
    <n v="42"/>
    <n v="7"/>
    <n v="0"/>
    <n v="3"/>
    <x v="1"/>
    <s v="Personal L3"/>
    <n v="2"/>
    <s v="Branch"/>
    <n v="468.55"/>
    <x v="1"/>
    <s v="Medsize"/>
    <x v="0"/>
    <s v="Medium Value"/>
    <x v="0"/>
    <s v="No Complaints"/>
    <s v="New Customer"/>
    <n v="2.6928160920000002"/>
    <x v="0"/>
    <n v="3"/>
    <n v="9"/>
    <x v="11"/>
    <n v="0.2244013409961686"/>
    <n v="2088"/>
    <x v="0"/>
  </r>
  <r>
    <s v="FJ54907"/>
    <x v="2"/>
    <n v="9694.31"/>
    <s v="No"/>
    <s v="Basic"/>
    <s v="College"/>
    <n v="45300"/>
    <s v="Employed"/>
    <s v="F"/>
    <n v="57109"/>
    <s v="Suburban"/>
    <s v="Married"/>
    <n v="243"/>
    <n v="32"/>
    <n v="89"/>
    <n v="0"/>
    <n v="1"/>
    <x v="1"/>
    <s v="Personal L2"/>
    <n v="2"/>
    <s v="Agent"/>
    <n v="1634.74"/>
    <x v="5"/>
    <s v="Medsize"/>
    <x v="2"/>
    <s v="Medium Value"/>
    <x v="0"/>
    <s v="No Complaints"/>
    <s v="Long-Term"/>
    <n v="6.7273251030000001"/>
    <x v="0"/>
    <n v="3"/>
    <n v="9"/>
    <x v="11"/>
    <n v="0.56061042524005489"/>
    <n v="2916"/>
    <x v="1"/>
  </r>
  <r>
    <s v="PN86062"/>
    <x v="0"/>
    <n v="3999.68"/>
    <s v="No"/>
    <s v="Extended"/>
    <s v="High School or Below"/>
    <n v="45300"/>
    <s v="Medical Leave"/>
    <s v="M"/>
    <n v="22268"/>
    <s v="Suburban"/>
    <s v="Married"/>
    <n v="115"/>
    <n v="34"/>
    <n v="101"/>
    <n v="3"/>
    <n v="1"/>
    <x v="0"/>
    <s v="Corporate L2"/>
    <n v="1"/>
    <s v="Branch"/>
    <n v="550.79999999999995"/>
    <x v="0"/>
    <s v="Medsize"/>
    <x v="1"/>
    <s v="Low Value"/>
    <x v="1"/>
    <s v="Has Complaints"/>
    <s v="Long-Term"/>
    <n v="4.7895652169999998"/>
    <x v="0"/>
    <n v="3"/>
    <n v="9"/>
    <x v="11"/>
    <n v="0.39913043478260868"/>
    <n v="1380"/>
    <x v="0"/>
  </r>
  <r>
    <s v="BD16530"/>
    <x v="3"/>
    <n v="11196.2"/>
    <s v="No"/>
    <s v="Basic"/>
    <s v="Bachelor"/>
    <n v="45300"/>
    <s v="Employed"/>
    <s v="F"/>
    <n v="94848"/>
    <s v="Urban"/>
    <s v="Divorced"/>
    <n v="93"/>
    <n v="27"/>
    <n v="88"/>
    <n v="0"/>
    <n v="2"/>
    <x v="1"/>
    <s v="Personal L1"/>
    <n v="1"/>
    <s v="Agent"/>
    <n v="303.95"/>
    <x v="0"/>
    <s v="Medsize"/>
    <x v="0"/>
    <s v="Medium Value"/>
    <x v="0"/>
    <s v="No Complaints"/>
    <s v="Long-Term"/>
    <n v="3.2682795699999998"/>
    <x v="0"/>
    <n v="3"/>
    <n v="9"/>
    <x v="11"/>
    <n v="0.27235663082437273"/>
    <n v="1116"/>
    <x v="0"/>
  </r>
  <r>
    <s v="PI78084"/>
    <x v="3"/>
    <n v="6854.38"/>
    <s v="No"/>
    <s v="Basic"/>
    <s v="High School or Below"/>
    <n v="45300"/>
    <s v="Unemployed"/>
    <s v="M"/>
    <n v="0"/>
    <s v="Suburban"/>
    <s v="Single"/>
    <n v="99"/>
    <n v="35"/>
    <n v="113"/>
    <n v="0"/>
    <n v="3"/>
    <x v="1"/>
    <s v="Personal L3"/>
    <n v="2"/>
    <s v="Call Center"/>
    <n v="709.56"/>
    <x v="2"/>
    <s v="Medsize"/>
    <x v="1"/>
    <s v="Medium Value"/>
    <x v="1"/>
    <s v="No Complaints"/>
    <s v="Long-Term"/>
    <n v="7.1672727270000003"/>
    <x v="0"/>
    <n v="3"/>
    <n v="9"/>
    <x v="11"/>
    <n v="0.59727272727272718"/>
    <n v="1188"/>
    <x v="1"/>
  </r>
  <r>
    <s v="TJ20375"/>
    <x v="3"/>
    <n v="10280.76"/>
    <s v="No"/>
    <s v="Basic"/>
    <s v="High School or Below"/>
    <n v="45300"/>
    <s v="Employed"/>
    <s v="F"/>
    <n v="46028"/>
    <s v="Suburban"/>
    <s v="Married"/>
    <n v="85"/>
    <n v="7"/>
    <n v="134"/>
    <n v="0"/>
    <n v="2"/>
    <x v="1"/>
    <s v="Personal L3"/>
    <n v="2"/>
    <s v="Web"/>
    <n v="408.24"/>
    <x v="2"/>
    <s v="Medsize"/>
    <x v="0"/>
    <s v="Medium Value"/>
    <x v="1"/>
    <s v="No Complaints"/>
    <s v="Long-Term"/>
    <n v="4.8028235290000003"/>
    <x v="0"/>
    <n v="3"/>
    <n v="9"/>
    <x v="11"/>
    <n v="0.40023529411764708"/>
    <n v="1020"/>
    <x v="1"/>
  </r>
  <r>
    <s v="GB35238"/>
    <x v="0"/>
    <n v="10232.370000000001"/>
    <s v="No"/>
    <s v="Basic"/>
    <s v="Bachelor"/>
    <n v="45300"/>
    <s v="Employed"/>
    <s v="F"/>
    <n v="45773"/>
    <s v="Suburban"/>
    <s v="Married"/>
    <n v="86"/>
    <n v="34"/>
    <n v="66"/>
    <n v="0"/>
    <n v="2"/>
    <x v="1"/>
    <s v="Personal L2"/>
    <n v="1"/>
    <s v="Branch"/>
    <n v="542.15"/>
    <x v="2"/>
    <s v="Small"/>
    <x v="1"/>
    <s v="Medium Value"/>
    <x v="1"/>
    <s v="No Complaints"/>
    <s v="Long-Term"/>
    <n v="6.3040697669999997"/>
    <x v="0"/>
    <n v="3"/>
    <n v="9"/>
    <x v="11"/>
    <n v="0.52533914728682163"/>
    <n v="1032"/>
    <x v="1"/>
  </r>
  <r>
    <s v="NF31087"/>
    <x v="4"/>
    <n v="33376.300000000003"/>
    <s v="No"/>
    <s v="Basic"/>
    <s v="High School or Below"/>
    <n v="45300"/>
    <s v="Employed"/>
    <s v="F"/>
    <n v="60325"/>
    <s v="Suburban"/>
    <s v="Married"/>
    <n v="93"/>
    <n v="1"/>
    <n v="55"/>
    <n v="0"/>
    <n v="2"/>
    <x v="1"/>
    <s v="Personal L2"/>
    <n v="2"/>
    <s v="Agent"/>
    <n v="447.12"/>
    <x v="0"/>
    <s v="Medsize"/>
    <x v="0"/>
    <s v="High Value"/>
    <x v="0"/>
    <s v="No Complaints"/>
    <s v="Long-Term"/>
    <n v="4.8077419350000001"/>
    <x v="0"/>
    <n v="3"/>
    <n v="9"/>
    <x v="11"/>
    <n v="0.40064516129032257"/>
    <n v="1116"/>
    <x v="1"/>
  </r>
  <r>
    <s v="VT63298"/>
    <x v="2"/>
    <n v="26331.040000000001"/>
    <s v="No"/>
    <s v="Basic"/>
    <s v="Bachelor"/>
    <n v="45300"/>
    <s v="Unemployed"/>
    <s v="M"/>
    <n v="0"/>
    <s v="Suburban"/>
    <s v="Single"/>
    <n v="97"/>
    <n v="23"/>
    <n v="74"/>
    <n v="0"/>
    <n v="2"/>
    <x v="1"/>
    <s v="Personal L1"/>
    <n v="3"/>
    <s v="Agent"/>
    <n v="466.56"/>
    <x v="0"/>
    <s v="Medsize"/>
    <x v="0"/>
    <s v="High Value"/>
    <x v="1"/>
    <s v="No Complaints"/>
    <s v="Long-Term"/>
    <n v="4.8098969069999997"/>
    <x v="0"/>
    <n v="3"/>
    <n v="9"/>
    <x v="11"/>
    <n v="0.40082474226804121"/>
    <n v="1164"/>
    <x v="1"/>
  </r>
  <r>
    <s v="NJ46849"/>
    <x v="3"/>
    <n v="3381"/>
    <s v="No"/>
    <s v="Basic"/>
    <s v="College"/>
    <n v="45300"/>
    <s v="Unemployed"/>
    <s v="M"/>
    <n v="0"/>
    <s v="Suburban"/>
    <s v="Single"/>
    <n v="93"/>
    <n v="31"/>
    <n v="20"/>
    <n v="0"/>
    <n v="1"/>
    <x v="1"/>
    <s v="Personal L2"/>
    <n v="2"/>
    <s v="Branch"/>
    <n v="670.68"/>
    <x v="0"/>
    <s v="Medsize"/>
    <x v="1"/>
    <s v="Low Value"/>
    <x v="1"/>
    <s v="No Complaints"/>
    <s v="Mid-Term"/>
    <n v="7.2116129029999998"/>
    <x v="0"/>
    <n v="3"/>
    <n v="9"/>
    <x v="11"/>
    <n v="0.60096774193548386"/>
    <n v="1116"/>
    <x v="2"/>
  </r>
  <r>
    <s v="OD56551"/>
    <x v="2"/>
    <n v="7073.85"/>
    <s v="No"/>
    <s v="Basic"/>
    <s v="College"/>
    <n v="45300"/>
    <s v="Employed"/>
    <s v="M"/>
    <n v="37770"/>
    <s v="Suburban"/>
    <s v="Single"/>
    <n v="93"/>
    <n v="4"/>
    <n v="28"/>
    <n v="1"/>
    <n v="7"/>
    <x v="1"/>
    <s v="Personal L3"/>
    <n v="1"/>
    <s v="Branch"/>
    <n v="604.67999999999995"/>
    <x v="0"/>
    <s v="Medsize"/>
    <x v="1"/>
    <s v="Medium Value"/>
    <x v="1"/>
    <s v="Has Complaints"/>
    <s v="Mid-Term"/>
    <n v="6.5019354839999997"/>
    <x v="0"/>
    <n v="3"/>
    <n v="9"/>
    <x v="11"/>
    <n v="0.54182795698924724"/>
    <n v="1116"/>
    <x v="1"/>
  </r>
  <r>
    <s v="DQ28641"/>
    <x v="4"/>
    <n v="3598.05"/>
    <s v="No"/>
    <s v="Basic"/>
    <s v="High School or Below"/>
    <n v="45300"/>
    <s v="Medical Leave"/>
    <s v="M"/>
    <n v="19325"/>
    <s v="Suburban"/>
    <s v="Married"/>
    <n v="96"/>
    <n v="45"/>
    <n v="22"/>
    <n v="0"/>
    <n v="1"/>
    <x v="1"/>
    <s v="Personal L1"/>
    <n v="2"/>
    <s v="Branch"/>
    <n v="690.12"/>
    <x v="0"/>
    <s v="Medsize"/>
    <x v="1"/>
    <s v="Low Value"/>
    <x v="1"/>
    <s v="No Complaints"/>
    <s v="Mid-Term"/>
    <n v="7.1887499999999998"/>
    <x v="0"/>
    <n v="3"/>
    <n v="9"/>
    <x v="11"/>
    <n v="0.59906250000000005"/>
    <n v="1152"/>
    <x v="1"/>
  </r>
  <r>
    <s v="NP91656"/>
    <x v="0"/>
    <n v="6630.89"/>
    <s v="No"/>
    <s v="Basic"/>
    <s v="Bachelor"/>
    <n v="45300"/>
    <s v="Unemployed"/>
    <s v="F"/>
    <n v="0"/>
    <s v="Suburban"/>
    <s v="Single"/>
    <n v="93"/>
    <n v="35"/>
    <n v="45"/>
    <n v="0"/>
    <n v="9"/>
    <x v="1"/>
    <s v="Personal L2"/>
    <n v="4"/>
    <s v="Agent"/>
    <n v="670.68"/>
    <x v="0"/>
    <s v="Medsize"/>
    <x v="1"/>
    <s v="Medium Value"/>
    <x v="1"/>
    <s v="No Complaints"/>
    <s v="Mid-Term"/>
    <n v="7.2116129029999998"/>
    <x v="0"/>
    <n v="3"/>
    <n v="9"/>
    <x v="11"/>
    <n v="0.60096774193548386"/>
    <n v="1116"/>
    <x v="2"/>
  </r>
  <r>
    <s v="VU32116"/>
    <x v="2"/>
    <n v="4787.6400000000003"/>
    <s v="No"/>
    <s v="Basic"/>
    <s v="College"/>
    <n v="45300"/>
    <s v="Unemployed"/>
    <s v="F"/>
    <n v="0"/>
    <s v="Suburban"/>
    <s v="Single"/>
    <n v="139"/>
    <n v="15"/>
    <n v="124"/>
    <n v="0"/>
    <n v="1"/>
    <x v="1"/>
    <s v="Personal L3"/>
    <n v="3"/>
    <s v="Branch"/>
    <n v="839.65"/>
    <x v="1"/>
    <s v="Small"/>
    <x v="1"/>
    <s v="Low Value"/>
    <x v="1"/>
    <s v="No Complaints"/>
    <s v="Long-Term"/>
    <n v="6.0406474819999998"/>
    <x v="0"/>
    <n v="3"/>
    <n v="9"/>
    <x v="11"/>
    <n v="0.50338729016786565"/>
    <n v="1668"/>
    <x v="1"/>
  </r>
  <r>
    <s v="IE15348"/>
    <x v="1"/>
    <n v="5490.46"/>
    <s v="No"/>
    <s v="Basic"/>
    <s v="High School or Below"/>
    <n v="45300"/>
    <s v="Employed"/>
    <s v="F"/>
    <n v="38429"/>
    <s v="Urban"/>
    <s v="Married"/>
    <n v="138"/>
    <n v="45"/>
    <n v="123"/>
    <n v="0"/>
    <n v="1"/>
    <x v="1"/>
    <s v="Personal L3"/>
    <n v="3"/>
    <s v="Agent"/>
    <n v="501.93"/>
    <x v="1"/>
    <s v="Medsize"/>
    <x v="1"/>
    <s v="Medium Value"/>
    <x v="1"/>
    <s v="No Complaints"/>
    <s v="Long-Term"/>
    <n v="3.6371739129999998"/>
    <x v="0"/>
    <n v="3"/>
    <n v="9"/>
    <x v="11"/>
    <n v="0.30309782608695651"/>
    <n v="1656"/>
    <x v="0"/>
  </r>
  <r>
    <s v="YX99200"/>
    <x v="4"/>
    <n v="16672.580000000002"/>
    <s v="No"/>
    <s v="Premium"/>
    <s v="Bachelor"/>
    <n v="45300"/>
    <s v="Employed"/>
    <s v="M"/>
    <n v="73859"/>
    <s v="Urban"/>
    <s v="Married"/>
    <n v="139"/>
    <n v="18"/>
    <n v="62"/>
    <n v="0"/>
    <n v="2"/>
    <x v="1"/>
    <s v="Personal L3"/>
    <n v="3"/>
    <s v="Branch"/>
    <n v="396.98"/>
    <x v="2"/>
    <s v="Medsize"/>
    <x v="0"/>
    <s v="High Value"/>
    <x v="0"/>
    <s v="No Complaints"/>
    <s v="Long-Term"/>
    <n v="2.8559712230000001"/>
    <x v="0"/>
    <n v="3"/>
    <n v="9"/>
    <x v="11"/>
    <n v="0.23799760191846525"/>
    <n v="1668"/>
    <x v="0"/>
  </r>
  <r>
    <s v="KX54900"/>
    <x v="3"/>
    <n v="8418.6299999999992"/>
    <s v="No"/>
    <s v="Extended"/>
    <s v="Doctor"/>
    <n v="45300"/>
    <s v="Employed"/>
    <s v="M"/>
    <n v="77976"/>
    <s v="Urban"/>
    <s v="Single"/>
    <n v="105"/>
    <n v="12"/>
    <n v="90"/>
    <n v="0"/>
    <n v="3"/>
    <x v="2"/>
    <s v="Special L2"/>
    <n v="2"/>
    <s v="Call Center"/>
    <n v="302.33"/>
    <x v="0"/>
    <s v="Medsize"/>
    <x v="0"/>
    <s v="Medium Value"/>
    <x v="0"/>
    <s v="No Complaints"/>
    <s v="Long-Term"/>
    <n v="2.8793333329999999"/>
    <x v="0"/>
    <n v="3"/>
    <n v="9"/>
    <x v="11"/>
    <n v="0.23994444444444443"/>
    <n v="1260"/>
    <x v="0"/>
  </r>
  <r>
    <s v="AM30008"/>
    <x v="0"/>
    <n v="19077.009999999998"/>
    <s v="No"/>
    <s v="Basic"/>
    <s v="High School or Below"/>
    <n v="45300"/>
    <s v="Employed"/>
    <s v="M"/>
    <n v="38241"/>
    <s v="Suburban"/>
    <s v="Single"/>
    <n v="250"/>
    <n v="39"/>
    <n v="35"/>
    <n v="0"/>
    <n v="3"/>
    <x v="1"/>
    <s v="Personal L2"/>
    <n v="4"/>
    <s v="Web"/>
    <n v="1198.8"/>
    <x v="4"/>
    <s v="Medsize"/>
    <x v="1"/>
    <s v="High Value"/>
    <x v="1"/>
    <s v="No Complaints"/>
    <s v="Mid-Term"/>
    <n v="4.7952000000000004"/>
    <x v="0"/>
    <n v="3"/>
    <n v="9"/>
    <x v="11"/>
    <n v="0.39960000000000001"/>
    <n v="3000"/>
    <x v="0"/>
  </r>
  <r>
    <s v="XA75063"/>
    <x v="2"/>
    <n v="13788.31"/>
    <s v="No"/>
    <s v="Extended"/>
    <s v="College"/>
    <n v="45300"/>
    <s v="Employed"/>
    <s v="F"/>
    <n v="53621"/>
    <s v="Suburban"/>
    <s v="Divorced"/>
    <n v="177"/>
    <n v="1"/>
    <n v="77"/>
    <n v="0"/>
    <n v="3"/>
    <x v="1"/>
    <s v="Personal L3"/>
    <n v="1"/>
    <s v="Agent"/>
    <n v="848.88"/>
    <x v="3"/>
    <s v="Medsize"/>
    <x v="1"/>
    <s v="Medium Value"/>
    <x v="0"/>
    <s v="No Complaints"/>
    <s v="Long-Term"/>
    <n v="4.7959322029999996"/>
    <x v="0"/>
    <n v="3"/>
    <n v="9"/>
    <x v="11"/>
    <n v="0.39966101694915251"/>
    <n v="2124"/>
    <x v="0"/>
  </r>
  <r>
    <s v="ZP80713"/>
    <x v="3"/>
    <n v="3742.8"/>
    <s v="No"/>
    <s v="Basic"/>
    <s v="Master"/>
    <n v="45300"/>
    <s v="Employed"/>
    <s v="F"/>
    <n v="107545"/>
    <s v="Urban"/>
    <s v="Divorced"/>
    <n v="93"/>
    <n v="19"/>
    <n v="53"/>
    <n v="0"/>
    <n v="1"/>
    <x v="1"/>
    <s v="Personal L2"/>
    <n v="3"/>
    <s v="Branch"/>
    <n v="356.34"/>
    <x v="2"/>
    <s v="Medsize"/>
    <x v="0"/>
    <s v="Low Value"/>
    <x v="2"/>
    <s v="No Complaints"/>
    <s v="Long-Term"/>
    <n v="3.8316129029999999"/>
    <x v="0"/>
    <n v="3"/>
    <n v="9"/>
    <x v="11"/>
    <n v="0.31930107526881718"/>
    <n v="1116"/>
    <x v="0"/>
  </r>
  <r>
    <s v="NM22175"/>
    <x v="2"/>
    <n v="15511.95"/>
    <s v="No"/>
    <s v="Premium"/>
    <s v="College"/>
    <n v="45300"/>
    <s v="Unemployed"/>
    <s v="M"/>
    <n v="0"/>
    <s v="Suburban"/>
    <s v="Married"/>
    <n v="217"/>
    <n v="0"/>
    <n v="127"/>
    <n v="0"/>
    <n v="3"/>
    <x v="1"/>
    <s v="Personal L3"/>
    <n v="2"/>
    <s v="Branch"/>
    <n v="1421.46"/>
    <x v="1"/>
    <s v="Large"/>
    <x v="1"/>
    <s v="High Value"/>
    <x v="1"/>
    <s v="No Complaints"/>
    <s v="Long-Term"/>
    <n v="6.5505069120000003"/>
    <x v="0"/>
    <n v="3"/>
    <n v="9"/>
    <x v="11"/>
    <n v="0.54587557603686643"/>
    <n v="2604"/>
    <x v="1"/>
  </r>
  <r>
    <s v="WV15213"/>
    <x v="0"/>
    <n v="3303.52"/>
    <s v="No"/>
    <s v="Basic"/>
    <s v="Bachelor"/>
    <n v="45300"/>
    <s v="Employed"/>
    <s v="M"/>
    <n v="114288"/>
    <s v="Rural"/>
    <s v="Single"/>
    <n v="84"/>
    <n v="28"/>
    <n v="126"/>
    <n v="0"/>
    <n v="1"/>
    <x v="1"/>
    <s v="Personal L1"/>
    <n v="1"/>
    <s v="Branch"/>
    <n v="60.45"/>
    <x v="0"/>
    <s v="Medsize"/>
    <x v="0"/>
    <s v="Low Value"/>
    <x v="2"/>
    <s v="No Complaints"/>
    <s v="Long-Term"/>
    <n v="0.71964285699999997"/>
    <x v="0"/>
    <n v="3"/>
    <n v="9"/>
    <x v="11"/>
    <n v="5.9970238095238097E-2"/>
    <n v="1008"/>
    <x v="0"/>
  </r>
  <r>
    <s v="TN90661"/>
    <x v="4"/>
    <n v="7846.09"/>
    <s v="No"/>
    <s v="Basic"/>
    <s v="High School or Below"/>
    <n v="45300"/>
    <s v="Employed"/>
    <s v="M"/>
    <n v="112479"/>
    <s v="Suburban"/>
    <s v="Married"/>
    <n v="97"/>
    <n v="28"/>
    <n v="78"/>
    <n v="0"/>
    <n v="3"/>
    <x v="0"/>
    <s v="Corporate L3"/>
    <n v="1"/>
    <s v="Branch"/>
    <n v="466.56"/>
    <x v="0"/>
    <s v="Medsize"/>
    <x v="0"/>
    <s v="Medium Value"/>
    <x v="2"/>
    <s v="No Complaints"/>
    <s v="Long-Term"/>
    <n v="4.8098969069999997"/>
    <x v="0"/>
    <n v="3"/>
    <n v="9"/>
    <x v="11"/>
    <n v="0.40082474226804121"/>
    <n v="1164"/>
    <x v="1"/>
  </r>
  <r>
    <s v="VY64199"/>
    <x v="2"/>
    <n v="13791.3"/>
    <s v="No"/>
    <s v="Basic"/>
    <s v="Bachelor"/>
    <n v="45300"/>
    <s v="Disabled"/>
    <s v="F"/>
    <n v="24503"/>
    <s v="Urban"/>
    <s v="Married"/>
    <n v="90"/>
    <n v="23"/>
    <n v="46"/>
    <n v="0"/>
    <n v="2"/>
    <x v="0"/>
    <s v="Corporate L1"/>
    <n v="1"/>
    <s v="Branch"/>
    <n v="297.41000000000003"/>
    <x v="0"/>
    <s v="Medsize"/>
    <x v="0"/>
    <s v="Medium Value"/>
    <x v="1"/>
    <s v="No Complaints"/>
    <s v="Mid-Term"/>
    <n v="3.3045555559999999"/>
    <x v="0"/>
    <n v="3"/>
    <n v="9"/>
    <x v="11"/>
    <n v="0.27537962962962964"/>
    <n v="1080"/>
    <x v="0"/>
  </r>
  <r>
    <s v="KN25124"/>
    <x v="2"/>
    <n v="3316.7"/>
    <s v="No"/>
    <s v="Basic"/>
    <s v="Master"/>
    <n v="45300"/>
    <s v="Employed"/>
    <s v="F"/>
    <n v="68822"/>
    <s v="Urban"/>
    <s v="Married"/>
    <n v="82"/>
    <n v="34"/>
    <n v="61"/>
    <n v="1"/>
    <n v="1"/>
    <x v="1"/>
    <s v="Personal L2"/>
    <n v="1"/>
    <s v="Branch"/>
    <n v="354.84"/>
    <x v="2"/>
    <s v="Medsize"/>
    <x v="0"/>
    <s v="Low Value"/>
    <x v="0"/>
    <s v="Has Complaints"/>
    <s v="Long-Term"/>
    <n v="4.3273170729999997"/>
    <x v="0"/>
    <n v="3"/>
    <n v="9"/>
    <x v="11"/>
    <n v="0.36060975609756096"/>
    <n v="984"/>
    <x v="0"/>
  </r>
  <r>
    <s v="VD51297"/>
    <x v="0"/>
    <n v="9883.33"/>
    <s v="No"/>
    <s v="Basic"/>
    <s v="College"/>
    <n v="45300"/>
    <s v="Employed"/>
    <s v="M"/>
    <n v="134625"/>
    <s v="Suburban"/>
    <s v="Single"/>
    <n v="82"/>
    <n v="8"/>
    <n v="65"/>
    <n v="0"/>
    <n v="2"/>
    <x v="1"/>
    <s v="Personal L3"/>
    <n v="4"/>
    <s v="Call Center"/>
    <n v="395.28"/>
    <x v="0"/>
    <s v="Small"/>
    <x v="0"/>
    <s v="Medium Value"/>
    <x v="2"/>
    <s v="No Complaints"/>
    <s v="Long-Term"/>
    <n v="4.820487805"/>
    <x v="0"/>
    <n v="3"/>
    <n v="9"/>
    <x v="11"/>
    <n v="0.4017073170731707"/>
    <n v="984"/>
    <x v="1"/>
  </r>
  <r>
    <s v="OC47565"/>
    <x v="2"/>
    <n v="8028.74"/>
    <s v="No"/>
    <s v="Basic"/>
    <s v="College"/>
    <n v="45300"/>
    <s v="Employed"/>
    <s v="F"/>
    <n v="91476"/>
    <s v="Suburban"/>
    <s v="Married"/>
    <n v="100"/>
    <n v="26"/>
    <n v="26"/>
    <n v="0"/>
    <n v="3"/>
    <x v="2"/>
    <s v="Special L3"/>
    <n v="4"/>
    <s v="Branch"/>
    <n v="628.13"/>
    <x v="0"/>
    <s v="Medsize"/>
    <x v="1"/>
    <s v="Medium Value"/>
    <x v="0"/>
    <s v="No Complaints"/>
    <s v="Mid-Term"/>
    <n v="6.2812999999999999"/>
    <x v="0"/>
    <n v="3"/>
    <n v="9"/>
    <x v="11"/>
    <n v="0.52344166666666669"/>
    <n v="1200"/>
    <x v="1"/>
  </r>
  <r>
    <s v="HH14259"/>
    <x v="3"/>
    <n v="3461.22"/>
    <s v="No"/>
    <s v="Basic"/>
    <s v="Bachelor"/>
    <n v="45300"/>
    <s v="Unemployed"/>
    <s v="F"/>
    <n v="0"/>
    <s v="Rural"/>
    <s v="Married"/>
    <n v="93"/>
    <n v="18"/>
    <n v="100"/>
    <n v="0"/>
    <n v="1"/>
    <x v="1"/>
    <s v="Personal L3"/>
    <n v="4"/>
    <s v="Web"/>
    <n v="131.88"/>
    <x v="0"/>
    <s v="Medsize"/>
    <x v="0"/>
    <s v="Low Value"/>
    <x v="1"/>
    <s v="No Complaints"/>
    <s v="Long-Term"/>
    <n v="1.4180645160000001"/>
    <x v="0"/>
    <n v="3"/>
    <n v="9"/>
    <x v="11"/>
    <n v="0.11817204301075268"/>
    <n v="1116"/>
    <x v="0"/>
  </r>
  <r>
    <s v="DV27428"/>
    <x v="2"/>
    <n v="18598.599999999999"/>
    <s v="No"/>
    <s v="Basic"/>
    <s v="High School or Below"/>
    <n v="45300"/>
    <s v="Employed"/>
    <s v="M"/>
    <n v="84556"/>
    <s v="Rural"/>
    <s v="Single"/>
    <n v="157"/>
    <n v="14"/>
    <n v="120"/>
    <n v="0"/>
    <n v="2"/>
    <x v="1"/>
    <s v="Personal L2"/>
    <n v="3"/>
    <s v="Call Center"/>
    <n v="164.72"/>
    <x v="1"/>
    <s v="Medsize"/>
    <x v="0"/>
    <s v="High Value"/>
    <x v="0"/>
    <s v="No Complaints"/>
    <s v="Long-Term"/>
    <n v="1.0491719749999999"/>
    <x v="0"/>
    <n v="3"/>
    <n v="9"/>
    <x v="11"/>
    <n v="8.7430997876857749E-2"/>
    <n v="1884"/>
    <x v="0"/>
  </r>
  <r>
    <s v="XZ58588"/>
    <x v="3"/>
    <n v="11404.53"/>
    <s v="No"/>
    <s v="Premium"/>
    <s v="High School or Below"/>
    <n v="45300"/>
    <s v="Unemployed"/>
    <s v="M"/>
    <n v="0"/>
    <s v="Suburban"/>
    <s v="Divorced"/>
    <n v="154"/>
    <n v="3"/>
    <n v="61"/>
    <n v="0"/>
    <n v="7"/>
    <x v="0"/>
    <s v="Corporate L2"/>
    <n v="1"/>
    <s v="Agent"/>
    <n v="738.72"/>
    <x v="0"/>
    <s v="Small"/>
    <x v="1"/>
    <s v="Medium Value"/>
    <x v="1"/>
    <s v="No Complaints"/>
    <s v="Long-Term"/>
    <n v="4.7968831170000001"/>
    <x v="0"/>
    <n v="3"/>
    <n v="9"/>
    <x v="11"/>
    <n v="0.39974025974025973"/>
    <n v="1848"/>
    <x v="0"/>
  </r>
  <r>
    <s v="VJ71087"/>
    <x v="3"/>
    <n v="5391.74"/>
    <s v="No"/>
    <s v="Basic"/>
    <s v="Bachelor"/>
    <n v="45300"/>
    <s v="Disabled"/>
    <s v="M"/>
    <n v="23857"/>
    <s v="Suburban"/>
    <s v="Divorced"/>
    <n v="149"/>
    <n v="38"/>
    <n v="22"/>
    <n v="0"/>
    <n v="1"/>
    <x v="1"/>
    <s v="Personal L1"/>
    <n v="3"/>
    <s v="Branch"/>
    <n v="1069.2"/>
    <x v="1"/>
    <s v="Medsize"/>
    <x v="1"/>
    <s v="Medium Value"/>
    <x v="1"/>
    <s v="No Complaints"/>
    <s v="Mid-Term"/>
    <n v="7.175838926"/>
    <x v="0"/>
    <n v="3"/>
    <n v="9"/>
    <x v="11"/>
    <n v="0.59798657718120807"/>
    <n v="1788"/>
    <x v="1"/>
  </r>
  <r>
    <s v="JP28293"/>
    <x v="0"/>
    <n v="9040.82"/>
    <s v="No"/>
    <s v="Extended"/>
    <s v="Doctor"/>
    <n v="45300"/>
    <s v="Employed"/>
    <s v="F"/>
    <n v="77274"/>
    <s v="Rural"/>
    <s v="Married"/>
    <n v="112"/>
    <n v="24"/>
    <n v="107"/>
    <n v="0"/>
    <n v="7"/>
    <x v="0"/>
    <s v="Corporate L3"/>
    <n v="2"/>
    <s v="Call Center"/>
    <n v="112.93"/>
    <x v="0"/>
    <s v="Medsize"/>
    <x v="0"/>
    <s v="Medium Value"/>
    <x v="0"/>
    <s v="No Complaints"/>
    <s v="Long-Term"/>
    <n v="1.0083035709999999"/>
    <x v="0"/>
    <n v="3"/>
    <n v="9"/>
    <x v="11"/>
    <n v="8.4025297619047618E-2"/>
    <n v="1344"/>
    <x v="0"/>
  </r>
  <r>
    <s v="DI65961"/>
    <x v="3"/>
    <n v="10573.97"/>
    <s v="No"/>
    <s v="Basic"/>
    <s v="High School or Below"/>
    <n v="45300"/>
    <s v="Employed"/>
    <s v="M"/>
    <n v="46769"/>
    <s v="Suburban"/>
    <s v="Married"/>
    <n v="89"/>
    <n v="9"/>
    <n v="49"/>
    <n v="0"/>
    <n v="2"/>
    <x v="1"/>
    <s v="Personal L3"/>
    <n v="4"/>
    <s v="Agent"/>
    <n v="427.68"/>
    <x v="0"/>
    <s v="Medsize"/>
    <x v="0"/>
    <s v="Medium Value"/>
    <x v="1"/>
    <s v="No Complaints"/>
    <s v="Long-Term"/>
    <n v="4.8053932579999996"/>
    <x v="0"/>
    <n v="3"/>
    <n v="9"/>
    <x v="11"/>
    <n v="0.40044943820224721"/>
    <n v="1068"/>
    <x v="1"/>
  </r>
  <r>
    <s v="FD79560"/>
    <x v="3"/>
    <n v="14575.21"/>
    <s v="No"/>
    <s v="Basic"/>
    <s v="High School or Below"/>
    <n v="45300"/>
    <s v="Employed"/>
    <s v="F"/>
    <n v="41527"/>
    <s v="Suburban"/>
    <s v="Divorced"/>
    <n v="93"/>
    <n v="22"/>
    <n v="22"/>
    <n v="2"/>
    <n v="2"/>
    <x v="2"/>
    <s v="Special L3"/>
    <n v="1"/>
    <s v="Branch"/>
    <n v="447.12"/>
    <x v="2"/>
    <s v="Small"/>
    <x v="0"/>
    <s v="Medium Value"/>
    <x v="1"/>
    <s v="Has Complaints"/>
    <s v="Mid-Term"/>
    <n v="4.8077419350000001"/>
    <x v="0"/>
    <n v="3"/>
    <n v="9"/>
    <x v="11"/>
    <n v="0.40064516129032257"/>
    <n v="1116"/>
    <x v="1"/>
  </r>
  <r>
    <s v="WZ98067"/>
    <x v="2"/>
    <n v="5467.24"/>
    <s v="No"/>
    <s v="Premium"/>
    <s v="College"/>
    <n v="45300"/>
    <s v="Employed"/>
    <s v="M"/>
    <n v="57391"/>
    <s v="Rural"/>
    <s v="Married"/>
    <n v="142"/>
    <n v="20"/>
    <n v="97"/>
    <n v="1"/>
    <n v="1"/>
    <x v="1"/>
    <s v="Personal L2"/>
    <n v="3"/>
    <s v="Agent"/>
    <n v="104.6"/>
    <x v="0"/>
    <s v="Medsize"/>
    <x v="0"/>
    <s v="Medium Value"/>
    <x v="0"/>
    <s v="Has Complaints"/>
    <s v="Long-Term"/>
    <n v="0.73661971800000003"/>
    <x v="0"/>
    <n v="3"/>
    <n v="9"/>
    <x v="11"/>
    <n v="6.1384976525821595E-2"/>
    <n v="1704"/>
    <x v="0"/>
  </r>
  <r>
    <s v="NF51705"/>
    <x v="4"/>
    <n v="3691.6"/>
    <s v="No"/>
    <s v="Basic"/>
    <s v="High School or Below"/>
    <n v="45300"/>
    <s v="Employed"/>
    <s v="M"/>
    <n v="124412"/>
    <s v="Urban"/>
    <s v="Single"/>
    <n v="93"/>
    <n v="26"/>
    <n v="45"/>
    <n v="0"/>
    <n v="1"/>
    <x v="0"/>
    <s v="Corporate L3"/>
    <n v="2"/>
    <s v="Branch"/>
    <n v="365.01"/>
    <x v="2"/>
    <s v="Medsize"/>
    <x v="0"/>
    <s v="Low Value"/>
    <x v="2"/>
    <s v="No Complaints"/>
    <s v="Mid-Term"/>
    <n v="3.92483871"/>
    <x v="0"/>
    <n v="3"/>
    <n v="9"/>
    <x v="11"/>
    <n v="0.3270698924731183"/>
    <n v="1116"/>
    <x v="0"/>
  </r>
  <r>
    <s v="FC59209"/>
    <x v="0"/>
    <n v="3321.9"/>
    <s v="No"/>
    <s v="Basic"/>
    <s v="Bachelor"/>
    <n v="45300"/>
    <s v="Unemployed"/>
    <s v="F"/>
    <n v="0"/>
    <s v="Suburban"/>
    <s v="Married"/>
    <n v="90"/>
    <n v="41"/>
    <n v="18"/>
    <n v="0"/>
    <n v="1"/>
    <x v="1"/>
    <s v="Personal L1"/>
    <n v="4"/>
    <s v="Call Center"/>
    <n v="434.16"/>
    <x v="0"/>
    <s v="Large"/>
    <x v="0"/>
    <s v="Low Value"/>
    <x v="1"/>
    <s v="No Complaints"/>
    <s v="Mid-Term"/>
    <n v="4.8239999999999998"/>
    <x v="0"/>
    <n v="3"/>
    <n v="9"/>
    <x v="11"/>
    <n v="0.40200000000000002"/>
    <n v="1080"/>
    <x v="1"/>
  </r>
  <r>
    <s v="EY13576"/>
    <x v="2"/>
    <n v="9955.01"/>
    <s v="No"/>
    <s v="Basic"/>
    <s v="College"/>
    <n v="45300"/>
    <s v="Unemployed"/>
    <s v="F"/>
    <n v="0"/>
    <s v="Suburban"/>
    <s v="Married"/>
    <n v="149"/>
    <n v="26"/>
    <n v="117"/>
    <n v="4"/>
    <n v="3"/>
    <x v="1"/>
    <s v="Personal L2"/>
    <n v="1"/>
    <s v="Web"/>
    <n v="712.8"/>
    <x v="1"/>
    <s v="Medsize"/>
    <x v="1"/>
    <s v="Medium Value"/>
    <x v="1"/>
    <s v="Has Complaints"/>
    <s v="Long-Term"/>
    <n v="4.7838926170000002"/>
    <x v="0"/>
    <n v="3"/>
    <n v="9"/>
    <x v="11"/>
    <n v="0.39865771812080536"/>
    <n v="1788"/>
    <x v="0"/>
  </r>
  <r>
    <s v="UE67791"/>
    <x v="3"/>
    <n v="7945.2"/>
    <s v="No"/>
    <s v="Basic"/>
    <s v="College"/>
    <n v="45300"/>
    <s v="Unemployed"/>
    <s v="M"/>
    <n v="0"/>
    <s v="Suburban"/>
    <s v="Single"/>
    <n v="90"/>
    <n v="12"/>
    <n v="27"/>
    <n v="3"/>
    <n v="2"/>
    <x v="1"/>
    <s v="Personal L3"/>
    <n v="1"/>
    <s v="Agent"/>
    <n v="651.24"/>
    <x v="2"/>
    <s v="Medsize"/>
    <x v="1"/>
    <s v="Medium Value"/>
    <x v="1"/>
    <s v="Has Complaints"/>
    <s v="Mid-Term"/>
    <n v="7.2359999999999998"/>
    <x v="0"/>
    <n v="3"/>
    <n v="9"/>
    <x v="11"/>
    <n v="0.60299999999999998"/>
    <n v="1080"/>
    <x v="2"/>
  </r>
  <r>
    <s v="TW45475"/>
    <x v="4"/>
    <n v="11551.16"/>
    <s v="No"/>
    <s v="Extended"/>
    <s v="College"/>
    <n v="45300"/>
    <s v="Unemployed"/>
    <s v="M"/>
    <n v="0"/>
    <s v="Suburban"/>
    <s v="Married"/>
    <n v="167"/>
    <n v="9"/>
    <n v="3"/>
    <n v="3"/>
    <n v="6"/>
    <x v="1"/>
    <s v="Personal L3"/>
    <n v="1"/>
    <s v="Branch"/>
    <n v="803.52"/>
    <x v="1"/>
    <s v="Small"/>
    <x v="1"/>
    <s v="Medium Value"/>
    <x v="1"/>
    <s v="Has Complaints"/>
    <s v="New Customer"/>
    <n v="4.8114970059999997"/>
    <x v="0"/>
    <n v="3"/>
    <n v="9"/>
    <x v="11"/>
    <n v="0.40095808383233533"/>
    <n v="2004"/>
    <x v="1"/>
  </r>
  <r>
    <s v="TO60700"/>
    <x v="1"/>
    <n v="10548.11"/>
    <s v="No"/>
    <s v="Basic"/>
    <s v="Bachelor"/>
    <n v="45300"/>
    <s v="Retired"/>
    <s v="F"/>
    <n v="34910"/>
    <s v="Suburban"/>
    <s v="Single"/>
    <n v="100"/>
    <n v="0"/>
    <n v="59"/>
    <n v="0"/>
    <n v="2"/>
    <x v="2"/>
    <s v="Special L2"/>
    <n v="1"/>
    <s v="Agent"/>
    <n v="479.52"/>
    <x v="0"/>
    <s v="Small"/>
    <x v="0"/>
    <s v="Medium Value"/>
    <x v="1"/>
    <s v="No Complaints"/>
    <s v="Long-Term"/>
    <n v="4.7952000000000004"/>
    <x v="0"/>
    <n v="3"/>
    <n v="9"/>
    <x v="11"/>
    <n v="0.39960000000000001"/>
    <n v="1200"/>
    <x v="0"/>
  </r>
  <r>
    <s v="SM88270"/>
    <x v="0"/>
    <n v="40660.18"/>
    <s v="No"/>
    <s v="Premium"/>
    <s v="High School or Below"/>
    <n v="45300"/>
    <s v="Employed"/>
    <s v="M"/>
    <n v="93023"/>
    <s v="Suburban"/>
    <s v="Married"/>
    <n v="252"/>
    <n v="16"/>
    <n v="82"/>
    <n v="0"/>
    <n v="2"/>
    <x v="1"/>
    <s v="Personal L3"/>
    <n v="3"/>
    <s v="Web"/>
    <n v="1421.96"/>
    <x v="3"/>
    <s v="Medsize"/>
    <x v="1"/>
    <s v="High Value"/>
    <x v="0"/>
    <s v="No Complaints"/>
    <s v="Long-Term"/>
    <n v="5.6426984129999997"/>
    <x v="0"/>
    <n v="3"/>
    <n v="9"/>
    <x v="11"/>
    <n v="0.47022486772486771"/>
    <n v="3024"/>
    <x v="1"/>
  </r>
  <r>
    <s v="IS75141"/>
    <x v="2"/>
    <n v="7621.44"/>
    <s v="No"/>
    <s v="Basic"/>
    <s v="High School or Below"/>
    <n v="45300"/>
    <s v="Employed"/>
    <s v="F"/>
    <n v="59619"/>
    <s v="Rural"/>
    <s v="Married"/>
    <n v="96"/>
    <n v="36"/>
    <n v="22"/>
    <n v="0"/>
    <n v="7"/>
    <x v="1"/>
    <s v="Personal L3"/>
    <n v="2"/>
    <s v="Agent"/>
    <n v="217.11"/>
    <x v="2"/>
    <s v="Medsize"/>
    <x v="0"/>
    <s v="Medium Value"/>
    <x v="0"/>
    <s v="No Complaints"/>
    <s v="Mid-Term"/>
    <n v="2.2615625000000001"/>
    <x v="0"/>
    <n v="3"/>
    <n v="9"/>
    <x v="11"/>
    <n v="0.18846354166666668"/>
    <n v="1152"/>
    <x v="0"/>
  </r>
  <r>
    <s v="UV17888"/>
    <x v="0"/>
    <n v="9997.32"/>
    <s v="No"/>
    <s v="Basic"/>
    <s v="Bachelor"/>
    <n v="45300"/>
    <s v="Disabled"/>
    <s v="F"/>
    <n v="29759"/>
    <s v="Rural"/>
    <s v="Divorced"/>
    <n v="88"/>
    <n v="47"/>
    <n v="95"/>
    <n v="0"/>
    <n v="2"/>
    <x v="0"/>
    <s v="Corporate L1"/>
    <n v="1"/>
    <s v="Agent"/>
    <n v="14.03"/>
    <x v="0"/>
    <s v="Large"/>
    <x v="0"/>
    <s v="Medium Value"/>
    <x v="1"/>
    <s v="No Complaints"/>
    <s v="Long-Term"/>
    <n v="0.159431818"/>
    <x v="0"/>
    <n v="3"/>
    <n v="9"/>
    <x v="11"/>
    <n v="1.3285984848484847E-2"/>
    <n v="1056"/>
    <x v="0"/>
  </r>
  <r>
    <s v="WT10649"/>
    <x v="2"/>
    <n v="8887.33"/>
    <s v="No"/>
    <s v="Extended"/>
    <s v="Bachelor"/>
    <n v="45300"/>
    <s v="Unemployed"/>
    <s v="M"/>
    <n v="0"/>
    <s v="Suburban"/>
    <s v="Single"/>
    <n v="131"/>
    <n v="30"/>
    <n v="7"/>
    <n v="0"/>
    <n v="3"/>
    <x v="1"/>
    <s v="Personal L2"/>
    <n v="1"/>
    <s v="Branch"/>
    <n v="628.55999999999995"/>
    <x v="0"/>
    <s v="Medsize"/>
    <x v="1"/>
    <s v="Medium Value"/>
    <x v="1"/>
    <s v="No Complaints"/>
    <s v="New Customer"/>
    <n v="4.7981679389999998"/>
    <x v="0"/>
    <n v="3"/>
    <n v="9"/>
    <x v="11"/>
    <n v="0.39984732824427477"/>
    <n v="1572"/>
    <x v="0"/>
  </r>
  <r>
    <s v="OI77877"/>
    <x v="2"/>
    <n v="10122.69"/>
    <s v="No"/>
    <s v="Extended"/>
    <s v="High School or Below"/>
    <n v="45300"/>
    <s v="Employed"/>
    <s v="M"/>
    <n v="42031"/>
    <s v="Suburban"/>
    <s v="Married"/>
    <n v="130"/>
    <n v="32"/>
    <n v="22"/>
    <n v="0"/>
    <n v="6"/>
    <x v="1"/>
    <s v="Personal L2"/>
    <n v="3"/>
    <s v="Call Center"/>
    <n v="899.81"/>
    <x v="0"/>
    <s v="Medsize"/>
    <x v="1"/>
    <s v="Medium Value"/>
    <x v="1"/>
    <s v="No Complaints"/>
    <s v="Mid-Term"/>
    <n v="6.921615385"/>
    <x v="0"/>
    <n v="3"/>
    <n v="9"/>
    <x v="11"/>
    <n v="0.576801282051282"/>
    <n v="1560"/>
    <x v="1"/>
  </r>
  <r>
    <s v="OU81877"/>
    <x v="2"/>
    <n v="6381.4"/>
    <s v="No"/>
    <s v="Basic"/>
    <s v="High School or Below"/>
    <n v="45300"/>
    <s v="Unemployed"/>
    <s v="M"/>
    <n v="0"/>
    <s v="Suburban"/>
    <s v="Married"/>
    <n v="86"/>
    <n v="14"/>
    <n v="22"/>
    <n v="0"/>
    <n v="6"/>
    <x v="1"/>
    <s v="Personal L1"/>
    <n v="4"/>
    <s v="Agent"/>
    <n v="414.72"/>
    <x v="0"/>
    <s v="Medsize"/>
    <x v="0"/>
    <s v="Medium Value"/>
    <x v="1"/>
    <s v="No Complaints"/>
    <s v="Mid-Term"/>
    <n v="4.8223255810000003"/>
    <x v="0"/>
    <n v="3"/>
    <n v="9"/>
    <x v="11"/>
    <n v="0.4018604651162791"/>
    <n v="1032"/>
    <x v="1"/>
  </r>
  <r>
    <s v="FU43761"/>
    <x v="4"/>
    <n v="3288.09"/>
    <s v="No"/>
    <s v="Basic"/>
    <s v="Doctor"/>
    <n v="45300"/>
    <s v="Disabled"/>
    <s v="F"/>
    <n v="34699"/>
    <s v="Suburban"/>
    <s v="Married"/>
    <n v="84"/>
    <n v="5"/>
    <n v="86"/>
    <n v="0"/>
    <n v="1"/>
    <x v="1"/>
    <s v="Personal L3"/>
    <n v="1"/>
    <s v="Call Center"/>
    <n v="401.76"/>
    <x v="0"/>
    <s v="Small"/>
    <x v="0"/>
    <s v="Low Value"/>
    <x v="1"/>
    <s v="No Complaints"/>
    <s v="Long-Term"/>
    <n v="4.7828571430000002"/>
    <x v="0"/>
    <n v="3"/>
    <n v="9"/>
    <x v="11"/>
    <n v="0.39857142857142858"/>
    <n v="1008"/>
    <x v="0"/>
  </r>
  <r>
    <s v="UD99460"/>
    <x v="1"/>
    <n v="13033.61"/>
    <s v="No"/>
    <s v="Extended"/>
    <s v="Bachelor"/>
    <n v="45300"/>
    <s v="Employed"/>
    <s v="M"/>
    <n v="91492"/>
    <s v="Suburban"/>
    <s v="Single"/>
    <n v="111"/>
    <n v="39"/>
    <n v="36"/>
    <n v="0"/>
    <n v="2"/>
    <x v="1"/>
    <s v="Personal L1"/>
    <n v="4"/>
    <s v="Branch"/>
    <n v="678.48"/>
    <x v="0"/>
    <s v="Medsize"/>
    <x v="1"/>
    <s v="Medium Value"/>
    <x v="0"/>
    <s v="No Complaints"/>
    <s v="Mid-Term"/>
    <n v="6.1124324320000003"/>
    <x v="0"/>
    <n v="3"/>
    <n v="9"/>
    <x v="11"/>
    <n v="0.50936936936936938"/>
    <n v="1332"/>
    <x v="1"/>
  </r>
  <r>
    <s v="FA15338"/>
    <x v="3"/>
    <n v="18318.47"/>
    <s v="No"/>
    <s v="Basic"/>
    <s v="High School or Below"/>
    <n v="45300"/>
    <s v="Medical Leave"/>
    <s v="M"/>
    <n v="28320"/>
    <s v="Suburban"/>
    <s v="Married"/>
    <n v="95"/>
    <n v="47"/>
    <n v="27"/>
    <n v="0"/>
    <n v="2"/>
    <x v="1"/>
    <s v="Personal L2"/>
    <n v="4"/>
    <s v="Branch"/>
    <n v="453.6"/>
    <x v="2"/>
    <s v="Medsize"/>
    <x v="0"/>
    <s v="High Value"/>
    <x v="1"/>
    <s v="No Complaints"/>
    <s v="Mid-Term"/>
    <n v="4.7747368420000003"/>
    <x v="0"/>
    <n v="3"/>
    <n v="9"/>
    <x v="11"/>
    <n v="0.3978947368421053"/>
    <n v="1140"/>
    <x v="0"/>
  </r>
  <r>
    <s v="TQ37204"/>
    <x v="2"/>
    <n v="11649.59"/>
    <s v="No"/>
    <s v="Basic"/>
    <s v="High School or Below"/>
    <n v="45300"/>
    <s v="Employed"/>
    <s v="F"/>
    <n v="79794"/>
    <s v="Urban"/>
    <s v="Married"/>
    <n v="144"/>
    <n v="39"/>
    <n v="77"/>
    <n v="0"/>
    <n v="7"/>
    <x v="1"/>
    <s v="Personal L2"/>
    <n v="2"/>
    <s v="Branch"/>
    <n v="648.70000000000005"/>
    <x v="1"/>
    <s v="Medsize"/>
    <x v="1"/>
    <s v="Medium Value"/>
    <x v="0"/>
    <s v="No Complaints"/>
    <s v="Long-Term"/>
    <n v="4.5048611110000003"/>
    <x v="0"/>
    <n v="3"/>
    <n v="9"/>
    <x v="11"/>
    <n v="0.37540509259259264"/>
    <n v="1728"/>
    <x v="0"/>
  </r>
  <r>
    <s v="NN54114"/>
    <x v="3"/>
    <n v="6635.78"/>
    <s v="No"/>
    <s v="Basic"/>
    <s v="Bachelor"/>
    <n v="45300"/>
    <s v="Unemployed"/>
    <s v="M"/>
    <n v="0"/>
    <s v="Suburban"/>
    <s v="Single"/>
    <n v="95"/>
    <n v="18"/>
    <n v="65"/>
    <n v="0"/>
    <n v="9"/>
    <x v="1"/>
    <s v="Personal L3"/>
    <n v="1"/>
    <s v="Branch"/>
    <n v="680.4"/>
    <x v="0"/>
    <s v="Medsize"/>
    <x v="1"/>
    <s v="Medium Value"/>
    <x v="1"/>
    <s v="No Complaints"/>
    <s v="Long-Term"/>
    <n v="7.1621052629999999"/>
    <x v="0"/>
    <n v="3"/>
    <n v="9"/>
    <x v="11"/>
    <n v="0.59684210526315784"/>
    <n v="1140"/>
    <x v="1"/>
  </r>
  <r>
    <s v="XI58886"/>
    <x v="0"/>
    <n v="3773.99"/>
    <s v="No"/>
    <s v="Basic"/>
    <s v="High School or Below"/>
    <n v="45300"/>
    <s v="Employed"/>
    <s v="M"/>
    <n v="94242"/>
    <s v="Rural"/>
    <s v="Married"/>
    <n v="95"/>
    <n v="0"/>
    <n v="81"/>
    <n v="0"/>
    <n v="1"/>
    <x v="1"/>
    <s v="Personal L1"/>
    <n v="2"/>
    <s v="Branch"/>
    <n v="150.96"/>
    <x v="2"/>
    <s v="Medsize"/>
    <x v="0"/>
    <s v="Low Value"/>
    <x v="0"/>
    <s v="No Complaints"/>
    <s v="Long-Term"/>
    <n v="1.589052632"/>
    <x v="0"/>
    <n v="3"/>
    <n v="9"/>
    <x v="11"/>
    <n v="0.13242105263157897"/>
    <n v="1140"/>
    <x v="0"/>
  </r>
  <r>
    <s v="DC62428"/>
    <x v="3"/>
    <n v="6872.99"/>
    <s v="No"/>
    <s v="Basic"/>
    <s v="High School or Below"/>
    <n v="45300"/>
    <s v="Employed"/>
    <s v="M"/>
    <n v="27329"/>
    <s v="Suburban"/>
    <s v="Married"/>
    <n v="88"/>
    <n v="8"/>
    <n v="57"/>
    <n v="0"/>
    <n v="8"/>
    <x v="1"/>
    <s v="Personal L3"/>
    <n v="3"/>
    <s v="Branch"/>
    <n v="421.2"/>
    <x v="0"/>
    <s v="Medsize"/>
    <x v="0"/>
    <s v="Medium Value"/>
    <x v="1"/>
    <s v="No Complaints"/>
    <s v="Long-Term"/>
    <n v="4.7863636359999999"/>
    <x v="0"/>
    <n v="3"/>
    <n v="9"/>
    <x v="11"/>
    <n v="0.39886363636363636"/>
    <n v="1056"/>
    <x v="0"/>
  </r>
  <r>
    <s v="VQ67172"/>
    <x v="2"/>
    <n v="25032.11"/>
    <s v="No"/>
    <s v="Basic"/>
    <s v="College"/>
    <n v="45300"/>
    <s v="Unemployed"/>
    <s v="F"/>
    <n v="0"/>
    <s v="Suburban"/>
    <s v="Married"/>
    <n v="97"/>
    <n v="41"/>
    <n v="65"/>
    <n v="0"/>
    <n v="2"/>
    <x v="0"/>
    <s v="Corporate L2"/>
    <n v="4"/>
    <s v="Agent"/>
    <n v="841.04"/>
    <x v="0"/>
    <s v="Small"/>
    <x v="1"/>
    <s v="High Value"/>
    <x v="1"/>
    <s v="No Complaints"/>
    <s v="Long-Term"/>
    <n v="8.6705154639999993"/>
    <x v="0"/>
    <n v="3"/>
    <n v="9"/>
    <x v="11"/>
    <n v="0.7225429553264604"/>
    <n v="1164"/>
    <x v="2"/>
  </r>
  <r>
    <s v="ZD42919"/>
    <x v="0"/>
    <n v="6053.18"/>
    <s v="No"/>
    <s v="Basic"/>
    <s v="Master"/>
    <n v="45300"/>
    <s v="Employed"/>
    <s v="M"/>
    <n v="44527"/>
    <s v="Urban"/>
    <s v="Married"/>
    <n v="153"/>
    <n v="34"/>
    <n v="80"/>
    <n v="0"/>
    <n v="1"/>
    <x v="1"/>
    <s v="Personal L1"/>
    <n v="2"/>
    <s v="Call Center"/>
    <n v="630.20000000000005"/>
    <x v="1"/>
    <s v="Medsize"/>
    <x v="1"/>
    <s v="Medium Value"/>
    <x v="1"/>
    <s v="No Complaints"/>
    <s v="Long-Term"/>
    <n v="4.1189542479999997"/>
    <x v="0"/>
    <n v="3"/>
    <n v="9"/>
    <x v="11"/>
    <n v="0.34324618736383444"/>
    <n v="1836"/>
    <x v="0"/>
  </r>
  <r>
    <s v="ZV17267"/>
    <x v="2"/>
    <n v="14890.4"/>
    <s v="No"/>
    <s v="Extended"/>
    <s v="Bachelor"/>
    <n v="45300"/>
    <s v="Employed"/>
    <s v="F"/>
    <n v="50026"/>
    <s v="Suburban"/>
    <s v="Married"/>
    <n v="124"/>
    <n v="16"/>
    <n v="9"/>
    <n v="0"/>
    <n v="2"/>
    <x v="1"/>
    <s v="Personal L3"/>
    <n v="1"/>
    <s v="Agent"/>
    <n v="596.16"/>
    <x v="0"/>
    <s v="Small"/>
    <x v="1"/>
    <s v="Medium Value"/>
    <x v="0"/>
    <s v="No Complaints"/>
    <s v="New Customer"/>
    <n v="4.8077419350000001"/>
    <x v="0"/>
    <n v="3"/>
    <n v="9"/>
    <x v="11"/>
    <n v="0.40064516129032257"/>
    <n v="1488"/>
    <x v="1"/>
  </r>
  <r>
    <s v="PX86841"/>
    <x v="3"/>
    <n v="8803.85"/>
    <s v="Yes"/>
    <s v="Extended"/>
    <s v="College"/>
    <n v="45300"/>
    <s v="Employed"/>
    <s v="F"/>
    <n v="98021"/>
    <s v="Suburban"/>
    <s v="Married"/>
    <n v="111"/>
    <n v="35"/>
    <n v="26"/>
    <n v="3"/>
    <n v="8"/>
    <x v="2"/>
    <s v="Special L2"/>
    <n v="2"/>
    <s v="Agent"/>
    <n v="531.36"/>
    <x v="0"/>
    <s v="Medsize"/>
    <x v="1"/>
    <s v="Medium Value"/>
    <x v="0"/>
    <s v="Has Complaints"/>
    <s v="Mid-Term"/>
    <n v="4.7870270269999997"/>
    <x v="0"/>
    <n v="3"/>
    <n v="9"/>
    <x v="11"/>
    <n v="0.39891891891891895"/>
    <n v="1332"/>
    <x v="0"/>
  </r>
  <r>
    <s v="BX20227"/>
    <x v="2"/>
    <n v="8803.85"/>
    <s v="Yes"/>
    <s v="Extended"/>
    <s v="College"/>
    <n v="45300"/>
    <s v="Employed"/>
    <s v="F"/>
    <n v="98021"/>
    <s v="Suburban"/>
    <s v="Married"/>
    <n v="111"/>
    <n v="35"/>
    <n v="26"/>
    <n v="3"/>
    <n v="8"/>
    <x v="1"/>
    <s v="Personal L3"/>
    <n v="2"/>
    <s v="Agent"/>
    <n v="531.36"/>
    <x v="0"/>
    <s v="Medsize"/>
    <x v="1"/>
    <s v="Medium Value"/>
    <x v="0"/>
    <s v="Has Complaints"/>
    <s v="Mid-Term"/>
    <n v="4.7870270269999997"/>
    <x v="0"/>
    <n v="3"/>
    <n v="9"/>
    <x v="11"/>
    <n v="0.39891891891891895"/>
    <n v="1332"/>
    <x v="0"/>
  </r>
  <r>
    <s v="AH17051"/>
    <x v="0"/>
    <n v="19845.669999999998"/>
    <s v="No"/>
    <s v="Extended"/>
    <s v="Bachelor"/>
    <n v="45300"/>
    <s v="Employed"/>
    <s v="M"/>
    <n v="40088"/>
    <s v="Suburban"/>
    <s v="Married"/>
    <n v="127"/>
    <n v="46"/>
    <n v="89"/>
    <n v="0"/>
    <n v="2"/>
    <x v="1"/>
    <s v="Personal L3"/>
    <n v="2"/>
    <s v="Branch"/>
    <n v="748.09"/>
    <x v="0"/>
    <s v="Medsize"/>
    <x v="1"/>
    <s v="High Value"/>
    <x v="1"/>
    <s v="No Complaints"/>
    <s v="Long-Term"/>
    <n v="5.890472441"/>
    <x v="0"/>
    <n v="3"/>
    <n v="9"/>
    <x v="11"/>
    <n v="0.49087270341207351"/>
    <n v="1524"/>
    <x v="1"/>
  </r>
  <r>
    <s v="TR75465"/>
    <x v="1"/>
    <n v="13366.73"/>
    <s v="No"/>
    <s v="Extended"/>
    <s v="Master"/>
    <n v="45300"/>
    <s v="Unemployed"/>
    <s v="M"/>
    <n v="0"/>
    <s v="Suburban"/>
    <s v="Married"/>
    <n v="181"/>
    <n v="32"/>
    <n v="69"/>
    <n v="0"/>
    <n v="3"/>
    <x v="1"/>
    <s v="Personal L2"/>
    <n v="1"/>
    <s v="Agent"/>
    <n v="868.32"/>
    <x v="1"/>
    <s v="Small"/>
    <x v="1"/>
    <s v="Medium Value"/>
    <x v="1"/>
    <s v="No Complaints"/>
    <s v="Long-Term"/>
    <n v="4.7973480659999996"/>
    <x v="0"/>
    <n v="3"/>
    <n v="9"/>
    <x v="11"/>
    <n v="0.3997790055248619"/>
    <n v="2172"/>
    <x v="0"/>
  </r>
  <r>
    <s v="JR72064"/>
    <x v="3"/>
    <n v="11165.34"/>
    <s v="No"/>
    <s v="Basic"/>
    <s v="High School or Below"/>
    <n v="45300"/>
    <s v="Employed"/>
    <s v="M"/>
    <n v="60286"/>
    <s v="Suburban"/>
    <s v="Married"/>
    <n v="95"/>
    <n v="3"/>
    <n v="108"/>
    <n v="0"/>
    <n v="2"/>
    <x v="1"/>
    <s v="Personal L2"/>
    <n v="2"/>
    <s v="Branch"/>
    <n v="453.6"/>
    <x v="2"/>
    <s v="Medsize"/>
    <x v="0"/>
    <s v="Medium Value"/>
    <x v="0"/>
    <s v="No Complaints"/>
    <s v="Long-Term"/>
    <n v="4.7747368420000003"/>
    <x v="0"/>
    <n v="3"/>
    <n v="9"/>
    <x v="11"/>
    <n v="0.3978947368421053"/>
    <n v="1140"/>
    <x v="0"/>
  </r>
  <r>
    <s v="IQ37561"/>
    <x v="3"/>
    <n v="10247.799999999999"/>
    <s v="No"/>
    <s v="Extended"/>
    <s v="High School or Below"/>
    <n v="45300"/>
    <s v="Employed"/>
    <s v="F"/>
    <n v="71311"/>
    <s v="Rural"/>
    <s v="Married"/>
    <n v="128"/>
    <n v="9"/>
    <n v="20"/>
    <n v="0"/>
    <n v="5"/>
    <x v="1"/>
    <s v="Personal L3"/>
    <n v="2"/>
    <s v="Branch"/>
    <n v="169.79"/>
    <x v="2"/>
    <s v="Medsize"/>
    <x v="0"/>
    <s v="Medium Value"/>
    <x v="0"/>
    <s v="No Complaints"/>
    <s v="Mid-Term"/>
    <n v="1.3264843749999999"/>
    <x v="0"/>
    <n v="3"/>
    <n v="9"/>
    <x v="11"/>
    <n v="0.11054036458333333"/>
    <n v="1536"/>
    <x v="0"/>
  </r>
  <r>
    <s v="TP34946"/>
    <x v="0"/>
    <n v="6895.85"/>
    <s v="No"/>
    <s v="Basic"/>
    <s v="College"/>
    <n v="45300"/>
    <s v="Disabled"/>
    <s v="M"/>
    <n v="36158"/>
    <s v="Suburban"/>
    <s v="Married"/>
    <n v="90"/>
    <n v="19"/>
    <n v="111"/>
    <n v="0"/>
    <n v="8"/>
    <x v="0"/>
    <s v="Corporate L3"/>
    <n v="3"/>
    <s v="Branch"/>
    <n v="651.24"/>
    <x v="0"/>
    <s v="Small"/>
    <x v="1"/>
    <s v="Medium Value"/>
    <x v="1"/>
    <s v="No Complaints"/>
    <s v="Long-Term"/>
    <n v="7.2359999999999998"/>
    <x v="0"/>
    <n v="3"/>
    <n v="9"/>
    <x v="11"/>
    <n v="0.60299999999999998"/>
    <n v="1080"/>
    <x v="2"/>
  </r>
  <r>
    <s v="VA91846"/>
    <x v="3"/>
    <n v="7529.68"/>
    <s v="No"/>
    <s v="Basic"/>
    <s v="College"/>
    <n v="45300"/>
    <s v="Employed"/>
    <s v="M"/>
    <n v="132122"/>
    <s v="Urban"/>
    <s v="Married"/>
    <n v="95"/>
    <n v="7"/>
    <n v="30"/>
    <n v="1"/>
    <n v="3"/>
    <x v="2"/>
    <s v="Special L2"/>
    <n v="3"/>
    <s v="Branch"/>
    <n v="361.51"/>
    <x v="2"/>
    <s v="Large"/>
    <x v="0"/>
    <s v="Medium Value"/>
    <x v="2"/>
    <s v="Has Complaints"/>
    <s v="Mid-Term"/>
    <n v="3.8053684209999998"/>
    <x v="0"/>
    <n v="3"/>
    <n v="9"/>
    <x v="11"/>
    <n v="0.31711403508771929"/>
    <n v="1140"/>
    <x v="0"/>
  </r>
  <r>
    <s v="UK66803"/>
    <x v="2"/>
    <n v="6650.48"/>
    <s v="No"/>
    <s v="Basic"/>
    <s v="Bachelor"/>
    <n v="45300"/>
    <s v="Employed"/>
    <s v="F"/>
    <n v="66400"/>
    <s v="Rural"/>
    <s v="Married"/>
    <n v="82"/>
    <n v="15"/>
    <n v="124"/>
    <n v="0"/>
    <n v="8"/>
    <x v="0"/>
    <s v="Corporate L3"/>
    <n v="3"/>
    <s v="Branch"/>
    <n v="171.38"/>
    <x v="2"/>
    <s v="Medsize"/>
    <x v="0"/>
    <s v="Medium Value"/>
    <x v="0"/>
    <s v="No Complaints"/>
    <s v="Long-Term"/>
    <n v="2.09"/>
    <x v="0"/>
    <n v="3"/>
    <n v="9"/>
    <x v="11"/>
    <n v="0.17416666666666666"/>
    <n v="984"/>
    <x v="0"/>
  </r>
  <r>
    <s v="WG15595"/>
    <x v="0"/>
    <n v="3725.48"/>
    <s v="No"/>
    <s v="Basic"/>
    <s v="College"/>
    <n v="45300"/>
    <s v="Employed"/>
    <s v="M"/>
    <n v="86924"/>
    <s v="Suburban"/>
    <s v="Married"/>
    <n v="93"/>
    <n v="16"/>
    <n v="69"/>
    <n v="0"/>
    <n v="1"/>
    <x v="1"/>
    <s v="Personal L3"/>
    <n v="1"/>
    <s v="Agent"/>
    <n v="447.12"/>
    <x v="2"/>
    <s v="Small"/>
    <x v="0"/>
    <s v="Low Value"/>
    <x v="0"/>
    <s v="No Complaints"/>
    <s v="Long-Term"/>
    <n v="4.8077419350000001"/>
    <x v="0"/>
    <n v="3"/>
    <n v="9"/>
    <x v="11"/>
    <n v="0.40064516129032257"/>
    <n v="1116"/>
    <x v="1"/>
  </r>
  <r>
    <s v="ID89933"/>
    <x v="2"/>
    <n v="9795.0300000000007"/>
    <s v="No"/>
    <s v="Extended"/>
    <s v="Doctor"/>
    <n v="45300"/>
    <s v="Employed"/>
    <s v="F"/>
    <n v="53711"/>
    <s v="Urban"/>
    <s v="Married"/>
    <n v="123"/>
    <n v="3"/>
    <n v="123"/>
    <n v="1"/>
    <n v="9"/>
    <x v="1"/>
    <s v="Personal L2"/>
    <n v="1"/>
    <s v="Web"/>
    <n v="493.88"/>
    <x v="0"/>
    <s v="Medsize"/>
    <x v="0"/>
    <s v="Medium Value"/>
    <x v="0"/>
    <s v="Has Complaints"/>
    <s v="Long-Term"/>
    <n v="4.0152845529999999"/>
    <x v="0"/>
    <n v="3"/>
    <n v="9"/>
    <x v="11"/>
    <n v="0.33460704607046071"/>
    <n v="1476"/>
    <x v="0"/>
  </r>
  <r>
    <s v="PP14656"/>
    <x v="1"/>
    <n v="7668.63"/>
    <s v="No"/>
    <s v="Basic"/>
    <s v="Master"/>
    <n v="45300"/>
    <s v="Employed"/>
    <s v="M"/>
    <n v="121977"/>
    <s v="Rural"/>
    <s v="Married"/>
    <n v="95"/>
    <n v="4"/>
    <n v="86"/>
    <n v="0"/>
    <n v="7"/>
    <x v="1"/>
    <s v="Personal L1"/>
    <n v="2"/>
    <s v="Branch"/>
    <n v="98.03"/>
    <x v="2"/>
    <s v="Medsize"/>
    <x v="0"/>
    <s v="Medium Value"/>
    <x v="2"/>
    <s v="No Complaints"/>
    <s v="Long-Term"/>
    <n v="1.031894737"/>
    <x v="0"/>
    <n v="3"/>
    <n v="9"/>
    <x v="11"/>
    <n v="8.5991228070175438E-2"/>
    <n v="1140"/>
    <x v="0"/>
  </r>
  <r>
    <s v="NT66759"/>
    <x v="3"/>
    <n v="5274"/>
    <s v="No"/>
    <s v="Extended"/>
    <s v="College"/>
    <n v="45300"/>
    <s v="Employed"/>
    <s v="F"/>
    <n v="81311"/>
    <s v="Rural"/>
    <s v="Married"/>
    <n v="132"/>
    <n v="18"/>
    <n v="123"/>
    <n v="0"/>
    <n v="1"/>
    <x v="1"/>
    <s v="Personal L2"/>
    <n v="2"/>
    <s v="Web"/>
    <n v="10.97"/>
    <x v="0"/>
    <s v="Small"/>
    <x v="0"/>
    <s v="Medium Value"/>
    <x v="0"/>
    <s v="No Complaints"/>
    <s v="Long-Term"/>
    <n v="8.3106060999999995E-2"/>
    <x v="0"/>
    <n v="3"/>
    <n v="9"/>
    <x v="11"/>
    <n v="6.9255050505050509E-3"/>
    <n v="1584"/>
    <x v="0"/>
  </r>
  <r>
    <s v="EL77795"/>
    <x v="0"/>
    <n v="7341.18"/>
    <s v="No"/>
    <s v="Extended"/>
    <s v="College"/>
    <n v="45300"/>
    <s v="Employed"/>
    <s v="F"/>
    <n v="31508"/>
    <s v="Suburban"/>
    <s v="Married"/>
    <n v="186"/>
    <n v="11"/>
    <n v="42"/>
    <n v="0"/>
    <n v="1"/>
    <x v="0"/>
    <s v="Corporate L3"/>
    <n v="2"/>
    <s v="Branch"/>
    <n v="899.51"/>
    <x v="1"/>
    <s v="Medsize"/>
    <x v="1"/>
    <s v="Medium Value"/>
    <x v="1"/>
    <s v="No Complaints"/>
    <s v="Mid-Term"/>
    <n v="4.8360752690000002"/>
    <x v="0"/>
    <n v="3"/>
    <n v="9"/>
    <x v="11"/>
    <n v="0.40300627240143366"/>
    <n v="2232"/>
    <x v="1"/>
  </r>
  <r>
    <s v="ZZ77357"/>
    <x v="4"/>
    <n v="6032.1"/>
    <s v="No"/>
    <s v="Basic"/>
    <s v="High School or Below"/>
    <n v="45300"/>
    <s v="Unemployed"/>
    <s v="M"/>
    <n v="0"/>
    <s v="Suburban"/>
    <s v="Single"/>
    <n v="88"/>
    <n v="22"/>
    <n v="82"/>
    <n v="0"/>
    <n v="9"/>
    <x v="0"/>
    <s v="Corporate L2"/>
    <n v="1"/>
    <s v="Agent"/>
    <n v="631.79999999999995"/>
    <x v="2"/>
    <s v="Medsize"/>
    <x v="1"/>
    <s v="Medium Value"/>
    <x v="1"/>
    <s v="No Complaints"/>
    <s v="Long-Term"/>
    <n v="7.1795454550000004"/>
    <x v="0"/>
    <n v="3"/>
    <n v="9"/>
    <x v="11"/>
    <n v="0.59829545454545452"/>
    <n v="1056"/>
    <x v="1"/>
  </r>
  <r>
    <s v="KD70601"/>
    <x v="1"/>
    <n v="7623.65"/>
    <s v="No"/>
    <s v="Basic"/>
    <s v="College"/>
    <n v="45300"/>
    <s v="Employed"/>
    <s v="F"/>
    <n v="74026"/>
    <s v="Urban"/>
    <s v="Single"/>
    <n v="97"/>
    <n v="31"/>
    <n v="18"/>
    <n v="0"/>
    <n v="8"/>
    <x v="0"/>
    <s v="Corporate L3"/>
    <n v="3"/>
    <s v="Web"/>
    <n v="251.36"/>
    <x v="0"/>
    <s v="Medsize"/>
    <x v="0"/>
    <s v="Medium Value"/>
    <x v="0"/>
    <s v="No Complaints"/>
    <s v="Mid-Term"/>
    <n v="2.5913402059999999"/>
    <x v="0"/>
    <n v="3"/>
    <n v="9"/>
    <x v="11"/>
    <n v="0.21594501718213061"/>
    <n v="1164"/>
    <x v="0"/>
  </r>
  <r>
    <s v="OZ82391"/>
    <x v="0"/>
    <n v="8490.17"/>
    <s v="No"/>
    <s v="Extended"/>
    <s v="Master"/>
    <n v="45300"/>
    <s v="Employed"/>
    <s v="M"/>
    <n v="67863"/>
    <s v="Rural"/>
    <s v="Divorced"/>
    <n v="108"/>
    <n v="20"/>
    <n v="119"/>
    <n v="0"/>
    <n v="3"/>
    <x v="1"/>
    <s v="Personal L1"/>
    <n v="2"/>
    <s v="Call Center"/>
    <n v="43.51"/>
    <x v="2"/>
    <s v="Large"/>
    <x v="0"/>
    <s v="Medium Value"/>
    <x v="0"/>
    <s v="No Complaints"/>
    <s v="Long-Term"/>
    <n v="0.40287036999999998"/>
    <x v="0"/>
    <n v="3"/>
    <n v="9"/>
    <x v="11"/>
    <n v="3.3572530864197529E-2"/>
    <n v="1296"/>
    <x v="0"/>
  </r>
  <r>
    <s v="PF24757"/>
    <x v="3"/>
    <n v="8803.85"/>
    <s v="Yes"/>
    <s v="Extended"/>
    <s v="College"/>
    <n v="45300"/>
    <s v="Employed"/>
    <s v="F"/>
    <n v="98021"/>
    <s v="Suburban"/>
    <s v="Married"/>
    <n v="111"/>
    <n v="35"/>
    <n v="26"/>
    <n v="3"/>
    <n v="8"/>
    <x v="1"/>
    <s v="Personal L1"/>
    <n v="2"/>
    <s v="Agent"/>
    <n v="531.36"/>
    <x v="0"/>
    <s v="Medsize"/>
    <x v="1"/>
    <s v="Medium Value"/>
    <x v="0"/>
    <s v="Has Complaints"/>
    <s v="Mid-Term"/>
    <n v="4.7870270269999997"/>
    <x v="0"/>
    <n v="3"/>
    <n v="9"/>
    <x v="11"/>
    <n v="0.39891891891891895"/>
    <n v="1332"/>
    <x v="0"/>
  </r>
  <r>
    <s v="PF53601"/>
    <x v="2"/>
    <n v="38383.199999999997"/>
    <s v="No"/>
    <s v="Basic"/>
    <s v="Bachelor"/>
    <n v="45300"/>
    <s v="Medical Leave"/>
    <s v="M"/>
    <n v="23126"/>
    <s v="Suburban"/>
    <s v="Divorced"/>
    <n v="267"/>
    <n v="1"/>
    <n v="78"/>
    <n v="0"/>
    <n v="2"/>
    <x v="2"/>
    <s v="Special L3"/>
    <n v="1"/>
    <s v="Agent"/>
    <n v="1283.04"/>
    <x v="5"/>
    <s v="Medsize"/>
    <x v="1"/>
    <s v="High Value"/>
    <x v="1"/>
    <s v="No Complaints"/>
    <s v="Long-Term"/>
    <n v="4.8053932579999996"/>
    <x v="0"/>
    <n v="3"/>
    <n v="9"/>
    <x v="11"/>
    <n v="0.40044943820224715"/>
    <n v="3204"/>
    <x v="1"/>
  </r>
  <r>
    <s v="TF61492"/>
    <x v="1"/>
    <n v="7497.57"/>
    <s v="No"/>
    <s v="Extended"/>
    <s v="College"/>
    <n v="45300"/>
    <s v="Unemployed"/>
    <s v="F"/>
    <n v="0"/>
    <s v="Suburban"/>
    <s v="Single"/>
    <n v="124"/>
    <n v="41"/>
    <n v="86"/>
    <n v="3"/>
    <n v="9"/>
    <x v="1"/>
    <s v="Personal L3"/>
    <n v="1"/>
    <s v="Branch"/>
    <n v="894.24"/>
    <x v="0"/>
    <s v="Medsize"/>
    <x v="1"/>
    <s v="Medium Value"/>
    <x v="1"/>
    <s v="Has Complaints"/>
    <s v="Long-Term"/>
    <n v="7.2116129029999998"/>
    <x v="0"/>
    <n v="3"/>
    <n v="9"/>
    <x v="11"/>
    <n v="0.60096774193548386"/>
    <n v="1488"/>
    <x v="2"/>
  </r>
  <r>
    <s v="EP35930"/>
    <x v="2"/>
    <n v="7081.67"/>
    <s v="No"/>
    <s v="Basic"/>
    <s v="Master"/>
    <n v="45300"/>
    <s v="Employed"/>
    <s v="F"/>
    <n v="62182"/>
    <s v="Rural"/>
    <s v="Married"/>
    <n v="88"/>
    <n v="31"/>
    <n v="128"/>
    <n v="0"/>
    <n v="3"/>
    <x v="1"/>
    <s v="Personal L3"/>
    <n v="3"/>
    <s v="Branch"/>
    <n v="29.18"/>
    <x v="2"/>
    <s v="Large"/>
    <x v="0"/>
    <s v="Medium Value"/>
    <x v="0"/>
    <s v="No Complaints"/>
    <s v="Long-Term"/>
    <n v="0.33159090899999999"/>
    <x v="0"/>
    <n v="3"/>
    <n v="9"/>
    <x v="11"/>
    <n v="2.7632575757575759E-2"/>
    <n v="1056"/>
    <x v="0"/>
  </r>
  <r>
    <s v="KW59167"/>
    <x v="2"/>
    <n v="8803.85"/>
    <s v="Yes"/>
    <s v="Extended"/>
    <s v="College"/>
    <n v="45300"/>
    <s v="Employed"/>
    <s v="F"/>
    <n v="98021"/>
    <s v="Suburban"/>
    <s v="Married"/>
    <n v="111"/>
    <n v="35"/>
    <n v="26"/>
    <n v="3"/>
    <n v="8"/>
    <x v="1"/>
    <s v="Personal L2"/>
    <n v="2"/>
    <s v="Agent"/>
    <n v="531.36"/>
    <x v="0"/>
    <s v="Medsize"/>
    <x v="1"/>
    <s v="Medium Value"/>
    <x v="0"/>
    <s v="Has Complaints"/>
    <s v="Mid-Term"/>
    <n v="4.7870270269999997"/>
    <x v="0"/>
    <n v="3"/>
    <n v="9"/>
    <x v="11"/>
    <n v="0.39891891891891895"/>
    <n v="1332"/>
    <x v="0"/>
  </r>
  <r>
    <s v="JS90115"/>
    <x v="4"/>
    <n v="26456.03"/>
    <s v="No"/>
    <s v="Basic"/>
    <s v="High School or Below"/>
    <n v="45300"/>
    <s v="Employed"/>
    <s v="F"/>
    <n v="87155"/>
    <s v="Rural"/>
    <s v="Divorced"/>
    <n v="84"/>
    <n v="42"/>
    <n v="122"/>
    <n v="0"/>
    <n v="2"/>
    <x v="1"/>
    <s v="Personal L3"/>
    <n v="3"/>
    <s v="Agent"/>
    <n v="145.18"/>
    <x v="0"/>
    <s v="Medsize"/>
    <x v="0"/>
    <s v="High Value"/>
    <x v="0"/>
    <s v="No Complaints"/>
    <s v="Long-Term"/>
    <n v="1.7283333329999999"/>
    <x v="0"/>
    <n v="3"/>
    <n v="9"/>
    <x v="11"/>
    <n v="0.14402777777777778"/>
    <n v="1008"/>
    <x v="0"/>
  </r>
  <r>
    <s v="MP25903"/>
    <x v="2"/>
    <n v="3649.41"/>
    <s v="No"/>
    <s v="Basic"/>
    <s v="High School or Below"/>
    <n v="45300"/>
    <s v="Unemployed"/>
    <s v="M"/>
    <n v="0"/>
    <s v="Suburban"/>
    <s v="Married"/>
    <n v="96"/>
    <n v="8"/>
    <n v="62"/>
    <n v="0"/>
    <n v="1"/>
    <x v="1"/>
    <s v="Personal L3"/>
    <n v="2"/>
    <s v="Agent"/>
    <n v="671.48"/>
    <x v="2"/>
    <s v="Small"/>
    <x v="1"/>
    <s v="Low Value"/>
    <x v="1"/>
    <s v="No Complaints"/>
    <s v="Long-Term"/>
    <n v="6.9945833329999996"/>
    <x v="0"/>
    <n v="3"/>
    <n v="9"/>
    <x v="11"/>
    <n v="0.58288194444444441"/>
    <n v="1152"/>
    <x v="1"/>
  </r>
  <r>
    <s v="YE46109"/>
    <x v="3"/>
    <n v="14633.34"/>
    <s v="No"/>
    <s v="Extended"/>
    <s v="College"/>
    <n v="45300"/>
    <s v="Medical Leave"/>
    <s v="F"/>
    <n v="35595"/>
    <s v="Rural"/>
    <s v="Married"/>
    <n v="188"/>
    <n v="9"/>
    <n v="35"/>
    <n v="0"/>
    <n v="3"/>
    <x v="1"/>
    <s v="Personal L2"/>
    <n v="1"/>
    <s v="Branch"/>
    <n v="143.09"/>
    <x v="1"/>
    <s v="Small"/>
    <x v="0"/>
    <s v="Medium Value"/>
    <x v="1"/>
    <s v="No Complaints"/>
    <s v="Mid-Term"/>
    <n v="0.761117021"/>
    <x v="0"/>
    <n v="3"/>
    <n v="9"/>
    <x v="11"/>
    <n v="6.3426418439716317E-2"/>
    <n v="2256"/>
    <x v="0"/>
  </r>
  <r>
    <s v="WZ92405"/>
    <x v="4"/>
    <n v="10114.42"/>
    <s v="No"/>
    <s v="Basic"/>
    <s v="College"/>
    <n v="45300"/>
    <s v="Employed"/>
    <s v="F"/>
    <n v="42826"/>
    <s v="Urban"/>
    <s v="Married"/>
    <n v="84"/>
    <n v="31"/>
    <n v="72"/>
    <n v="0"/>
    <n v="2"/>
    <x v="1"/>
    <s v="Personal L1"/>
    <n v="2"/>
    <s v="Branch"/>
    <n v="327.55"/>
    <x v="2"/>
    <s v="Medsize"/>
    <x v="0"/>
    <s v="Medium Value"/>
    <x v="1"/>
    <s v="No Complaints"/>
    <s v="Long-Term"/>
    <n v="3.8994047620000001"/>
    <x v="0"/>
    <n v="3"/>
    <n v="9"/>
    <x v="11"/>
    <n v="0.32495039682539684"/>
    <n v="1008"/>
    <x v="0"/>
  </r>
  <r>
    <s v="YD76280"/>
    <x v="2"/>
    <n v="3153.44"/>
    <s v="No"/>
    <s v="Basic"/>
    <s v="High School or Below"/>
    <n v="45300"/>
    <s v="Employed"/>
    <s v="M"/>
    <n v="29817"/>
    <s v="Suburban"/>
    <s v="Married"/>
    <n v="82"/>
    <n v="39"/>
    <n v="4"/>
    <n v="2"/>
    <n v="1"/>
    <x v="1"/>
    <s v="Personal L2"/>
    <n v="3"/>
    <s v="Agent"/>
    <n v="395.28"/>
    <x v="2"/>
    <s v="Small"/>
    <x v="0"/>
    <s v="Low Value"/>
    <x v="1"/>
    <s v="Has Complaints"/>
    <s v="New Customer"/>
    <n v="4.820487805"/>
    <x v="0"/>
    <n v="3"/>
    <n v="9"/>
    <x v="11"/>
    <n v="0.4017073170731707"/>
    <n v="984"/>
    <x v="1"/>
  </r>
  <r>
    <s v="JH94846"/>
    <x v="0"/>
    <n v="5169.53"/>
    <s v="No"/>
    <s v="Extended"/>
    <s v="Bachelor"/>
    <n v="45300"/>
    <s v="Disabled"/>
    <s v="F"/>
    <n v="25974"/>
    <s v="Suburban"/>
    <s v="Married"/>
    <n v="134"/>
    <n v="34"/>
    <n v="93"/>
    <n v="0"/>
    <n v="1"/>
    <x v="1"/>
    <s v="Personal L2"/>
    <n v="3"/>
    <s v="Call Center"/>
    <n v="641.52"/>
    <x v="0"/>
    <s v="Small"/>
    <x v="1"/>
    <s v="Medium Value"/>
    <x v="1"/>
    <s v="No Complaints"/>
    <s v="Long-Term"/>
    <n v="4.7874626869999997"/>
    <x v="0"/>
    <n v="3"/>
    <n v="9"/>
    <x v="11"/>
    <n v="0.39895522388059701"/>
    <n v="1608"/>
    <x v="0"/>
  </r>
  <r>
    <s v="HP27902"/>
    <x v="3"/>
    <n v="31774.61"/>
    <s v="No"/>
    <s v="Basic"/>
    <s v="Bachelor"/>
    <n v="45300"/>
    <s v="Employed"/>
    <s v="F"/>
    <n v="45558"/>
    <s v="Urban"/>
    <s v="Married"/>
    <n v="269"/>
    <n v="39"/>
    <n v="128"/>
    <n v="0"/>
    <n v="2"/>
    <x v="0"/>
    <s v="Corporate L2"/>
    <n v="3"/>
    <s v="Branch"/>
    <n v="1124.1500000000001"/>
    <x v="4"/>
    <s v="Medsize"/>
    <x v="1"/>
    <s v="High Value"/>
    <x v="1"/>
    <s v="No Complaints"/>
    <s v="Long-Term"/>
    <n v="4.178996283"/>
    <x v="0"/>
    <n v="3"/>
    <n v="9"/>
    <x v="11"/>
    <n v="0.34824969021065677"/>
    <n v="3228"/>
    <x v="0"/>
  </r>
  <r>
    <s v="SK47066"/>
    <x v="1"/>
    <n v="14165.51"/>
    <s v="No"/>
    <s v="Extended"/>
    <s v="College"/>
    <n v="45300"/>
    <s v="Employed"/>
    <s v="M"/>
    <n v="97601"/>
    <s v="Rural"/>
    <s v="Married"/>
    <n v="117"/>
    <n v="23"/>
    <n v="50"/>
    <n v="2"/>
    <n v="2"/>
    <x v="1"/>
    <s v="Personal L3"/>
    <n v="1"/>
    <s v="Agent"/>
    <n v="147.88"/>
    <x v="0"/>
    <s v="Medsize"/>
    <x v="0"/>
    <s v="Medium Value"/>
    <x v="0"/>
    <s v="Has Complaints"/>
    <s v="Long-Term"/>
    <n v="1.263931624"/>
    <x v="0"/>
    <n v="3"/>
    <n v="9"/>
    <x v="11"/>
    <n v="0.10532763532763532"/>
    <n v="1404"/>
    <x v="0"/>
  </r>
  <r>
    <s v="IJ52285"/>
    <x v="3"/>
    <n v="8282.36"/>
    <s v="No"/>
    <s v="Extended"/>
    <s v="Master"/>
    <n v="45300"/>
    <s v="Employed"/>
    <s v="F"/>
    <n v="58832"/>
    <s v="Suburban"/>
    <s v="Single"/>
    <n v="104"/>
    <n v="16"/>
    <n v="23"/>
    <n v="0"/>
    <n v="8"/>
    <x v="1"/>
    <s v="Personal L2"/>
    <n v="1"/>
    <s v="Agent"/>
    <n v="610.33000000000004"/>
    <x v="2"/>
    <s v="Small"/>
    <x v="1"/>
    <s v="Medium Value"/>
    <x v="0"/>
    <s v="No Complaints"/>
    <s v="Mid-Term"/>
    <n v="5.8685576920000004"/>
    <x v="0"/>
    <n v="3"/>
    <n v="9"/>
    <x v="11"/>
    <n v="0.48904647435897441"/>
    <n v="1248"/>
    <x v="1"/>
  </r>
  <r>
    <s v="OD75777"/>
    <x v="2"/>
    <n v="7542.4"/>
    <s v="No"/>
    <s v="Basic"/>
    <s v="College"/>
    <n v="45300"/>
    <s v="Disabled"/>
    <s v="F"/>
    <n v="26028"/>
    <s v="Suburban"/>
    <s v="Married"/>
    <n v="97"/>
    <n v="5"/>
    <n v="53"/>
    <n v="0"/>
    <n v="6"/>
    <x v="1"/>
    <s v="Personal L3"/>
    <n v="1"/>
    <s v="Branch"/>
    <n v="466.56"/>
    <x v="0"/>
    <s v="Medsize"/>
    <x v="0"/>
    <s v="Medium Value"/>
    <x v="1"/>
    <s v="No Complaints"/>
    <s v="Long-Term"/>
    <n v="4.8098969069999997"/>
    <x v="0"/>
    <n v="3"/>
    <n v="9"/>
    <x v="11"/>
    <n v="0.40082474226804121"/>
    <n v="1164"/>
    <x v="1"/>
  </r>
  <r>
    <s v="JS19054"/>
    <x v="2"/>
    <n v="4508.05"/>
    <s v="No"/>
    <s v="Extended"/>
    <s v="Bachelor"/>
    <n v="45300"/>
    <s v="Employed"/>
    <s v="F"/>
    <n v="52408"/>
    <s v="Suburban"/>
    <s v="Single"/>
    <n v="117"/>
    <n v="19"/>
    <n v="86"/>
    <n v="0"/>
    <n v="1"/>
    <x v="1"/>
    <s v="Personal L3"/>
    <n v="1"/>
    <s v="Agent"/>
    <n v="659.94"/>
    <x v="2"/>
    <s v="Small"/>
    <x v="1"/>
    <s v="Low Value"/>
    <x v="0"/>
    <s v="No Complaints"/>
    <s v="Long-Term"/>
    <n v="5.6405128209999997"/>
    <x v="0"/>
    <n v="3"/>
    <n v="9"/>
    <x v="11"/>
    <n v="0.47004273504273508"/>
    <n v="1404"/>
    <x v="1"/>
  </r>
  <r>
    <s v="FQ20031"/>
    <x v="2"/>
    <n v="14751.04"/>
    <s v="No"/>
    <s v="Premium"/>
    <s v="High School or Below"/>
    <n v="45300"/>
    <s v="Employed"/>
    <s v="M"/>
    <n v="39714"/>
    <s v="Suburban"/>
    <s v="Married"/>
    <n v="370"/>
    <n v="31"/>
    <n v="42"/>
    <n v="0"/>
    <n v="1"/>
    <x v="1"/>
    <s v="Personal L2"/>
    <n v="4"/>
    <s v="Agent"/>
    <n v="2663.28"/>
    <x v="5"/>
    <s v="Medsize"/>
    <x v="2"/>
    <s v="Medium Value"/>
    <x v="1"/>
    <s v="No Complaints"/>
    <s v="Mid-Term"/>
    <n v="7.198054054"/>
    <x v="0"/>
    <n v="3"/>
    <n v="9"/>
    <x v="11"/>
    <n v="0.59983783783783784"/>
    <n v="4440"/>
    <x v="1"/>
  </r>
  <r>
    <s v="AH58807"/>
    <x v="3"/>
    <n v="69425.440000000002"/>
    <s v="No"/>
    <s v="Basic"/>
    <s v="College"/>
    <n v="45300"/>
    <s v="Employed"/>
    <s v="F"/>
    <n v="114278"/>
    <s v="Urban"/>
    <s v="Married"/>
    <n v="250"/>
    <n v="18"/>
    <n v="53"/>
    <n v="3"/>
    <n v="2"/>
    <x v="1"/>
    <s v="Personal L2"/>
    <n v="1"/>
    <s v="Agent"/>
    <n v="891.64"/>
    <x v="4"/>
    <s v="Medsize"/>
    <x v="1"/>
    <s v="High Value"/>
    <x v="2"/>
    <s v="Has Complaints"/>
    <s v="Long-Term"/>
    <n v="3.56656"/>
    <x v="0"/>
    <n v="3"/>
    <n v="9"/>
    <x v="11"/>
    <n v="0.29721333333333333"/>
    <n v="3000"/>
    <x v="0"/>
  </r>
  <r>
    <s v="HU87011"/>
    <x v="0"/>
    <n v="7664.37"/>
    <s v="No"/>
    <s v="Extended"/>
    <s v="Bachelor"/>
    <n v="45300"/>
    <s v="Unemployed"/>
    <s v="F"/>
    <n v="0"/>
    <s v="Suburban"/>
    <s v="Married"/>
    <n v="104"/>
    <n v="18"/>
    <n v="77"/>
    <n v="0"/>
    <n v="9"/>
    <x v="1"/>
    <s v="Personal L1"/>
    <n v="3"/>
    <s v="Web"/>
    <n v="498.96"/>
    <x v="0"/>
    <s v="Medsize"/>
    <x v="0"/>
    <s v="Medium Value"/>
    <x v="1"/>
    <s v="No Complaints"/>
    <s v="Long-Term"/>
    <n v="4.7976923080000002"/>
    <x v="0"/>
    <n v="3"/>
    <n v="9"/>
    <x v="11"/>
    <n v="0.39980769230769231"/>
    <n v="1248"/>
    <x v="0"/>
  </r>
  <r>
    <s v="LZ78622"/>
    <x v="0"/>
    <n v="8815.3799999999992"/>
    <s v="No"/>
    <s v="Extended"/>
    <s v="High School or Below"/>
    <n v="45300"/>
    <s v="Employed"/>
    <s v="M"/>
    <n v="59912"/>
    <s v="Suburban"/>
    <s v="Married"/>
    <n v="112"/>
    <n v="14"/>
    <n v="16"/>
    <n v="1"/>
    <n v="8"/>
    <x v="2"/>
    <s v="Special L3"/>
    <n v="2"/>
    <s v="Call Center"/>
    <n v="537.84"/>
    <x v="0"/>
    <s v="Medsize"/>
    <x v="1"/>
    <s v="Medium Value"/>
    <x v="0"/>
    <s v="Has Complaints"/>
    <s v="Mid-Term"/>
    <n v="4.8021428569999998"/>
    <x v="0"/>
    <n v="3"/>
    <n v="9"/>
    <x v="11"/>
    <n v="0.40017857142857144"/>
    <n v="1344"/>
    <x v="1"/>
  </r>
  <r>
    <s v="TA77711"/>
    <x v="2"/>
    <n v="11700.57"/>
    <s v="No"/>
    <s v="Basic"/>
    <s v="College"/>
    <n v="45300"/>
    <s v="Employed"/>
    <s v="M"/>
    <n v="42328"/>
    <s v="Suburban"/>
    <s v="Married"/>
    <n v="147"/>
    <n v="15"/>
    <n v="31"/>
    <n v="0"/>
    <n v="9"/>
    <x v="1"/>
    <s v="Personal L3"/>
    <n v="3"/>
    <s v="Branch"/>
    <n v="712.48"/>
    <x v="1"/>
    <s v="Small"/>
    <x v="1"/>
    <s v="Medium Value"/>
    <x v="1"/>
    <s v="No Complaints"/>
    <s v="Mid-Term"/>
    <n v="4.8468027210000004"/>
    <x v="0"/>
    <n v="3"/>
    <n v="9"/>
    <x v="11"/>
    <n v="0.40390022675736964"/>
    <n v="1764"/>
    <x v="1"/>
  </r>
  <r>
    <s v="SA62385"/>
    <x v="2"/>
    <n v="10320.32"/>
    <s v="No"/>
    <s v="Extended"/>
    <s v="High School or Below"/>
    <n v="45300"/>
    <s v="Medical Leave"/>
    <s v="F"/>
    <n v="35810"/>
    <s v="Suburban"/>
    <s v="Married"/>
    <n v="134"/>
    <n v="0"/>
    <n v="116"/>
    <n v="0"/>
    <n v="3"/>
    <x v="1"/>
    <s v="Personal L3"/>
    <n v="1"/>
    <s v="Call Center"/>
    <n v="707"/>
    <x v="0"/>
    <s v="Medsize"/>
    <x v="1"/>
    <s v="Medium Value"/>
    <x v="1"/>
    <s v="No Complaints"/>
    <s v="Long-Term"/>
    <n v="5.276119403"/>
    <x v="0"/>
    <n v="3"/>
    <n v="9"/>
    <x v="11"/>
    <n v="0.43967661691542287"/>
    <n v="1608"/>
    <x v="1"/>
  </r>
  <r>
    <s v="WM19996"/>
    <x v="0"/>
    <n v="11271.86"/>
    <s v="No"/>
    <s v="Basic"/>
    <s v="Bachelor"/>
    <n v="45300"/>
    <s v="Employed"/>
    <s v="M"/>
    <n v="61328"/>
    <s v="Urban"/>
    <s v="Divorced"/>
    <n v="147"/>
    <n v="3"/>
    <n v="62"/>
    <n v="1"/>
    <n v="3"/>
    <x v="0"/>
    <s v="Corporate L3"/>
    <n v="1"/>
    <s v="Call Center"/>
    <n v="657.82"/>
    <x v="1"/>
    <s v="Medsize"/>
    <x v="1"/>
    <s v="Medium Value"/>
    <x v="0"/>
    <s v="Has Complaints"/>
    <s v="Long-Term"/>
    <n v="4.474965986"/>
    <x v="0"/>
    <n v="3"/>
    <n v="9"/>
    <x v="11"/>
    <n v="0.37291383219954649"/>
    <n v="1764"/>
    <x v="0"/>
  </r>
  <r>
    <s v="DY34902"/>
    <x v="2"/>
    <n v="6977.01"/>
    <s v="No"/>
    <s v="Basic"/>
    <s v="High School or Below"/>
    <n v="45300"/>
    <s v="Employed"/>
    <s v="F"/>
    <n v="109596"/>
    <s v="Suburban"/>
    <s v="Single"/>
    <n v="86"/>
    <n v="4"/>
    <n v="61"/>
    <n v="0"/>
    <n v="8"/>
    <x v="0"/>
    <s v="Corporate L2"/>
    <n v="2"/>
    <s v="Branch"/>
    <n v="414.72"/>
    <x v="0"/>
    <s v="Small"/>
    <x v="0"/>
    <s v="Medium Value"/>
    <x v="2"/>
    <s v="No Complaints"/>
    <s v="Long-Term"/>
    <n v="4.8223255810000003"/>
    <x v="0"/>
    <n v="3"/>
    <n v="9"/>
    <x v="11"/>
    <n v="0.4018604651162791"/>
    <n v="1032"/>
    <x v="1"/>
  </r>
  <r>
    <s v="SX75100"/>
    <x v="3"/>
    <n v="3726.64"/>
    <s v="No"/>
    <s v="Basic"/>
    <s v="Bachelor"/>
    <n v="45300"/>
    <s v="Employed"/>
    <s v="M"/>
    <n v="106738"/>
    <s v="Urban"/>
    <s v="Married"/>
    <n v="93"/>
    <n v="18"/>
    <n v="32"/>
    <n v="0"/>
    <n v="1"/>
    <x v="0"/>
    <s v="Corporate L2"/>
    <n v="2"/>
    <s v="Web"/>
    <n v="392.7"/>
    <x v="0"/>
    <s v="Medsize"/>
    <x v="0"/>
    <s v="Low Value"/>
    <x v="2"/>
    <s v="No Complaints"/>
    <s v="Mid-Term"/>
    <n v="4.2225806449999999"/>
    <x v="0"/>
    <n v="3"/>
    <n v="9"/>
    <x v="11"/>
    <n v="0.35188172043010751"/>
    <n v="1116"/>
    <x v="0"/>
  </r>
  <r>
    <s v="DI22093"/>
    <x v="0"/>
    <n v="13946.09"/>
    <s v="No"/>
    <s v="Extended"/>
    <s v="College"/>
    <n v="45300"/>
    <s v="Employed"/>
    <s v="M"/>
    <n v="76248"/>
    <s v="Urban"/>
    <s v="Married"/>
    <n v="117"/>
    <n v="18"/>
    <n v="84"/>
    <n v="0"/>
    <n v="2"/>
    <x v="1"/>
    <s v="Personal L3"/>
    <n v="1"/>
    <s v="Call Center"/>
    <n v="519.34"/>
    <x v="0"/>
    <s v="Medsize"/>
    <x v="1"/>
    <s v="Medium Value"/>
    <x v="0"/>
    <s v="No Complaints"/>
    <s v="Long-Term"/>
    <n v="4.4388034190000001"/>
    <x v="0"/>
    <n v="3"/>
    <n v="9"/>
    <x v="11"/>
    <n v="0.36990028490028493"/>
    <n v="1404"/>
    <x v="0"/>
  </r>
  <r>
    <s v="LN99954"/>
    <x v="1"/>
    <n v="36449.57"/>
    <s v="No"/>
    <s v="Premium"/>
    <s v="Master"/>
    <n v="45300"/>
    <s v="Unemployed"/>
    <s v="M"/>
    <n v="0"/>
    <s v="Suburban"/>
    <s v="Divorced"/>
    <n v="140"/>
    <n v="45"/>
    <n v="26"/>
    <n v="0"/>
    <n v="2"/>
    <x v="1"/>
    <s v="Personal L2"/>
    <n v="3"/>
    <s v="Branch"/>
    <n v="840.9"/>
    <x v="0"/>
    <s v="Medsize"/>
    <x v="1"/>
    <s v="High Value"/>
    <x v="1"/>
    <s v="No Complaints"/>
    <s v="Mid-Term"/>
    <n v="6.0064285709999998"/>
    <x v="0"/>
    <n v="3"/>
    <n v="9"/>
    <x v="11"/>
    <n v="0.50053571428571431"/>
    <n v="1680"/>
    <x v="1"/>
  </r>
  <r>
    <s v="FO78512"/>
    <x v="0"/>
    <n v="23530.33"/>
    <s v="No"/>
    <s v="Basic"/>
    <s v="Master"/>
    <n v="45300"/>
    <s v="Employed"/>
    <s v="M"/>
    <n v="56396"/>
    <s v="Rural"/>
    <s v="Married"/>
    <n v="147"/>
    <n v="15"/>
    <n v="108"/>
    <n v="0"/>
    <n v="2"/>
    <x v="1"/>
    <s v="Personal L3"/>
    <n v="1"/>
    <s v="Web"/>
    <n v="141.31"/>
    <x v="3"/>
    <s v="Medsize"/>
    <x v="0"/>
    <s v="High Value"/>
    <x v="0"/>
    <s v="No Complaints"/>
    <s v="Long-Term"/>
    <n v="0.96129251699999996"/>
    <x v="0"/>
    <n v="3"/>
    <n v="9"/>
    <x v="11"/>
    <n v="8.0107709750566899E-2"/>
    <n v="1764"/>
    <x v="0"/>
  </r>
  <r>
    <s v="BZ47770"/>
    <x v="1"/>
    <n v="6863.12"/>
    <s v="No"/>
    <s v="Basic"/>
    <s v="Bachelor"/>
    <n v="45300"/>
    <s v="Employed"/>
    <s v="F"/>
    <n v="83819"/>
    <s v="Rural"/>
    <s v="Married"/>
    <n v="86"/>
    <n v="8"/>
    <n v="38"/>
    <n v="2"/>
    <n v="4"/>
    <x v="0"/>
    <s v="Corporate L2"/>
    <n v="1"/>
    <s v="Agent"/>
    <n v="98.9"/>
    <x v="2"/>
    <s v="Medsize"/>
    <x v="0"/>
    <s v="Medium Value"/>
    <x v="0"/>
    <s v="Has Complaints"/>
    <s v="Mid-Term"/>
    <n v="1.1499999999999999"/>
    <x v="0"/>
    <n v="3"/>
    <n v="9"/>
    <x v="11"/>
    <n v="9.583333333333334E-2"/>
    <n v="1032"/>
    <x v="0"/>
  </r>
  <r>
    <s v="JW87443"/>
    <x v="2"/>
    <n v="8803.85"/>
    <s v="Yes"/>
    <s v="Extended"/>
    <s v="College"/>
    <n v="45300"/>
    <s v="Employed"/>
    <s v="F"/>
    <n v="98021"/>
    <s v="Suburban"/>
    <s v="Married"/>
    <n v="111"/>
    <n v="35"/>
    <n v="26"/>
    <n v="3"/>
    <n v="8"/>
    <x v="1"/>
    <s v="Personal L3"/>
    <n v="2"/>
    <s v="Agent"/>
    <n v="531.36"/>
    <x v="0"/>
    <s v="Medsize"/>
    <x v="1"/>
    <s v="Medium Value"/>
    <x v="0"/>
    <s v="Has Complaints"/>
    <s v="Mid-Term"/>
    <n v="4.7870270269999997"/>
    <x v="0"/>
    <n v="3"/>
    <n v="9"/>
    <x v="11"/>
    <n v="0.39891891891891895"/>
    <n v="1332"/>
    <x v="0"/>
  </r>
  <r>
    <s v="KY48450"/>
    <x v="2"/>
    <n v="9901.6"/>
    <s v="No"/>
    <s v="Basic"/>
    <s v="College"/>
    <n v="45300"/>
    <s v="Employed"/>
    <s v="F"/>
    <n v="113300"/>
    <s v="Rural"/>
    <s v="Married"/>
    <n v="244"/>
    <n v="42"/>
    <n v="119"/>
    <n v="0"/>
    <n v="1"/>
    <x v="1"/>
    <s v="Personal L1"/>
    <n v="3"/>
    <s v="Agent"/>
    <n v="168"/>
    <x v="4"/>
    <s v="Medsize"/>
    <x v="0"/>
    <s v="Medium Value"/>
    <x v="2"/>
    <s v="No Complaints"/>
    <s v="Long-Term"/>
    <n v="0.68852458999999999"/>
    <x v="0"/>
    <n v="3"/>
    <n v="9"/>
    <x v="11"/>
    <n v="5.737704918032787E-2"/>
    <n v="2928"/>
    <x v="0"/>
  </r>
  <r>
    <s v="EO75698"/>
    <x v="2"/>
    <n v="30027.4"/>
    <s v="No"/>
    <s v="Premium"/>
    <s v="Bachelor"/>
    <n v="45300"/>
    <s v="Employed"/>
    <s v="F"/>
    <n v="113257"/>
    <s v="Rural"/>
    <s v="Married"/>
    <n v="149"/>
    <n v="8"/>
    <n v="62"/>
    <n v="0"/>
    <n v="2"/>
    <x v="1"/>
    <s v="Personal L1"/>
    <n v="2"/>
    <s v="Agent"/>
    <n v="110.73"/>
    <x v="0"/>
    <s v="Medsize"/>
    <x v="0"/>
    <s v="High Value"/>
    <x v="2"/>
    <s v="No Complaints"/>
    <s v="Long-Term"/>
    <n v="0.74315436199999996"/>
    <x v="0"/>
    <n v="3"/>
    <n v="9"/>
    <x v="11"/>
    <n v="6.1929530201342287E-2"/>
    <n v="1788"/>
    <x v="0"/>
  </r>
  <r>
    <s v="FE90301"/>
    <x v="4"/>
    <n v="7858.52"/>
    <s v="No"/>
    <s v="Basic"/>
    <s v="Bachelor"/>
    <n v="45300"/>
    <s v="Employed"/>
    <s v="F"/>
    <n v="82496"/>
    <s v="Rural"/>
    <s v="Married"/>
    <n v="97"/>
    <n v="36"/>
    <n v="113"/>
    <n v="0"/>
    <n v="6"/>
    <x v="1"/>
    <s v="Personal L1"/>
    <n v="2"/>
    <s v="Agent"/>
    <n v="32.090000000000003"/>
    <x v="0"/>
    <s v="Medsize"/>
    <x v="0"/>
    <s v="Medium Value"/>
    <x v="0"/>
    <s v="No Complaints"/>
    <s v="Long-Term"/>
    <n v="0.330824742"/>
    <x v="0"/>
    <n v="3"/>
    <n v="9"/>
    <x v="11"/>
    <n v="2.7568728522336772E-2"/>
    <n v="1164"/>
    <x v="0"/>
  </r>
  <r>
    <s v="XE96798"/>
    <x v="2"/>
    <n v="3774.24"/>
    <s v="No"/>
    <s v="Basic"/>
    <s v="Master"/>
    <n v="45300"/>
    <s v="Employed"/>
    <s v="M"/>
    <n v="116033"/>
    <s v="Rural"/>
    <s v="Divorced"/>
    <n v="93"/>
    <n v="7"/>
    <n v="82"/>
    <n v="0"/>
    <n v="1"/>
    <x v="1"/>
    <s v="Personal L3"/>
    <n v="4"/>
    <s v="Web"/>
    <n v="64.400000000000006"/>
    <x v="0"/>
    <s v="Small"/>
    <x v="0"/>
    <s v="Low Value"/>
    <x v="2"/>
    <s v="No Complaints"/>
    <s v="Long-Term"/>
    <n v="0.692473118"/>
    <x v="0"/>
    <n v="3"/>
    <n v="9"/>
    <x v="11"/>
    <n v="5.7706093189964162E-2"/>
    <n v="1116"/>
    <x v="0"/>
  </r>
  <r>
    <s v="UU12600"/>
    <x v="4"/>
    <n v="11665.02"/>
    <s v="No"/>
    <s v="Basic"/>
    <s v="Bachelor"/>
    <n v="45300"/>
    <s v="Employed"/>
    <s v="F"/>
    <n v="45093"/>
    <s v="Rural"/>
    <s v="Married"/>
    <n v="147"/>
    <n v="9"/>
    <n v="89"/>
    <n v="0"/>
    <n v="4"/>
    <x v="1"/>
    <s v="Personal L3"/>
    <n v="1"/>
    <s v="Web"/>
    <n v="95.92"/>
    <x v="1"/>
    <s v="Small"/>
    <x v="0"/>
    <s v="Medium Value"/>
    <x v="1"/>
    <s v="No Complaints"/>
    <s v="Long-Term"/>
    <n v="0.65251700700000004"/>
    <x v="0"/>
    <n v="3"/>
    <n v="9"/>
    <x v="11"/>
    <n v="5.4376417233560091E-2"/>
    <n v="1764"/>
    <x v="0"/>
  </r>
  <r>
    <s v="IG89777"/>
    <x v="0"/>
    <n v="9931.36"/>
    <s v="No"/>
    <s v="Extended"/>
    <s v="High School or Below"/>
    <n v="45300"/>
    <s v="Employed"/>
    <s v="M"/>
    <n v="109546"/>
    <s v="Urban"/>
    <s v="Married"/>
    <n v="124"/>
    <n v="46"/>
    <n v="124"/>
    <n v="0"/>
    <n v="8"/>
    <x v="0"/>
    <s v="Corporate L2"/>
    <n v="2"/>
    <s v="Call Center"/>
    <n v="433.43"/>
    <x v="2"/>
    <s v="Large"/>
    <x v="0"/>
    <s v="Medium Value"/>
    <x v="2"/>
    <s v="No Complaints"/>
    <s v="Long-Term"/>
    <n v="3.4954032260000001"/>
    <x v="0"/>
    <n v="3"/>
    <n v="9"/>
    <x v="11"/>
    <n v="0.29128360215053761"/>
    <n v="1488"/>
    <x v="0"/>
  </r>
  <r>
    <s v="WC11272"/>
    <x v="2"/>
    <n v="9325.2000000000007"/>
    <s v="No"/>
    <s v="Extended"/>
    <s v="Bachelor"/>
    <n v="45300"/>
    <s v="Employed"/>
    <s v="F"/>
    <n v="57767"/>
    <s v="Urban"/>
    <s v="Married"/>
    <n v="117"/>
    <n v="14"/>
    <n v="100"/>
    <n v="0"/>
    <n v="3"/>
    <x v="1"/>
    <s v="Personal L1"/>
    <n v="1"/>
    <s v="Branch"/>
    <n v="391.58"/>
    <x v="2"/>
    <s v="Medsize"/>
    <x v="0"/>
    <s v="Medium Value"/>
    <x v="0"/>
    <s v="No Complaints"/>
    <s v="Long-Term"/>
    <n v="3.3468376069999999"/>
    <x v="0"/>
    <n v="3"/>
    <n v="9"/>
    <x v="11"/>
    <n v="0.27890313390313387"/>
    <n v="1404"/>
    <x v="0"/>
  </r>
  <r>
    <s v="VA78645"/>
    <x v="0"/>
    <n v="2954.68"/>
    <s v="No"/>
    <s v="Basic"/>
    <s v="College"/>
    <n v="45300"/>
    <s v="Unemployed"/>
    <s v="M"/>
    <n v="0"/>
    <s v="Suburban"/>
    <s v="Single"/>
    <n v="90"/>
    <n v="39"/>
    <n v="66"/>
    <n v="1"/>
    <n v="1"/>
    <x v="1"/>
    <s v="Personal L3"/>
    <n v="3"/>
    <s v="Branch"/>
    <n v="434.16"/>
    <x v="0"/>
    <s v="Medsize"/>
    <x v="0"/>
    <s v="Low Value"/>
    <x v="1"/>
    <s v="Has Complaints"/>
    <s v="Long-Term"/>
    <n v="4.8239999999999998"/>
    <x v="0"/>
    <n v="3"/>
    <n v="9"/>
    <x v="11"/>
    <n v="0.40200000000000002"/>
    <n v="1080"/>
    <x v="1"/>
  </r>
  <r>
    <s v="WP19664"/>
    <x v="3"/>
    <n v="6217.93"/>
    <s v="No"/>
    <s v="Basic"/>
    <s v="College"/>
    <n v="45300"/>
    <s v="Employed"/>
    <s v="M"/>
    <n v="64099"/>
    <s v="Suburban"/>
    <s v="Married"/>
    <n v="157"/>
    <n v="27"/>
    <n v="53"/>
    <n v="0"/>
    <n v="1"/>
    <x v="1"/>
    <s v="Personal L3"/>
    <n v="4"/>
    <s v="Call Center"/>
    <n v="751.68"/>
    <x v="1"/>
    <s v="Medsize"/>
    <x v="1"/>
    <s v="Medium Value"/>
    <x v="0"/>
    <s v="No Complaints"/>
    <s v="Long-Term"/>
    <n v="4.7877707010000004"/>
    <x v="0"/>
    <n v="3"/>
    <n v="9"/>
    <x v="11"/>
    <n v="0.39898089171974521"/>
    <n v="1884"/>
    <x v="0"/>
  </r>
  <r>
    <s v="ZR86524"/>
    <x v="2"/>
    <n v="7969.88"/>
    <s v="No"/>
    <s v="Basic"/>
    <s v="College"/>
    <n v="45300"/>
    <s v="Employed"/>
    <s v="F"/>
    <n v="74781"/>
    <s v="Rural"/>
    <s v="Married"/>
    <n v="100"/>
    <n v="20"/>
    <n v="8"/>
    <n v="1"/>
    <n v="3"/>
    <x v="0"/>
    <s v="Corporate L2"/>
    <n v="1"/>
    <s v="Call Center"/>
    <n v="2.93"/>
    <x v="0"/>
    <s v="Medsize"/>
    <x v="0"/>
    <s v="Medium Value"/>
    <x v="0"/>
    <s v="Has Complaints"/>
    <s v="New Customer"/>
    <n v="2.93E-2"/>
    <x v="0"/>
    <n v="3"/>
    <n v="9"/>
    <x v="11"/>
    <n v="2.4416666666666666E-3"/>
    <n v="1200"/>
    <x v="0"/>
  </r>
  <r>
    <s v="TT20057"/>
    <x v="2"/>
    <n v="14299.99"/>
    <s v="No"/>
    <s v="Extended"/>
    <s v="College"/>
    <n v="45300"/>
    <s v="Employed"/>
    <s v="M"/>
    <n v="80447"/>
    <s v="Urban"/>
    <s v="Divorced"/>
    <n v="184"/>
    <n v="20"/>
    <n v="90"/>
    <n v="0"/>
    <n v="5"/>
    <x v="1"/>
    <s v="Personal L1"/>
    <n v="1"/>
    <s v="Branch"/>
    <n v="621.36"/>
    <x v="1"/>
    <s v="Small"/>
    <x v="1"/>
    <s v="Medium Value"/>
    <x v="0"/>
    <s v="No Complaints"/>
    <s v="Long-Term"/>
    <n v="3.376956522"/>
    <x v="0"/>
    <n v="3"/>
    <n v="9"/>
    <x v="11"/>
    <n v="0.28141304347826085"/>
    <n v="2208"/>
    <x v="0"/>
  </r>
  <r>
    <s v="BP25150"/>
    <x v="3"/>
    <n v="7313.95"/>
    <s v="No"/>
    <s v="Basic"/>
    <s v="College"/>
    <n v="45300"/>
    <s v="Employed"/>
    <s v="F"/>
    <n v="74112"/>
    <s v="Urban"/>
    <s v="Single"/>
    <n v="93"/>
    <n v="34"/>
    <n v="43"/>
    <n v="0"/>
    <n v="9"/>
    <x v="0"/>
    <s v="Corporate L2"/>
    <n v="1"/>
    <s v="Call Center"/>
    <n v="237.93"/>
    <x v="2"/>
    <s v="Small"/>
    <x v="0"/>
    <s v="Medium Value"/>
    <x v="0"/>
    <s v="No Complaints"/>
    <s v="Mid-Term"/>
    <n v="2.5583870970000002"/>
    <x v="0"/>
    <n v="3"/>
    <n v="9"/>
    <x v="11"/>
    <n v="0.21319892473118279"/>
    <n v="1116"/>
    <x v="0"/>
  </r>
  <r>
    <s v="WA54110"/>
    <x v="4"/>
    <n v="3632.56"/>
    <s v="No"/>
    <s v="Basic"/>
    <s v="High School or Below"/>
    <n v="45300"/>
    <s v="Employed"/>
    <s v="M"/>
    <n v="65244"/>
    <s v="Suburban"/>
    <s v="Married"/>
    <n v="90"/>
    <n v="12"/>
    <n v="95"/>
    <n v="0"/>
    <n v="1"/>
    <x v="0"/>
    <s v="Corporate L2"/>
    <n v="4"/>
    <s v="Agent"/>
    <n v="635.02"/>
    <x v="0"/>
    <s v="Small"/>
    <x v="1"/>
    <s v="Low Value"/>
    <x v="0"/>
    <s v="No Complaints"/>
    <s v="Long-Term"/>
    <n v="7.0557777780000004"/>
    <x v="0"/>
    <n v="3"/>
    <n v="9"/>
    <x v="11"/>
    <n v="0.58798148148148144"/>
    <n v="1080"/>
    <x v="1"/>
  </r>
  <r>
    <s v="CQ76876"/>
    <x v="0"/>
    <n v="18561.650000000001"/>
    <s v="No"/>
    <s v="Premium"/>
    <s v="College"/>
    <n v="45300"/>
    <s v="Employed"/>
    <s v="F"/>
    <n v="111717"/>
    <s v="Rural"/>
    <s v="Married"/>
    <n v="154"/>
    <n v="4"/>
    <n v="57"/>
    <n v="0"/>
    <n v="2"/>
    <x v="1"/>
    <s v="Personal L1"/>
    <n v="1"/>
    <s v="Web"/>
    <n v="357.3"/>
    <x v="0"/>
    <s v="Medsize"/>
    <x v="0"/>
    <s v="High Value"/>
    <x v="2"/>
    <s v="No Complaints"/>
    <s v="Long-Term"/>
    <n v="2.3201298700000001"/>
    <x v="0"/>
    <n v="3"/>
    <n v="9"/>
    <x v="11"/>
    <n v="0.19334415584415585"/>
    <n v="1848"/>
    <x v="0"/>
  </r>
  <r>
    <s v="JT46803"/>
    <x v="2"/>
    <n v="3721.33"/>
    <s v="No"/>
    <s v="Basic"/>
    <s v="Bachelor"/>
    <n v="45300"/>
    <s v="Employed"/>
    <s v="F"/>
    <n v="57154"/>
    <s v="Rural"/>
    <s v="Single"/>
    <n v="93"/>
    <n v="16"/>
    <n v="76"/>
    <n v="0"/>
    <n v="1"/>
    <x v="1"/>
    <s v="Personal L2"/>
    <n v="3"/>
    <s v="Web"/>
    <n v="34.57"/>
    <x v="0"/>
    <s v="Medsize"/>
    <x v="0"/>
    <s v="Low Value"/>
    <x v="0"/>
    <s v="No Complaints"/>
    <s v="Long-Term"/>
    <n v="0.37172042999999999"/>
    <x v="0"/>
    <n v="3"/>
    <n v="9"/>
    <x v="11"/>
    <n v="3.0976702508960573E-2"/>
    <n v="1116"/>
    <x v="0"/>
  </r>
  <r>
    <s v="FM37864"/>
    <x v="0"/>
    <n v="4821.97"/>
    <s v="No"/>
    <s v="Extended"/>
    <s v="Bachelor"/>
    <n v="45300"/>
    <s v="Employed"/>
    <s v="F"/>
    <n v="101157"/>
    <s v="Urban"/>
    <s v="Divorced"/>
    <n v="120"/>
    <n v="18"/>
    <n v="22"/>
    <n v="0"/>
    <n v="1"/>
    <x v="1"/>
    <s v="Personal L2"/>
    <n v="1"/>
    <s v="Agent"/>
    <n v="311.64999999999998"/>
    <x v="2"/>
    <s v="Large"/>
    <x v="0"/>
    <s v="Low Value"/>
    <x v="2"/>
    <s v="No Complaints"/>
    <s v="Mid-Term"/>
    <n v="2.597083333"/>
    <x v="0"/>
    <n v="3"/>
    <n v="9"/>
    <x v="11"/>
    <n v="0.21642361111111111"/>
    <n v="1440"/>
    <x v="0"/>
  </r>
  <r>
    <s v="BU59722"/>
    <x v="1"/>
    <n v="6801.24"/>
    <s v="No"/>
    <s v="Basic"/>
    <s v="High School or Below"/>
    <n v="45300"/>
    <s v="Unemployed"/>
    <s v="M"/>
    <n v="0"/>
    <s v="Suburban"/>
    <s v="Married"/>
    <n v="92"/>
    <n v="38"/>
    <n v="31"/>
    <n v="1"/>
    <n v="9"/>
    <x v="1"/>
    <s v="Personal L2"/>
    <n v="3"/>
    <s v="Web"/>
    <n v="440.64"/>
    <x v="0"/>
    <s v="Medsize"/>
    <x v="0"/>
    <s v="Medium Value"/>
    <x v="1"/>
    <s v="Has Complaints"/>
    <s v="Mid-Term"/>
    <n v="4.7895652169999998"/>
    <x v="0"/>
    <n v="3"/>
    <n v="9"/>
    <x v="11"/>
    <n v="0.39913043478260868"/>
    <n v="1104"/>
    <x v="0"/>
  </r>
  <r>
    <s v="UC19334"/>
    <x v="0"/>
    <n v="6342.77"/>
    <s v="No"/>
    <s v="Extended"/>
    <s v="High School or Below"/>
    <n v="45300"/>
    <s v="Medical Leave"/>
    <s v="F"/>
    <n v="35655"/>
    <s v="Suburban"/>
    <s v="Married"/>
    <n v="170"/>
    <n v="34"/>
    <n v="12"/>
    <n v="1"/>
    <n v="1"/>
    <x v="0"/>
    <s v="Corporate L3"/>
    <n v="3"/>
    <s v="Agent"/>
    <n v="816.48"/>
    <x v="1"/>
    <s v="Medsize"/>
    <x v="1"/>
    <s v="Medium Value"/>
    <x v="1"/>
    <s v="Has Complaints"/>
    <s v="Mid-Term"/>
    <n v="4.8028235290000003"/>
    <x v="0"/>
    <n v="3"/>
    <n v="9"/>
    <x v="11"/>
    <n v="0.40023529411764708"/>
    <n v="2040"/>
    <x v="1"/>
  </r>
  <r>
    <s v="YE20366"/>
    <x v="0"/>
    <n v="9697.15"/>
    <s v="No"/>
    <s v="Basic"/>
    <s v="Bachelor"/>
    <n v="45300"/>
    <s v="Medical Leave"/>
    <s v="M"/>
    <n v="19427"/>
    <s v="Suburban"/>
    <s v="Single"/>
    <n v="88"/>
    <n v="22"/>
    <n v="5"/>
    <n v="0"/>
    <n v="2"/>
    <x v="1"/>
    <s v="Personal L2"/>
    <n v="1"/>
    <s v="Agent"/>
    <n v="543.75"/>
    <x v="0"/>
    <s v="Medsize"/>
    <x v="1"/>
    <s v="Medium Value"/>
    <x v="1"/>
    <s v="No Complaints"/>
    <s v="New Customer"/>
    <n v="6.1789772730000001"/>
    <x v="0"/>
    <n v="3"/>
    <n v="9"/>
    <x v="11"/>
    <n v="0.51491477272727271"/>
    <n v="1056"/>
    <x v="1"/>
  </r>
  <r>
    <s v="CO19402"/>
    <x v="0"/>
    <n v="17908.439999999999"/>
    <s v="No"/>
    <s v="Basic"/>
    <s v="Bachelor"/>
    <n v="45300"/>
    <s v="Employed"/>
    <s v="F"/>
    <n v="134483"/>
    <s v="Rural"/>
    <s v="Married"/>
    <n v="147"/>
    <n v="1"/>
    <n v="84"/>
    <n v="0"/>
    <n v="2"/>
    <x v="1"/>
    <s v="Personal L2"/>
    <n v="3"/>
    <s v="Agent"/>
    <n v="101.16"/>
    <x v="1"/>
    <s v="Medsize"/>
    <x v="0"/>
    <s v="High Value"/>
    <x v="2"/>
    <s v="No Complaints"/>
    <s v="Long-Term"/>
    <n v="0.68816326500000002"/>
    <x v="0"/>
    <n v="3"/>
    <n v="9"/>
    <x v="11"/>
    <n v="5.7346938775510205E-2"/>
    <n v="1764"/>
    <x v="0"/>
  </r>
  <r>
    <s v="DO93657"/>
    <x v="0"/>
    <n v="9834.89"/>
    <s v="No"/>
    <s v="Extended"/>
    <s v="Master"/>
    <n v="45300"/>
    <s v="Employed"/>
    <s v="M"/>
    <n v="77131"/>
    <s v="Suburban"/>
    <s v="Married"/>
    <n v="123"/>
    <n v="8"/>
    <n v="8"/>
    <n v="1"/>
    <n v="8"/>
    <x v="1"/>
    <s v="Personal L3"/>
    <n v="1"/>
    <s v="Branch"/>
    <n v="589.67999999999995"/>
    <x v="2"/>
    <s v="Medsize"/>
    <x v="1"/>
    <s v="Medium Value"/>
    <x v="0"/>
    <s v="Has Complaints"/>
    <s v="New Customer"/>
    <n v="4.7941463410000003"/>
    <x v="0"/>
    <n v="3"/>
    <n v="9"/>
    <x v="11"/>
    <n v="0.39951219512195119"/>
    <n v="1476"/>
    <x v="0"/>
  </r>
  <r>
    <s v="LN87823"/>
    <x v="0"/>
    <n v="5959.68"/>
    <s v="No"/>
    <s v="Basic"/>
    <s v="High School or Below"/>
    <n v="45300"/>
    <s v="Unemployed"/>
    <s v="F"/>
    <n v="0"/>
    <s v="Suburban"/>
    <s v="Single"/>
    <n v="82"/>
    <n v="31"/>
    <n v="62"/>
    <n v="0"/>
    <n v="7"/>
    <x v="1"/>
    <s v="Personal L2"/>
    <n v="3"/>
    <s v="Agent"/>
    <n v="869.23"/>
    <x v="0"/>
    <s v="Medsize"/>
    <x v="1"/>
    <s v="Medium Value"/>
    <x v="1"/>
    <s v="No Complaints"/>
    <s v="Long-Term"/>
    <n v="10.600365849999999"/>
    <x v="0"/>
    <n v="3"/>
    <n v="9"/>
    <x v="11"/>
    <n v="0.88336382113821144"/>
    <n v="984"/>
    <x v="2"/>
  </r>
  <r>
    <s v="BG55927"/>
    <x v="0"/>
    <n v="16479.3"/>
    <s v="No"/>
    <s v="Premium"/>
    <s v="College"/>
    <n v="45300"/>
    <s v="Disabled"/>
    <s v="F"/>
    <n v="23902"/>
    <s v="Suburban"/>
    <s v="Married"/>
    <n v="146"/>
    <n v="9"/>
    <n v="26"/>
    <n v="1"/>
    <n v="2"/>
    <x v="1"/>
    <s v="Personal L3"/>
    <n v="2"/>
    <s v="Agent"/>
    <n v="902.8"/>
    <x v="2"/>
    <s v="Medsize"/>
    <x v="1"/>
    <s v="High Value"/>
    <x v="1"/>
    <s v="Has Complaints"/>
    <s v="Mid-Term"/>
    <n v="6.1835616440000001"/>
    <x v="0"/>
    <n v="3"/>
    <n v="9"/>
    <x v="11"/>
    <n v="0.51529680365296804"/>
    <n v="1752"/>
    <x v="1"/>
  </r>
  <r>
    <s v="EN31802"/>
    <x v="0"/>
    <n v="48827.26"/>
    <s v="No"/>
    <s v="Basic"/>
    <s v="High School or Below"/>
    <n v="45300"/>
    <s v="Employed"/>
    <s v="M"/>
    <n v="100089"/>
    <s v="Suburban"/>
    <s v="Married"/>
    <n v="136"/>
    <n v="42"/>
    <n v="31"/>
    <n v="2"/>
    <n v="2"/>
    <x v="1"/>
    <s v="Personal L1"/>
    <n v="2"/>
    <s v="Web"/>
    <n v="654.48"/>
    <x v="1"/>
    <s v="Medsize"/>
    <x v="1"/>
    <s v="High Value"/>
    <x v="2"/>
    <s v="Has Complaints"/>
    <s v="Mid-Term"/>
    <n v="4.8123529410000003"/>
    <x v="0"/>
    <n v="3"/>
    <n v="9"/>
    <x v="11"/>
    <n v="0.40102941176470591"/>
    <n v="1632"/>
    <x v="1"/>
  </r>
  <r>
    <s v="KW99972"/>
    <x v="0"/>
    <n v="14208.36"/>
    <s v="No"/>
    <s v="Extended"/>
    <s v="High School or Below"/>
    <n v="45300"/>
    <s v="Employed"/>
    <s v="F"/>
    <n v="54448"/>
    <s v="Urban"/>
    <s v="Married"/>
    <n v="178"/>
    <n v="14"/>
    <n v="80"/>
    <n v="2"/>
    <n v="5"/>
    <x v="1"/>
    <s v="Personal L3"/>
    <n v="1"/>
    <s v="Branch"/>
    <n v="625.87"/>
    <x v="3"/>
    <s v="Medsize"/>
    <x v="1"/>
    <s v="Medium Value"/>
    <x v="0"/>
    <s v="Has Complaints"/>
    <s v="Long-Term"/>
    <n v="3.5161235959999999"/>
    <x v="0"/>
    <n v="3"/>
    <n v="9"/>
    <x v="11"/>
    <n v="0.29301029962546815"/>
    <n v="2136"/>
    <x v="0"/>
  </r>
  <r>
    <s v="TA31436"/>
    <x v="0"/>
    <n v="10979.15"/>
    <s v="No"/>
    <s v="Basic"/>
    <s v="Bachelor"/>
    <n v="45300"/>
    <s v="Employed"/>
    <s v="F"/>
    <n v="49595"/>
    <s v="Suburban"/>
    <s v="Married"/>
    <n v="138"/>
    <n v="18"/>
    <n v="27"/>
    <n v="0"/>
    <n v="8"/>
    <x v="0"/>
    <s v="Corporate L3"/>
    <n v="1"/>
    <s v="Agent"/>
    <n v="692.36"/>
    <x v="3"/>
    <s v="Large"/>
    <x v="1"/>
    <s v="Medium Value"/>
    <x v="1"/>
    <s v="No Complaints"/>
    <s v="Mid-Term"/>
    <n v="5.0171014490000001"/>
    <x v="0"/>
    <n v="3"/>
    <n v="9"/>
    <x v="11"/>
    <n v="0.41809178743961356"/>
    <n v="1656"/>
    <x v="1"/>
  </r>
  <r>
    <s v="UW20734"/>
    <x v="0"/>
    <n v="4847.4399999999996"/>
    <s v="No"/>
    <s v="Extended"/>
    <s v="College"/>
    <n v="45300"/>
    <s v="Employed"/>
    <s v="F"/>
    <n v="111939"/>
    <s v="Rural"/>
    <s v="Married"/>
    <n v="120"/>
    <n v="38"/>
    <n v="68"/>
    <n v="0"/>
    <n v="1"/>
    <x v="1"/>
    <s v="Personal L2"/>
    <n v="2"/>
    <s v="Branch"/>
    <n v="40.270000000000003"/>
    <x v="2"/>
    <s v="Small"/>
    <x v="0"/>
    <s v="Low Value"/>
    <x v="2"/>
    <s v="No Complaints"/>
    <s v="Long-Term"/>
    <n v="0.33558333299999998"/>
    <x v="0"/>
    <n v="3"/>
    <n v="9"/>
    <x v="11"/>
    <n v="2.796527777777778E-2"/>
    <n v="1440"/>
    <x v="0"/>
  </r>
  <r>
    <s v="UY51200"/>
    <x v="0"/>
    <n v="12000"/>
    <s v="No"/>
    <s v="Basic"/>
    <s v="College"/>
    <n v="45300"/>
    <s v="Employed"/>
    <s v="M"/>
    <n v="104090"/>
    <s v="Urban"/>
    <s v="Married"/>
    <n v="151"/>
    <n v="28"/>
    <n v="88"/>
    <n v="1"/>
    <n v="6"/>
    <x v="0"/>
    <s v="Corporate L3"/>
    <n v="1"/>
    <s v="Agent"/>
    <n v="589.27"/>
    <x v="1"/>
    <s v="Medsize"/>
    <x v="1"/>
    <s v="Medium Value"/>
    <x v="2"/>
    <s v="Has Complaints"/>
    <s v="Long-Term"/>
    <n v="3.9024503309999998"/>
    <x v="0"/>
    <n v="3"/>
    <n v="9"/>
    <x v="11"/>
    <n v="0.32520419426048564"/>
    <n v="1812"/>
    <x v="0"/>
  </r>
  <r>
    <s v="NC80854"/>
    <x v="0"/>
    <n v="6670.27"/>
    <s v="No"/>
    <s v="Basic"/>
    <s v="College"/>
    <n v="45300"/>
    <s v="Unemployed"/>
    <s v="F"/>
    <n v="0"/>
    <s v="Suburban"/>
    <s v="Single"/>
    <n v="96"/>
    <n v="30"/>
    <n v="77"/>
    <n v="0"/>
    <n v="9"/>
    <x v="1"/>
    <s v="Personal L2"/>
    <n v="3"/>
    <s v="Agent"/>
    <n v="690.86"/>
    <x v="0"/>
    <s v="Medsize"/>
    <x v="1"/>
    <s v="Medium Value"/>
    <x v="1"/>
    <s v="No Complaints"/>
    <s v="Long-Term"/>
    <n v="7.1964583329999998"/>
    <x v="0"/>
    <n v="3"/>
    <n v="9"/>
    <x v="11"/>
    <n v="0.5997048611111111"/>
    <n v="1152"/>
    <x v="1"/>
  </r>
  <r>
    <s v="VN59368"/>
    <x v="0"/>
    <n v="8803.85"/>
    <s v="Yes"/>
    <s v="Extended"/>
    <s v="College"/>
    <n v="45300"/>
    <s v="Employed"/>
    <s v="F"/>
    <n v="98021"/>
    <s v="Suburban"/>
    <s v="Married"/>
    <n v="111"/>
    <n v="35"/>
    <n v="26"/>
    <n v="3"/>
    <n v="8"/>
    <x v="1"/>
    <s v="Personal L2"/>
    <n v="2"/>
    <s v="Agent"/>
    <n v="531.36"/>
    <x v="0"/>
    <s v="Medsize"/>
    <x v="1"/>
    <s v="Medium Value"/>
    <x v="0"/>
    <s v="Has Complaints"/>
    <s v="Mid-Term"/>
    <n v="4.7870270269999997"/>
    <x v="0"/>
    <n v="3"/>
    <n v="9"/>
    <x v="11"/>
    <n v="0.39891891891891895"/>
    <n v="1332"/>
    <x v="0"/>
  </r>
  <r>
    <s v="LM97847"/>
    <x v="0"/>
    <n v="3530.44"/>
    <s v="No"/>
    <s v="Basic"/>
    <s v="College"/>
    <n v="45300"/>
    <s v="Employed"/>
    <s v="M"/>
    <n v="76981"/>
    <s v="Urban"/>
    <s v="Single"/>
    <n v="90"/>
    <n v="15"/>
    <n v="80"/>
    <n v="0"/>
    <n v="1"/>
    <x v="1"/>
    <s v="Personal L2"/>
    <n v="2"/>
    <s v="Agent"/>
    <n v="338.38"/>
    <x v="0"/>
    <s v="Medsize"/>
    <x v="0"/>
    <s v="Low Value"/>
    <x v="0"/>
    <s v="No Complaints"/>
    <s v="Long-Term"/>
    <n v="3.7597777780000001"/>
    <x v="0"/>
    <n v="3"/>
    <n v="9"/>
    <x v="11"/>
    <n v="0.31331481481481482"/>
    <n v="1080"/>
    <x v="0"/>
  </r>
  <r>
    <s v="AC13887"/>
    <x v="0"/>
    <n v="6249.14"/>
    <s v="No"/>
    <s v="Basic"/>
    <s v="Bachelor"/>
    <n v="45300"/>
    <s v="Unemployed"/>
    <s v="M"/>
    <n v="0"/>
    <s v="Suburban"/>
    <s v="Single"/>
    <n v="90"/>
    <n v="34"/>
    <n v="28"/>
    <n v="0"/>
    <n v="4"/>
    <x v="0"/>
    <s v="Corporate L1"/>
    <n v="1"/>
    <s v="Branch"/>
    <n v="651.24"/>
    <x v="2"/>
    <s v="Medsize"/>
    <x v="1"/>
    <s v="Medium Value"/>
    <x v="1"/>
    <s v="No Complaints"/>
    <s v="Mid-Term"/>
    <n v="7.2359999999999998"/>
    <x v="0"/>
    <n v="3"/>
    <n v="9"/>
    <x v="11"/>
    <n v="0.60299999999999998"/>
    <n v="1080"/>
    <x v="2"/>
  </r>
  <r>
    <s v="UN51653"/>
    <x v="0"/>
    <n v="12693.69"/>
    <s v="No"/>
    <s v="Extended"/>
    <s v="High School or Below"/>
    <n v="45331"/>
    <s v="Unemployed"/>
    <s v="F"/>
    <n v="0"/>
    <s v="Suburban"/>
    <s v="Single"/>
    <n v="176"/>
    <n v="38"/>
    <n v="119"/>
    <n v="0"/>
    <n v="4"/>
    <x v="1"/>
    <s v="Personal L3"/>
    <n v="1"/>
    <s v="Web"/>
    <n v="1263.5999999999999"/>
    <x v="1"/>
    <s v="Medsize"/>
    <x v="1"/>
    <s v="Medium Value"/>
    <x v="1"/>
    <s v="No Complaints"/>
    <s v="Long-Term"/>
    <n v="7.1795454550000004"/>
    <x v="0"/>
    <n v="3"/>
    <n v="9"/>
    <x v="11"/>
    <n v="0.59829545454545452"/>
    <n v="2112"/>
    <x v="1"/>
  </r>
  <r>
    <s v="BH35016"/>
    <x v="4"/>
    <n v="22553.26"/>
    <s v="No"/>
    <s v="Basic"/>
    <s v="Bachelor"/>
    <n v="45331"/>
    <s v="Employed"/>
    <s v="F"/>
    <n v="86310"/>
    <s v="Suburban"/>
    <s v="Divorced"/>
    <n v="95"/>
    <n v="47"/>
    <n v="132"/>
    <n v="0"/>
    <n v="2"/>
    <x v="1"/>
    <s v="Personal L3"/>
    <n v="1"/>
    <s v="Call Center"/>
    <n v="573.59"/>
    <x v="2"/>
    <s v="Medsize"/>
    <x v="1"/>
    <s v="High Value"/>
    <x v="0"/>
    <s v="No Complaints"/>
    <s v="Long-Term"/>
    <n v="6.0377894740000002"/>
    <x v="0"/>
    <n v="3"/>
    <n v="9"/>
    <x v="11"/>
    <n v="0.50314912280701762"/>
    <n v="1140"/>
    <x v="1"/>
  </r>
  <r>
    <s v="JM62924"/>
    <x v="1"/>
    <n v="17851.11"/>
    <s v="No"/>
    <s v="Extended"/>
    <s v="Bachelor"/>
    <n v="45331"/>
    <s v="Employed"/>
    <s v="M"/>
    <n v="50671"/>
    <s v="Suburban"/>
    <s v="Married"/>
    <n v="113"/>
    <n v="3"/>
    <n v="0"/>
    <n v="2"/>
    <n v="2"/>
    <x v="1"/>
    <s v="Personal L3"/>
    <n v="3"/>
    <s v="Branch"/>
    <n v="544.32000000000005"/>
    <x v="0"/>
    <s v="Medsize"/>
    <x v="1"/>
    <s v="High Value"/>
    <x v="0"/>
    <s v="Has Complaints"/>
    <s v="New Customer"/>
    <n v="4.8169911499999998"/>
    <x v="0"/>
    <n v="3"/>
    <n v="9"/>
    <x v="11"/>
    <n v="0.40141592920353986"/>
    <n v="1356"/>
    <x v="1"/>
  </r>
  <r>
    <s v="NI17718"/>
    <x v="0"/>
    <n v="2902.74"/>
    <s v="No"/>
    <s v="Basic"/>
    <s v="High School or Below"/>
    <n v="45331"/>
    <s v="Unemployed"/>
    <s v="F"/>
    <n v="0"/>
    <s v="Suburban"/>
    <s v="Single"/>
    <n v="82"/>
    <n v="38"/>
    <n v="42"/>
    <n v="0"/>
    <n v="1"/>
    <x v="1"/>
    <s v="Personal L3"/>
    <n v="2"/>
    <s v="Web"/>
    <n v="395.28"/>
    <x v="0"/>
    <s v="Medsize"/>
    <x v="0"/>
    <s v="Low Value"/>
    <x v="1"/>
    <s v="No Complaints"/>
    <s v="Mid-Term"/>
    <n v="4.820487805"/>
    <x v="0"/>
    <n v="3"/>
    <n v="9"/>
    <x v="11"/>
    <n v="0.4017073170731707"/>
    <n v="984"/>
    <x v="1"/>
  </r>
  <r>
    <s v="ES57969"/>
    <x v="2"/>
    <n v="3312.32"/>
    <s v="Yes"/>
    <s v="Basic"/>
    <s v="Bachelor"/>
    <n v="45331"/>
    <s v="Medical Leave"/>
    <s v="M"/>
    <n v="40142"/>
    <s v="Suburban"/>
    <s v="Single"/>
    <n v="93"/>
    <n v="4"/>
    <n v="124"/>
    <n v="0"/>
    <n v="1"/>
    <x v="1"/>
    <s v="Personal L2"/>
    <n v="1"/>
    <s v="Agent"/>
    <n v="447.12"/>
    <x v="0"/>
    <s v="Medsize"/>
    <x v="0"/>
    <s v="Low Value"/>
    <x v="1"/>
    <s v="No Complaints"/>
    <s v="Long-Term"/>
    <n v="4.8077419350000001"/>
    <x v="0"/>
    <n v="3"/>
    <n v="9"/>
    <x v="11"/>
    <n v="0.40064516129032257"/>
    <n v="1116"/>
    <x v="1"/>
  </r>
  <r>
    <s v="UK59698"/>
    <x v="0"/>
    <n v="3097.31"/>
    <s v="No"/>
    <s v="Basic"/>
    <s v="High School or Below"/>
    <n v="45331"/>
    <s v="Unemployed"/>
    <s v="F"/>
    <n v="0"/>
    <s v="Suburban"/>
    <s v="Divorced"/>
    <n v="84"/>
    <n v="7"/>
    <n v="42"/>
    <n v="0"/>
    <n v="1"/>
    <x v="1"/>
    <s v="Personal L3"/>
    <n v="3"/>
    <s v="Branch"/>
    <n v="401.76"/>
    <x v="2"/>
    <s v="Medsize"/>
    <x v="0"/>
    <s v="Low Value"/>
    <x v="1"/>
    <s v="No Complaints"/>
    <s v="Mid-Term"/>
    <n v="4.7828571430000002"/>
    <x v="0"/>
    <n v="3"/>
    <n v="9"/>
    <x v="11"/>
    <n v="0.39857142857142858"/>
    <n v="1008"/>
    <x v="0"/>
  </r>
  <r>
    <s v="CM55703"/>
    <x v="1"/>
    <n v="3910.84"/>
    <s v="No"/>
    <s v="Basic"/>
    <s v="College"/>
    <n v="45331"/>
    <s v="Employed"/>
    <s v="F"/>
    <n v="45557"/>
    <s v="Suburban"/>
    <s v="Divorced"/>
    <n v="100"/>
    <n v="1"/>
    <n v="8"/>
    <n v="1"/>
    <n v="1"/>
    <x v="1"/>
    <s v="Personal L3"/>
    <n v="1"/>
    <s v="Agent"/>
    <n v="479.52"/>
    <x v="2"/>
    <s v="Medsize"/>
    <x v="0"/>
    <s v="Low Value"/>
    <x v="1"/>
    <s v="Has Complaints"/>
    <s v="New Customer"/>
    <n v="4.7952000000000004"/>
    <x v="0"/>
    <n v="3"/>
    <n v="9"/>
    <x v="11"/>
    <n v="0.39960000000000001"/>
    <n v="1200"/>
    <x v="0"/>
  </r>
  <r>
    <s v="OH64088"/>
    <x v="0"/>
    <n v="9957.02"/>
    <s v="No"/>
    <s v="Basic"/>
    <s v="High School or Below"/>
    <n v="45331"/>
    <s v="Employed"/>
    <s v="M"/>
    <n v="45016"/>
    <s v="Suburban"/>
    <s v="Single"/>
    <n v="88"/>
    <n v="43"/>
    <n v="70"/>
    <n v="0"/>
    <n v="2"/>
    <x v="0"/>
    <s v="Corporate L1"/>
    <n v="1"/>
    <s v="Agent"/>
    <n v="457.14"/>
    <x v="0"/>
    <s v="Medsize"/>
    <x v="0"/>
    <s v="Medium Value"/>
    <x v="1"/>
    <s v="No Complaints"/>
    <s v="Long-Term"/>
    <n v="5.1947727270000001"/>
    <x v="0"/>
    <n v="3"/>
    <n v="9"/>
    <x v="11"/>
    <n v="0.43289772727272724"/>
    <n v="1056"/>
    <x v="1"/>
  </r>
  <r>
    <s v="RX12347"/>
    <x v="4"/>
    <n v="4783.3599999999997"/>
    <s v="No"/>
    <s v="Extended"/>
    <s v="College"/>
    <n v="45331"/>
    <s v="Employed"/>
    <s v="M"/>
    <n v="48188"/>
    <s v="Suburban"/>
    <s v="Married"/>
    <n v="122"/>
    <n v="3"/>
    <n v="9"/>
    <n v="0"/>
    <n v="1"/>
    <x v="1"/>
    <s v="Personal L2"/>
    <n v="4"/>
    <s v="Branch"/>
    <n v="583.20000000000005"/>
    <x v="0"/>
    <s v="Medsize"/>
    <x v="1"/>
    <s v="Low Value"/>
    <x v="1"/>
    <s v="No Complaints"/>
    <s v="New Customer"/>
    <n v="4.7803278689999997"/>
    <x v="0"/>
    <n v="3"/>
    <n v="9"/>
    <x v="11"/>
    <n v="0.39836065573770496"/>
    <n v="1464"/>
    <x v="0"/>
  </r>
  <r>
    <s v="ZF40671"/>
    <x v="1"/>
    <n v="16776.98"/>
    <s v="No"/>
    <s v="Premium"/>
    <s v="Master"/>
    <n v="45331"/>
    <s v="Medical Leave"/>
    <s v="F"/>
    <n v="21354"/>
    <s v="Urban"/>
    <s v="Married"/>
    <n v="144"/>
    <n v="32"/>
    <n v="134"/>
    <n v="0"/>
    <n v="2"/>
    <x v="1"/>
    <s v="Personal L2"/>
    <n v="2"/>
    <s v="Call Center"/>
    <n v="450.75"/>
    <x v="2"/>
    <s v="Medsize"/>
    <x v="0"/>
    <s v="High Value"/>
    <x v="1"/>
    <s v="No Complaints"/>
    <s v="Long-Term"/>
    <n v="3.1302083330000001"/>
    <x v="0"/>
    <n v="3"/>
    <n v="9"/>
    <x v="11"/>
    <n v="0.26085069444444442"/>
    <n v="1728"/>
    <x v="0"/>
  </r>
  <r>
    <s v="JS43228"/>
    <x v="0"/>
    <n v="10400.74"/>
    <s v="No"/>
    <s v="Extended"/>
    <s v="College"/>
    <n v="45331"/>
    <s v="Employed"/>
    <s v="M"/>
    <n v="66269"/>
    <s v="Suburban"/>
    <s v="Married"/>
    <n v="131"/>
    <n v="5"/>
    <n v="62"/>
    <n v="0"/>
    <n v="3"/>
    <x v="0"/>
    <s v="Corporate L3"/>
    <n v="4"/>
    <s v="Branch"/>
    <n v="942.84"/>
    <x v="0"/>
    <s v="Small"/>
    <x v="1"/>
    <s v="Medium Value"/>
    <x v="0"/>
    <s v="No Complaints"/>
    <s v="Long-Term"/>
    <n v="7.1972519080000001"/>
    <x v="0"/>
    <n v="3"/>
    <n v="9"/>
    <x v="11"/>
    <n v="0.59977099236641218"/>
    <n v="1572"/>
    <x v="1"/>
  </r>
  <r>
    <s v="JX68983"/>
    <x v="2"/>
    <n v="3705.1"/>
    <s v="No"/>
    <s v="Basic"/>
    <s v="Bachelor"/>
    <n v="45331"/>
    <s v="Employed"/>
    <s v="M"/>
    <n v="127775"/>
    <s v="Suburban"/>
    <s v="Divorced"/>
    <n v="93"/>
    <n v="26"/>
    <n v="86"/>
    <n v="0"/>
    <n v="1"/>
    <x v="1"/>
    <s v="Personal L2"/>
    <n v="1"/>
    <s v="Branch"/>
    <n v="447.12"/>
    <x v="0"/>
    <s v="Medsize"/>
    <x v="0"/>
    <s v="Low Value"/>
    <x v="2"/>
    <s v="No Complaints"/>
    <s v="Long-Term"/>
    <n v="4.8077419350000001"/>
    <x v="0"/>
    <n v="3"/>
    <n v="9"/>
    <x v="11"/>
    <n v="0.40064516129032257"/>
    <n v="1116"/>
    <x v="1"/>
  </r>
  <r>
    <s v="YE97964"/>
    <x v="0"/>
    <n v="22226.89"/>
    <s v="No"/>
    <s v="Basic"/>
    <s v="Bachelor"/>
    <n v="45331"/>
    <s v="Employed"/>
    <s v="F"/>
    <n v="37476"/>
    <s v="Urban"/>
    <s v="Married"/>
    <n v="140"/>
    <n v="18"/>
    <n v="96"/>
    <n v="0"/>
    <n v="2"/>
    <x v="1"/>
    <s v="Personal L2"/>
    <n v="1"/>
    <s v="Web"/>
    <n v="408.73"/>
    <x v="1"/>
    <s v="Small"/>
    <x v="0"/>
    <s v="High Value"/>
    <x v="1"/>
    <s v="No Complaints"/>
    <s v="Long-Term"/>
    <n v="2.9195000000000002"/>
    <x v="0"/>
    <n v="3"/>
    <n v="9"/>
    <x v="11"/>
    <n v="0.24329166666666668"/>
    <n v="1680"/>
    <x v="0"/>
  </r>
  <r>
    <s v="HV83672"/>
    <x v="2"/>
    <n v="38331"/>
    <s v="No"/>
    <s v="Extended"/>
    <s v="Bachelor"/>
    <n v="45331"/>
    <s v="Employed"/>
    <s v="F"/>
    <n v="52342"/>
    <s v="Urban"/>
    <s v="Married"/>
    <n v="122"/>
    <n v="11"/>
    <n v="117"/>
    <n v="0"/>
    <n v="2"/>
    <x v="1"/>
    <s v="Personal L1"/>
    <n v="1"/>
    <s v="Branch"/>
    <n v="434.53"/>
    <x v="0"/>
    <s v="Medsize"/>
    <x v="0"/>
    <s v="High Value"/>
    <x v="0"/>
    <s v="No Complaints"/>
    <s v="Long-Term"/>
    <n v="3.5617213109999999"/>
    <x v="0"/>
    <n v="3"/>
    <n v="9"/>
    <x v="11"/>
    <n v="0.29681010928961749"/>
    <n v="1464"/>
    <x v="0"/>
  </r>
  <r>
    <s v="OS75493"/>
    <x v="0"/>
    <n v="5195.45"/>
    <s v="No"/>
    <s v="Extended"/>
    <s v="High School or Below"/>
    <n v="45331"/>
    <s v="Employed"/>
    <s v="F"/>
    <n v="57495"/>
    <s v="Suburban"/>
    <s v="Divorced"/>
    <n v="132"/>
    <n v="11"/>
    <n v="99"/>
    <n v="0"/>
    <n v="1"/>
    <x v="0"/>
    <s v="Corporate L1"/>
    <n v="1"/>
    <s v="Agent"/>
    <n v="635.04"/>
    <x v="0"/>
    <s v="Medsize"/>
    <x v="1"/>
    <s v="Medium Value"/>
    <x v="0"/>
    <s v="No Complaints"/>
    <s v="Long-Term"/>
    <n v="4.8109090910000001"/>
    <x v="0"/>
    <n v="3"/>
    <n v="9"/>
    <x v="11"/>
    <n v="0.40090909090909088"/>
    <n v="1584"/>
    <x v="1"/>
  </r>
  <r>
    <s v="MU23938"/>
    <x v="2"/>
    <n v="14144.86"/>
    <s v="No"/>
    <s v="Extended"/>
    <s v="Bachelor"/>
    <n v="45331"/>
    <s v="Employed"/>
    <s v="M"/>
    <n v="61100"/>
    <s v="Rural"/>
    <s v="Single"/>
    <n v="186"/>
    <n v="1"/>
    <n v="36"/>
    <n v="0"/>
    <n v="4"/>
    <x v="1"/>
    <s v="Personal L1"/>
    <n v="3"/>
    <s v="Agent"/>
    <n v="367.49"/>
    <x v="1"/>
    <s v="Medsize"/>
    <x v="0"/>
    <s v="Medium Value"/>
    <x v="0"/>
    <s v="No Complaints"/>
    <s v="Mid-Term"/>
    <n v="1.975752688"/>
    <x v="0"/>
    <n v="3"/>
    <n v="9"/>
    <x v="11"/>
    <n v="0.16464605734767027"/>
    <n v="2232"/>
    <x v="0"/>
  </r>
  <r>
    <s v="VL34577"/>
    <x v="2"/>
    <n v="3504.85"/>
    <s v="No"/>
    <s v="Basic"/>
    <s v="High School or Below"/>
    <n v="45331"/>
    <s v="Unemployed"/>
    <s v="F"/>
    <n v="0"/>
    <s v="Suburban"/>
    <s v="Single"/>
    <n v="97"/>
    <n v="4"/>
    <n v="88"/>
    <n v="0"/>
    <n v="1"/>
    <x v="1"/>
    <s v="Personal L3"/>
    <n v="1"/>
    <s v="Agent"/>
    <n v="466.56"/>
    <x v="2"/>
    <s v="Medsize"/>
    <x v="0"/>
    <s v="Low Value"/>
    <x v="1"/>
    <s v="No Complaints"/>
    <s v="Long-Term"/>
    <n v="4.8098969069999997"/>
    <x v="0"/>
    <n v="3"/>
    <n v="9"/>
    <x v="11"/>
    <n v="0.40082474226804121"/>
    <n v="1164"/>
    <x v="1"/>
  </r>
  <r>
    <s v="OO63074"/>
    <x v="0"/>
    <n v="6099.18"/>
    <s v="No"/>
    <s v="Basic"/>
    <s v="Bachelor"/>
    <n v="45331"/>
    <s v="Medical Leave"/>
    <s v="F"/>
    <n v="34102"/>
    <s v="Suburban"/>
    <s v="Married"/>
    <n v="159"/>
    <n v="42"/>
    <n v="12"/>
    <n v="0"/>
    <n v="1"/>
    <x v="1"/>
    <s v="Personal L3"/>
    <n v="4"/>
    <s v="Branch"/>
    <n v="764.64"/>
    <x v="1"/>
    <s v="Medsize"/>
    <x v="1"/>
    <s v="Medium Value"/>
    <x v="1"/>
    <s v="No Complaints"/>
    <s v="Mid-Term"/>
    <n v="4.8090566040000002"/>
    <x v="0"/>
    <n v="3"/>
    <n v="9"/>
    <x v="11"/>
    <n v="0.40075471698113208"/>
    <n v="1908"/>
    <x v="1"/>
  </r>
  <r>
    <s v="LW77178"/>
    <x v="2"/>
    <n v="20827.810000000001"/>
    <s v="No"/>
    <s v="Extended"/>
    <s v="Bachelor"/>
    <n v="45331"/>
    <s v="Employed"/>
    <s v="F"/>
    <n v="45737"/>
    <s v="Suburban"/>
    <s v="Married"/>
    <n v="132"/>
    <n v="22"/>
    <n v="111"/>
    <n v="0"/>
    <n v="2"/>
    <x v="0"/>
    <s v="Corporate L3"/>
    <n v="1"/>
    <s v="Branch"/>
    <n v="635.04"/>
    <x v="2"/>
    <s v="Small"/>
    <x v="1"/>
    <s v="High Value"/>
    <x v="1"/>
    <s v="No Complaints"/>
    <s v="Long-Term"/>
    <n v="4.8109090910000001"/>
    <x v="0"/>
    <n v="3"/>
    <n v="9"/>
    <x v="11"/>
    <n v="0.40090909090909088"/>
    <n v="1584"/>
    <x v="1"/>
  </r>
  <r>
    <s v="EG94326"/>
    <x v="4"/>
    <n v="5774.31"/>
    <s v="No"/>
    <s v="Basic"/>
    <s v="High School or Below"/>
    <n v="45331"/>
    <s v="Employed"/>
    <s v="M"/>
    <n v="104308"/>
    <s v="Suburban"/>
    <s v="Married"/>
    <n v="144"/>
    <n v="31"/>
    <n v="12"/>
    <n v="0"/>
    <n v="1"/>
    <x v="1"/>
    <s v="Personal L2"/>
    <n v="2"/>
    <s v="Call Center"/>
    <n v="693.36"/>
    <x v="1"/>
    <s v="Small"/>
    <x v="1"/>
    <s v="Medium Value"/>
    <x v="2"/>
    <s v="No Complaints"/>
    <s v="Mid-Term"/>
    <n v="4.8150000000000004"/>
    <x v="0"/>
    <n v="3"/>
    <n v="9"/>
    <x v="11"/>
    <n v="0.40125"/>
    <n v="1728"/>
    <x v="1"/>
  </r>
  <r>
    <s v="JW12998"/>
    <x v="0"/>
    <n v="20069.71"/>
    <s v="No"/>
    <s v="Extended"/>
    <s v="High School or Below"/>
    <n v="45331"/>
    <s v="Employed"/>
    <s v="F"/>
    <n v="32777"/>
    <s v="Suburban"/>
    <s v="Married"/>
    <n v="170"/>
    <n v="22"/>
    <n v="131"/>
    <n v="0"/>
    <n v="2"/>
    <x v="1"/>
    <s v="Personal L2"/>
    <n v="2"/>
    <s v="Branch"/>
    <n v="816.48"/>
    <x v="3"/>
    <s v="Medsize"/>
    <x v="1"/>
    <s v="High Value"/>
    <x v="1"/>
    <s v="No Complaints"/>
    <s v="Long-Term"/>
    <n v="4.8028235290000003"/>
    <x v="0"/>
    <n v="3"/>
    <n v="9"/>
    <x v="11"/>
    <n v="0.40023529411764708"/>
    <n v="2040"/>
    <x v="1"/>
  </r>
  <r>
    <s v="CU13711"/>
    <x v="2"/>
    <n v="14666.77"/>
    <s v="No"/>
    <s v="Basic"/>
    <s v="Doctor"/>
    <n v="45331"/>
    <s v="Employed"/>
    <s v="F"/>
    <n v="129032"/>
    <s v="Urban"/>
    <s v="Single"/>
    <n v="90"/>
    <n v="26"/>
    <n v="105"/>
    <n v="0"/>
    <n v="2"/>
    <x v="1"/>
    <s v="Personal L1"/>
    <n v="1"/>
    <s v="Agent"/>
    <n v="416.65"/>
    <x v="0"/>
    <s v="Medsize"/>
    <x v="0"/>
    <s v="Medium Value"/>
    <x v="2"/>
    <s v="No Complaints"/>
    <s v="Long-Term"/>
    <n v="4.6294444439999998"/>
    <x v="0"/>
    <n v="3"/>
    <n v="9"/>
    <x v="11"/>
    <n v="0.38578703703703704"/>
    <n v="1080"/>
    <x v="0"/>
  </r>
  <r>
    <s v="YO58424"/>
    <x v="2"/>
    <n v="3484.15"/>
    <s v="Yes"/>
    <s v="Basic"/>
    <s v="College"/>
    <n v="45331"/>
    <s v="Employed"/>
    <s v="M"/>
    <n v="63315"/>
    <s v="Suburban"/>
    <s v="Married"/>
    <n v="89"/>
    <n v="18"/>
    <n v="80"/>
    <n v="0"/>
    <n v="1"/>
    <x v="0"/>
    <s v="Corporate L1"/>
    <n v="2"/>
    <s v="Web"/>
    <n v="427.68"/>
    <x v="0"/>
    <s v="Medsize"/>
    <x v="0"/>
    <s v="Low Value"/>
    <x v="0"/>
    <s v="No Complaints"/>
    <s v="Long-Term"/>
    <n v="4.8053932579999996"/>
    <x v="0"/>
    <n v="3"/>
    <n v="9"/>
    <x v="11"/>
    <n v="0.40044943820224721"/>
    <n v="1068"/>
    <x v="1"/>
  </r>
  <r>
    <s v="HJ15383"/>
    <x v="1"/>
    <n v="10843.74"/>
    <s v="No"/>
    <s v="Basic"/>
    <s v="Master"/>
    <n v="45331"/>
    <s v="Employed"/>
    <s v="M"/>
    <n v="37338"/>
    <s v="Rural"/>
    <s v="Married"/>
    <n v="92"/>
    <n v="5"/>
    <n v="101"/>
    <n v="0"/>
    <n v="2"/>
    <x v="1"/>
    <s v="Personal L2"/>
    <n v="3"/>
    <s v="Call Center"/>
    <n v="216.1"/>
    <x v="0"/>
    <s v="Medsize"/>
    <x v="0"/>
    <s v="Medium Value"/>
    <x v="1"/>
    <s v="No Complaints"/>
    <s v="Long-Term"/>
    <n v="2.348913043"/>
    <x v="0"/>
    <n v="3"/>
    <n v="9"/>
    <x v="11"/>
    <n v="0.19574275362318841"/>
    <n v="1104"/>
    <x v="0"/>
  </r>
  <r>
    <s v="UF37831"/>
    <x v="3"/>
    <n v="22990.36"/>
    <s v="No"/>
    <s v="Extended"/>
    <s v="Master"/>
    <n v="45331"/>
    <s v="Employed"/>
    <s v="M"/>
    <n v="73728"/>
    <s v="Urban"/>
    <s v="Divorced"/>
    <n v="288"/>
    <n v="39"/>
    <n v="84"/>
    <n v="0"/>
    <n v="5"/>
    <x v="1"/>
    <s v="Personal L3"/>
    <n v="1"/>
    <s v="Call Center"/>
    <n v="987.6"/>
    <x v="5"/>
    <s v="Medsize"/>
    <x v="1"/>
    <s v="High Value"/>
    <x v="0"/>
    <s v="No Complaints"/>
    <s v="Long-Term"/>
    <n v="3.4291666670000001"/>
    <x v="0"/>
    <n v="3"/>
    <n v="9"/>
    <x v="11"/>
    <n v="0.28576388888888887"/>
    <n v="3456"/>
    <x v="0"/>
  </r>
  <r>
    <s v="NM62724"/>
    <x v="1"/>
    <n v="2942.22"/>
    <s v="No"/>
    <s v="Basic"/>
    <s v="High School or Below"/>
    <n v="45331"/>
    <s v="Unemployed"/>
    <s v="M"/>
    <n v="0"/>
    <s v="Suburban"/>
    <s v="Single"/>
    <n v="85"/>
    <n v="31"/>
    <n v="122"/>
    <n v="0"/>
    <n v="1"/>
    <x v="1"/>
    <s v="Personal L3"/>
    <n v="3"/>
    <s v="Branch"/>
    <n v="734.89"/>
    <x v="2"/>
    <s v="Medsize"/>
    <x v="1"/>
    <s v="Low Value"/>
    <x v="1"/>
    <s v="No Complaints"/>
    <s v="Long-Term"/>
    <n v="8.6457647059999996"/>
    <x v="0"/>
    <n v="3"/>
    <n v="9"/>
    <x v="11"/>
    <n v="0.72048039215686277"/>
    <n v="1020"/>
    <x v="2"/>
  </r>
  <r>
    <s v="WQ46946"/>
    <x v="0"/>
    <n v="10685.01"/>
    <s v="No"/>
    <s v="Extended"/>
    <s v="College"/>
    <n v="45331"/>
    <s v="Employed"/>
    <s v="F"/>
    <n v="104157"/>
    <s v="Urban"/>
    <s v="Married"/>
    <n v="134"/>
    <n v="4"/>
    <n v="36"/>
    <n v="1"/>
    <n v="5"/>
    <x v="1"/>
    <s v="Personal L3"/>
    <n v="1"/>
    <s v="Branch"/>
    <n v="480.12"/>
    <x v="0"/>
    <s v="Medsize"/>
    <x v="0"/>
    <s v="Medium Value"/>
    <x v="2"/>
    <s v="Has Complaints"/>
    <s v="Mid-Term"/>
    <n v="3.5829850749999999"/>
    <x v="0"/>
    <n v="3"/>
    <n v="9"/>
    <x v="11"/>
    <n v="0.29858208955223881"/>
    <n v="1608"/>
    <x v="0"/>
  </r>
  <r>
    <s v="WH77063"/>
    <x v="3"/>
    <n v="5874.59"/>
    <s v="No"/>
    <s v="Premium"/>
    <s v="High School or Below"/>
    <n v="45331"/>
    <s v="Employed"/>
    <s v="F"/>
    <n v="100120"/>
    <s v="Suburban"/>
    <s v="Married"/>
    <n v="146"/>
    <n v="19"/>
    <n v="85"/>
    <n v="0"/>
    <n v="1"/>
    <x v="1"/>
    <s v="Personal L1"/>
    <n v="4"/>
    <s v="Agent"/>
    <n v="699.84"/>
    <x v="0"/>
    <s v="Small"/>
    <x v="1"/>
    <s v="Medium Value"/>
    <x v="2"/>
    <s v="No Complaints"/>
    <s v="Long-Term"/>
    <n v="4.7934246580000002"/>
    <x v="0"/>
    <n v="3"/>
    <n v="9"/>
    <x v="11"/>
    <n v="0.39945205479452056"/>
    <n v="1752"/>
    <x v="0"/>
  </r>
  <r>
    <s v="PG82270"/>
    <x v="0"/>
    <n v="3919.08"/>
    <s v="No"/>
    <s v="Basic"/>
    <s v="College"/>
    <n v="45331"/>
    <s v="Employed"/>
    <s v="M"/>
    <n v="49741"/>
    <s v="Suburban"/>
    <s v="Married"/>
    <n v="100"/>
    <n v="19"/>
    <n v="45"/>
    <n v="0"/>
    <n v="1"/>
    <x v="1"/>
    <s v="Personal L2"/>
    <n v="4"/>
    <s v="Branch"/>
    <n v="479.52"/>
    <x v="0"/>
    <s v="Small"/>
    <x v="0"/>
    <s v="Low Value"/>
    <x v="1"/>
    <s v="No Complaints"/>
    <s v="Mid-Term"/>
    <n v="4.7952000000000004"/>
    <x v="0"/>
    <n v="3"/>
    <n v="9"/>
    <x v="11"/>
    <n v="0.39960000000000001"/>
    <n v="1200"/>
    <x v="0"/>
  </r>
  <r>
    <s v="LB81265"/>
    <x v="3"/>
    <n v="3966.41"/>
    <s v="No"/>
    <s v="Basic"/>
    <s v="Bachelor"/>
    <n v="45331"/>
    <s v="Employed"/>
    <s v="F"/>
    <n v="55332"/>
    <s v="Urban"/>
    <s v="Divorced"/>
    <n v="99"/>
    <n v="8"/>
    <n v="20"/>
    <n v="0"/>
    <n v="1"/>
    <x v="1"/>
    <s v="Personal L2"/>
    <n v="3"/>
    <s v="Call Center"/>
    <n v="444.17"/>
    <x v="0"/>
    <s v="Medsize"/>
    <x v="0"/>
    <s v="Low Value"/>
    <x v="0"/>
    <s v="No Complaints"/>
    <s v="Mid-Term"/>
    <n v="4.4865656569999999"/>
    <x v="0"/>
    <n v="3"/>
    <n v="9"/>
    <x v="11"/>
    <n v="0.37388047138047137"/>
    <n v="1188"/>
    <x v="0"/>
  </r>
  <r>
    <s v="IE82679"/>
    <x v="0"/>
    <n v="3312.32"/>
    <s v="Yes"/>
    <s v="Basic"/>
    <s v="Bachelor"/>
    <n v="45331"/>
    <s v="Medical Leave"/>
    <s v="M"/>
    <n v="40142"/>
    <s v="Suburban"/>
    <s v="Single"/>
    <n v="93"/>
    <n v="4"/>
    <n v="124"/>
    <n v="0"/>
    <n v="1"/>
    <x v="1"/>
    <s v="Personal L2"/>
    <n v="1"/>
    <s v="Agent"/>
    <n v="447.12"/>
    <x v="0"/>
    <s v="Medsize"/>
    <x v="0"/>
    <s v="Low Value"/>
    <x v="1"/>
    <s v="No Complaints"/>
    <s v="Long-Term"/>
    <n v="4.8077419350000001"/>
    <x v="0"/>
    <n v="3"/>
    <n v="9"/>
    <x v="11"/>
    <n v="0.40064516129032257"/>
    <n v="1116"/>
    <x v="1"/>
  </r>
  <r>
    <s v="IC32996"/>
    <x v="2"/>
    <n v="6578.25"/>
    <s v="No"/>
    <s v="Basic"/>
    <s v="High School or Below"/>
    <n v="45331"/>
    <s v="Employed"/>
    <s v="M"/>
    <n v="93483"/>
    <s v="Urban"/>
    <s v="Married"/>
    <n v="82"/>
    <n v="16"/>
    <n v="86"/>
    <n v="1"/>
    <n v="3"/>
    <x v="0"/>
    <s v="Corporate L3"/>
    <n v="4"/>
    <s v="Agent"/>
    <n v="305.8"/>
    <x v="2"/>
    <s v="Medsize"/>
    <x v="0"/>
    <s v="Medium Value"/>
    <x v="0"/>
    <s v="Has Complaints"/>
    <s v="Long-Term"/>
    <n v="3.7292682930000001"/>
    <x v="0"/>
    <n v="3"/>
    <n v="9"/>
    <x v="11"/>
    <n v="0.31077235772357725"/>
    <n v="984"/>
    <x v="0"/>
  </r>
  <r>
    <s v="CH73843"/>
    <x v="3"/>
    <n v="10291.83"/>
    <s v="No"/>
    <s v="Basic"/>
    <s v="High School or Below"/>
    <n v="45331"/>
    <s v="Employed"/>
    <s v="M"/>
    <n v="94365"/>
    <s v="Rural"/>
    <s v="Married"/>
    <n v="86"/>
    <n v="31"/>
    <n v="92"/>
    <n v="0"/>
    <n v="2"/>
    <x v="1"/>
    <s v="Personal L2"/>
    <n v="4"/>
    <s v="Branch"/>
    <n v="45.86"/>
    <x v="2"/>
    <s v="Large"/>
    <x v="0"/>
    <s v="Medium Value"/>
    <x v="0"/>
    <s v="No Complaints"/>
    <s v="Long-Term"/>
    <n v="0.53325581399999999"/>
    <x v="0"/>
    <n v="3"/>
    <n v="9"/>
    <x v="11"/>
    <n v="4.4437984496124031E-2"/>
    <n v="1032"/>
    <x v="0"/>
  </r>
  <r>
    <s v="MJ60422"/>
    <x v="3"/>
    <n v="8980.84"/>
    <s v="No"/>
    <s v="Extended"/>
    <s v="Bachelor"/>
    <n v="45331"/>
    <s v="Employed"/>
    <s v="M"/>
    <n v="47096"/>
    <s v="Suburban"/>
    <s v="Married"/>
    <n v="113"/>
    <n v="4"/>
    <n v="54"/>
    <n v="0"/>
    <n v="5"/>
    <x v="1"/>
    <s v="Personal L3"/>
    <n v="1"/>
    <s v="Call Center"/>
    <n v="544.32000000000005"/>
    <x v="2"/>
    <s v="Small"/>
    <x v="1"/>
    <s v="Medium Value"/>
    <x v="1"/>
    <s v="No Complaints"/>
    <s v="Long-Term"/>
    <n v="4.8169911499999998"/>
    <x v="0"/>
    <n v="3"/>
    <n v="9"/>
    <x v="11"/>
    <n v="0.40141592920353986"/>
    <n v="1356"/>
    <x v="1"/>
  </r>
  <r>
    <s v="UF59346"/>
    <x v="0"/>
    <n v="5629.96"/>
    <s v="No"/>
    <s v="Basic"/>
    <s v="Bachelor"/>
    <n v="45331"/>
    <s v="Employed"/>
    <s v="M"/>
    <n v="121919"/>
    <s v="Rural"/>
    <s v="Married"/>
    <n v="140"/>
    <n v="12"/>
    <n v="53"/>
    <n v="0"/>
    <n v="1"/>
    <x v="1"/>
    <s v="Personal L1"/>
    <n v="2"/>
    <s v="Call Center"/>
    <n v="224.58"/>
    <x v="1"/>
    <s v="Small"/>
    <x v="0"/>
    <s v="Medium Value"/>
    <x v="2"/>
    <s v="No Complaints"/>
    <s v="Long-Term"/>
    <n v="1.604142857"/>
    <x v="0"/>
    <n v="3"/>
    <n v="9"/>
    <x v="11"/>
    <n v="0.13367857142857142"/>
    <n v="1680"/>
    <x v="0"/>
  </r>
  <r>
    <s v="AX86150"/>
    <x v="1"/>
    <n v="3586.56"/>
    <s v="No"/>
    <s v="Basic"/>
    <s v="High School or Below"/>
    <n v="45331"/>
    <s v="Employed"/>
    <s v="M"/>
    <n v="84749"/>
    <s v="Rural"/>
    <s v="Single"/>
    <n v="90"/>
    <n v="46"/>
    <n v="43"/>
    <n v="0"/>
    <n v="1"/>
    <x v="1"/>
    <s v="Personal L1"/>
    <n v="4"/>
    <s v="Agent"/>
    <n v="136.74"/>
    <x v="2"/>
    <s v="Medsize"/>
    <x v="0"/>
    <s v="Low Value"/>
    <x v="0"/>
    <s v="No Complaints"/>
    <s v="Mid-Term"/>
    <n v="1.5193333330000001"/>
    <x v="0"/>
    <n v="3"/>
    <n v="9"/>
    <x v="11"/>
    <n v="0.12661111111111112"/>
    <n v="1080"/>
    <x v="0"/>
  </r>
  <r>
    <s v="FZ73016"/>
    <x v="0"/>
    <n v="6093.14"/>
    <s v="No"/>
    <s v="Basic"/>
    <s v="Bachelor"/>
    <n v="45331"/>
    <s v="Employed"/>
    <s v="F"/>
    <n v="46653"/>
    <s v="Urban"/>
    <s v="Married"/>
    <n v="153"/>
    <n v="43"/>
    <n v="32"/>
    <n v="0"/>
    <n v="1"/>
    <x v="1"/>
    <s v="Personal L3"/>
    <n v="1"/>
    <s v="Call Center"/>
    <n v="508.31"/>
    <x v="1"/>
    <s v="Medsize"/>
    <x v="1"/>
    <s v="Medium Value"/>
    <x v="1"/>
    <s v="No Complaints"/>
    <s v="Mid-Term"/>
    <n v="3.322287582"/>
    <x v="0"/>
    <n v="3"/>
    <n v="9"/>
    <x v="11"/>
    <n v="0.27685729847494556"/>
    <n v="1836"/>
    <x v="0"/>
  </r>
  <r>
    <s v="TM23788"/>
    <x v="0"/>
    <n v="8152.68"/>
    <s v="No"/>
    <s v="Extended"/>
    <s v="High School or Below"/>
    <n v="45331"/>
    <s v="Unemployed"/>
    <s v="M"/>
    <n v="0"/>
    <s v="Suburban"/>
    <s v="Divorced"/>
    <n v="120"/>
    <n v="8"/>
    <n v="66"/>
    <n v="1"/>
    <n v="3"/>
    <x v="1"/>
    <s v="Personal L3"/>
    <n v="2"/>
    <s v="Agent"/>
    <n v="865.08"/>
    <x v="0"/>
    <s v="Medsize"/>
    <x v="1"/>
    <s v="Medium Value"/>
    <x v="1"/>
    <s v="Has Complaints"/>
    <s v="Long-Term"/>
    <n v="7.2089999999999996"/>
    <x v="0"/>
    <n v="3"/>
    <n v="9"/>
    <x v="11"/>
    <n v="0.60075000000000001"/>
    <n v="1440"/>
    <x v="2"/>
  </r>
  <r>
    <s v="JL42497"/>
    <x v="4"/>
    <n v="3684.32"/>
    <s v="No"/>
    <s v="Basic"/>
    <s v="High School or Below"/>
    <n v="45331"/>
    <s v="Employed"/>
    <s v="F"/>
    <n v="90315"/>
    <s v="Suburban"/>
    <s v="Married"/>
    <n v="92"/>
    <n v="20"/>
    <n v="27"/>
    <n v="0"/>
    <n v="1"/>
    <x v="1"/>
    <s v="Personal L2"/>
    <n v="4"/>
    <s v="Branch"/>
    <n v="440.64"/>
    <x v="0"/>
    <s v="Small"/>
    <x v="0"/>
    <s v="Low Value"/>
    <x v="0"/>
    <s v="No Complaints"/>
    <s v="Mid-Term"/>
    <n v="4.7895652169999998"/>
    <x v="0"/>
    <n v="3"/>
    <n v="9"/>
    <x v="11"/>
    <n v="0.39913043478260868"/>
    <n v="1104"/>
    <x v="0"/>
  </r>
  <r>
    <s v="PQ36549"/>
    <x v="3"/>
    <n v="7557.67"/>
    <s v="No"/>
    <s v="Basic"/>
    <s v="Bachelor"/>
    <n v="45331"/>
    <s v="Disabled"/>
    <s v="M"/>
    <n v="19135"/>
    <s v="Suburban"/>
    <s v="Married"/>
    <n v="97"/>
    <n v="1"/>
    <n v="84"/>
    <n v="0"/>
    <n v="8"/>
    <x v="1"/>
    <s v="Personal L1"/>
    <n v="1"/>
    <s v="Call Center"/>
    <n v="466.56"/>
    <x v="0"/>
    <s v="Medsize"/>
    <x v="0"/>
    <s v="Medium Value"/>
    <x v="1"/>
    <s v="No Complaints"/>
    <s v="Long-Term"/>
    <n v="4.8098969069999997"/>
    <x v="0"/>
    <n v="3"/>
    <n v="9"/>
    <x v="11"/>
    <n v="0.40082474226804121"/>
    <n v="1164"/>
    <x v="1"/>
  </r>
  <r>
    <s v="UJ61336"/>
    <x v="3"/>
    <n v="7617.71"/>
    <s v="No"/>
    <s v="Basic"/>
    <s v="Bachelor"/>
    <n v="45331"/>
    <s v="Employed"/>
    <s v="F"/>
    <n v="92683"/>
    <s v="Urban"/>
    <s v="Married"/>
    <n v="96"/>
    <n v="43"/>
    <n v="28"/>
    <n v="2"/>
    <n v="9"/>
    <x v="1"/>
    <s v="Personal L3"/>
    <n v="1"/>
    <s v="Web"/>
    <n v="280.87"/>
    <x v="0"/>
    <s v="Medsize"/>
    <x v="0"/>
    <s v="Medium Value"/>
    <x v="0"/>
    <s v="Has Complaints"/>
    <s v="Mid-Term"/>
    <n v="2.9257291670000001"/>
    <x v="0"/>
    <n v="3"/>
    <n v="9"/>
    <x v="11"/>
    <n v="0.24381076388888889"/>
    <n v="1152"/>
    <x v="0"/>
  </r>
  <r>
    <s v="YZ19736"/>
    <x v="3"/>
    <n v="3484.15"/>
    <s v="Yes"/>
    <s v="Basic"/>
    <s v="College"/>
    <n v="45331"/>
    <s v="Employed"/>
    <s v="M"/>
    <n v="63315"/>
    <s v="Suburban"/>
    <s v="Married"/>
    <n v="89"/>
    <n v="18"/>
    <n v="80"/>
    <n v="0"/>
    <n v="1"/>
    <x v="1"/>
    <s v="Personal L2"/>
    <n v="2"/>
    <s v="Web"/>
    <n v="427.68"/>
    <x v="0"/>
    <s v="Medsize"/>
    <x v="0"/>
    <s v="Low Value"/>
    <x v="0"/>
    <s v="No Complaints"/>
    <s v="Long-Term"/>
    <n v="4.8053932579999996"/>
    <x v="0"/>
    <n v="3"/>
    <n v="9"/>
    <x v="11"/>
    <n v="0.40044943820224721"/>
    <n v="1068"/>
    <x v="1"/>
  </r>
  <r>
    <s v="XY66810"/>
    <x v="0"/>
    <n v="20416.04"/>
    <s v="No"/>
    <s v="Basic"/>
    <s v="Bachelor"/>
    <n v="45331"/>
    <s v="Unemployed"/>
    <s v="F"/>
    <n v="0"/>
    <s v="Suburban"/>
    <s v="Single"/>
    <n v="97"/>
    <n v="47"/>
    <n v="116"/>
    <n v="0"/>
    <n v="2"/>
    <x v="1"/>
    <s v="Personal L3"/>
    <n v="2"/>
    <s v="Agent"/>
    <n v="699.84"/>
    <x v="2"/>
    <s v="Medsize"/>
    <x v="1"/>
    <s v="High Value"/>
    <x v="1"/>
    <s v="No Complaints"/>
    <s v="Long-Term"/>
    <n v="7.2148453610000001"/>
    <x v="0"/>
    <n v="3"/>
    <n v="9"/>
    <x v="11"/>
    <n v="0.60123711340206187"/>
    <n v="1164"/>
    <x v="2"/>
  </r>
  <r>
    <s v="NK39001"/>
    <x v="2"/>
    <n v="4889.28"/>
    <s v="No"/>
    <s v="Extended"/>
    <s v="Bachelor"/>
    <n v="45331"/>
    <s v="Medical Leave"/>
    <s v="F"/>
    <n v="18167"/>
    <s v="Urban"/>
    <s v="Married"/>
    <n v="127"/>
    <n v="42"/>
    <n v="38"/>
    <n v="0"/>
    <n v="1"/>
    <x v="1"/>
    <s v="Personal L3"/>
    <n v="3"/>
    <s v="Branch"/>
    <n v="385.86"/>
    <x v="2"/>
    <s v="Large"/>
    <x v="0"/>
    <s v="Low Value"/>
    <x v="1"/>
    <s v="No Complaints"/>
    <s v="Mid-Term"/>
    <n v="3.0382677170000001"/>
    <x v="0"/>
    <n v="3"/>
    <n v="9"/>
    <x v="11"/>
    <n v="0.25318897637795279"/>
    <n v="1524"/>
    <x v="0"/>
  </r>
  <r>
    <s v="ME44353"/>
    <x v="2"/>
    <n v="7932.67"/>
    <s v="No"/>
    <s v="Basic"/>
    <s v="College"/>
    <n v="45331"/>
    <s v="Employed"/>
    <s v="F"/>
    <n v="44345"/>
    <s v="Urban"/>
    <s v="Married"/>
    <n v="100"/>
    <n v="3"/>
    <n v="80"/>
    <n v="0"/>
    <n v="5"/>
    <x v="1"/>
    <s v="Personal L2"/>
    <n v="3"/>
    <s v="Call Center"/>
    <n v="338.11"/>
    <x v="0"/>
    <s v="Medsize"/>
    <x v="0"/>
    <s v="Medium Value"/>
    <x v="1"/>
    <s v="No Complaints"/>
    <s v="Long-Term"/>
    <n v="3.3811"/>
    <x v="0"/>
    <n v="3"/>
    <n v="9"/>
    <x v="11"/>
    <n v="0.28175833333333333"/>
    <n v="1200"/>
    <x v="0"/>
  </r>
  <r>
    <s v="CR33417"/>
    <x v="1"/>
    <n v="6428.91"/>
    <s v="No"/>
    <s v="Basic"/>
    <s v="Master"/>
    <n v="45331"/>
    <s v="Employed"/>
    <s v="F"/>
    <n v="49314"/>
    <s v="Rural"/>
    <s v="Married"/>
    <n v="159"/>
    <n v="8"/>
    <n v="55"/>
    <n v="0"/>
    <n v="1"/>
    <x v="1"/>
    <s v="Personal L1"/>
    <n v="1"/>
    <s v="Agent"/>
    <n v="344.26"/>
    <x v="1"/>
    <s v="Medsize"/>
    <x v="0"/>
    <s v="Medium Value"/>
    <x v="1"/>
    <s v="No Complaints"/>
    <s v="Long-Term"/>
    <n v="2.165157233"/>
    <x v="0"/>
    <n v="3"/>
    <n v="9"/>
    <x v="11"/>
    <n v="0.18042976939203353"/>
    <n v="1908"/>
    <x v="0"/>
  </r>
  <r>
    <s v="KV53202"/>
    <x v="0"/>
    <n v="4092.39"/>
    <s v="No"/>
    <s v="Extended"/>
    <s v="High School or Below"/>
    <n v="45331"/>
    <s v="Unemployed"/>
    <s v="F"/>
    <n v="0"/>
    <s v="Suburban"/>
    <s v="Single"/>
    <n v="116"/>
    <n v="9"/>
    <n v="42"/>
    <n v="0"/>
    <n v="1"/>
    <x v="0"/>
    <s v="Corporate L1"/>
    <n v="2"/>
    <s v="Branch"/>
    <n v="835.92"/>
    <x v="2"/>
    <s v="Medsize"/>
    <x v="1"/>
    <s v="Low Value"/>
    <x v="1"/>
    <s v="No Complaints"/>
    <s v="Mid-Term"/>
    <n v="7.2062068970000004"/>
    <x v="0"/>
    <n v="3"/>
    <n v="9"/>
    <x v="11"/>
    <n v="0.60051724137931028"/>
    <n v="1392"/>
    <x v="2"/>
  </r>
  <r>
    <s v="IH43245"/>
    <x v="4"/>
    <n v="10259.86"/>
    <s v="No"/>
    <s v="Extended"/>
    <s v="College"/>
    <n v="45331"/>
    <s v="Employed"/>
    <s v="M"/>
    <n v="70353"/>
    <s v="Suburban"/>
    <s v="Divorced"/>
    <n v="131"/>
    <n v="19"/>
    <n v="115"/>
    <n v="0"/>
    <n v="6"/>
    <x v="0"/>
    <s v="Corporate L3"/>
    <n v="1"/>
    <s v="Agent"/>
    <n v="628.55999999999995"/>
    <x v="0"/>
    <s v="Medsize"/>
    <x v="1"/>
    <s v="Medium Value"/>
    <x v="0"/>
    <s v="No Complaints"/>
    <s v="Long-Term"/>
    <n v="4.7981679389999998"/>
    <x v="0"/>
    <n v="3"/>
    <n v="9"/>
    <x v="11"/>
    <n v="0.39984732824427477"/>
    <n v="1572"/>
    <x v="0"/>
  </r>
  <r>
    <s v="TO14996"/>
    <x v="2"/>
    <n v="7605.83"/>
    <s v="No"/>
    <s v="Basic"/>
    <s v="High School or Below"/>
    <n v="45331"/>
    <s v="Employed"/>
    <s v="M"/>
    <n v="50753"/>
    <s v="Suburban"/>
    <s v="Married"/>
    <n v="95"/>
    <n v="3"/>
    <n v="30"/>
    <n v="0"/>
    <n v="9"/>
    <x v="1"/>
    <s v="Personal L3"/>
    <n v="1"/>
    <s v="Branch"/>
    <n v="677.69"/>
    <x v="0"/>
    <s v="Medsize"/>
    <x v="1"/>
    <s v="Medium Value"/>
    <x v="0"/>
    <s v="No Complaints"/>
    <s v="Mid-Term"/>
    <n v="7.1335789470000002"/>
    <x v="0"/>
    <n v="3"/>
    <n v="9"/>
    <x v="11"/>
    <n v="0.59446491228070175"/>
    <n v="1140"/>
    <x v="1"/>
  </r>
  <r>
    <s v="LF61343"/>
    <x v="0"/>
    <n v="14214.17"/>
    <s v="No"/>
    <s v="Premium"/>
    <s v="High School or Below"/>
    <n v="45331"/>
    <s v="Disabled"/>
    <s v="M"/>
    <n v="17129"/>
    <s v="Suburban"/>
    <s v="Married"/>
    <n v="189"/>
    <n v="7"/>
    <n v="130"/>
    <n v="0"/>
    <n v="3"/>
    <x v="1"/>
    <s v="Personal L1"/>
    <n v="1"/>
    <s v="Call Center"/>
    <n v="907.2"/>
    <x v="1"/>
    <s v="Medsize"/>
    <x v="1"/>
    <s v="Medium Value"/>
    <x v="1"/>
    <s v="No Complaints"/>
    <s v="Long-Term"/>
    <n v="4.8"/>
    <x v="0"/>
    <n v="3"/>
    <n v="9"/>
    <x v="11"/>
    <n v="0.4"/>
    <n v="2268"/>
    <x v="1"/>
  </r>
  <r>
    <s v="EE49066"/>
    <x v="2"/>
    <n v="6708.86"/>
    <s v="No"/>
    <s v="Basic"/>
    <s v="High School or Below"/>
    <n v="45331"/>
    <s v="Employed"/>
    <s v="F"/>
    <n v="84193"/>
    <s v="Suburban"/>
    <s v="Married"/>
    <n v="84"/>
    <n v="0"/>
    <n v="134"/>
    <n v="0"/>
    <n v="8"/>
    <x v="0"/>
    <s v="Corporate L2"/>
    <n v="3"/>
    <s v="Branch"/>
    <n v="401.76"/>
    <x v="0"/>
    <s v="Medsize"/>
    <x v="0"/>
    <s v="Medium Value"/>
    <x v="0"/>
    <s v="No Complaints"/>
    <s v="Long-Term"/>
    <n v="4.7828571430000002"/>
    <x v="0"/>
    <n v="3"/>
    <n v="9"/>
    <x v="11"/>
    <n v="0.39857142857142858"/>
    <n v="1008"/>
    <x v="0"/>
  </r>
  <r>
    <s v="EZ20115"/>
    <x v="0"/>
    <n v="35512.31"/>
    <s v="No"/>
    <s v="Basic"/>
    <s v="Bachelor"/>
    <n v="45331"/>
    <s v="Employed"/>
    <s v="M"/>
    <n v="47655"/>
    <s v="Urban"/>
    <s v="Married"/>
    <n v="100"/>
    <n v="19"/>
    <n v="96"/>
    <n v="0"/>
    <n v="2"/>
    <x v="1"/>
    <s v="Personal L3"/>
    <n v="1"/>
    <s v="Agent"/>
    <n v="304.45"/>
    <x v="0"/>
    <s v="Medsize"/>
    <x v="0"/>
    <s v="High Value"/>
    <x v="1"/>
    <s v="No Complaints"/>
    <s v="Long-Term"/>
    <n v="3.0445000000000002"/>
    <x v="0"/>
    <n v="3"/>
    <n v="9"/>
    <x v="11"/>
    <n v="0.25370833333333331"/>
    <n v="1200"/>
    <x v="0"/>
  </r>
  <r>
    <s v="HM93220"/>
    <x v="3"/>
    <n v="20609.75"/>
    <s v="No"/>
    <s v="Extended"/>
    <s v="High School or Below"/>
    <n v="45331"/>
    <s v="Medical Leave"/>
    <s v="F"/>
    <n v="34900"/>
    <s v="Suburban"/>
    <s v="Married"/>
    <n v="182"/>
    <n v="39"/>
    <n v="96"/>
    <n v="1"/>
    <n v="2"/>
    <x v="1"/>
    <s v="Personal L2"/>
    <n v="1"/>
    <s v="Agent"/>
    <n v="874.8"/>
    <x v="3"/>
    <s v="Medsize"/>
    <x v="1"/>
    <s v="High Value"/>
    <x v="1"/>
    <s v="Has Complaints"/>
    <s v="Long-Term"/>
    <n v="4.8065934070000003"/>
    <x v="0"/>
    <n v="3"/>
    <n v="9"/>
    <x v="11"/>
    <n v="0.40054945054945051"/>
    <n v="2184"/>
    <x v="1"/>
  </r>
  <r>
    <s v="NT77164"/>
    <x v="3"/>
    <n v="3704.63"/>
    <s v="No"/>
    <s v="Basic"/>
    <s v="Doctor"/>
    <n v="45331"/>
    <s v="Medical Leave"/>
    <s v="M"/>
    <n v="22526"/>
    <s v="Rural"/>
    <s v="Married"/>
    <n v="96"/>
    <n v="12"/>
    <n v="43"/>
    <n v="0"/>
    <n v="1"/>
    <x v="1"/>
    <s v="Personal L2"/>
    <n v="1"/>
    <s v="Agent"/>
    <n v="169.44"/>
    <x v="0"/>
    <s v="Medsize"/>
    <x v="0"/>
    <s v="Low Value"/>
    <x v="1"/>
    <s v="No Complaints"/>
    <s v="Mid-Term"/>
    <n v="1.7649999999999999"/>
    <x v="0"/>
    <n v="3"/>
    <n v="9"/>
    <x v="11"/>
    <n v="0.14708333333333334"/>
    <n v="1152"/>
    <x v="0"/>
  </r>
  <r>
    <s v="OU62959"/>
    <x v="0"/>
    <n v="20967.91"/>
    <s v="No"/>
    <s v="Basic"/>
    <s v="Bachelor"/>
    <n v="45331"/>
    <s v="Employed"/>
    <s v="M"/>
    <n v="128709"/>
    <s v="Urban"/>
    <s v="Married"/>
    <n v="267"/>
    <n v="7"/>
    <n v="113"/>
    <n v="2"/>
    <n v="3"/>
    <x v="1"/>
    <s v="Personal L2"/>
    <n v="3"/>
    <s v="Web"/>
    <n v="1091.94"/>
    <x v="5"/>
    <s v="Medsize"/>
    <x v="1"/>
    <s v="High Value"/>
    <x v="2"/>
    <s v="Has Complaints"/>
    <s v="Long-Term"/>
    <n v="4.0896629210000004"/>
    <x v="0"/>
    <n v="3"/>
    <n v="9"/>
    <x v="11"/>
    <n v="0.34080524344569291"/>
    <n v="3204"/>
    <x v="0"/>
  </r>
  <r>
    <s v="XW93623"/>
    <x v="4"/>
    <n v="9748.5499999999993"/>
    <s v="No"/>
    <s v="Basic"/>
    <s v="Bachelor"/>
    <n v="45331"/>
    <s v="Employed"/>
    <s v="M"/>
    <n v="45645"/>
    <s v="Urban"/>
    <s v="Married"/>
    <n v="248"/>
    <n v="23"/>
    <n v="80"/>
    <n v="0"/>
    <n v="1"/>
    <x v="1"/>
    <s v="Personal L3"/>
    <n v="3"/>
    <s v="Agent"/>
    <n v="792.96"/>
    <x v="5"/>
    <s v="Medsize"/>
    <x v="1"/>
    <s v="Medium Value"/>
    <x v="1"/>
    <s v="No Complaints"/>
    <s v="Long-Term"/>
    <n v="3.1974193550000001"/>
    <x v="0"/>
    <n v="3"/>
    <n v="9"/>
    <x v="11"/>
    <n v="0.26645161290322583"/>
    <n v="2976"/>
    <x v="0"/>
  </r>
  <r>
    <s v="NB82190"/>
    <x v="2"/>
    <n v="7125.55"/>
    <s v="No"/>
    <s v="Basic"/>
    <s v="College"/>
    <n v="45331"/>
    <s v="Employed"/>
    <s v="M"/>
    <n v="99552"/>
    <s v="Rural"/>
    <s v="Single"/>
    <n v="92"/>
    <n v="14"/>
    <n v="81"/>
    <n v="0"/>
    <n v="3"/>
    <x v="1"/>
    <s v="Personal L1"/>
    <n v="2"/>
    <s v="Branch"/>
    <n v="36.729999999999997"/>
    <x v="2"/>
    <s v="Medsize"/>
    <x v="0"/>
    <s v="Medium Value"/>
    <x v="0"/>
    <s v="No Complaints"/>
    <s v="Long-Term"/>
    <n v="0.39923913"/>
    <x v="0"/>
    <n v="3"/>
    <n v="9"/>
    <x v="11"/>
    <n v="3.3269927536231883E-2"/>
    <n v="1104"/>
    <x v="0"/>
  </r>
  <r>
    <s v="NN40477"/>
    <x v="3"/>
    <n v="5779.01"/>
    <s v="No"/>
    <s v="Basic"/>
    <s v="Bachelor"/>
    <n v="45331"/>
    <s v="Employed"/>
    <s v="F"/>
    <n v="71117"/>
    <s v="Suburban"/>
    <s v="Divorced"/>
    <n v="149"/>
    <n v="34"/>
    <n v="28"/>
    <n v="2"/>
    <n v="1"/>
    <x v="1"/>
    <s v="Personal L2"/>
    <n v="2"/>
    <s v="Branch"/>
    <n v="712.8"/>
    <x v="3"/>
    <s v="Medsize"/>
    <x v="1"/>
    <s v="Medium Value"/>
    <x v="0"/>
    <s v="Has Complaints"/>
    <s v="Mid-Term"/>
    <n v="4.7838926170000002"/>
    <x v="0"/>
    <n v="3"/>
    <n v="9"/>
    <x v="11"/>
    <n v="0.39865771812080536"/>
    <n v="1788"/>
    <x v="0"/>
  </r>
  <r>
    <s v="YX67409"/>
    <x v="0"/>
    <n v="10879.19"/>
    <s v="No"/>
    <s v="Basic"/>
    <s v="Bachelor"/>
    <n v="45331"/>
    <s v="Employed"/>
    <s v="M"/>
    <n v="34553"/>
    <s v="Suburban"/>
    <s v="Married"/>
    <n v="136"/>
    <n v="7"/>
    <n v="116"/>
    <n v="0"/>
    <n v="9"/>
    <x v="1"/>
    <s v="Personal L2"/>
    <n v="3"/>
    <s v="Call Center"/>
    <n v="654.48"/>
    <x v="1"/>
    <s v="Medsize"/>
    <x v="1"/>
    <s v="Medium Value"/>
    <x v="1"/>
    <s v="No Complaints"/>
    <s v="Long-Term"/>
    <n v="4.8123529410000003"/>
    <x v="0"/>
    <n v="3"/>
    <n v="9"/>
    <x v="11"/>
    <n v="0.40102941176470591"/>
    <n v="1632"/>
    <x v="1"/>
  </r>
  <r>
    <s v="EE95568"/>
    <x v="0"/>
    <n v="14788.42"/>
    <s v="No"/>
    <s v="Extended"/>
    <s v="Bachelor"/>
    <n v="45331"/>
    <s v="Employed"/>
    <s v="F"/>
    <n v="121354"/>
    <s v="Urban"/>
    <s v="Single"/>
    <n v="182"/>
    <n v="12"/>
    <n v="8"/>
    <n v="0"/>
    <n v="9"/>
    <x v="1"/>
    <s v="Personal L3"/>
    <n v="1"/>
    <s v="Call Center"/>
    <n v="710.44"/>
    <x v="1"/>
    <s v="Medsize"/>
    <x v="1"/>
    <s v="Medium Value"/>
    <x v="2"/>
    <s v="No Complaints"/>
    <s v="New Customer"/>
    <n v="3.9035164839999998"/>
    <x v="0"/>
    <n v="3"/>
    <n v="9"/>
    <x v="11"/>
    <n v="0.32529304029304029"/>
    <n v="2184"/>
    <x v="0"/>
  </r>
  <r>
    <s v="FP99321"/>
    <x v="1"/>
    <n v="3548.03"/>
    <s v="No"/>
    <s v="Extended"/>
    <s v="High School or Below"/>
    <n v="45331"/>
    <s v="Unemployed"/>
    <s v="M"/>
    <n v="0"/>
    <s v="Suburban"/>
    <s v="Single"/>
    <n v="120"/>
    <n v="16"/>
    <n v="99"/>
    <n v="4"/>
    <n v="1"/>
    <x v="1"/>
    <s v="Personal L3"/>
    <n v="1"/>
    <s v="Branch"/>
    <n v="865.08"/>
    <x v="0"/>
    <s v="Small"/>
    <x v="1"/>
    <s v="Low Value"/>
    <x v="1"/>
    <s v="Has Complaints"/>
    <s v="Long-Term"/>
    <n v="7.2089999999999996"/>
    <x v="0"/>
    <n v="3"/>
    <n v="9"/>
    <x v="11"/>
    <n v="0.60075000000000001"/>
    <n v="1440"/>
    <x v="2"/>
  </r>
  <r>
    <s v="LN10007"/>
    <x v="2"/>
    <n v="18048.75"/>
    <s v="No"/>
    <s v="Basic"/>
    <s v="College"/>
    <n v="45331"/>
    <s v="Employed"/>
    <s v="F"/>
    <n v="68580"/>
    <s v="Suburban"/>
    <s v="Married"/>
    <n v="151"/>
    <n v="1"/>
    <n v="61"/>
    <n v="0"/>
    <n v="2"/>
    <x v="0"/>
    <s v="Corporate L2"/>
    <n v="1"/>
    <s v="Call Center"/>
    <n v="838.64"/>
    <x v="3"/>
    <s v="Medsize"/>
    <x v="1"/>
    <s v="High Value"/>
    <x v="0"/>
    <s v="No Complaints"/>
    <s v="Long-Term"/>
    <n v="5.5539072850000002"/>
    <x v="0"/>
    <n v="3"/>
    <n v="9"/>
    <x v="11"/>
    <n v="0.46282560706401765"/>
    <n v="1812"/>
    <x v="1"/>
  </r>
  <r>
    <s v="IN67175"/>
    <x v="0"/>
    <n v="7639.84"/>
    <s v="No"/>
    <s v="Basic"/>
    <s v="College"/>
    <n v="45331"/>
    <s v="Employed"/>
    <s v="F"/>
    <n v="70725"/>
    <s v="Suburban"/>
    <s v="Married"/>
    <n v="97"/>
    <n v="39"/>
    <n v="11"/>
    <n v="1"/>
    <n v="9"/>
    <x v="1"/>
    <s v="Personal L3"/>
    <n v="1"/>
    <s v="Agent"/>
    <n v="466.56"/>
    <x v="0"/>
    <s v="Medsize"/>
    <x v="0"/>
    <s v="Medium Value"/>
    <x v="0"/>
    <s v="Has Complaints"/>
    <s v="New Customer"/>
    <n v="4.8098969069999997"/>
    <x v="0"/>
    <n v="3"/>
    <n v="9"/>
    <x v="11"/>
    <n v="0.40082474226804121"/>
    <n v="1164"/>
    <x v="1"/>
  </r>
  <r>
    <s v="WC83553"/>
    <x v="2"/>
    <n v="6580.19"/>
    <s v="No"/>
    <s v="Basic"/>
    <s v="College"/>
    <n v="45331"/>
    <s v="Employed"/>
    <s v="M"/>
    <n v="125257"/>
    <s v="Rural"/>
    <s v="Married"/>
    <n v="82"/>
    <n v="1"/>
    <n v="63"/>
    <n v="0"/>
    <n v="6"/>
    <x v="1"/>
    <s v="Personal L1"/>
    <n v="2"/>
    <s v="Agent"/>
    <n v="9.01"/>
    <x v="2"/>
    <s v="Medsize"/>
    <x v="0"/>
    <s v="Medium Value"/>
    <x v="2"/>
    <s v="No Complaints"/>
    <s v="Long-Term"/>
    <n v="0.10987804900000001"/>
    <x v="0"/>
    <n v="3"/>
    <n v="9"/>
    <x v="11"/>
    <n v="9.156504065040651E-3"/>
    <n v="984"/>
    <x v="0"/>
  </r>
  <r>
    <s v="TP96247"/>
    <x v="2"/>
    <n v="5534.54"/>
    <s v="No"/>
    <s v="Basic"/>
    <s v="High School or Below"/>
    <n v="45331"/>
    <s v="Medical Leave"/>
    <s v="F"/>
    <n v="25118"/>
    <s v="Suburban"/>
    <s v="Married"/>
    <n v="149"/>
    <n v="16"/>
    <n v="61"/>
    <n v="1"/>
    <n v="1"/>
    <x v="1"/>
    <s v="Personal L3"/>
    <n v="3"/>
    <s v="Agent"/>
    <n v="767.94"/>
    <x v="1"/>
    <s v="Medsize"/>
    <x v="1"/>
    <s v="Medium Value"/>
    <x v="1"/>
    <s v="Has Complaints"/>
    <s v="Long-Term"/>
    <n v="5.1539597319999997"/>
    <x v="0"/>
    <n v="3"/>
    <n v="9"/>
    <x v="11"/>
    <n v="0.42949664429530204"/>
    <n v="1788"/>
    <x v="1"/>
  </r>
  <r>
    <s v="AM29546"/>
    <x v="2"/>
    <n v="7053.79"/>
    <s v="No"/>
    <s v="Basic"/>
    <s v="College"/>
    <n v="45331"/>
    <s v="Employed"/>
    <s v="M"/>
    <n v="77940"/>
    <s v="Suburban"/>
    <s v="Married"/>
    <n v="89"/>
    <n v="32"/>
    <n v="89"/>
    <n v="0"/>
    <n v="5"/>
    <x v="1"/>
    <s v="Personal L2"/>
    <n v="4"/>
    <s v="Call Center"/>
    <n v="531.26"/>
    <x v="2"/>
    <s v="Medsize"/>
    <x v="1"/>
    <s v="Medium Value"/>
    <x v="0"/>
    <s v="No Complaints"/>
    <s v="Long-Term"/>
    <n v="5.9692134829999999"/>
    <x v="0"/>
    <n v="3"/>
    <n v="9"/>
    <x v="11"/>
    <n v="0.49743445692883892"/>
    <n v="1068"/>
    <x v="1"/>
  </r>
  <r>
    <s v="KM58067"/>
    <x v="0"/>
    <n v="6111.38"/>
    <s v="No"/>
    <s v="Basic"/>
    <s v="High School or Below"/>
    <n v="45331"/>
    <s v="Employed"/>
    <s v="F"/>
    <n v="125443"/>
    <s v="Rural"/>
    <s v="Married"/>
    <n v="151"/>
    <n v="47"/>
    <n v="66"/>
    <n v="0"/>
    <n v="1"/>
    <x v="1"/>
    <s v="Personal L2"/>
    <n v="2"/>
    <s v="Call Center"/>
    <n v="147.54"/>
    <x v="1"/>
    <s v="Medsize"/>
    <x v="0"/>
    <s v="Medium Value"/>
    <x v="2"/>
    <s v="No Complaints"/>
    <s v="Long-Term"/>
    <n v="0.97708609300000004"/>
    <x v="0"/>
    <n v="3"/>
    <n v="9"/>
    <x v="11"/>
    <n v="8.1423841059602639E-2"/>
    <n v="1812"/>
    <x v="0"/>
  </r>
  <r>
    <s v="UG18431"/>
    <x v="3"/>
    <n v="17662.71"/>
    <s v="No"/>
    <s v="Basic"/>
    <s v="Bachelor"/>
    <n v="45331"/>
    <s v="Employed"/>
    <s v="M"/>
    <n v="98631"/>
    <s v="Suburban"/>
    <s v="Married"/>
    <n v="146"/>
    <n v="12"/>
    <n v="105"/>
    <n v="0"/>
    <n v="2"/>
    <x v="2"/>
    <s v="Special L3"/>
    <n v="2"/>
    <s v="Call Center"/>
    <n v="699.84"/>
    <x v="1"/>
    <s v="Medsize"/>
    <x v="1"/>
    <s v="High Value"/>
    <x v="0"/>
    <s v="No Complaints"/>
    <s v="Long-Term"/>
    <n v="4.7934246580000002"/>
    <x v="0"/>
    <n v="3"/>
    <n v="9"/>
    <x v="11"/>
    <n v="0.39945205479452056"/>
    <n v="1752"/>
    <x v="0"/>
  </r>
  <r>
    <s v="WN14477"/>
    <x v="0"/>
    <n v="28667.85"/>
    <s v="No"/>
    <s v="Extended"/>
    <s v="Bachelor"/>
    <n v="45331"/>
    <s v="Unemployed"/>
    <s v="M"/>
    <n v="0"/>
    <s v="Suburban"/>
    <s v="Divorced"/>
    <n v="116"/>
    <n v="39"/>
    <n v="61"/>
    <n v="0"/>
    <n v="2"/>
    <x v="1"/>
    <s v="Personal L1"/>
    <n v="2"/>
    <s v="Branch"/>
    <n v="767.81"/>
    <x v="0"/>
    <s v="Medsize"/>
    <x v="1"/>
    <s v="High Value"/>
    <x v="1"/>
    <s v="No Complaints"/>
    <s v="Long-Term"/>
    <n v="6.6190517240000002"/>
    <x v="0"/>
    <n v="3"/>
    <n v="9"/>
    <x v="11"/>
    <n v="0.55158764367816093"/>
    <n v="1392"/>
    <x v="1"/>
  </r>
  <r>
    <s v="LP86596"/>
    <x v="3"/>
    <n v="3448.64"/>
    <s v="No"/>
    <s v="Basic"/>
    <s v="High School or Below"/>
    <n v="45331"/>
    <s v="Unemployed"/>
    <s v="F"/>
    <n v="0"/>
    <s v="Suburban"/>
    <s v="Married"/>
    <n v="95"/>
    <n v="26"/>
    <n v="36"/>
    <n v="0"/>
    <n v="1"/>
    <x v="1"/>
    <s v="Personal L3"/>
    <n v="4"/>
    <s v="Agent"/>
    <n v="453.6"/>
    <x v="0"/>
    <s v="Medsize"/>
    <x v="0"/>
    <s v="Low Value"/>
    <x v="1"/>
    <s v="No Complaints"/>
    <s v="Mid-Term"/>
    <n v="4.7747368420000003"/>
    <x v="0"/>
    <n v="3"/>
    <n v="9"/>
    <x v="11"/>
    <n v="0.3978947368421053"/>
    <n v="1140"/>
    <x v="0"/>
  </r>
  <r>
    <s v="CR37971"/>
    <x v="2"/>
    <n v="5266.22"/>
    <s v="No"/>
    <s v="Extended"/>
    <s v="Bachelor"/>
    <n v="45331"/>
    <s v="Employed"/>
    <s v="M"/>
    <n v="128274"/>
    <s v="Urban"/>
    <s v="Married"/>
    <n v="131"/>
    <n v="28"/>
    <n v="109"/>
    <n v="0"/>
    <n v="1"/>
    <x v="1"/>
    <s v="Personal L2"/>
    <n v="2"/>
    <s v="Web"/>
    <n v="426.44"/>
    <x v="0"/>
    <s v="Large"/>
    <x v="0"/>
    <s v="Medium Value"/>
    <x v="2"/>
    <s v="No Complaints"/>
    <s v="Long-Term"/>
    <n v="3.2552671759999998"/>
    <x v="0"/>
    <n v="3"/>
    <n v="9"/>
    <x v="11"/>
    <n v="0.27127226463104326"/>
    <n v="1572"/>
    <x v="0"/>
  </r>
  <r>
    <s v="LG49010"/>
    <x v="0"/>
    <n v="3537.81"/>
    <s v="No"/>
    <s v="Basic"/>
    <s v="Bachelor"/>
    <n v="45331"/>
    <s v="Medical Leave"/>
    <s v="M"/>
    <n v="13820"/>
    <s v="Urban"/>
    <s v="Married"/>
    <n v="97"/>
    <n v="42"/>
    <n v="131"/>
    <n v="0"/>
    <n v="1"/>
    <x v="1"/>
    <s v="Personal L2"/>
    <n v="2"/>
    <s v="Call Center"/>
    <n v="342.41"/>
    <x v="2"/>
    <s v="Medsize"/>
    <x v="0"/>
    <s v="Low Value"/>
    <x v="1"/>
    <s v="No Complaints"/>
    <s v="Long-Term"/>
    <n v="3.53"/>
    <x v="0"/>
    <n v="3"/>
    <n v="9"/>
    <x v="11"/>
    <n v="0.29416666666666669"/>
    <n v="1164"/>
    <x v="0"/>
  </r>
  <r>
    <s v="ZW51790"/>
    <x v="3"/>
    <n v="14075.22"/>
    <s v="No"/>
    <s v="Basic"/>
    <s v="College"/>
    <n v="45331"/>
    <s v="Employed"/>
    <s v="F"/>
    <n v="70662"/>
    <s v="Suburban"/>
    <s v="Married"/>
    <n v="89"/>
    <n v="38"/>
    <n v="38"/>
    <n v="3"/>
    <n v="2"/>
    <x v="1"/>
    <s v="Personal L3"/>
    <n v="1"/>
    <s v="Agent"/>
    <n v="427.68"/>
    <x v="2"/>
    <s v="Small"/>
    <x v="0"/>
    <s v="Medium Value"/>
    <x v="0"/>
    <s v="Has Complaints"/>
    <s v="Mid-Term"/>
    <n v="4.8053932579999996"/>
    <x v="0"/>
    <n v="3"/>
    <n v="9"/>
    <x v="11"/>
    <n v="0.40044943820224721"/>
    <n v="1068"/>
    <x v="1"/>
  </r>
  <r>
    <s v="AI58500"/>
    <x v="3"/>
    <n v="3630.38"/>
    <s v="No"/>
    <s v="Basic"/>
    <s v="College"/>
    <n v="45331"/>
    <s v="Employed"/>
    <s v="F"/>
    <n v="35848"/>
    <s v="Suburban"/>
    <s v="Married"/>
    <n v="92"/>
    <n v="24"/>
    <n v="116"/>
    <n v="1"/>
    <n v="1"/>
    <x v="1"/>
    <s v="Personal L2"/>
    <n v="3"/>
    <s v="Web"/>
    <n v="528.78"/>
    <x v="2"/>
    <s v="Small"/>
    <x v="1"/>
    <s v="Low Value"/>
    <x v="1"/>
    <s v="Has Complaints"/>
    <s v="Long-Term"/>
    <n v="5.7476086960000004"/>
    <x v="0"/>
    <n v="3"/>
    <n v="9"/>
    <x v="11"/>
    <n v="0.47896739130434779"/>
    <n v="1104"/>
    <x v="1"/>
  </r>
  <r>
    <s v="IY31142"/>
    <x v="2"/>
    <n v="3299.84"/>
    <s v="No"/>
    <s v="Basic"/>
    <s v="College"/>
    <n v="45331"/>
    <s v="Employed"/>
    <s v="M"/>
    <n v="113130"/>
    <s v="Urban"/>
    <s v="Single"/>
    <n v="84"/>
    <n v="15"/>
    <n v="59"/>
    <n v="0"/>
    <n v="1"/>
    <x v="1"/>
    <s v="Personal L3"/>
    <n v="2"/>
    <s v="Branch"/>
    <n v="264.81"/>
    <x v="0"/>
    <s v="Medsize"/>
    <x v="0"/>
    <s v="Low Value"/>
    <x v="2"/>
    <s v="No Complaints"/>
    <s v="Long-Term"/>
    <n v="3.1524999999999999"/>
    <x v="0"/>
    <n v="3"/>
    <n v="9"/>
    <x v="11"/>
    <n v="0.26270833333333332"/>
    <n v="1008"/>
    <x v="0"/>
  </r>
  <r>
    <s v="JM30137"/>
    <x v="1"/>
    <n v="22671.86"/>
    <s v="No"/>
    <s v="Extended"/>
    <s v="College"/>
    <n v="45331"/>
    <s v="Unemployed"/>
    <s v="F"/>
    <n v="0"/>
    <s v="Suburban"/>
    <s v="Single"/>
    <n v="321"/>
    <n v="39"/>
    <n v="122"/>
    <n v="1"/>
    <n v="4"/>
    <x v="1"/>
    <s v="Personal L3"/>
    <n v="2"/>
    <s v="Call Center"/>
    <n v="1542.24"/>
    <x v="4"/>
    <s v="Large"/>
    <x v="2"/>
    <s v="High Value"/>
    <x v="1"/>
    <s v="Has Complaints"/>
    <s v="Long-Term"/>
    <n v="4.804485981"/>
    <x v="0"/>
    <n v="3"/>
    <n v="9"/>
    <x v="11"/>
    <n v="0.40037383177570096"/>
    <n v="3852"/>
    <x v="1"/>
  </r>
  <r>
    <s v="XS89049"/>
    <x v="4"/>
    <n v="3810.5"/>
    <s v="No"/>
    <s v="Basic"/>
    <s v="College"/>
    <n v="45331"/>
    <s v="Disabled"/>
    <s v="F"/>
    <n v="34467"/>
    <s v="Suburban"/>
    <s v="Married"/>
    <n v="100"/>
    <n v="36"/>
    <n v="70"/>
    <n v="0"/>
    <n v="1"/>
    <x v="1"/>
    <s v="Personal L3"/>
    <n v="1"/>
    <s v="Agent"/>
    <n v="479.52"/>
    <x v="2"/>
    <s v="Small"/>
    <x v="0"/>
    <s v="Low Value"/>
    <x v="1"/>
    <s v="No Complaints"/>
    <s v="Long-Term"/>
    <n v="4.7952000000000004"/>
    <x v="0"/>
    <n v="3"/>
    <n v="9"/>
    <x v="11"/>
    <n v="0.39960000000000001"/>
    <n v="1200"/>
    <x v="0"/>
  </r>
  <r>
    <s v="SM39580"/>
    <x v="3"/>
    <n v="4302.93"/>
    <s v="No"/>
    <s v="Extended"/>
    <s v="Doctor"/>
    <n v="45331"/>
    <s v="Unemployed"/>
    <s v="M"/>
    <n v="0"/>
    <s v="Suburban"/>
    <s v="Married"/>
    <n v="115"/>
    <n v="36"/>
    <n v="39"/>
    <n v="0"/>
    <n v="1"/>
    <x v="0"/>
    <s v="Corporate L2"/>
    <n v="2"/>
    <s v="Call Center"/>
    <n v="803.47"/>
    <x v="2"/>
    <s v="Large"/>
    <x v="1"/>
    <s v="Low Value"/>
    <x v="1"/>
    <s v="No Complaints"/>
    <s v="Mid-Term"/>
    <n v="6.9866956519999999"/>
    <x v="0"/>
    <n v="3"/>
    <n v="9"/>
    <x v="11"/>
    <n v="0.5822246376811594"/>
    <n v="1380"/>
    <x v="1"/>
  </r>
  <r>
    <s v="XB43418"/>
    <x v="0"/>
    <n v="6501.4"/>
    <s v="No"/>
    <s v="Extended"/>
    <s v="College"/>
    <n v="45331"/>
    <s v="Employed"/>
    <s v="M"/>
    <n v="80241"/>
    <s v="Urban"/>
    <s v="Single"/>
    <n v="167"/>
    <n v="45"/>
    <n v="74"/>
    <n v="0"/>
    <n v="1"/>
    <x v="2"/>
    <s v="Special L2"/>
    <n v="3"/>
    <s v="Branch"/>
    <n v="759.6"/>
    <x v="1"/>
    <s v="Small"/>
    <x v="1"/>
    <s v="Medium Value"/>
    <x v="0"/>
    <s v="No Complaints"/>
    <s v="Long-Term"/>
    <n v="4.5485029939999997"/>
    <x v="0"/>
    <n v="3"/>
    <n v="9"/>
    <x v="11"/>
    <n v="0.37904191616766469"/>
    <n v="2004"/>
    <x v="0"/>
  </r>
  <r>
    <s v="AS78838"/>
    <x v="0"/>
    <n v="3312.32"/>
    <s v="Yes"/>
    <s v="Basic"/>
    <s v="Bachelor"/>
    <n v="45331"/>
    <s v="Medical Leave"/>
    <s v="M"/>
    <n v="40142"/>
    <s v="Suburban"/>
    <s v="Single"/>
    <n v="93"/>
    <n v="4"/>
    <n v="124"/>
    <n v="0"/>
    <n v="1"/>
    <x v="1"/>
    <s v="Personal L2"/>
    <n v="1"/>
    <s v="Agent"/>
    <n v="447.12"/>
    <x v="0"/>
    <s v="Medsize"/>
    <x v="0"/>
    <s v="Low Value"/>
    <x v="1"/>
    <s v="No Complaints"/>
    <s v="Long-Term"/>
    <n v="4.8077419350000001"/>
    <x v="0"/>
    <n v="3"/>
    <n v="9"/>
    <x v="11"/>
    <n v="0.40064516129032257"/>
    <n v="1116"/>
    <x v="1"/>
  </r>
  <r>
    <s v="DD28380"/>
    <x v="3"/>
    <n v="17710.3"/>
    <s v="No"/>
    <s v="Premium"/>
    <s v="College"/>
    <n v="45331"/>
    <s v="Medical Leave"/>
    <s v="F"/>
    <n v="16003"/>
    <s v="Suburban"/>
    <s v="Married"/>
    <n v="153"/>
    <n v="26"/>
    <n v="86"/>
    <n v="0"/>
    <n v="2"/>
    <x v="1"/>
    <s v="Personal L1"/>
    <n v="1"/>
    <s v="Call Center"/>
    <n v="1090.42"/>
    <x v="0"/>
    <s v="Medsize"/>
    <x v="1"/>
    <s v="High Value"/>
    <x v="1"/>
    <s v="No Complaints"/>
    <s v="Long-Term"/>
    <n v="7.1269281050000002"/>
    <x v="0"/>
    <n v="3"/>
    <n v="9"/>
    <x v="11"/>
    <n v="0.59391067538126363"/>
    <n v="1836"/>
    <x v="1"/>
  </r>
  <r>
    <s v="LN49978"/>
    <x v="2"/>
    <n v="6691.44"/>
    <s v="No"/>
    <s v="Basic"/>
    <s v="Bachelor"/>
    <n v="45331"/>
    <s v="Employed"/>
    <s v="F"/>
    <n v="42609"/>
    <s v="Suburban"/>
    <s v="Married"/>
    <n v="89"/>
    <n v="12"/>
    <n v="7"/>
    <n v="4"/>
    <n v="7"/>
    <x v="1"/>
    <s v="Personal L2"/>
    <n v="4"/>
    <s v="Branch"/>
    <n v="427.68"/>
    <x v="0"/>
    <s v="Medsize"/>
    <x v="0"/>
    <s v="Medium Value"/>
    <x v="1"/>
    <s v="Has Complaints"/>
    <s v="New Customer"/>
    <n v="4.8053932579999996"/>
    <x v="0"/>
    <n v="3"/>
    <n v="9"/>
    <x v="11"/>
    <n v="0.40044943820224721"/>
    <n v="1068"/>
    <x v="1"/>
  </r>
  <r>
    <s v="ZG16710"/>
    <x v="1"/>
    <n v="3850.91"/>
    <s v="No"/>
    <s v="Basic"/>
    <s v="High School or Below"/>
    <n v="45331"/>
    <s v="Employed"/>
    <s v="M"/>
    <n v="36235"/>
    <s v="Suburban"/>
    <s v="Married"/>
    <n v="100"/>
    <n v="45"/>
    <n v="23"/>
    <n v="1"/>
    <n v="1"/>
    <x v="1"/>
    <s v="Personal L3"/>
    <n v="3"/>
    <s v="Agent"/>
    <n v="565.02"/>
    <x v="0"/>
    <s v="Medsize"/>
    <x v="1"/>
    <s v="Low Value"/>
    <x v="1"/>
    <s v="Has Complaints"/>
    <s v="Mid-Term"/>
    <n v="5.6501999999999999"/>
    <x v="0"/>
    <n v="3"/>
    <n v="9"/>
    <x v="11"/>
    <n v="0.47084999999999999"/>
    <n v="1200"/>
    <x v="1"/>
  </r>
  <r>
    <s v="WA68850"/>
    <x v="3"/>
    <n v="5667.33"/>
    <s v="No"/>
    <s v="Basic"/>
    <s v="High School or Below"/>
    <n v="45331"/>
    <s v="Employed"/>
    <s v="M"/>
    <n v="41307"/>
    <s v="Suburban"/>
    <s v="Married"/>
    <n v="143"/>
    <n v="18"/>
    <n v="28"/>
    <n v="0"/>
    <n v="1"/>
    <x v="1"/>
    <s v="Personal L2"/>
    <n v="3"/>
    <s v="Agent"/>
    <n v="686.88"/>
    <x v="1"/>
    <s v="Medsize"/>
    <x v="1"/>
    <s v="Medium Value"/>
    <x v="1"/>
    <s v="No Complaints"/>
    <s v="Mid-Term"/>
    <n v="4.8033566429999999"/>
    <x v="0"/>
    <n v="3"/>
    <n v="9"/>
    <x v="11"/>
    <n v="0.40027972027972025"/>
    <n v="1716"/>
    <x v="1"/>
  </r>
  <r>
    <s v="IO89174"/>
    <x v="2"/>
    <n v="10378.83"/>
    <s v="No"/>
    <s v="Basic"/>
    <s v="Bachelor"/>
    <n v="45331"/>
    <s v="Employed"/>
    <s v="F"/>
    <n v="76518"/>
    <s v="Suburban"/>
    <s v="Single"/>
    <n v="135"/>
    <n v="12"/>
    <n v="105"/>
    <n v="2"/>
    <n v="3"/>
    <x v="1"/>
    <s v="Personal L3"/>
    <n v="1"/>
    <s v="Branch"/>
    <n v="648"/>
    <x v="1"/>
    <s v="Medsize"/>
    <x v="1"/>
    <s v="Medium Value"/>
    <x v="0"/>
    <s v="Has Complaints"/>
    <s v="Long-Term"/>
    <n v="4.8"/>
    <x v="0"/>
    <n v="3"/>
    <n v="9"/>
    <x v="11"/>
    <n v="0.4"/>
    <n v="1620"/>
    <x v="1"/>
  </r>
  <r>
    <s v="MQ93707"/>
    <x v="2"/>
    <n v="9109.16"/>
    <s v="No"/>
    <s v="Basic"/>
    <s v="High School or Below"/>
    <n v="45331"/>
    <s v="Disabled"/>
    <s v="M"/>
    <n v="36073"/>
    <s v="Suburban"/>
    <s v="Divorced"/>
    <n v="88"/>
    <n v="24"/>
    <n v="86"/>
    <n v="3"/>
    <n v="2"/>
    <x v="1"/>
    <s v="Personal L2"/>
    <n v="2"/>
    <s v="Agent"/>
    <n v="421.2"/>
    <x v="0"/>
    <s v="Medsize"/>
    <x v="0"/>
    <s v="Medium Value"/>
    <x v="1"/>
    <s v="Has Complaints"/>
    <s v="Long-Term"/>
    <n v="4.7863636359999999"/>
    <x v="0"/>
    <n v="3"/>
    <n v="9"/>
    <x v="11"/>
    <n v="0.39886363636363636"/>
    <n v="1056"/>
    <x v="0"/>
  </r>
  <r>
    <s v="ZE60021"/>
    <x v="4"/>
    <n v="6918.48"/>
    <s v="No"/>
    <s v="Extended"/>
    <s v="High School or Below"/>
    <n v="45331"/>
    <s v="Medical Leave"/>
    <s v="F"/>
    <n v="19528"/>
    <s v="Suburban"/>
    <s v="Married"/>
    <n v="182"/>
    <n v="41"/>
    <n v="68"/>
    <n v="1"/>
    <n v="1"/>
    <x v="0"/>
    <s v="Corporate L2"/>
    <n v="1"/>
    <s v="Web"/>
    <n v="1275.08"/>
    <x v="3"/>
    <s v="Small"/>
    <x v="1"/>
    <s v="Medium Value"/>
    <x v="1"/>
    <s v="Has Complaints"/>
    <s v="Long-Term"/>
    <n v="7.005934066"/>
    <x v="0"/>
    <n v="3"/>
    <n v="9"/>
    <x v="11"/>
    <n v="0.58382783882783884"/>
    <n v="2184"/>
    <x v="1"/>
  </r>
  <r>
    <s v="HB59616"/>
    <x v="1"/>
    <n v="6079.02"/>
    <s v="No"/>
    <s v="Basic"/>
    <s v="College"/>
    <n v="45331"/>
    <s v="Unemployed"/>
    <s v="F"/>
    <n v="0"/>
    <s v="Suburban"/>
    <s v="Single"/>
    <n v="86"/>
    <n v="39"/>
    <n v="97"/>
    <n v="0"/>
    <n v="6"/>
    <x v="1"/>
    <s v="Personal L2"/>
    <n v="1"/>
    <s v="Agent"/>
    <n v="414.72"/>
    <x v="2"/>
    <s v="Large"/>
    <x v="0"/>
    <s v="Medium Value"/>
    <x v="1"/>
    <s v="No Complaints"/>
    <s v="Long-Term"/>
    <n v="4.8223255810000003"/>
    <x v="0"/>
    <n v="3"/>
    <n v="9"/>
    <x v="11"/>
    <n v="0.4018604651162791"/>
    <n v="1032"/>
    <x v="1"/>
  </r>
  <r>
    <s v="UI89243"/>
    <x v="0"/>
    <n v="7726.77"/>
    <s v="No"/>
    <s v="Basic"/>
    <s v="Bachelor"/>
    <n v="45331"/>
    <s v="Employed"/>
    <s v="F"/>
    <n v="104822"/>
    <s v="Suburban"/>
    <s v="Married"/>
    <n v="96"/>
    <n v="4"/>
    <n v="39"/>
    <n v="0"/>
    <n v="6"/>
    <x v="1"/>
    <s v="Personal L2"/>
    <n v="4"/>
    <s v="Branch"/>
    <n v="460.08"/>
    <x v="0"/>
    <s v="Large"/>
    <x v="0"/>
    <s v="Medium Value"/>
    <x v="2"/>
    <s v="No Complaints"/>
    <s v="Mid-Term"/>
    <n v="4.7925000000000004"/>
    <x v="0"/>
    <n v="3"/>
    <n v="9"/>
    <x v="11"/>
    <n v="0.39937499999999998"/>
    <n v="1152"/>
    <x v="0"/>
  </r>
  <r>
    <s v="SE64365"/>
    <x v="0"/>
    <n v="6310.85"/>
    <s v="No"/>
    <s v="Premium"/>
    <s v="High School or Below"/>
    <n v="45331"/>
    <s v="Employed"/>
    <s v="M"/>
    <n v="48371"/>
    <s v="Suburban"/>
    <s v="Married"/>
    <n v="159"/>
    <n v="5"/>
    <n v="68"/>
    <n v="1"/>
    <n v="1"/>
    <x v="0"/>
    <s v="Corporate L2"/>
    <n v="1"/>
    <s v="Agent"/>
    <n v="806.3"/>
    <x v="0"/>
    <s v="Small"/>
    <x v="1"/>
    <s v="Medium Value"/>
    <x v="1"/>
    <s v="Has Complaints"/>
    <s v="Long-Term"/>
    <n v="5.0710691819999996"/>
    <x v="0"/>
    <n v="3"/>
    <n v="9"/>
    <x v="11"/>
    <n v="0.42258909853249471"/>
    <n v="1908"/>
    <x v="1"/>
  </r>
  <r>
    <s v="BP23267"/>
    <x v="0"/>
    <n v="98855.039999999994"/>
    <s v="No"/>
    <s v="Extended"/>
    <s v="Bachelor"/>
    <n v="45331"/>
    <s v="Employed"/>
    <s v="F"/>
    <n v="53388"/>
    <s v="Suburban"/>
    <s v="Married"/>
    <n v="273"/>
    <n v="15"/>
    <n v="28"/>
    <n v="0"/>
    <n v="2"/>
    <x v="1"/>
    <s v="Personal L3"/>
    <n v="1"/>
    <s v="Branch"/>
    <n v="1308.96"/>
    <x v="5"/>
    <s v="Medsize"/>
    <x v="1"/>
    <s v="High Value"/>
    <x v="0"/>
    <s v="No Complaints"/>
    <s v="Mid-Term"/>
    <n v="4.7947252750000002"/>
    <x v="0"/>
    <n v="3"/>
    <n v="9"/>
    <x v="11"/>
    <n v="0.39956043956043957"/>
    <n v="3276"/>
    <x v="0"/>
  </r>
  <r>
    <s v="CQ78705"/>
    <x v="2"/>
    <n v="9646.15"/>
    <s v="No"/>
    <s v="Extended"/>
    <s v="College"/>
    <n v="45331"/>
    <s v="Employed"/>
    <s v="F"/>
    <n v="125119"/>
    <s v="Suburban"/>
    <s v="Divorced"/>
    <n v="123"/>
    <n v="11"/>
    <n v="31"/>
    <n v="3"/>
    <n v="8"/>
    <x v="1"/>
    <s v="Personal L1"/>
    <n v="3"/>
    <s v="Web"/>
    <n v="589.67999999999995"/>
    <x v="0"/>
    <s v="Medsize"/>
    <x v="1"/>
    <s v="Medium Value"/>
    <x v="2"/>
    <s v="Has Complaints"/>
    <s v="Mid-Term"/>
    <n v="4.7941463410000003"/>
    <x v="0"/>
    <n v="3"/>
    <n v="9"/>
    <x v="11"/>
    <n v="0.39951219512195119"/>
    <n v="1476"/>
    <x v="0"/>
  </r>
  <r>
    <s v="BD66455"/>
    <x v="0"/>
    <n v="6643.04"/>
    <s v="No"/>
    <s v="Premium"/>
    <s v="High School or Below"/>
    <n v="45331"/>
    <s v="Unemployed"/>
    <s v="M"/>
    <n v="0"/>
    <s v="Suburban"/>
    <s v="Single"/>
    <n v="193"/>
    <n v="18"/>
    <n v="38"/>
    <n v="0"/>
    <n v="1"/>
    <x v="1"/>
    <s v="Personal L3"/>
    <n v="1"/>
    <s v="Agent"/>
    <n v="1389.96"/>
    <x v="1"/>
    <s v="Medsize"/>
    <x v="1"/>
    <s v="Medium Value"/>
    <x v="1"/>
    <s v="No Complaints"/>
    <s v="Mid-Term"/>
    <n v="7.2018652850000002"/>
    <x v="0"/>
    <n v="3"/>
    <n v="9"/>
    <x v="11"/>
    <n v="0.60015544041450775"/>
    <n v="2316"/>
    <x v="2"/>
  </r>
  <r>
    <s v="SH55598"/>
    <x v="3"/>
    <n v="4999.6400000000003"/>
    <s v="No"/>
    <s v="Extended"/>
    <s v="High School or Below"/>
    <n v="45331"/>
    <s v="Employed"/>
    <s v="F"/>
    <n v="31212"/>
    <s v="Suburban"/>
    <s v="Married"/>
    <n v="126"/>
    <n v="7"/>
    <n v="117"/>
    <n v="0"/>
    <n v="1"/>
    <x v="1"/>
    <s v="Personal L3"/>
    <n v="3"/>
    <s v="Agent"/>
    <n v="602.64"/>
    <x v="0"/>
    <s v="Medsize"/>
    <x v="1"/>
    <s v="Low Value"/>
    <x v="1"/>
    <s v="No Complaints"/>
    <s v="Long-Term"/>
    <n v="4.7828571430000002"/>
    <x v="0"/>
    <n v="3"/>
    <n v="9"/>
    <x v="11"/>
    <n v="0.39857142857142858"/>
    <n v="1512"/>
    <x v="0"/>
  </r>
  <r>
    <s v="SX29898"/>
    <x v="0"/>
    <n v="12300.87"/>
    <s v="No"/>
    <s v="Basic"/>
    <s v="Bachelor"/>
    <n v="45331"/>
    <s v="Employed"/>
    <s v="F"/>
    <n v="73914"/>
    <s v="Suburban"/>
    <s v="Married"/>
    <n v="154"/>
    <n v="8"/>
    <n v="68"/>
    <n v="0"/>
    <n v="3"/>
    <x v="1"/>
    <s v="Personal L3"/>
    <n v="3"/>
    <s v="Agent"/>
    <n v="973.68"/>
    <x v="1"/>
    <s v="Medsize"/>
    <x v="1"/>
    <s v="Medium Value"/>
    <x v="0"/>
    <s v="No Complaints"/>
    <s v="Long-Term"/>
    <n v="6.3225974029999996"/>
    <x v="0"/>
    <n v="3"/>
    <n v="9"/>
    <x v="11"/>
    <n v="0.52688311688311684"/>
    <n v="1848"/>
    <x v="1"/>
  </r>
  <r>
    <s v="OM92482"/>
    <x v="3"/>
    <n v="6526.44"/>
    <s v="No"/>
    <s v="Basic"/>
    <s v="Bachelor"/>
    <n v="45331"/>
    <s v="Disabled"/>
    <s v="M"/>
    <n v="15792"/>
    <s v="Suburban"/>
    <s v="Married"/>
    <n v="88"/>
    <n v="5"/>
    <n v="51"/>
    <n v="0"/>
    <n v="3"/>
    <x v="1"/>
    <s v="Personal L2"/>
    <n v="2"/>
    <s v="Branch"/>
    <n v="631.79999999999995"/>
    <x v="0"/>
    <s v="Large"/>
    <x v="1"/>
    <s v="Medium Value"/>
    <x v="1"/>
    <s v="No Complaints"/>
    <s v="Long-Term"/>
    <n v="7.1795454550000004"/>
    <x v="0"/>
    <n v="3"/>
    <n v="9"/>
    <x v="11"/>
    <n v="0.59829545454545452"/>
    <n v="1056"/>
    <x v="1"/>
  </r>
  <r>
    <s v="JV40853"/>
    <x v="0"/>
    <n v="37349.51"/>
    <s v="No"/>
    <s v="Extended"/>
    <s v="High School or Below"/>
    <n v="45331"/>
    <s v="Employed"/>
    <s v="F"/>
    <n v="83546"/>
    <s v="Suburban"/>
    <s v="Divorced"/>
    <n v="117"/>
    <n v="4"/>
    <n v="66"/>
    <n v="0"/>
    <n v="2"/>
    <x v="1"/>
    <s v="Personal L3"/>
    <n v="2"/>
    <s v="Branch"/>
    <n v="563.76"/>
    <x v="2"/>
    <s v="Small"/>
    <x v="1"/>
    <s v="High Value"/>
    <x v="0"/>
    <s v="No Complaints"/>
    <s v="Long-Term"/>
    <n v="4.8184615380000002"/>
    <x v="0"/>
    <n v="3"/>
    <n v="9"/>
    <x v="11"/>
    <n v="0.40153846153846151"/>
    <n v="1404"/>
    <x v="1"/>
  </r>
  <r>
    <s v="RB16360"/>
    <x v="2"/>
    <n v="7196.3"/>
    <s v="No"/>
    <s v="Extended"/>
    <s v="High School or Below"/>
    <n v="45331"/>
    <s v="Employed"/>
    <s v="M"/>
    <n v="113724"/>
    <s v="Suburban"/>
    <s v="Divorced"/>
    <n v="178"/>
    <n v="14"/>
    <n v="69"/>
    <n v="0"/>
    <n v="1"/>
    <x v="1"/>
    <s v="Personal L3"/>
    <n v="3"/>
    <s v="Branch"/>
    <n v="855.36"/>
    <x v="1"/>
    <s v="Large"/>
    <x v="1"/>
    <s v="Medium Value"/>
    <x v="2"/>
    <s v="No Complaints"/>
    <s v="Long-Term"/>
    <n v="4.8053932579999996"/>
    <x v="0"/>
    <n v="3"/>
    <n v="9"/>
    <x v="11"/>
    <n v="0.40044943820224721"/>
    <n v="2136"/>
    <x v="1"/>
  </r>
  <r>
    <s v="YV49293"/>
    <x v="3"/>
    <n v="23823.08"/>
    <s v="No"/>
    <s v="Basic"/>
    <s v="College"/>
    <n v="45331"/>
    <s v="Employed"/>
    <s v="F"/>
    <n v="49815"/>
    <s v="Rural"/>
    <s v="Single"/>
    <n v="82"/>
    <n v="28"/>
    <n v="38"/>
    <n v="3"/>
    <n v="2"/>
    <x v="0"/>
    <s v="Corporate L3"/>
    <n v="1"/>
    <s v="Branch"/>
    <n v="147.54"/>
    <x v="2"/>
    <s v="Large"/>
    <x v="0"/>
    <s v="High Value"/>
    <x v="1"/>
    <s v="Has Complaints"/>
    <s v="Mid-Term"/>
    <n v="1.7992682929999999"/>
    <x v="0"/>
    <n v="3"/>
    <n v="9"/>
    <x v="11"/>
    <n v="0.1499390243902439"/>
    <n v="984"/>
    <x v="0"/>
  </r>
  <r>
    <s v="ZS72533"/>
    <x v="2"/>
    <n v="7008.45"/>
    <s v="No"/>
    <s v="Basic"/>
    <s v="High School or Below"/>
    <n v="45331"/>
    <s v="Employed"/>
    <s v="M"/>
    <n v="116709"/>
    <s v="Rural"/>
    <s v="Single"/>
    <n v="88"/>
    <n v="0"/>
    <n v="134"/>
    <n v="0"/>
    <n v="3"/>
    <x v="1"/>
    <s v="Personal L3"/>
    <n v="1"/>
    <s v="Branch"/>
    <n v="10.52"/>
    <x v="2"/>
    <s v="Medsize"/>
    <x v="0"/>
    <s v="Medium Value"/>
    <x v="2"/>
    <s v="No Complaints"/>
    <s v="Long-Term"/>
    <n v="0.11954545499999999"/>
    <x v="0"/>
    <n v="3"/>
    <n v="9"/>
    <x v="11"/>
    <n v="9.9621212121212121E-3"/>
    <n v="1056"/>
    <x v="0"/>
  </r>
  <r>
    <s v="XJ39660"/>
    <x v="2"/>
    <n v="7152.19"/>
    <s v="No"/>
    <s v="Basic"/>
    <s v="Bachelor"/>
    <n v="45331"/>
    <s v="Employed"/>
    <s v="F"/>
    <n v="89374"/>
    <s v="Rural"/>
    <s v="Married"/>
    <n v="89"/>
    <n v="20"/>
    <n v="51"/>
    <n v="0"/>
    <n v="8"/>
    <x v="1"/>
    <s v="Personal L3"/>
    <n v="2"/>
    <s v="Call Center"/>
    <n v="176.44"/>
    <x v="0"/>
    <s v="Medsize"/>
    <x v="0"/>
    <s v="Medium Value"/>
    <x v="0"/>
    <s v="No Complaints"/>
    <s v="Long-Term"/>
    <n v="1.9824719099999999"/>
    <x v="0"/>
    <n v="3"/>
    <n v="9"/>
    <x v="11"/>
    <n v="0.1652059925093633"/>
    <n v="1068"/>
    <x v="0"/>
  </r>
  <r>
    <s v="ZL29593"/>
    <x v="3"/>
    <n v="2943.11"/>
    <s v="No"/>
    <s v="Basic"/>
    <s v="College"/>
    <n v="45331"/>
    <s v="Unemployed"/>
    <s v="F"/>
    <n v="0"/>
    <s v="Suburban"/>
    <s v="Single"/>
    <n v="86"/>
    <n v="19"/>
    <n v="130"/>
    <n v="0"/>
    <n v="1"/>
    <x v="1"/>
    <s v="Personal L2"/>
    <n v="2"/>
    <s v="Agent"/>
    <n v="622.08000000000004"/>
    <x v="0"/>
    <s v="Medsize"/>
    <x v="1"/>
    <s v="Low Value"/>
    <x v="1"/>
    <s v="No Complaints"/>
    <s v="Long-Term"/>
    <n v="7.2334883720000001"/>
    <x v="0"/>
    <n v="3"/>
    <n v="9"/>
    <x v="11"/>
    <n v="0.60279069767441862"/>
    <n v="1032"/>
    <x v="2"/>
  </r>
  <r>
    <s v="FV83989"/>
    <x v="3"/>
    <n v="3312.32"/>
    <s v="Yes"/>
    <s v="Basic"/>
    <s v="Bachelor"/>
    <n v="45331"/>
    <s v="Medical Leave"/>
    <s v="M"/>
    <n v="40142"/>
    <s v="Suburban"/>
    <s v="Single"/>
    <n v="93"/>
    <n v="4"/>
    <n v="124"/>
    <n v="0"/>
    <n v="1"/>
    <x v="1"/>
    <s v="Personal L3"/>
    <n v="1"/>
    <s v="Agent"/>
    <n v="447.12"/>
    <x v="0"/>
    <s v="Medsize"/>
    <x v="0"/>
    <s v="Low Value"/>
    <x v="1"/>
    <s v="No Complaints"/>
    <s v="Long-Term"/>
    <n v="4.8077419350000001"/>
    <x v="0"/>
    <n v="3"/>
    <n v="9"/>
    <x v="11"/>
    <n v="0.40064516129032257"/>
    <n v="1116"/>
    <x v="1"/>
  </r>
  <r>
    <s v="EZ48093"/>
    <x v="3"/>
    <n v="3659.6"/>
    <s v="No"/>
    <s v="Basic"/>
    <s v="Bachelor"/>
    <n v="45331"/>
    <s v="Employed"/>
    <s v="M"/>
    <n v="43197"/>
    <s v="Suburban"/>
    <s v="Married"/>
    <n v="93"/>
    <n v="42"/>
    <n v="95"/>
    <n v="0"/>
    <n v="1"/>
    <x v="0"/>
    <s v="Corporate L3"/>
    <n v="3"/>
    <s v="Branch"/>
    <n v="447.12"/>
    <x v="0"/>
    <s v="Small"/>
    <x v="0"/>
    <s v="Low Value"/>
    <x v="1"/>
    <s v="No Complaints"/>
    <s v="Long-Term"/>
    <n v="4.8077419350000001"/>
    <x v="0"/>
    <n v="3"/>
    <n v="9"/>
    <x v="11"/>
    <n v="0.40064516129032257"/>
    <n v="1116"/>
    <x v="1"/>
  </r>
  <r>
    <s v="OV64984"/>
    <x v="3"/>
    <n v="6589.88"/>
    <s v="No"/>
    <s v="Basic"/>
    <s v="Bachelor"/>
    <n v="45331"/>
    <s v="Employed"/>
    <s v="M"/>
    <n v="122704"/>
    <s v="Rural"/>
    <s v="Married"/>
    <n v="82"/>
    <n v="1"/>
    <n v="42"/>
    <n v="0"/>
    <n v="6"/>
    <x v="1"/>
    <s v="Personal L2"/>
    <n v="2"/>
    <s v="Branch"/>
    <n v="138.13999999999999"/>
    <x v="2"/>
    <s v="Medsize"/>
    <x v="0"/>
    <s v="Medium Value"/>
    <x v="2"/>
    <s v="No Complaints"/>
    <s v="Mid-Term"/>
    <n v="1.6846341460000001"/>
    <x v="0"/>
    <n v="3"/>
    <n v="9"/>
    <x v="11"/>
    <n v="0.14038617886178861"/>
    <n v="984"/>
    <x v="0"/>
  </r>
  <r>
    <s v="JN96178"/>
    <x v="2"/>
    <n v="5049.55"/>
    <s v="No"/>
    <s v="Basic"/>
    <s v="High School or Below"/>
    <n v="45331"/>
    <s v="Unemployed"/>
    <s v="M"/>
    <n v="0"/>
    <s v="Suburban"/>
    <s v="Married"/>
    <n v="140"/>
    <n v="36"/>
    <n v="18"/>
    <n v="1"/>
    <n v="1"/>
    <x v="1"/>
    <s v="Personal L2"/>
    <n v="2"/>
    <s v="Agent"/>
    <n v="673.92"/>
    <x v="1"/>
    <s v="Large"/>
    <x v="1"/>
    <s v="Medium Value"/>
    <x v="1"/>
    <s v="Has Complaints"/>
    <s v="Mid-Term"/>
    <n v="4.8137142859999997"/>
    <x v="0"/>
    <n v="3"/>
    <n v="9"/>
    <x v="11"/>
    <n v="0.40114285714285713"/>
    <n v="1680"/>
    <x v="1"/>
  </r>
  <r>
    <s v="VI14418"/>
    <x v="0"/>
    <n v="10279.799999999999"/>
    <s v="No"/>
    <s v="Premium"/>
    <s v="Bachelor"/>
    <n v="45331"/>
    <s v="Medical Leave"/>
    <s v="M"/>
    <n v="22554"/>
    <s v="Suburban"/>
    <s v="Divorced"/>
    <n v="138"/>
    <n v="12"/>
    <n v="100"/>
    <n v="0"/>
    <n v="8"/>
    <x v="2"/>
    <s v="Special L3"/>
    <n v="3"/>
    <s v="Web"/>
    <n v="1494.33"/>
    <x v="0"/>
    <s v="Medsize"/>
    <x v="1"/>
    <s v="Medium Value"/>
    <x v="1"/>
    <s v="No Complaints"/>
    <s v="Long-Term"/>
    <n v="10.828478260000001"/>
    <x v="0"/>
    <n v="3"/>
    <n v="9"/>
    <x v="11"/>
    <n v="0.90237318840579706"/>
    <n v="1656"/>
    <x v="2"/>
  </r>
  <r>
    <s v="IV13886"/>
    <x v="0"/>
    <n v="9844.74"/>
    <s v="No"/>
    <s v="Basic"/>
    <s v="High School or Below"/>
    <n v="45331"/>
    <s v="Unemployed"/>
    <s v="M"/>
    <n v="0"/>
    <s v="Suburban"/>
    <s v="Married"/>
    <n v="92"/>
    <n v="8"/>
    <n v="68"/>
    <n v="0"/>
    <n v="2"/>
    <x v="1"/>
    <s v="Personal L3"/>
    <n v="1"/>
    <s v="Branch"/>
    <n v="561.58000000000004"/>
    <x v="2"/>
    <s v="Medsize"/>
    <x v="1"/>
    <s v="Medium Value"/>
    <x v="1"/>
    <s v="No Complaints"/>
    <s v="Long-Term"/>
    <n v="6.1041304350000001"/>
    <x v="0"/>
    <n v="3"/>
    <n v="9"/>
    <x v="11"/>
    <n v="0.50867753623188405"/>
    <n v="1104"/>
    <x v="1"/>
  </r>
  <r>
    <s v="RU76604"/>
    <x v="3"/>
    <n v="3484.15"/>
    <s v="Yes"/>
    <s v="Basic"/>
    <s v="College"/>
    <n v="45331"/>
    <s v="Employed"/>
    <s v="M"/>
    <n v="63315"/>
    <s v="Suburban"/>
    <s v="Married"/>
    <n v="89"/>
    <n v="18"/>
    <n v="80"/>
    <n v="0"/>
    <n v="1"/>
    <x v="1"/>
    <s v="Personal L3"/>
    <n v="2"/>
    <s v="Web"/>
    <n v="427.68"/>
    <x v="0"/>
    <s v="Medsize"/>
    <x v="0"/>
    <s v="Low Value"/>
    <x v="0"/>
    <s v="No Complaints"/>
    <s v="Long-Term"/>
    <n v="4.8053932579999996"/>
    <x v="0"/>
    <n v="3"/>
    <n v="9"/>
    <x v="11"/>
    <n v="0.40044943820224721"/>
    <n v="1068"/>
    <x v="1"/>
  </r>
  <r>
    <s v="DK92504"/>
    <x v="3"/>
    <n v="11851.77"/>
    <s v="No"/>
    <s v="Extended"/>
    <s v="High School or Below"/>
    <n v="45331"/>
    <s v="Employed"/>
    <s v="M"/>
    <n v="73880"/>
    <s v="Suburban"/>
    <s v="Married"/>
    <n v="296"/>
    <n v="41"/>
    <n v="93"/>
    <n v="0"/>
    <n v="1"/>
    <x v="0"/>
    <s v="Corporate L1"/>
    <n v="3"/>
    <s v="Branch"/>
    <n v="1419.12"/>
    <x v="4"/>
    <s v="Small"/>
    <x v="1"/>
    <s v="Medium Value"/>
    <x v="0"/>
    <s v="No Complaints"/>
    <s v="Long-Term"/>
    <n v="4.7943243239999997"/>
    <x v="0"/>
    <n v="3"/>
    <n v="9"/>
    <x v="11"/>
    <n v="0.39952702702702697"/>
    <n v="3552"/>
    <x v="0"/>
  </r>
  <r>
    <s v="XB30904"/>
    <x v="3"/>
    <n v="7933.1"/>
    <s v="No"/>
    <s v="Basic"/>
    <s v="High School or Below"/>
    <n v="45331"/>
    <s v="Employed"/>
    <s v="M"/>
    <n v="130985"/>
    <s v="Rural"/>
    <s v="Married"/>
    <n v="99"/>
    <n v="41"/>
    <n v="89"/>
    <n v="0"/>
    <n v="3"/>
    <x v="1"/>
    <s v="Personal L3"/>
    <n v="2"/>
    <s v="Call Center"/>
    <n v="131.51"/>
    <x v="2"/>
    <s v="Medsize"/>
    <x v="0"/>
    <s v="Medium Value"/>
    <x v="2"/>
    <s v="No Complaints"/>
    <s v="Long-Term"/>
    <n v="1.3283838379999999"/>
    <x v="0"/>
    <n v="3"/>
    <n v="9"/>
    <x v="11"/>
    <n v="0.11069865319865319"/>
    <n v="1188"/>
    <x v="0"/>
  </r>
  <r>
    <s v="QE21030"/>
    <x v="1"/>
    <n v="20902.77"/>
    <s v="No"/>
    <s v="Basic"/>
    <s v="High School or Below"/>
    <n v="45331"/>
    <s v="Employed"/>
    <s v="M"/>
    <n v="33292"/>
    <s v="Suburban"/>
    <s v="Married"/>
    <n v="265"/>
    <n v="8"/>
    <n v="38"/>
    <n v="0"/>
    <n v="7"/>
    <x v="1"/>
    <s v="Personal L1"/>
    <n v="2"/>
    <s v="Call Center"/>
    <n v="2647.57"/>
    <x v="5"/>
    <s v="Medsize"/>
    <x v="2"/>
    <s v="High Value"/>
    <x v="1"/>
    <s v="No Complaints"/>
    <s v="Mid-Term"/>
    <n v="9.9908301890000004"/>
    <x v="0"/>
    <n v="3"/>
    <n v="9"/>
    <x v="11"/>
    <n v="0.83256918238993716"/>
    <n v="3180"/>
    <x v="2"/>
  </r>
  <r>
    <s v="ZK50586"/>
    <x v="2"/>
    <n v="3914.9"/>
    <s v="No"/>
    <s v="Basic"/>
    <s v="College"/>
    <n v="45331"/>
    <s v="Employed"/>
    <s v="F"/>
    <n v="89807"/>
    <s v="Urban"/>
    <s v="Married"/>
    <n v="100"/>
    <n v="20"/>
    <n v="11"/>
    <n v="4"/>
    <n v="1"/>
    <x v="1"/>
    <s v="Personal L3"/>
    <n v="4"/>
    <s v="Agent"/>
    <n v="322"/>
    <x v="2"/>
    <s v="Medsize"/>
    <x v="0"/>
    <s v="Low Value"/>
    <x v="0"/>
    <s v="Has Complaints"/>
    <s v="New Customer"/>
    <n v="3.22"/>
    <x v="0"/>
    <n v="3"/>
    <n v="9"/>
    <x v="11"/>
    <n v="0.26833333333333331"/>
    <n v="1200"/>
    <x v="0"/>
  </r>
  <r>
    <s v="VL58402"/>
    <x v="1"/>
    <n v="3484.15"/>
    <s v="Yes"/>
    <s v="Basic"/>
    <s v="College"/>
    <n v="45331"/>
    <s v="Employed"/>
    <s v="M"/>
    <n v="63315"/>
    <s v="Suburban"/>
    <s v="Married"/>
    <n v="89"/>
    <n v="18"/>
    <n v="80"/>
    <n v="0"/>
    <n v="1"/>
    <x v="1"/>
    <s v="Personal L2"/>
    <n v="2"/>
    <s v="Web"/>
    <n v="427.68"/>
    <x v="0"/>
    <s v="Medsize"/>
    <x v="0"/>
    <s v="Low Value"/>
    <x v="0"/>
    <s v="No Complaints"/>
    <s v="Long-Term"/>
    <n v="4.8053932579999996"/>
    <x v="0"/>
    <n v="3"/>
    <n v="9"/>
    <x v="11"/>
    <n v="0.40044943820224721"/>
    <n v="1068"/>
    <x v="1"/>
  </r>
  <r>
    <s v="SV94314"/>
    <x v="3"/>
    <n v="17882.87"/>
    <s v="No"/>
    <s v="Premium"/>
    <s v="Bachelor"/>
    <n v="45331"/>
    <s v="Employed"/>
    <s v="M"/>
    <n v="49812"/>
    <s v="Suburban"/>
    <s v="Married"/>
    <n v="228"/>
    <n v="19"/>
    <n v="49"/>
    <n v="1"/>
    <n v="3"/>
    <x v="1"/>
    <s v="Personal L3"/>
    <n v="3"/>
    <s v="Branch"/>
    <n v="1095.1199999999999"/>
    <x v="1"/>
    <s v="Medsize"/>
    <x v="1"/>
    <s v="High Value"/>
    <x v="1"/>
    <s v="Has Complaints"/>
    <s v="Long-Term"/>
    <n v="4.803157895"/>
    <x v="0"/>
    <n v="3"/>
    <n v="9"/>
    <x v="11"/>
    <n v="0.40026315789473682"/>
    <n v="2736"/>
    <x v="1"/>
  </r>
  <r>
    <s v="ME22430"/>
    <x v="4"/>
    <n v="3312.32"/>
    <s v="Yes"/>
    <s v="Basic"/>
    <s v="Bachelor"/>
    <n v="45331"/>
    <s v="Medical Leave"/>
    <s v="M"/>
    <n v="40142"/>
    <s v="Suburban"/>
    <s v="Single"/>
    <n v="93"/>
    <n v="4"/>
    <n v="124"/>
    <n v="0"/>
    <n v="1"/>
    <x v="1"/>
    <s v="Personal L2"/>
    <n v="1"/>
    <s v="Agent"/>
    <n v="447.12"/>
    <x v="0"/>
    <s v="Medsize"/>
    <x v="0"/>
    <s v="Low Value"/>
    <x v="1"/>
    <s v="No Complaints"/>
    <s v="Long-Term"/>
    <n v="4.8077419350000001"/>
    <x v="0"/>
    <n v="3"/>
    <n v="9"/>
    <x v="11"/>
    <n v="0.40064516129032257"/>
    <n v="1116"/>
    <x v="1"/>
  </r>
  <r>
    <s v="FV33188"/>
    <x v="1"/>
    <n v="3312.32"/>
    <s v="Yes"/>
    <s v="Basic"/>
    <s v="Bachelor"/>
    <n v="45331"/>
    <s v="Medical Leave"/>
    <s v="M"/>
    <n v="40142"/>
    <s v="Suburban"/>
    <s v="Single"/>
    <n v="93"/>
    <n v="4"/>
    <n v="124"/>
    <n v="0"/>
    <n v="1"/>
    <x v="1"/>
    <s v="Personal L2"/>
    <n v="1"/>
    <s v="Agent"/>
    <n v="447.12"/>
    <x v="0"/>
    <s v="Medsize"/>
    <x v="0"/>
    <s v="Low Value"/>
    <x v="1"/>
    <s v="No Complaints"/>
    <s v="Long-Term"/>
    <n v="4.8077419350000001"/>
    <x v="0"/>
    <n v="3"/>
    <n v="9"/>
    <x v="11"/>
    <n v="0.40064516129032257"/>
    <n v="1116"/>
    <x v="1"/>
  </r>
  <r>
    <s v="KC17606"/>
    <x v="0"/>
    <n v="7080.14"/>
    <s v="No"/>
    <s v="Basic"/>
    <s v="College"/>
    <n v="45331"/>
    <s v="Employed"/>
    <s v="F"/>
    <n v="37049"/>
    <s v="Urban"/>
    <s v="Married"/>
    <n v="89"/>
    <n v="28"/>
    <n v="119"/>
    <n v="0"/>
    <n v="3"/>
    <x v="1"/>
    <s v="Personal L3"/>
    <n v="3"/>
    <s v="Web"/>
    <n v="423.81"/>
    <x v="0"/>
    <s v="Large"/>
    <x v="0"/>
    <s v="Medium Value"/>
    <x v="1"/>
    <s v="No Complaints"/>
    <s v="Long-Term"/>
    <n v="4.7619101119999998"/>
    <x v="0"/>
    <n v="3"/>
    <n v="9"/>
    <x v="11"/>
    <n v="0.39682584269662924"/>
    <n v="1068"/>
    <x v="0"/>
  </r>
  <r>
    <s v="BI81476"/>
    <x v="2"/>
    <n v="13967.25"/>
    <s v="No"/>
    <s v="Extended"/>
    <s v="High School or Below"/>
    <n v="45331"/>
    <s v="Employed"/>
    <s v="F"/>
    <n v="75473"/>
    <s v="Rural"/>
    <s v="Married"/>
    <n v="116"/>
    <n v="35"/>
    <n v="4"/>
    <n v="0"/>
    <n v="2"/>
    <x v="1"/>
    <s v="Personal L2"/>
    <n v="3"/>
    <s v="Agent"/>
    <n v="78.930000000000007"/>
    <x v="0"/>
    <s v="Medsize"/>
    <x v="0"/>
    <s v="Medium Value"/>
    <x v="0"/>
    <s v="No Complaints"/>
    <s v="New Customer"/>
    <n v="0.68043103400000005"/>
    <x v="0"/>
    <n v="3"/>
    <n v="9"/>
    <x v="11"/>
    <n v="5.6702586206896555E-2"/>
    <n v="1392"/>
    <x v="0"/>
  </r>
  <r>
    <s v="PA56702"/>
    <x v="3"/>
    <n v="11568.64"/>
    <s v="No"/>
    <s v="Basic"/>
    <s v="Doctor"/>
    <n v="45331"/>
    <s v="Unemployed"/>
    <s v="M"/>
    <n v="0"/>
    <s v="Suburban"/>
    <s v="Married"/>
    <n v="158"/>
    <n v="18"/>
    <n v="15"/>
    <n v="0"/>
    <n v="8"/>
    <x v="1"/>
    <s v="Personal L1"/>
    <n v="4"/>
    <s v="Agent"/>
    <n v="1292.1300000000001"/>
    <x v="1"/>
    <s v="Small"/>
    <x v="1"/>
    <s v="Medium Value"/>
    <x v="1"/>
    <s v="No Complaints"/>
    <s v="Mid-Term"/>
    <n v="8.1780379750000005"/>
    <x v="0"/>
    <n v="3"/>
    <n v="9"/>
    <x v="11"/>
    <n v="0.68150316455696214"/>
    <n v="1896"/>
    <x v="2"/>
  </r>
  <r>
    <s v="OJ43280"/>
    <x v="0"/>
    <n v="7620.04"/>
    <s v="No"/>
    <s v="Basic"/>
    <s v="Bachelor"/>
    <n v="45331"/>
    <s v="Employed"/>
    <s v="M"/>
    <n v="44735"/>
    <s v="Suburban"/>
    <s v="Single"/>
    <n v="100"/>
    <n v="22"/>
    <n v="11"/>
    <n v="0"/>
    <n v="4"/>
    <x v="1"/>
    <s v="Personal L2"/>
    <n v="3"/>
    <s v="Web"/>
    <n v="637.88"/>
    <x v="2"/>
    <s v="Medsize"/>
    <x v="1"/>
    <s v="Medium Value"/>
    <x v="1"/>
    <s v="No Complaints"/>
    <s v="New Customer"/>
    <n v="6.3788"/>
    <x v="0"/>
    <n v="3"/>
    <n v="9"/>
    <x v="11"/>
    <n v="0.53156666666666663"/>
    <n v="1200"/>
    <x v="1"/>
  </r>
  <r>
    <s v="YD28431"/>
    <x v="0"/>
    <n v="9438.68"/>
    <s v="No"/>
    <s v="Extended"/>
    <s v="Master"/>
    <n v="45331"/>
    <s v="Employed"/>
    <s v="F"/>
    <n v="89567"/>
    <s v="Rural"/>
    <s v="Married"/>
    <n v="117"/>
    <n v="20"/>
    <n v="9"/>
    <n v="1"/>
    <n v="4"/>
    <x v="1"/>
    <s v="Personal L1"/>
    <n v="4"/>
    <s v="Agent"/>
    <n v="105.54"/>
    <x v="0"/>
    <s v="Large"/>
    <x v="0"/>
    <s v="Medium Value"/>
    <x v="0"/>
    <s v="Has Complaints"/>
    <s v="New Customer"/>
    <n v="0.90205128199999995"/>
    <x v="0"/>
    <n v="3"/>
    <n v="9"/>
    <x v="11"/>
    <n v="7.517094017094017E-2"/>
    <n v="1404"/>
    <x v="0"/>
  </r>
  <r>
    <s v="OB52091"/>
    <x v="1"/>
    <n v="10951.64"/>
    <s v="No"/>
    <s v="Basic"/>
    <s v="Bachelor"/>
    <n v="45331"/>
    <s v="Employed"/>
    <s v="M"/>
    <n v="117994"/>
    <s v="Suburban"/>
    <s v="Divorced"/>
    <n v="92"/>
    <n v="1"/>
    <n v="85"/>
    <n v="0"/>
    <n v="2"/>
    <x v="1"/>
    <s v="Personal L1"/>
    <n v="1"/>
    <s v="Agent"/>
    <n v="615.99"/>
    <x v="0"/>
    <s v="Medsize"/>
    <x v="1"/>
    <s v="Medium Value"/>
    <x v="2"/>
    <s v="No Complaints"/>
    <s v="Long-Term"/>
    <n v="6.6955434780000003"/>
    <x v="0"/>
    <n v="3"/>
    <n v="9"/>
    <x v="11"/>
    <n v="0.55796195652173919"/>
    <n v="1104"/>
    <x v="1"/>
  </r>
  <r>
    <s v="HN54181"/>
    <x v="0"/>
    <n v="8117.6"/>
    <s v="No"/>
    <s v="Extended"/>
    <s v="College"/>
    <n v="45331"/>
    <s v="Unemployed"/>
    <s v="F"/>
    <n v="0"/>
    <s v="Suburban"/>
    <s v="Single"/>
    <n v="113"/>
    <n v="11"/>
    <n v="41"/>
    <n v="0"/>
    <n v="7"/>
    <x v="1"/>
    <s v="Personal L1"/>
    <n v="3"/>
    <s v="Agent"/>
    <n v="816.48"/>
    <x v="0"/>
    <s v="Small"/>
    <x v="1"/>
    <s v="Medium Value"/>
    <x v="1"/>
    <s v="No Complaints"/>
    <s v="Mid-Term"/>
    <n v="7.2254867259999997"/>
    <x v="0"/>
    <n v="3"/>
    <n v="9"/>
    <x v="11"/>
    <n v="0.60212389380530973"/>
    <n v="1356"/>
    <x v="2"/>
  </r>
  <r>
    <s v="NV13794"/>
    <x v="4"/>
    <n v="12891.3"/>
    <s v="No"/>
    <s v="Basic"/>
    <s v="High School or Below"/>
    <n v="45331"/>
    <s v="Employed"/>
    <s v="F"/>
    <n v="75581"/>
    <s v="Urban"/>
    <s v="Married"/>
    <n v="161"/>
    <n v="4"/>
    <n v="81"/>
    <n v="0"/>
    <n v="9"/>
    <x v="1"/>
    <s v="Personal L1"/>
    <n v="1"/>
    <s v="Agent"/>
    <n v="524.48"/>
    <x v="1"/>
    <s v="Small"/>
    <x v="1"/>
    <s v="Medium Value"/>
    <x v="0"/>
    <s v="No Complaints"/>
    <s v="Long-Term"/>
    <n v="3.2576397520000002"/>
    <x v="0"/>
    <n v="3"/>
    <n v="9"/>
    <x v="11"/>
    <n v="0.27146997929606625"/>
    <n v="1932"/>
    <x v="0"/>
  </r>
  <r>
    <s v="CF41619"/>
    <x v="4"/>
    <n v="3144.77"/>
    <s v="No"/>
    <s v="Basic"/>
    <s v="College"/>
    <n v="45331"/>
    <s v="Employed"/>
    <s v="M"/>
    <n v="28261"/>
    <s v="Suburban"/>
    <s v="Married"/>
    <n v="82"/>
    <n v="19"/>
    <n v="47"/>
    <n v="1"/>
    <n v="1"/>
    <x v="1"/>
    <s v="Personal L3"/>
    <n v="2"/>
    <s v="Branch"/>
    <n v="395.28"/>
    <x v="0"/>
    <s v="Small"/>
    <x v="0"/>
    <s v="Low Value"/>
    <x v="1"/>
    <s v="Has Complaints"/>
    <s v="Mid-Term"/>
    <n v="4.820487805"/>
    <x v="0"/>
    <n v="3"/>
    <n v="9"/>
    <x v="11"/>
    <n v="0.4017073170731707"/>
    <n v="984"/>
    <x v="1"/>
  </r>
  <r>
    <s v="EZ43738"/>
    <x v="0"/>
    <n v="7026.27"/>
    <s v="No"/>
    <s v="Basic"/>
    <s v="Bachelor"/>
    <n v="45331"/>
    <s v="Medical Leave"/>
    <s v="F"/>
    <n v="39698"/>
    <s v="Suburban"/>
    <s v="Married"/>
    <n v="92"/>
    <n v="45"/>
    <n v="107"/>
    <n v="0"/>
    <n v="6"/>
    <x v="1"/>
    <s v="Personal L3"/>
    <n v="1"/>
    <s v="Agent"/>
    <n v="440.64"/>
    <x v="0"/>
    <s v="Medsize"/>
    <x v="0"/>
    <s v="Medium Value"/>
    <x v="1"/>
    <s v="No Complaints"/>
    <s v="Long-Term"/>
    <n v="4.7895652169999998"/>
    <x v="0"/>
    <n v="3"/>
    <n v="9"/>
    <x v="11"/>
    <n v="0.39913043478260868"/>
    <n v="1104"/>
    <x v="0"/>
  </r>
  <r>
    <s v="XC83045"/>
    <x v="4"/>
    <n v="22221.1"/>
    <s v="No"/>
    <s v="Extended"/>
    <s v="Bachelor"/>
    <n v="45331"/>
    <s v="Disabled"/>
    <s v="M"/>
    <n v="22773"/>
    <s v="Suburban"/>
    <s v="Divorced"/>
    <n v="300"/>
    <n v="38"/>
    <n v="77"/>
    <n v="0"/>
    <n v="3"/>
    <x v="1"/>
    <s v="Personal L2"/>
    <n v="1"/>
    <s v="Call Center"/>
    <n v="1438.56"/>
    <x v="5"/>
    <s v="Small"/>
    <x v="1"/>
    <s v="High Value"/>
    <x v="1"/>
    <s v="No Complaints"/>
    <s v="Long-Term"/>
    <n v="4.7952000000000004"/>
    <x v="0"/>
    <n v="3"/>
    <n v="9"/>
    <x v="11"/>
    <n v="0.39960000000000001"/>
    <n v="3600"/>
    <x v="0"/>
  </r>
  <r>
    <s v="MD33155"/>
    <x v="0"/>
    <n v="3484.15"/>
    <s v="Yes"/>
    <s v="Basic"/>
    <s v="College"/>
    <n v="45331"/>
    <s v="Employed"/>
    <s v="M"/>
    <n v="63315"/>
    <s v="Suburban"/>
    <s v="Married"/>
    <n v="89"/>
    <n v="18"/>
    <n v="80"/>
    <n v="0"/>
    <n v="1"/>
    <x v="0"/>
    <s v="Corporate L3"/>
    <n v="2"/>
    <s v="Web"/>
    <n v="427.68"/>
    <x v="0"/>
    <s v="Medsize"/>
    <x v="0"/>
    <s v="Low Value"/>
    <x v="0"/>
    <s v="No Complaints"/>
    <s v="Long-Term"/>
    <n v="4.8053932579999996"/>
    <x v="0"/>
    <n v="3"/>
    <n v="9"/>
    <x v="11"/>
    <n v="0.40044943820224721"/>
    <n v="1068"/>
    <x v="1"/>
  </r>
  <r>
    <s v="CY97519"/>
    <x v="0"/>
    <n v="23067.119999999999"/>
    <s v="No"/>
    <s v="Basic"/>
    <s v="College"/>
    <n v="45331"/>
    <s v="Employed"/>
    <s v="M"/>
    <n v="35551"/>
    <s v="Suburban"/>
    <s v="Married"/>
    <n v="85"/>
    <n v="4"/>
    <n v="99"/>
    <n v="2"/>
    <n v="2"/>
    <x v="0"/>
    <s v="Corporate L1"/>
    <n v="2"/>
    <s v="Branch"/>
    <n v="612.36"/>
    <x v="2"/>
    <s v="Small"/>
    <x v="1"/>
    <s v="High Value"/>
    <x v="1"/>
    <s v="Has Complaints"/>
    <s v="Long-Term"/>
    <n v="7.2042352940000001"/>
    <x v="0"/>
    <n v="3"/>
    <n v="9"/>
    <x v="11"/>
    <n v="0.60035294117647064"/>
    <n v="1020"/>
    <x v="2"/>
  </r>
  <r>
    <s v="HC90344"/>
    <x v="0"/>
    <n v="27500.54"/>
    <s v="No"/>
    <s v="Basic"/>
    <s v="Bachelor"/>
    <n v="45331"/>
    <s v="Unemployed"/>
    <s v="F"/>
    <n v="0"/>
    <s v="Suburban"/>
    <s v="Single"/>
    <n v="99"/>
    <n v="0"/>
    <n v="28"/>
    <n v="1"/>
    <n v="2"/>
    <x v="0"/>
    <s v="Corporate L2"/>
    <n v="1"/>
    <s v="Branch"/>
    <n v="709.56"/>
    <x v="0"/>
    <s v="Medsize"/>
    <x v="1"/>
    <s v="High Value"/>
    <x v="1"/>
    <s v="Has Complaints"/>
    <s v="Mid-Term"/>
    <n v="7.1672727270000003"/>
    <x v="0"/>
    <n v="3"/>
    <n v="9"/>
    <x v="11"/>
    <n v="0.59727272727272718"/>
    <n v="1188"/>
    <x v="1"/>
  </r>
  <r>
    <s v="ZU83252"/>
    <x v="0"/>
    <n v="11750.03"/>
    <s v="No"/>
    <s v="Basic"/>
    <s v="Master"/>
    <n v="45331"/>
    <s v="Employed"/>
    <s v="F"/>
    <n v="83561"/>
    <s v="Rural"/>
    <s v="Married"/>
    <n v="97"/>
    <n v="9"/>
    <n v="107"/>
    <n v="0"/>
    <n v="2"/>
    <x v="1"/>
    <s v="Personal L3"/>
    <n v="3"/>
    <s v="Web"/>
    <n v="4.5999999999999996"/>
    <x v="0"/>
    <s v="Medsize"/>
    <x v="0"/>
    <s v="Medium Value"/>
    <x v="0"/>
    <s v="No Complaints"/>
    <s v="Long-Term"/>
    <n v="4.7422680000000002E-2"/>
    <x v="0"/>
    <n v="3"/>
    <n v="9"/>
    <x v="11"/>
    <n v="3.951890034364261E-3"/>
    <n v="1164"/>
    <x v="0"/>
  </r>
  <r>
    <s v="PR80703"/>
    <x v="0"/>
    <n v="7757.04"/>
    <s v="No"/>
    <s v="Basic"/>
    <s v="Bachelor"/>
    <n v="45331"/>
    <s v="Employed"/>
    <s v="F"/>
    <n v="69302"/>
    <s v="Rural"/>
    <s v="Married"/>
    <n v="96"/>
    <n v="23"/>
    <n v="119"/>
    <n v="0"/>
    <n v="9"/>
    <x v="1"/>
    <s v="Personal L3"/>
    <n v="1"/>
    <s v="Branch"/>
    <n v="231.78"/>
    <x v="0"/>
    <s v="Medsize"/>
    <x v="0"/>
    <s v="Medium Value"/>
    <x v="0"/>
    <s v="No Complaints"/>
    <s v="Long-Term"/>
    <n v="2.4143750000000002"/>
    <x v="0"/>
    <n v="3"/>
    <n v="9"/>
    <x v="11"/>
    <n v="0.20119791666666667"/>
    <n v="1152"/>
    <x v="0"/>
  </r>
  <r>
    <s v="PJ36160"/>
    <x v="0"/>
    <n v="21968.2"/>
    <s v="No"/>
    <s v="Basic"/>
    <s v="Bachelor"/>
    <n v="45331"/>
    <s v="Employed"/>
    <s v="M"/>
    <n v="112845"/>
    <s v="Urban"/>
    <s v="Single"/>
    <n v="139"/>
    <n v="36"/>
    <n v="88"/>
    <n v="0"/>
    <n v="2"/>
    <x v="1"/>
    <s v="Personal L2"/>
    <n v="3"/>
    <s v="Agent"/>
    <n v="494.15"/>
    <x v="1"/>
    <s v="Small"/>
    <x v="0"/>
    <s v="High Value"/>
    <x v="2"/>
    <s v="No Complaints"/>
    <s v="Long-Term"/>
    <n v="3.5550359710000001"/>
    <x v="0"/>
    <n v="3"/>
    <n v="9"/>
    <x v="11"/>
    <n v="0.29625299760191848"/>
    <n v="1668"/>
    <x v="0"/>
  </r>
  <r>
    <s v="NS23754"/>
    <x v="0"/>
    <n v="3465.16"/>
    <s v="No"/>
    <s v="Basic"/>
    <s v="High School or Below"/>
    <n v="45331"/>
    <s v="Employed"/>
    <s v="F"/>
    <n v="28856"/>
    <s v="Suburban"/>
    <s v="Married"/>
    <n v="88"/>
    <n v="19"/>
    <n v="89"/>
    <n v="0"/>
    <n v="1"/>
    <x v="0"/>
    <s v="Corporate L3"/>
    <n v="3"/>
    <s v="Call Center"/>
    <n v="421.2"/>
    <x v="0"/>
    <s v="Large"/>
    <x v="0"/>
    <s v="Low Value"/>
    <x v="1"/>
    <s v="No Complaints"/>
    <s v="Long-Term"/>
    <n v="4.7863636359999999"/>
    <x v="0"/>
    <n v="3"/>
    <n v="9"/>
    <x v="11"/>
    <n v="0.39886363636363636"/>
    <n v="1056"/>
    <x v="0"/>
  </r>
  <r>
    <s v="QO56615"/>
    <x v="0"/>
    <n v="4023.01"/>
    <s v="No"/>
    <s v="Extended"/>
    <s v="College"/>
    <n v="45331"/>
    <s v="Medical Leave"/>
    <s v="F"/>
    <n v="18272"/>
    <s v="Suburban"/>
    <s v="Married"/>
    <n v="108"/>
    <n v="9"/>
    <n v="72"/>
    <n v="1"/>
    <n v="1"/>
    <x v="1"/>
    <s v="Personal L3"/>
    <n v="2"/>
    <s v="Agent"/>
    <n v="518.4"/>
    <x v="0"/>
    <s v="Small"/>
    <x v="1"/>
    <s v="Low Value"/>
    <x v="1"/>
    <s v="Has Complaints"/>
    <s v="Long-Term"/>
    <n v="4.8"/>
    <x v="0"/>
    <n v="3"/>
    <n v="9"/>
    <x v="11"/>
    <n v="0.39999999999999997"/>
    <n v="1296"/>
    <x v="0"/>
  </r>
  <r>
    <s v="IC80537"/>
    <x v="0"/>
    <n v="3484.15"/>
    <s v="Yes"/>
    <s v="Basic"/>
    <s v="College"/>
    <n v="45331"/>
    <s v="Employed"/>
    <s v="M"/>
    <n v="63315"/>
    <s v="Suburban"/>
    <s v="Married"/>
    <n v="89"/>
    <n v="18"/>
    <n v="80"/>
    <n v="0"/>
    <n v="1"/>
    <x v="0"/>
    <s v="Corporate L2"/>
    <n v="2"/>
    <s v="Web"/>
    <n v="427.68"/>
    <x v="0"/>
    <s v="Medsize"/>
    <x v="0"/>
    <s v="Low Value"/>
    <x v="0"/>
    <s v="No Complaints"/>
    <s v="Long-Term"/>
    <n v="4.8053932579999996"/>
    <x v="0"/>
    <n v="3"/>
    <n v="9"/>
    <x v="11"/>
    <n v="0.40044943820224721"/>
    <n v="106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268DD-1F4F-4F30-895A-033EA7CE7D0D}" name="Tabela przestawna6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E24:G28" firstHeaderRow="0" firstDataRow="1" firstDataCol="1"/>
  <pivotFields count="37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Średnia z customer_lifetime _value" fld="2" subtotal="average" baseField="26" baseItem="0"/>
    <dataField name="Średnia z total_claim_amount" fld="21" subtotal="average" baseField="26" baseItem="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566CC-C8D7-4D0A-B3DE-34AE799F58AD}" name="Tabela przestawna5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K2:L6" firstHeaderRow="1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z premium_adequacy" fld="29" baseField="0" baseItem="0" numFmtId="2"/>
  </dataFields>
  <formats count="1">
    <format dxfId="1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2D69A-F2DF-48A6-BE37-0F50C6A207BD}" name="Tabela przestawna4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2">
  <location ref="H2:I6" firstHeaderRow="1" firstDataRow="1" firstDataCol="1"/>
  <pivotFields count="37">
    <pivotField showAll="0"/>
    <pivotField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Średnia z total_claim_amount" fld="21" subtotal="average" baseField="17" baseItem="1" numFmtId="2"/>
  </dataFields>
  <formats count="2">
    <format dxfId="14">
      <pivotArea collapsedLevelsAreSubtotals="1" fieldPosition="0">
        <references count="1">
          <reference field="17" count="0"/>
        </references>
      </pivotArea>
    </format>
    <format dxfId="13">
      <pivotArea outline="0" collapsedLevelsAreSubtotals="1" fieldPosition="0"/>
    </format>
  </formats>
  <chartFormats count="3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0367E-1172-4FC7-9391-7D25607CEBE3}" name="Tabela przestawna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1">
  <location ref="E2:F8" firstHeaderRow="1" firstDataRow="1" firstDataCol="1"/>
  <pivotFields count="37">
    <pivotField showAll="0"/>
    <pivotField axis="axisRow" showAll="0" sortType="descending">
      <items count="6">
        <item x="3"/>
        <item x="0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"/>
    </i>
    <i>
      <x v="3"/>
    </i>
    <i>
      <x/>
    </i>
    <i>
      <x v="4"/>
    </i>
    <i>
      <x v="2"/>
    </i>
    <i t="grand">
      <x/>
    </i>
  </rowItems>
  <colItems count="1">
    <i/>
  </colItems>
  <dataFields count="1">
    <dataField name="Suma z total_claim_amount" fld="21" baseField="0" baseItem="0"/>
  </dataField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C13F1-2A6E-4278-AAA6-48512C8EF1EA}" name="Tabela przestawna1" cacheId="0" dataOnRows="1" applyNumberFormats="0" applyBorderFormats="0" applyFontFormats="0" applyPatternFormats="0" applyAlignmentFormats="0" applyWidthHeightFormats="1" dataCaption="KPI" updatedVersion="8" minRefreshableVersion="3" useAutoFormatting="1" itemPrintTitles="1" createdVersion="8" indent="0" outline="1" outlineData="1" multipleFieldFilters="0">
  <location ref="B2:C9" firstHeaderRow="1" firstDataRow="1" firstDataCol="1"/>
  <pivotFields count="37">
    <pivotField dataField="1" showAll="0"/>
    <pivotField showAll="0">
      <items count="6">
        <item x="3"/>
        <item x="0"/>
        <item x="4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Items count="1">
    <i/>
  </colItems>
  <dataFields count="7">
    <dataField name="Suma z total_claim_amount" fld="21" baseField="0" baseItem="0"/>
    <dataField name="Średnia z total_claim_amount" fld="21" subtotal="average" baseField="0" baseItem="0"/>
    <dataField name="Suma z annual_premium_auto" fld="35" baseField="0" baseItem="0"/>
    <dataField name="Średnia z customer_lifetime _value" fld="2" subtotal="average" baseField="0" baseItem="1"/>
    <dataField name="Średnia z premium_adequacy" fld="29" subtotal="average" baseField="0" baseItem="1"/>
    <dataField name="Średnia z loss_ratio" fld="34" subtotal="average" baseField="0" baseItem="0"/>
    <dataField name="Liczba z customer_id" fld="0" subtotal="count" baseField="0" baseItem="0"/>
  </dataFields>
  <formats count="3">
    <format dxfId="17">
      <pivotArea collapsedLevelsAreSubtotals="1" fieldPosition="0">
        <references count="1">
          <reference field="4294967294" count="2">
            <x v="4"/>
            <x v="5"/>
          </reference>
        </references>
      </pivotArea>
    </format>
    <format dxfId="16">
      <pivotArea collapsedLevelsAreSubtotals="1" fieldPosition="0">
        <references count="1">
          <reference field="4294967294" count="1">
            <x v="1"/>
          </reference>
        </references>
      </pivotArea>
    </format>
    <format dxfId="15">
      <pivotArea collapsedLevelsAreSubtotals="1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7F1B7-923A-4EC9-9F22-738EC508EEEC}" name="Tabela przestawna7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3">
  <location ref="I24:K38" firstHeaderRow="0" firstDataRow="1" firstDataCol="1"/>
  <pivotFields count="37">
    <pivotField showAll="0"/>
    <pivotField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3">
        <item h="1" m="1" x="1"/>
        <item x="0"/>
        <item t="default"/>
      </items>
    </pivotField>
    <pivotField showAll="0"/>
    <pivotField showAll="0"/>
    <pivotField axis="axisRow" showAll="0">
      <items count="13">
        <item x="0"/>
        <item x="4"/>
        <item x="5"/>
        <item x="6"/>
        <item x="7"/>
        <item x="8"/>
        <item x="9"/>
        <item x="10"/>
        <item x="11"/>
        <item x="1"/>
        <item x="2"/>
        <item x="3"/>
        <item t="default"/>
      </items>
    </pivotField>
    <pivotField showAll="0"/>
    <pivotField showAll="0"/>
    <pivotField showAll="0"/>
  </pivotFields>
  <rowFields count="2">
    <field x="30"/>
    <field x="33"/>
  </rowFields>
  <rowItems count="1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total_claim_amount" fld="21" baseField="0" baseItem="0"/>
    <dataField name="Średnia z total_claim_amount" fld="21" subtotal="average" baseField="33" baseItem="1"/>
  </dataFields>
  <formats count="1">
    <format dxfId="18">
      <pivotArea outline="0" collapsedLevelsAreSubtotals="1" fieldPosition="0"/>
    </format>
  </formats>
  <chartFormats count="2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E44D6-DCFD-43BC-816D-C8E88AB3D41D}" name="Tabela przestawna4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B24:C29" firstHeaderRow="1" firstDataRow="1" firstDataCol="1"/>
  <pivotFields count="37">
    <pivotField dataField="1" showAll="0"/>
    <pivotField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6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Liczba z customer_id" fld="0" subtotal="count" baseField="0" baseItem="0"/>
  </dataFields>
  <formats count="1">
    <format dxfId="0">
      <pivotArea collapsedLevelsAreSubtotals="1" fieldPosition="0">
        <references count="1">
          <reference field="3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CBC35-2DA9-41EA-ADC5-014E49EF9B96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11:I15" firstHeaderRow="1" firstDataRow="1" firstDataCol="1"/>
  <pivotFields count="37">
    <pivotField showAll="0"/>
    <pivotField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Średnia z loss_ratio" fld="34" subtotal="average" baseField="17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B366F-414E-4368-995C-6FDA238DC89D}" name="Tabela przestawna1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7">
  <location ref="B11:E18" firstHeaderRow="0" firstDataRow="1" firstDataCol="1"/>
  <pivotFields count="37">
    <pivotField showAll="0"/>
    <pivotField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axis="axisRow"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2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Średnia z annual_premium_auto" fld="35" subtotal="average" baseField="22" baseItem="2" numFmtId="2"/>
    <dataField name="Średnia z total_claim_amount" fld="21" subtotal="average" baseField="0" baseItem="1" numFmtId="2"/>
    <dataField name="Średnia z loss_ratio" fld="34" subtotal="average" baseField="0" baseItem="1" numFmtId="164"/>
  </dataFields>
  <formats count="3">
    <format dxfId="4">
      <pivotArea outline="0" collapsedLevelsAreSubtotals="1" fieldPosition="0"/>
    </format>
    <format dxfId="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F5523-B410-456E-8E00-5BCBEA7AB287}" name="Tabela przestawna1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9">
  <location ref="K2:N6" firstHeaderRow="0" firstDataRow="1" firstDataCol="1"/>
  <pivotFields count="37">
    <pivotField showAll="0"/>
    <pivotField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>
      <items count="7">
        <item x="0"/>
        <item x="4"/>
        <item x="5"/>
        <item x="3"/>
        <item x="1"/>
        <item x="2"/>
        <item t="default"/>
      </items>
    </pivotField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24"/>
  </rowFields>
  <rowItems count="4">
    <i>
      <x/>
    </i>
    <i>
      <x v="2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Średnia z annual_premium_auto" fld="35" subtotal="average" baseField="24" baseItem="2"/>
    <dataField name="Średnia z total_claim_amount" fld="21" subtotal="average" baseField="24" baseItem="1"/>
    <dataField name="Średnia z loss_ratio" fld="34" subtotal="average" baseField="24" baseItem="1" numFmtId="164"/>
  </dataFields>
  <formats count="2">
    <format dxfId="6">
      <pivotArea collapsedLevelsAreSubtotals="1" fieldPosition="0">
        <references count="1">
          <reference field="24" count="0"/>
        </references>
      </pivotArea>
    </format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8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2"/>
          </reference>
          <reference field="24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2"/>
          </reference>
          <reference field="2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2"/>
          </reference>
          <reference field="24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1"/>
          </reference>
          <reference field="2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8FADB-D9AE-4AA7-93D6-7E5CFAB53D64}" name="Tabela przestawna1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2:I9" firstHeaderRow="1" firstDataRow="1" firstDataCol="1"/>
  <pivotFields count="37">
    <pivotField showAll="0"/>
    <pivotField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 sortType="descending">
      <items count="7">
        <item x="0"/>
        <item x="4"/>
        <item x="5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2"/>
  </rowFields>
  <rowItems count="7">
    <i>
      <x v="1"/>
    </i>
    <i>
      <x v="2"/>
    </i>
    <i>
      <x v="4"/>
    </i>
    <i>
      <x v="3"/>
    </i>
    <i>
      <x v="5"/>
    </i>
    <i>
      <x/>
    </i>
    <i t="grand">
      <x/>
    </i>
  </rowItems>
  <colItems count="1">
    <i/>
  </colItems>
  <dataFields count="1">
    <dataField name="Średnia z loss_ratio" fld="34" subtotal="average" baseField="22" baseItem="0" numFmtId="16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5531A-46A3-46D9-A75A-D5899880408A}" name="Tabela przestawna10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0">
  <location ref="E2:F8" firstHeaderRow="1" firstDataRow="1" firstDataCol="1"/>
  <pivotFields count="37">
    <pivotField showAll="0"/>
    <pivotField axis="axisRow" showAll="0" sortType="descending">
      <items count="6">
        <item x="3"/>
        <item x="0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6">
    <i>
      <x v="4"/>
    </i>
    <i>
      <x v="1"/>
    </i>
    <i>
      <x/>
    </i>
    <i>
      <x v="3"/>
    </i>
    <i>
      <x v="2"/>
    </i>
    <i t="grand">
      <x/>
    </i>
  </rowItems>
  <colItems count="1">
    <i/>
  </colItems>
  <dataFields count="1">
    <dataField name="Średnia z loss_ratio" fld="34" subtotal="average" baseField="1" baseItem="0" numFmtId="164"/>
  </dataFields>
  <formats count="1">
    <format dxfId="8">
      <pivotArea outline="0" collapsedLevelsAreSubtotals="1" fieldPosition="0"/>
    </format>
  </format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22DF1F-2CA5-4042-A737-3492F33BB481}" name="Tabela przestawna9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7">
  <location ref="B2:C6" firstHeaderRow="1" firstDataRow="1" firstDataCol="1"/>
  <pivotFields count="37">
    <pivotField showAll="0"/>
    <pivotField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7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Średnia z loss_ratio" fld="34" subtotal="average" baseField="17" baseItem="1" numFmtId="164"/>
  </dataFields>
  <formats count="2">
    <format dxfId="10">
      <pivotArea collapsedLevelsAreSubtotals="1" fieldPosition="0">
        <references count="1">
          <reference field="17" count="1">
            <x v="2"/>
          </reference>
        </references>
      </pivotArea>
    </format>
    <format dxfId="9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00000000-0016-0000-0100-000000000000}" autoFormatId="0" applyNumberFormats="0" applyBorderFormats="0" applyFontFormats="1" applyPatternFormats="1" applyAlignmentFormats="0" applyWidthHeightFormats="0">
  <queryTableRefresh preserveSortFilterLayout="0" nextId="38">
    <queryTableFields count="37">
      <queryTableField id="1" name="customer_id" tableColumnId="149"/>
      <queryTableField id="2" name="state" tableColumnId="150"/>
      <queryTableField id="3" name="customer_lifetime _value" tableColumnId="151"/>
      <queryTableField id="4" name="response" tableColumnId="152"/>
      <queryTableField id="5" name="coverage" tableColumnId="153"/>
      <queryTableField id="6" name="education" tableColumnId="154"/>
      <queryTableField id="7" name="effective_to_date" tableColumnId="155"/>
      <queryTableField id="8" name="employment_status" tableColumnId="156"/>
      <queryTableField id="9" name="gender" tableColumnId="157"/>
      <queryTableField id="10" name="income" tableColumnId="158"/>
      <queryTableField id="11" name="location" tableColumnId="159"/>
      <queryTableField id="12" name="marital_status" tableColumnId="160"/>
      <queryTableField id="13" name="monthly_premium_auto" tableColumnId="161"/>
      <queryTableField id="14" name="months_since_last_claim" tableColumnId="162"/>
      <queryTableField id="15" name="months_since_policy_inception" tableColumnId="163"/>
      <queryTableField id="16" name="number_of_open_complaints" tableColumnId="164"/>
      <queryTableField id="17" name="number_of_policies" tableColumnId="165"/>
      <queryTableField id="18" name="policy_type" tableColumnId="166"/>
      <queryTableField id="19" name="policy" tableColumnId="167"/>
      <queryTableField id="20" name="renew_offer_type" tableColumnId="168"/>
      <queryTableField id="21" name="sales_channel" tableColumnId="169"/>
      <queryTableField id="22" name="total_claim_amount" tableColumnId="170"/>
      <queryTableField id="23" name="vehicle_class" tableColumnId="171"/>
      <queryTableField id="24" name="vehicle_size" tableColumnId="172"/>
      <queryTableField id="25" name="claim_risk_segment" tableColumnId="173"/>
      <queryTableField id="26" name="customer_value_segment" tableColumnId="174"/>
      <queryTableField id="27" name="income_segment" tableColumnId="175"/>
      <queryTableField id="28" name="complaint_status" tableColumnId="176"/>
      <queryTableField id="29" name="policy_age_segment" tableColumnId="177"/>
      <queryTableField id="30" name="premium_adequacy" tableColumnId="178"/>
      <queryTableField id="31" name="year" tableColumnId="179"/>
      <queryTableField id="32" name="quater" tableColumnId="180"/>
      <queryTableField id="33" name="month_number" tableColumnId="181"/>
      <queryTableField id="34" name="month_name" tableColumnId="182"/>
      <queryTableField id="35" name="loss_ratio" tableColumnId="183"/>
      <queryTableField id="36" name="annual_premium_auto" tableColumnId="184"/>
      <queryTableField id="37" name="underwrittnig_decision" tableColumnId="18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state" xr10:uid="{E639E0CF-4190-488C-8282-3894038CDF8A}" sourceName="state">
  <pivotTables>
    <pivotTable tabId="3" name="Tabela przestawna7"/>
    <pivotTable tabId="6" name="Tabela przestawna1"/>
    <pivotTable tabId="3" name="Tabela przestawna1"/>
    <pivotTable tabId="3" name="Tabela przestawna4"/>
    <pivotTable tabId="6" name="Tabela przestawna12"/>
    <pivotTable tabId="6" name="Tabela przestawna13"/>
    <pivotTable tabId="6" name="Tabela przestawna4"/>
    <pivotTable tabId="6" name="Tabela przestawna9"/>
    <pivotTable tabId="6" name="Tabela przestawna11"/>
  </pivotTables>
  <data>
    <tabular pivotCacheId="735975676">
      <items count="5">
        <i x="3" s="1"/>
        <i x="0" s="1"/>
        <i x="4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policy_type" xr10:uid="{681C5D54-C30D-45D5-9290-E4E7A2AF733B}" sourceName="policy_type">
  <pivotTables>
    <pivotTable tabId="3" name="Tabela przestawna7"/>
    <pivotTable tabId="3" name="Tabela przestawna1"/>
    <pivotTable tabId="3" name="Tabela przestawna3"/>
    <pivotTable tabId="3" name="Tabela przestawna5"/>
    <pivotTable tabId="3" name="Tabela przestawna6"/>
    <pivotTable tabId="6" name="Tabela przestawna10"/>
    <pivotTable tabId="6" name="Tabela przestawna11"/>
    <pivotTable tabId="6" name="Tabela przestawna12"/>
    <pivotTable tabId="6" name="Tabela przestawna13"/>
    <pivotTable tabId="6" name="Tabela przestawna1"/>
    <pivotTable tabId="6" name="Tabela przestawna4"/>
  </pivotTables>
  <data>
    <tabular pivotCacheId="735975676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vehicle_class" xr10:uid="{9DDAECB7-4897-4D0E-BB43-1F96C2A5CDCD}" sourceName="vehicle_class">
  <pivotTables>
    <pivotTable tabId="3" name="Tabela przestawna7"/>
    <pivotTable tabId="6" name="Tabela przestawna1"/>
    <pivotTable tabId="6" name="Tabela przestawna10"/>
    <pivotTable tabId="6" name="Tabela przestawna11"/>
    <pivotTable tabId="6" name="Tabela przestawna12"/>
    <pivotTable tabId="6" name="Tabela przestawna4"/>
    <pivotTable tabId="6" name="Tabela przestawna9"/>
    <pivotTable tabId="3" name="Tabela przestawna1"/>
    <pivotTable tabId="3" name="Tabela przestawna3"/>
    <pivotTable tabId="3" name="Tabela przestawna4"/>
    <pivotTable tabId="3" name="Tabela przestawna5"/>
    <pivotTable tabId="3" name="Tabela przestawna6"/>
  </pivotTables>
  <data>
    <tabular pivotCacheId="735975676">
      <items count="6">
        <i x="0" s="1"/>
        <i x="4" s="1"/>
        <i x="5" s="1"/>
        <i x="3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income_segment" xr10:uid="{4D9B5EB6-2C4E-4E4A-99A1-FEFAAD3AF30C}" sourceName="income_segment">
  <pivotTables>
    <pivotTable tabId="3" name="Tabela przestawna7"/>
    <pivotTable tabId="6" name="Tabela przestawna1"/>
    <pivotTable tabId="6" name="Tabela przestawna10"/>
    <pivotTable tabId="6" name="Tabela przestawna11"/>
    <pivotTable tabId="6" name="Tabela przestawna12"/>
    <pivotTable tabId="6" name="Tabela przestawna13"/>
    <pivotTable tabId="6" name="Tabela przestawna4"/>
    <pivotTable tabId="6" name="Tabela przestawna9"/>
    <pivotTable tabId="3" name="Tabela przestawna1"/>
    <pivotTable tabId="3" name="Tabela przestawna3"/>
    <pivotTable tabId="3" name="Tabela przestawna4"/>
    <pivotTable tabId="3" name="Tabela przestawna5"/>
    <pivotTable tabId="3" name="Tabela przestawna6"/>
  </pivotTables>
  <data>
    <tabular pivotCacheId="735975676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" xr10:uid="{782E3DFA-72E9-48FA-BFDC-1C3591B1A68A}" cache="Fragmentator_state" caption="State" lockedPosition="1" rowHeight="360000"/>
  <slicer name="policy_type" xr10:uid="{88E70E36-451C-405F-AB67-A29CA028C231}" cache="Fragmentator_policy_type" caption="Policy Type" lockedPosition="1" rowHeight="234950"/>
  <slicer name="vehicle_class" xr10:uid="{77C0FA88-7F9B-4409-8CF0-0549275811A1}" cache="Fragmentator_vehicle_class" caption="vehicle_class" lockedPosition="1" rowHeight="234950"/>
  <slicer name="income_segment" xr10:uid="{A4FBDE7D-9916-4FB4-AA78-695C01B7A557}" cache="Fragmentator_income_segment" caption="income_segment" lockedPosition="1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urance_analytics_model" displayName="insurance_analytics_model" ref="A1:AK3668" tableType="queryTable" totalsRowShown="0">
  <autoFilter ref="A1:AK3668" xr:uid="{00000000-000C-0000-FFFF-FFFF00000000}"/>
  <sortState xmlns:xlrd2="http://schemas.microsoft.com/office/spreadsheetml/2017/richdata2" ref="A2:AH3668">
    <sortCondition descending="1" ref="G1:G3668"/>
  </sortState>
  <tableColumns count="37">
    <tableColumn id="149" xr3:uid="{E5174A9C-AE4B-48E9-9311-B6E29D66B33E}" uniqueName="149" name="customer_id" queryTableFieldId="1"/>
    <tableColumn id="150" xr3:uid="{2B23F6A2-B293-481E-BB75-4E7AD1152EA3}" uniqueName="150" name="state" queryTableFieldId="2"/>
    <tableColumn id="151" xr3:uid="{1A9063BB-9F50-458E-AE24-9B948C22FFEA}" uniqueName="151" name="customer_lifetime _value" queryTableFieldId="3"/>
    <tableColumn id="152" xr3:uid="{848FDDEA-754D-4443-84C6-F7D8C545B5BB}" uniqueName="152" name="response" queryTableFieldId="4"/>
    <tableColumn id="153" xr3:uid="{1A5334C2-D57A-4E83-AB6A-7E32077E0E7A}" uniqueName="153" name="coverage" queryTableFieldId="5"/>
    <tableColumn id="154" xr3:uid="{DECF2045-7B4B-4A31-A72D-9911D1120DDF}" uniqueName="154" name="education" queryTableFieldId="6"/>
    <tableColumn id="155" xr3:uid="{9551D6DC-BC66-4F20-8A20-93DB08239CAD}" uniqueName="155" name="effective_to_date" queryTableFieldId="7"/>
    <tableColumn id="156" xr3:uid="{3E56CAC8-08F0-4D2A-BB49-93018289A3BC}" uniqueName="156" name="employment_status" queryTableFieldId="8"/>
    <tableColumn id="157" xr3:uid="{322BD9FF-A543-41C1-A8A7-24B65EF1FFC2}" uniqueName="157" name="gender" queryTableFieldId="9"/>
    <tableColumn id="158" xr3:uid="{54CC2FF6-55A2-4F09-9C32-4A2DD1C8DE5A}" uniqueName="158" name="income" queryTableFieldId="10"/>
    <tableColumn id="159" xr3:uid="{8860D680-C805-41BA-B6C8-E16E54B3FF2E}" uniqueName="159" name="location" queryTableFieldId="11"/>
    <tableColumn id="160" xr3:uid="{74382998-2F3F-4C9F-A7C6-C730588A9765}" uniqueName="160" name="marital_status" queryTableFieldId="12"/>
    <tableColumn id="161" xr3:uid="{C5C43417-B3AD-4A02-B7F7-53F391060992}" uniqueName="161" name="monthly_premium_auto" queryTableFieldId="13"/>
    <tableColumn id="162" xr3:uid="{0192347F-CCC5-4EB4-9698-A09DB8BDDC23}" uniqueName="162" name="months_since_last_claim" queryTableFieldId="14"/>
    <tableColumn id="163" xr3:uid="{7E409EB2-C6CA-4A1A-BCFD-F18B2EF95D0B}" uniqueName="163" name="months_since_policy_inception" queryTableFieldId="15"/>
    <tableColumn id="164" xr3:uid="{F283A15C-1328-4FA6-99E4-639A395D67EC}" uniqueName="164" name="number_of_open_complaints" queryTableFieldId="16"/>
    <tableColumn id="165" xr3:uid="{8F2AD75A-AC73-4B01-991A-C11BCABC6865}" uniqueName="165" name="number_of_policies" queryTableFieldId="17"/>
    <tableColumn id="166" xr3:uid="{C980777B-E0DA-4D82-BFB1-1516FFBAF91A}" uniqueName="166" name="policy_type" queryTableFieldId="18"/>
    <tableColumn id="167" xr3:uid="{49603C01-876B-47E4-B412-0E635A06D14C}" uniqueName="167" name="policy" queryTableFieldId="19"/>
    <tableColumn id="168" xr3:uid="{BE346D74-AC00-49C8-B599-140A96AB895C}" uniqueName="168" name="renew_offer_type" queryTableFieldId="20"/>
    <tableColumn id="169" xr3:uid="{F16043E8-C525-4427-8A0E-E83F9A782F93}" uniqueName="169" name="sales_channel" queryTableFieldId="21"/>
    <tableColumn id="170" xr3:uid="{053F35C9-6E08-4911-9726-C4F3121AE6E3}" uniqueName="170" name="total_claim_amount" queryTableFieldId="22"/>
    <tableColumn id="171" xr3:uid="{308425BB-2852-4483-8D2D-7E3D7233168B}" uniqueName="171" name="vehicle_class" queryTableFieldId="23"/>
    <tableColumn id="172" xr3:uid="{CD2803B0-0F73-4945-9FB7-581AFE06289E}" uniqueName="172" name="vehicle_size" queryTableFieldId="24"/>
    <tableColumn id="173" xr3:uid="{6D9F219D-3FDB-4B81-8FAC-8B9A6AADEE00}" uniqueName="173" name="claim_risk_segment" queryTableFieldId="25"/>
    <tableColumn id="174" xr3:uid="{D4D282BB-8652-4C15-8B75-75EF7E3989B2}" uniqueName="174" name="customer_value_segment" queryTableFieldId="26"/>
    <tableColumn id="175" xr3:uid="{36F5B804-64F5-4213-88AB-F68DC57A2134}" uniqueName="175" name="income_segment" queryTableFieldId="27"/>
    <tableColumn id="176" xr3:uid="{24A35EAE-6299-4EB2-8832-745308EEA78D}" uniqueName="176" name="complaint_status" queryTableFieldId="28"/>
    <tableColumn id="177" xr3:uid="{0BBAC9F2-D5BB-4AA6-B089-BD44597F65E1}" uniqueName="177" name="policy_age_segment" queryTableFieldId="29"/>
    <tableColumn id="178" xr3:uid="{9C509D9F-93C2-4D66-995A-BA9D340AE0E6}" uniqueName="178" name="premium_adequacy" queryTableFieldId="30"/>
    <tableColumn id="179" xr3:uid="{A0894441-F192-40D4-9A17-3AC8A81BA7CB}" uniqueName="179" name="year" queryTableFieldId="31"/>
    <tableColumn id="180" xr3:uid="{22B72E2B-7D0C-4C85-A7F5-55062D5DB08A}" uniqueName="180" name="quater" queryTableFieldId="32"/>
    <tableColumn id="181" xr3:uid="{BAD34FF6-2985-4A20-BDF3-E10803CC9EDD}" uniqueName="181" name="month_number" queryTableFieldId="33"/>
    <tableColumn id="182" xr3:uid="{7A67235A-9072-456E-BDF8-4E31BFAB82F5}" uniqueName="182" name="month_name" queryTableFieldId="34"/>
    <tableColumn id="183" xr3:uid="{5D2A95BF-DA3F-48E2-A5E8-5CB07C053D98}" uniqueName="183" name="loss_ratio" queryTableFieldId="35"/>
    <tableColumn id="184" xr3:uid="{EF0918E4-59A8-4220-AD80-F8F5F8DAC9B2}" uniqueName="184" name="annual_premium_auto" queryTableFieldId="36"/>
    <tableColumn id="185" xr3:uid="{66849437-9A97-4E55-990C-AE0B8F44EAFB}" uniqueName="185" name="underwrittnig_decision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7" Type="http://schemas.openxmlformats.org/officeDocument/2006/relationships/pivotTable" Target="../pivotTables/pivotTable1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668"/>
  <sheetViews>
    <sheetView topLeftCell="A34" zoomScale="55" zoomScaleNormal="55" workbookViewId="0">
      <selection activeCell="D14" sqref="D14"/>
    </sheetView>
  </sheetViews>
  <sheetFormatPr defaultRowHeight="13.8"/>
  <cols>
    <col min="1" max="1" width="15.8984375" bestFit="1" customWidth="1"/>
    <col min="2" max="2" width="11.19921875" bestFit="1" customWidth="1"/>
    <col min="3" max="3" width="28.09765625" bestFit="1" customWidth="1"/>
    <col min="4" max="4" width="13.19921875" bestFit="1" customWidth="1"/>
    <col min="5" max="5" width="13.3984375" bestFit="1" customWidth="1"/>
    <col min="6" max="6" width="20.09765625" bestFit="1" customWidth="1"/>
    <col min="7" max="7" width="20.5" bestFit="1" customWidth="1"/>
    <col min="8" max="8" width="22.296875" bestFit="1" customWidth="1"/>
    <col min="9" max="9" width="11" bestFit="1" customWidth="1"/>
    <col min="10" max="10" width="11.3984375" bestFit="1" customWidth="1"/>
    <col min="11" max="11" width="11.8984375" bestFit="1" customWidth="1"/>
    <col min="12" max="12" width="17.59765625" bestFit="1" customWidth="1"/>
    <col min="13" max="13" width="25.8984375" bestFit="1" customWidth="1"/>
    <col min="14" max="14" width="28.296875" bestFit="1" customWidth="1"/>
    <col min="15" max="15" width="33.69921875" bestFit="1" customWidth="1"/>
    <col min="16" max="16" width="31.19921875" bestFit="1" customWidth="1"/>
    <col min="17" max="17" width="22.796875" bestFit="1" customWidth="1"/>
    <col min="18" max="18" width="14.796875" bestFit="1" customWidth="1"/>
    <col min="19" max="19" width="12.296875" bestFit="1" customWidth="1"/>
    <col min="20" max="20" width="20.5" bestFit="1" customWidth="1"/>
    <col min="21" max="21" width="18.09765625" bestFit="1" customWidth="1"/>
    <col min="22" max="22" width="22.59765625" bestFit="1" customWidth="1"/>
    <col min="23" max="23" width="17.59765625" bestFit="1" customWidth="1"/>
    <col min="24" max="24" width="16.296875" bestFit="1" customWidth="1"/>
    <col min="25" max="25" width="23.3984375" bestFit="1" customWidth="1"/>
    <col min="26" max="26" width="28.59765625" bestFit="1" customWidth="1"/>
    <col min="27" max="28" width="20.296875" bestFit="1" customWidth="1"/>
    <col min="29" max="29" width="23.59765625" bestFit="1" customWidth="1"/>
    <col min="30" max="30" width="22.59765625" bestFit="1" customWidth="1"/>
    <col min="31" max="31" width="8.59765625" bestFit="1" customWidth="1"/>
    <col min="32" max="32" width="10.5" bestFit="1" customWidth="1"/>
    <col min="33" max="33" width="18.296875" bestFit="1" customWidth="1"/>
    <col min="34" max="34" width="16.296875" bestFit="1" customWidth="1"/>
    <col min="35" max="35" width="13.69921875" bestFit="1" customWidth="1"/>
    <col min="36" max="36" width="25" bestFit="1" customWidth="1"/>
    <col min="37" max="37" width="25.69921875" bestFit="1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3788</v>
      </c>
      <c r="AJ1" t="s">
        <v>3796</v>
      </c>
      <c r="AK1" t="s">
        <v>3802</v>
      </c>
    </row>
    <row r="2" spans="1:37">
      <c r="A2" t="s">
        <v>34</v>
      </c>
      <c r="B2" t="s">
        <v>35</v>
      </c>
      <c r="C2">
        <v>3622.69</v>
      </c>
      <c r="D2" t="s">
        <v>36</v>
      </c>
      <c r="E2" t="s">
        <v>37</v>
      </c>
      <c r="F2" t="s">
        <v>38</v>
      </c>
      <c r="G2" s="1">
        <v>45292</v>
      </c>
      <c r="H2" t="s">
        <v>39</v>
      </c>
      <c r="I2" t="s">
        <v>40</v>
      </c>
      <c r="J2">
        <v>65163</v>
      </c>
      <c r="K2" t="s">
        <v>41</v>
      </c>
      <c r="L2" t="s">
        <v>42</v>
      </c>
      <c r="M2">
        <v>93</v>
      </c>
      <c r="N2">
        <v>4</v>
      </c>
      <c r="O2">
        <v>107</v>
      </c>
      <c r="P2">
        <v>3</v>
      </c>
      <c r="Q2">
        <v>1</v>
      </c>
      <c r="R2" t="s">
        <v>43</v>
      </c>
      <c r="S2" t="s">
        <v>44</v>
      </c>
      <c r="T2">
        <v>3</v>
      </c>
      <c r="U2" t="s">
        <v>45</v>
      </c>
      <c r="V2">
        <v>380.9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>
        <v>4.0956989249999998</v>
      </c>
      <c r="AE2">
        <v>2024</v>
      </c>
      <c r="AF2">
        <v>1</v>
      </c>
      <c r="AG2">
        <v>1</v>
      </c>
      <c r="AH2" t="s">
        <v>53</v>
      </c>
      <c r="AI2">
        <v>0.34130824372759855</v>
      </c>
      <c r="AJ2">
        <v>1116</v>
      </c>
      <c r="AK2" t="s">
        <v>3799</v>
      </c>
    </row>
    <row r="3" spans="1:37">
      <c r="A3" t="s">
        <v>54</v>
      </c>
      <c r="B3" t="s">
        <v>55</v>
      </c>
      <c r="C3">
        <v>10610.21</v>
      </c>
      <c r="D3" t="s">
        <v>36</v>
      </c>
      <c r="E3" t="s">
        <v>37</v>
      </c>
      <c r="F3" t="s">
        <v>56</v>
      </c>
      <c r="G3" s="1">
        <v>45292</v>
      </c>
      <c r="H3" t="s">
        <v>57</v>
      </c>
      <c r="I3" t="s">
        <v>58</v>
      </c>
      <c r="J3">
        <v>0</v>
      </c>
      <c r="K3" t="s">
        <v>59</v>
      </c>
      <c r="L3" t="s">
        <v>60</v>
      </c>
      <c r="M3">
        <v>153</v>
      </c>
      <c r="N3">
        <v>26</v>
      </c>
      <c r="O3">
        <v>14</v>
      </c>
      <c r="P3">
        <v>0</v>
      </c>
      <c r="Q3">
        <v>7</v>
      </c>
      <c r="R3" t="s">
        <v>61</v>
      </c>
      <c r="S3" t="s">
        <v>62</v>
      </c>
      <c r="T3">
        <v>1</v>
      </c>
      <c r="U3" t="s">
        <v>63</v>
      </c>
      <c r="V3">
        <v>1098.3599999999999</v>
      </c>
      <c r="W3" t="s">
        <v>64</v>
      </c>
      <c r="X3" t="s">
        <v>47</v>
      </c>
      <c r="Y3" t="s">
        <v>65</v>
      </c>
      <c r="Z3" t="s">
        <v>66</v>
      </c>
      <c r="AA3" t="s">
        <v>67</v>
      </c>
      <c r="AB3" t="s">
        <v>68</v>
      </c>
      <c r="AC3" t="s">
        <v>69</v>
      </c>
      <c r="AD3">
        <v>7.1788235289999998</v>
      </c>
      <c r="AE3">
        <v>2024</v>
      </c>
      <c r="AF3">
        <v>1</v>
      </c>
      <c r="AG3">
        <v>1</v>
      </c>
      <c r="AH3" t="s">
        <v>53</v>
      </c>
      <c r="AI3">
        <v>0.59823529411764698</v>
      </c>
      <c r="AJ3">
        <v>1836</v>
      </c>
      <c r="AK3" t="s">
        <v>3800</v>
      </c>
    </row>
    <row r="4" spans="1:37">
      <c r="A4" t="s">
        <v>70</v>
      </c>
      <c r="B4" t="s">
        <v>71</v>
      </c>
      <c r="C4">
        <v>13868.02</v>
      </c>
      <c r="D4" t="s">
        <v>36</v>
      </c>
      <c r="E4" t="s">
        <v>72</v>
      </c>
      <c r="F4" t="s">
        <v>73</v>
      </c>
      <c r="G4" s="1">
        <v>45292</v>
      </c>
      <c r="H4" t="s">
        <v>39</v>
      </c>
      <c r="I4" t="s">
        <v>58</v>
      </c>
      <c r="J4">
        <v>81196</v>
      </c>
      <c r="K4" t="s">
        <v>41</v>
      </c>
      <c r="L4" t="s">
        <v>60</v>
      </c>
      <c r="M4">
        <v>178</v>
      </c>
      <c r="N4">
        <v>11</v>
      </c>
      <c r="O4">
        <v>38</v>
      </c>
      <c r="P4">
        <v>0</v>
      </c>
      <c r="Q4">
        <v>3</v>
      </c>
      <c r="R4" t="s">
        <v>61</v>
      </c>
      <c r="S4" t="s">
        <v>74</v>
      </c>
      <c r="T4">
        <v>3</v>
      </c>
      <c r="U4" t="s">
        <v>45</v>
      </c>
      <c r="V4">
        <v>783.64</v>
      </c>
      <c r="W4" t="s">
        <v>64</v>
      </c>
      <c r="X4" t="s">
        <v>47</v>
      </c>
      <c r="Y4" t="s">
        <v>65</v>
      </c>
      <c r="Z4" t="s">
        <v>66</v>
      </c>
      <c r="AA4" t="s">
        <v>50</v>
      </c>
      <c r="AB4" t="s">
        <v>68</v>
      </c>
      <c r="AC4" t="s">
        <v>69</v>
      </c>
      <c r="AD4">
        <v>4.40247191</v>
      </c>
      <c r="AE4">
        <v>2024</v>
      </c>
      <c r="AF4">
        <v>1</v>
      </c>
      <c r="AG4">
        <v>1</v>
      </c>
      <c r="AH4" t="s">
        <v>53</v>
      </c>
      <c r="AI4">
        <v>0.36687265917602996</v>
      </c>
      <c r="AJ4">
        <v>2136</v>
      </c>
      <c r="AK4" t="s">
        <v>3799</v>
      </c>
    </row>
    <row r="5" spans="1:37">
      <c r="A5" t="s">
        <v>75</v>
      </c>
      <c r="B5" t="s">
        <v>35</v>
      </c>
      <c r="C5">
        <v>4008.95</v>
      </c>
      <c r="D5" t="s">
        <v>36</v>
      </c>
      <c r="E5" t="s">
        <v>37</v>
      </c>
      <c r="F5" t="s">
        <v>56</v>
      </c>
      <c r="G5" s="1">
        <v>45292</v>
      </c>
      <c r="H5" t="s">
        <v>39</v>
      </c>
      <c r="I5" t="s">
        <v>58</v>
      </c>
      <c r="J5">
        <v>62277</v>
      </c>
      <c r="K5" t="s">
        <v>59</v>
      </c>
      <c r="L5" t="s">
        <v>42</v>
      </c>
      <c r="M5">
        <v>100</v>
      </c>
      <c r="N5">
        <v>36</v>
      </c>
      <c r="O5">
        <v>38</v>
      </c>
      <c r="P5">
        <v>0</v>
      </c>
      <c r="Q5">
        <v>1</v>
      </c>
      <c r="R5" t="s">
        <v>61</v>
      </c>
      <c r="S5" t="s">
        <v>74</v>
      </c>
      <c r="T5">
        <v>2</v>
      </c>
      <c r="U5" t="s">
        <v>63</v>
      </c>
      <c r="V5">
        <v>479.52</v>
      </c>
      <c r="W5" t="s">
        <v>76</v>
      </c>
      <c r="X5" t="s">
        <v>77</v>
      </c>
      <c r="Y5" t="s">
        <v>48</v>
      </c>
      <c r="Z5" t="s">
        <v>49</v>
      </c>
      <c r="AA5" t="s">
        <v>50</v>
      </c>
      <c r="AB5" t="s">
        <v>68</v>
      </c>
      <c r="AC5" t="s">
        <v>69</v>
      </c>
      <c r="AD5">
        <v>4.7952000000000004</v>
      </c>
      <c r="AE5">
        <v>2024</v>
      </c>
      <c r="AF5">
        <v>1</v>
      </c>
      <c r="AG5">
        <v>1</v>
      </c>
      <c r="AH5" t="s">
        <v>53</v>
      </c>
      <c r="AI5">
        <v>0.39960000000000001</v>
      </c>
      <c r="AJ5">
        <v>1200</v>
      </c>
      <c r="AK5" t="s">
        <v>3799</v>
      </c>
    </row>
    <row r="6" spans="1:37">
      <c r="A6" t="s">
        <v>78</v>
      </c>
      <c r="B6" t="s">
        <v>55</v>
      </c>
      <c r="C6">
        <v>3119.69</v>
      </c>
      <c r="D6" t="s">
        <v>36</v>
      </c>
      <c r="E6" t="s">
        <v>37</v>
      </c>
      <c r="F6" t="s">
        <v>38</v>
      </c>
      <c r="G6" s="1">
        <v>45292</v>
      </c>
      <c r="H6" t="s">
        <v>57</v>
      </c>
      <c r="I6" t="s">
        <v>40</v>
      </c>
      <c r="J6">
        <v>0</v>
      </c>
      <c r="K6" t="s">
        <v>59</v>
      </c>
      <c r="L6" t="s">
        <v>60</v>
      </c>
      <c r="M6">
        <v>86</v>
      </c>
      <c r="N6">
        <v>16</v>
      </c>
      <c r="O6">
        <v>32</v>
      </c>
      <c r="P6">
        <v>0</v>
      </c>
      <c r="Q6">
        <v>1</v>
      </c>
      <c r="R6" t="s">
        <v>61</v>
      </c>
      <c r="S6" t="s">
        <v>74</v>
      </c>
      <c r="T6">
        <v>2</v>
      </c>
      <c r="U6" t="s">
        <v>79</v>
      </c>
      <c r="V6">
        <v>622.08000000000004</v>
      </c>
      <c r="W6" t="s">
        <v>46</v>
      </c>
      <c r="X6" t="s">
        <v>47</v>
      </c>
      <c r="Y6" t="s">
        <v>65</v>
      </c>
      <c r="Z6" t="s">
        <v>49</v>
      </c>
      <c r="AA6" t="s">
        <v>67</v>
      </c>
      <c r="AB6" t="s">
        <v>68</v>
      </c>
      <c r="AC6" t="s">
        <v>69</v>
      </c>
      <c r="AD6">
        <v>7.2334883720000001</v>
      </c>
      <c r="AE6">
        <v>2024</v>
      </c>
      <c r="AF6">
        <v>1</v>
      </c>
      <c r="AG6">
        <v>1</v>
      </c>
      <c r="AH6" t="s">
        <v>53</v>
      </c>
      <c r="AI6">
        <v>0.60279069767441862</v>
      </c>
      <c r="AJ6">
        <v>1032</v>
      </c>
      <c r="AK6" t="s">
        <v>3801</v>
      </c>
    </row>
    <row r="7" spans="1:37">
      <c r="A7" t="s">
        <v>80</v>
      </c>
      <c r="B7" t="s">
        <v>81</v>
      </c>
      <c r="C7">
        <v>5999.04</v>
      </c>
      <c r="D7" t="s">
        <v>36</v>
      </c>
      <c r="E7" t="s">
        <v>82</v>
      </c>
      <c r="F7" t="s">
        <v>38</v>
      </c>
      <c r="G7" s="1">
        <v>45292</v>
      </c>
      <c r="H7" t="s">
        <v>39</v>
      </c>
      <c r="I7" t="s">
        <v>58</v>
      </c>
      <c r="J7">
        <v>62618</v>
      </c>
      <c r="K7" t="s">
        <v>83</v>
      </c>
      <c r="L7" t="s">
        <v>42</v>
      </c>
      <c r="M7">
        <v>153</v>
      </c>
      <c r="N7">
        <v>45</v>
      </c>
      <c r="O7">
        <v>126</v>
      </c>
      <c r="P7">
        <v>0</v>
      </c>
      <c r="Q7">
        <v>1</v>
      </c>
      <c r="R7" t="s">
        <v>43</v>
      </c>
      <c r="S7" t="s">
        <v>84</v>
      </c>
      <c r="T7">
        <v>2</v>
      </c>
      <c r="U7" t="s">
        <v>45</v>
      </c>
      <c r="V7">
        <v>339.9</v>
      </c>
      <c r="W7" t="s">
        <v>46</v>
      </c>
      <c r="X7" t="s">
        <v>47</v>
      </c>
      <c r="Y7" t="s">
        <v>48</v>
      </c>
      <c r="Z7" t="s">
        <v>66</v>
      </c>
      <c r="AA7" t="s">
        <v>50</v>
      </c>
      <c r="AB7" t="s">
        <v>68</v>
      </c>
      <c r="AC7" t="s">
        <v>52</v>
      </c>
      <c r="AD7">
        <v>2.2215686269999999</v>
      </c>
      <c r="AE7">
        <v>2024</v>
      </c>
      <c r="AF7">
        <v>1</v>
      </c>
      <c r="AG7">
        <v>1</v>
      </c>
      <c r="AH7" t="s">
        <v>53</v>
      </c>
      <c r="AI7">
        <v>0.18513071895424835</v>
      </c>
      <c r="AJ7">
        <v>1836</v>
      </c>
      <c r="AK7" t="s">
        <v>3799</v>
      </c>
    </row>
    <row r="8" spans="1:37">
      <c r="A8" t="s">
        <v>85</v>
      </c>
      <c r="B8" t="s">
        <v>55</v>
      </c>
      <c r="C8">
        <v>8165.58</v>
      </c>
      <c r="D8" t="s">
        <v>36</v>
      </c>
      <c r="E8" t="s">
        <v>37</v>
      </c>
      <c r="F8" t="s">
        <v>73</v>
      </c>
      <c r="G8" s="1">
        <v>45292</v>
      </c>
      <c r="H8" t="s">
        <v>57</v>
      </c>
      <c r="I8" t="s">
        <v>40</v>
      </c>
      <c r="J8">
        <v>0</v>
      </c>
      <c r="K8" t="s">
        <v>59</v>
      </c>
      <c r="L8" t="s">
        <v>42</v>
      </c>
      <c r="M8">
        <v>82</v>
      </c>
      <c r="N8">
        <v>23</v>
      </c>
      <c r="O8">
        <v>96</v>
      </c>
      <c r="P8">
        <v>3</v>
      </c>
      <c r="Q8">
        <v>2</v>
      </c>
      <c r="R8" t="s">
        <v>43</v>
      </c>
      <c r="S8" t="s">
        <v>84</v>
      </c>
      <c r="T8">
        <v>3</v>
      </c>
      <c r="U8" t="s">
        <v>79</v>
      </c>
      <c r="V8">
        <v>395.28</v>
      </c>
      <c r="W8" t="s">
        <v>46</v>
      </c>
      <c r="X8" t="s">
        <v>47</v>
      </c>
      <c r="Y8" t="s">
        <v>48</v>
      </c>
      <c r="Z8" t="s">
        <v>66</v>
      </c>
      <c r="AA8" t="s">
        <v>67</v>
      </c>
      <c r="AB8" t="s">
        <v>51</v>
      </c>
      <c r="AC8" t="s">
        <v>52</v>
      </c>
      <c r="AD8">
        <v>4.820487805</v>
      </c>
      <c r="AE8">
        <v>2024</v>
      </c>
      <c r="AF8">
        <v>1</v>
      </c>
      <c r="AG8">
        <v>1</v>
      </c>
      <c r="AH8" t="s">
        <v>53</v>
      </c>
      <c r="AI8">
        <v>0.4017073170731707</v>
      </c>
      <c r="AJ8">
        <v>984</v>
      </c>
      <c r="AK8" t="s">
        <v>3800</v>
      </c>
    </row>
    <row r="9" spans="1:37">
      <c r="A9" t="s">
        <v>86</v>
      </c>
      <c r="B9" t="s">
        <v>35</v>
      </c>
      <c r="C9">
        <v>6259.34</v>
      </c>
      <c r="D9" t="s">
        <v>87</v>
      </c>
      <c r="E9" t="s">
        <v>37</v>
      </c>
      <c r="F9" t="s">
        <v>73</v>
      </c>
      <c r="G9" s="1">
        <v>45292</v>
      </c>
      <c r="H9" t="s">
        <v>88</v>
      </c>
      <c r="I9" t="s">
        <v>58</v>
      </c>
      <c r="J9">
        <v>36183</v>
      </c>
      <c r="K9" t="s">
        <v>59</v>
      </c>
      <c r="L9" t="s">
        <v>42</v>
      </c>
      <c r="M9">
        <v>89</v>
      </c>
      <c r="N9">
        <v>9</v>
      </c>
      <c r="O9">
        <v>58</v>
      </c>
      <c r="P9">
        <v>1</v>
      </c>
      <c r="Q9">
        <v>5</v>
      </c>
      <c r="R9" t="s">
        <v>43</v>
      </c>
      <c r="S9" t="s">
        <v>84</v>
      </c>
      <c r="T9">
        <v>2</v>
      </c>
      <c r="U9" t="s">
        <v>79</v>
      </c>
      <c r="V9">
        <v>427.68</v>
      </c>
      <c r="W9" t="s">
        <v>76</v>
      </c>
      <c r="X9" t="s">
        <v>47</v>
      </c>
      <c r="Y9" t="s">
        <v>48</v>
      </c>
      <c r="Z9" t="s">
        <v>66</v>
      </c>
      <c r="AA9" t="s">
        <v>67</v>
      </c>
      <c r="AB9" t="s">
        <v>51</v>
      </c>
      <c r="AC9" t="s">
        <v>52</v>
      </c>
      <c r="AD9">
        <v>4.8053932579999996</v>
      </c>
      <c r="AE9">
        <v>2024</v>
      </c>
      <c r="AF9">
        <v>1</v>
      </c>
      <c r="AG9">
        <v>1</v>
      </c>
      <c r="AH9" t="s">
        <v>53</v>
      </c>
      <c r="AI9">
        <v>0.40044943820224721</v>
      </c>
      <c r="AJ9">
        <v>1068</v>
      </c>
      <c r="AK9" t="s">
        <v>3800</v>
      </c>
    </row>
    <row r="10" spans="1:37">
      <c r="A10" t="s">
        <v>89</v>
      </c>
      <c r="B10" t="s">
        <v>35</v>
      </c>
      <c r="C10">
        <v>7431.83</v>
      </c>
      <c r="D10" t="s">
        <v>36</v>
      </c>
      <c r="E10" t="s">
        <v>37</v>
      </c>
      <c r="F10" t="s">
        <v>73</v>
      </c>
      <c r="G10" s="1">
        <v>45292</v>
      </c>
      <c r="H10" t="s">
        <v>39</v>
      </c>
      <c r="I10" t="s">
        <v>40</v>
      </c>
      <c r="J10">
        <v>116278</v>
      </c>
      <c r="K10" t="s">
        <v>41</v>
      </c>
      <c r="L10" t="s">
        <v>42</v>
      </c>
      <c r="M10">
        <v>92</v>
      </c>
      <c r="N10">
        <v>41</v>
      </c>
      <c r="O10">
        <v>14</v>
      </c>
      <c r="P10">
        <v>0</v>
      </c>
      <c r="Q10">
        <v>3</v>
      </c>
      <c r="R10" t="s">
        <v>61</v>
      </c>
      <c r="S10" t="s">
        <v>74</v>
      </c>
      <c r="T10">
        <v>2</v>
      </c>
      <c r="U10" t="s">
        <v>90</v>
      </c>
      <c r="V10">
        <v>406.94</v>
      </c>
      <c r="W10" t="s">
        <v>76</v>
      </c>
      <c r="X10" t="s">
        <v>47</v>
      </c>
      <c r="Y10" t="s">
        <v>48</v>
      </c>
      <c r="Z10" t="s">
        <v>66</v>
      </c>
      <c r="AA10" t="s">
        <v>91</v>
      </c>
      <c r="AB10" t="s">
        <v>68</v>
      </c>
      <c r="AC10" t="s">
        <v>69</v>
      </c>
      <c r="AD10">
        <v>4.42326087</v>
      </c>
      <c r="AE10">
        <v>2024</v>
      </c>
      <c r="AF10">
        <v>1</v>
      </c>
      <c r="AG10">
        <v>1</v>
      </c>
      <c r="AH10" t="s">
        <v>53</v>
      </c>
      <c r="AI10">
        <v>0.36860507246376811</v>
      </c>
      <c r="AJ10">
        <v>1104</v>
      </c>
      <c r="AK10" t="s">
        <v>3799</v>
      </c>
    </row>
    <row r="11" spans="1:37">
      <c r="A11" t="s">
        <v>92</v>
      </c>
      <c r="B11" t="s">
        <v>35</v>
      </c>
      <c r="C11">
        <v>7210.94</v>
      </c>
      <c r="D11" t="s">
        <v>36</v>
      </c>
      <c r="E11" t="s">
        <v>37</v>
      </c>
      <c r="F11" t="s">
        <v>56</v>
      </c>
      <c r="G11" s="1">
        <v>45292</v>
      </c>
      <c r="H11" t="s">
        <v>57</v>
      </c>
      <c r="I11" t="s">
        <v>40</v>
      </c>
      <c r="J11">
        <v>0</v>
      </c>
      <c r="K11" t="s">
        <v>59</v>
      </c>
      <c r="L11" t="s">
        <v>42</v>
      </c>
      <c r="M11">
        <v>97</v>
      </c>
      <c r="N11">
        <v>5</v>
      </c>
      <c r="O11">
        <v>15</v>
      </c>
      <c r="P11">
        <v>1</v>
      </c>
      <c r="Q11">
        <v>7</v>
      </c>
      <c r="R11" t="s">
        <v>61</v>
      </c>
      <c r="S11" t="s">
        <v>93</v>
      </c>
      <c r="T11">
        <v>1</v>
      </c>
      <c r="U11" t="s">
        <v>63</v>
      </c>
      <c r="V11">
        <v>466.56</v>
      </c>
      <c r="W11" t="s">
        <v>46</v>
      </c>
      <c r="X11" t="s">
        <v>47</v>
      </c>
      <c r="Y11" t="s">
        <v>48</v>
      </c>
      <c r="Z11" t="s">
        <v>66</v>
      </c>
      <c r="AA11" t="s">
        <v>67</v>
      </c>
      <c r="AB11" t="s">
        <v>51</v>
      </c>
      <c r="AC11" t="s">
        <v>69</v>
      </c>
      <c r="AD11">
        <v>4.8098969069999997</v>
      </c>
      <c r="AE11">
        <v>2024</v>
      </c>
      <c r="AF11">
        <v>1</v>
      </c>
      <c r="AG11">
        <v>1</v>
      </c>
      <c r="AH11" t="s">
        <v>53</v>
      </c>
      <c r="AI11">
        <v>0.40082474226804121</v>
      </c>
      <c r="AJ11">
        <v>1164</v>
      </c>
      <c r="AK11" t="s">
        <v>3800</v>
      </c>
    </row>
    <row r="12" spans="1:37">
      <c r="A12" t="s">
        <v>94</v>
      </c>
      <c r="B12" t="s">
        <v>71</v>
      </c>
      <c r="C12">
        <v>7325.28</v>
      </c>
      <c r="D12" t="s">
        <v>36</v>
      </c>
      <c r="E12" t="s">
        <v>37</v>
      </c>
      <c r="F12" t="s">
        <v>95</v>
      </c>
      <c r="G12" s="1">
        <v>45292</v>
      </c>
      <c r="H12" t="s">
        <v>57</v>
      </c>
      <c r="I12" t="s">
        <v>58</v>
      </c>
      <c r="J12">
        <v>0</v>
      </c>
      <c r="K12" t="s">
        <v>59</v>
      </c>
      <c r="L12" t="s">
        <v>42</v>
      </c>
      <c r="M12">
        <v>96</v>
      </c>
      <c r="N12">
        <v>45</v>
      </c>
      <c r="O12">
        <v>112</v>
      </c>
      <c r="P12">
        <v>0</v>
      </c>
      <c r="Q12">
        <v>3</v>
      </c>
      <c r="R12" t="s">
        <v>43</v>
      </c>
      <c r="S12" t="s">
        <v>96</v>
      </c>
      <c r="T12">
        <v>1</v>
      </c>
      <c r="U12" t="s">
        <v>79</v>
      </c>
      <c r="V12">
        <v>550.79999999999995</v>
      </c>
      <c r="W12" t="s">
        <v>46</v>
      </c>
      <c r="X12" t="s">
        <v>47</v>
      </c>
      <c r="Y12" t="s">
        <v>65</v>
      </c>
      <c r="Z12" t="s">
        <v>66</v>
      </c>
      <c r="AA12" t="s">
        <v>67</v>
      </c>
      <c r="AB12" t="s">
        <v>68</v>
      </c>
      <c r="AC12" t="s">
        <v>52</v>
      </c>
      <c r="AD12">
        <v>5.7374999999999998</v>
      </c>
      <c r="AE12">
        <v>2024</v>
      </c>
      <c r="AF12">
        <v>1</v>
      </c>
      <c r="AG12">
        <v>1</v>
      </c>
      <c r="AH12" t="s">
        <v>53</v>
      </c>
      <c r="AI12">
        <v>0.47812499999999997</v>
      </c>
      <c r="AJ12">
        <v>1152</v>
      </c>
      <c r="AK12" t="s">
        <v>3800</v>
      </c>
    </row>
    <row r="13" spans="1:37">
      <c r="A13" t="s">
        <v>97</v>
      </c>
      <c r="B13" t="s">
        <v>35</v>
      </c>
      <c r="C13">
        <v>16579.03</v>
      </c>
      <c r="D13" t="s">
        <v>87</v>
      </c>
      <c r="E13" t="s">
        <v>82</v>
      </c>
      <c r="F13" t="s">
        <v>73</v>
      </c>
      <c r="G13" s="1">
        <v>45292</v>
      </c>
      <c r="H13" t="s">
        <v>39</v>
      </c>
      <c r="I13" t="s">
        <v>58</v>
      </c>
      <c r="J13">
        <v>119259</v>
      </c>
      <c r="K13" t="s">
        <v>59</v>
      </c>
      <c r="L13" t="s">
        <v>42</v>
      </c>
      <c r="M13">
        <v>138</v>
      </c>
      <c r="N13">
        <v>22</v>
      </c>
      <c r="O13">
        <v>1</v>
      </c>
      <c r="P13">
        <v>0</v>
      </c>
      <c r="Q13">
        <v>2</v>
      </c>
      <c r="R13" t="s">
        <v>61</v>
      </c>
      <c r="S13" t="s">
        <v>74</v>
      </c>
      <c r="T13">
        <v>1</v>
      </c>
      <c r="U13" t="s">
        <v>63</v>
      </c>
      <c r="V13">
        <v>660.96</v>
      </c>
      <c r="W13" t="s">
        <v>76</v>
      </c>
      <c r="X13" t="s">
        <v>47</v>
      </c>
      <c r="Y13" t="s">
        <v>65</v>
      </c>
      <c r="Z13" t="s">
        <v>98</v>
      </c>
      <c r="AA13" t="s">
        <v>91</v>
      </c>
      <c r="AB13" t="s">
        <v>68</v>
      </c>
      <c r="AC13" t="s">
        <v>99</v>
      </c>
      <c r="AD13">
        <v>4.7895652169999998</v>
      </c>
      <c r="AE13">
        <v>2024</v>
      </c>
      <c r="AF13">
        <v>1</v>
      </c>
      <c r="AG13">
        <v>1</v>
      </c>
      <c r="AH13" t="s">
        <v>53</v>
      </c>
      <c r="AI13">
        <v>0.39913043478260873</v>
      </c>
      <c r="AJ13">
        <v>1656</v>
      </c>
      <c r="AK13" t="s">
        <v>3799</v>
      </c>
    </row>
    <row r="14" spans="1:37">
      <c r="A14" t="s">
        <v>100</v>
      </c>
      <c r="B14" t="s">
        <v>81</v>
      </c>
      <c r="C14">
        <v>6804.56</v>
      </c>
      <c r="D14" t="s">
        <v>36</v>
      </c>
      <c r="E14" t="s">
        <v>37</v>
      </c>
      <c r="F14" t="s">
        <v>56</v>
      </c>
      <c r="G14" s="1">
        <v>45292</v>
      </c>
      <c r="H14" t="s">
        <v>39</v>
      </c>
      <c r="I14" t="s">
        <v>40</v>
      </c>
      <c r="J14">
        <v>62197</v>
      </c>
      <c r="K14" t="s">
        <v>83</v>
      </c>
      <c r="L14" t="s">
        <v>60</v>
      </c>
      <c r="M14">
        <v>86</v>
      </c>
      <c r="N14">
        <v>0</v>
      </c>
      <c r="O14">
        <v>82</v>
      </c>
      <c r="P14">
        <v>0</v>
      </c>
      <c r="Q14">
        <v>4</v>
      </c>
      <c r="R14" t="s">
        <v>61</v>
      </c>
      <c r="S14" t="s">
        <v>74</v>
      </c>
      <c r="T14">
        <v>1</v>
      </c>
      <c r="U14" t="s">
        <v>63</v>
      </c>
      <c r="V14">
        <v>35.01</v>
      </c>
      <c r="W14" t="s">
        <v>46</v>
      </c>
      <c r="X14" t="s">
        <v>47</v>
      </c>
      <c r="Y14" t="s">
        <v>48</v>
      </c>
      <c r="Z14" t="s">
        <v>66</v>
      </c>
      <c r="AA14" t="s">
        <v>50</v>
      </c>
      <c r="AB14" t="s">
        <v>68</v>
      </c>
      <c r="AC14" t="s">
        <v>52</v>
      </c>
      <c r="AD14">
        <v>0.407093023</v>
      </c>
      <c r="AE14">
        <v>2024</v>
      </c>
      <c r="AF14">
        <v>1</v>
      </c>
      <c r="AG14">
        <v>1</v>
      </c>
      <c r="AH14" t="s">
        <v>53</v>
      </c>
      <c r="AI14">
        <v>3.392441860465116E-2</v>
      </c>
      <c r="AJ14">
        <v>1032</v>
      </c>
      <c r="AK14" t="s">
        <v>3799</v>
      </c>
    </row>
    <row r="15" spans="1:37">
      <c r="A15" t="s">
        <v>101</v>
      </c>
      <c r="B15" t="s">
        <v>81</v>
      </c>
      <c r="C15">
        <v>5180.43</v>
      </c>
      <c r="D15" t="s">
        <v>36</v>
      </c>
      <c r="E15" t="s">
        <v>72</v>
      </c>
      <c r="F15" t="s">
        <v>56</v>
      </c>
      <c r="G15" s="1">
        <v>45292</v>
      </c>
      <c r="H15" t="s">
        <v>102</v>
      </c>
      <c r="I15" t="s">
        <v>58</v>
      </c>
      <c r="J15">
        <v>31119</v>
      </c>
      <c r="K15" t="s">
        <v>59</v>
      </c>
      <c r="L15" t="s">
        <v>103</v>
      </c>
      <c r="M15">
        <v>134</v>
      </c>
      <c r="N15">
        <v>42</v>
      </c>
      <c r="O15">
        <v>116</v>
      </c>
      <c r="P15">
        <v>0</v>
      </c>
      <c r="Q15">
        <v>1</v>
      </c>
      <c r="R15" t="s">
        <v>61</v>
      </c>
      <c r="S15" t="s">
        <v>62</v>
      </c>
      <c r="T15">
        <v>1</v>
      </c>
      <c r="U15" t="s">
        <v>79</v>
      </c>
      <c r="V15">
        <v>641.52</v>
      </c>
      <c r="W15" t="s">
        <v>76</v>
      </c>
      <c r="X15" t="s">
        <v>47</v>
      </c>
      <c r="Y15" t="s">
        <v>65</v>
      </c>
      <c r="Z15" t="s">
        <v>66</v>
      </c>
      <c r="AA15" t="s">
        <v>67</v>
      </c>
      <c r="AB15" t="s">
        <v>68</v>
      </c>
      <c r="AC15" t="s">
        <v>52</v>
      </c>
      <c r="AD15">
        <v>4.7874626869999997</v>
      </c>
      <c r="AE15">
        <v>2024</v>
      </c>
      <c r="AF15">
        <v>1</v>
      </c>
      <c r="AG15">
        <v>1</v>
      </c>
      <c r="AH15" t="s">
        <v>53</v>
      </c>
      <c r="AI15">
        <v>0.39895522388059701</v>
      </c>
      <c r="AJ15">
        <v>1608</v>
      </c>
      <c r="AK15" t="s">
        <v>3799</v>
      </c>
    </row>
    <row r="16" spans="1:37">
      <c r="A16" t="s">
        <v>104</v>
      </c>
      <c r="B16" t="s">
        <v>81</v>
      </c>
      <c r="C16">
        <v>6198.7</v>
      </c>
      <c r="D16" t="s">
        <v>36</v>
      </c>
      <c r="E16" t="s">
        <v>37</v>
      </c>
      <c r="F16" t="s">
        <v>56</v>
      </c>
      <c r="G16" s="1">
        <v>45292</v>
      </c>
      <c r="H16" t="s">
        <v>39</v>
      </c>
      <c r="I16" t="s">
        <v>40</v>
      </c>
      <c r="J16">
        <v>112451</v>
      </c>
      <c r="K16" t="s">
        <v>59</v>
      </c>
      <c r="L16" t="s">
        <v>42</v>
      </c>
      <c r="M16">
        <v>153</v>
      </c>
      <c r="N16">
        <v>8</v>
      </c>
      <c r="O16">
        <v>38</v>
      </c>
      <c r="P16">
        <v>0</v>
      </c>
      <c r="Q16">
        <v>1</v>
      </c>
      <c r="R16" t="s">
        <v>61</v>
      </c>
      <c r="S16" t="s">
        <v>93</v>
      </c>
      <c r="T16">
        <v>2</v>
      </c>
      <c r="U16" t="s">
        <v>90</v>
      </c>
      <c r="V16">
        <v>732.24</v>
      </c>
      <c r="W16" t="s">
        <v>64</v>
      </c>
      <c r="X16" t="s">
        <v>47</v>
      </c>
      <c r="Y16" t="s">
        <v>65</v>
      </c>
      <c r="Z16" t="s">
        <v>66</v>
      </c>
      <c r="AA16" t="s">
        <v>91</v>
      </c>
      <c r="AB16" t="s">
        <v>68</v>
      </c>
      <c r="AC16" t="s">
        <v>69</v>
      </c>
      <c r="AD16">
        <v>4.7858823529999999</v>
      </c>
      <c r="AE16">
        <v>2024</v>
      </c>
      <c r="AF16">
        <v>1</v>
      </c>
      <c r="AG16">
        <v>1</v>
      </c>
      <c r="AH16" t="s">
        <v>53</v>
      </c>
      <c r="AI16">
        <v>0.39882352941176469</v>
      </c>
      <c r="AJ16">
        <v>1836</v>
      </c>
      <c r="AK16" t="s">
        <v>3799</v>
      </c>
    </row>
    <row r="17" spans="1:37">
      <c r="A17" t="s">
        <v>105</v>
      </c>
      <c r="B17" t="s">
        <v>35</v>
      </c>
      <c r="C17">
        <v>27644.1</v>
      </c>
      <c r="D17" t="s">
        <v>36</v>
      </c>
      <c r="E17" t="s">
        <v>37</v>
      </c>
      <c r="F17" t="s">
        <v>73</v>
      </c>
      <c r="G17" s="1">
        <v>45292</v>
      </c>
      <c r="H17" t="s">
        <v>39</v>
      </c>
      <c r="I17" t="s">
        <v>40</v>
      </c>
      <c r="J17">
        <v>78728</v>
      </c>
      <c r="K17" t="s">
        <v>59</v>
      </c>
      <c r="L17" t="s">
        <v>42</v>
      </c>
      <c r="M17">
        <v>99</v>
      </c>
      <c r="N17">
        <v>0</v>
      </c>
      <c r="O17">
        <v>76</v>
      </c>
      <c r="P17">
        <v>0</v>
      </c>
      <c r="Q17">
        <v>2</v>
      </c>
      <c r="R17" t="s">
        <v>61</v>
      </c>
      <c r="S17" t="s">
        <v>93</v>
      </c>
      <c r="T17">
        <v>4</v>
      </c>
      <c r="U17" t="s">
        <v>90</v>
      </c>
      <c r="V17">
        <v>473.04</v>
      </c>
      <c r="W17" t="s">
        <v>46</v>
      </c>
      <c r="X17" t="s">
        <v>47</v>
      </c>
      <c r="Y17" t="s">
        <v>48</v>
      </c>
      <c r="Z17" t="s">
        <v>98</v>
      </c>
      <c r="AA17" t="s">
        <v>50</v>
      </c>
      <c r="AB17" t="s">
        <v>68</v>
      </c>
      <c r="AC17" t="s">
        <v>52</v>
      </c>
      <c r="AD17">
        <v>4.7781818180000002</v>
      </c>
      <c r="AE17">
        <v>2024</v>
      </c>
      <c r="AF17">
        <v>1</v>
      </c>
      <c r="AG17">
        <v>1</v>
      </c>
      <c r="AH17" t="s">
        <v>53</v>
      </c>
      <c r="AI17">
        <v>0.39818181818181819</v>
      </c>
      <c r="AJ17">
        <v>1188</v>
      </c>
      <c r="AK17" t="s">
        <v>3799</v>
      </c>
    </row>
    <row r="18" spans="1:37">
      <c r="A18" t="s">
        <v>106</v>
      </c>
      <c r="B18" t="s">
        <v>35</v>
      </c>
      <c r="C18">
        <v>3554.57</v>
      </c>
      <c r="D18" t="s">
        <v>36</v>
      </c>
      <c r="E18" t="s">
        <v>37</v>
      </c>
      <c r="F18" t="s">
        <v>56</v>
      </c>
      <c r="G18" s="1">
        <v>45292</v>
      </c>
      <c r="H18" t="s">
        <v>88</v>
      </c>
      <c r="I18" t="s">
        <v>40</v>
      </c>
      <c r="J18">
        <v>29512</v>
      </c>
      <c r="K18" t="s">
        <v>59</v>
      </c>
      <c r="L18" t="s">
        <v>42</v>
      </c>
      <c r="M18">
        <v>93</v>
      </c>
      <c r="N18">
        <v>4</v>
      </c>
      <c r="O18">
        <v>15</v>
      </c>
      <c r="P18">
        <v>0</v>
      </c>
      <c r="Q18">
        <v>1</v>
      </c>
      <c r="R18" t="s">
        <v>61</v>
      </c>
      <c r="S18" t="s">
        <v>74</v>
      </c>
      <c r="T18">
        <v>2</v>
      </c>
      <c r="U18" t="s">
        <v>79</v>
      </c>
      <c r="V18">
        <v>470.18</v>
      </c>
      <c r="W18" t="s">
        <v>46</v>
      </c>
      <c r="X18" t="s">
        <v>47</v>
      </c>
      <c r="Y18" t="s">
        <v>48</v>
      </c>
      <c r="Z18" t="s">
        <v>49</v>
      </c>
      <c r="AA18" t="s">
        <v>67</v>
      </c>
      <c r="AB18" t="s">
        <v>68</v>
      </c>
      <c r="AC18" t="s">
        <v>69</v>
      </c>
      <c r="AD18">
        <v>5.0556989249999997</v>
      </c>
      <c r="AE18">
        <v>2024</v>
      </c>
      <c r="AF18">
        <v>1</v>
      </c>
      <c r="AG18">
        <v>1</v>
      </c>
      <c r="AH18" t="s">
        <v>53</v>
      </c>
      <c r="AI18">
        <v>0.42130824372759856</v>
      </c>
      <c r="AJ18">
        <v>1116</v>
      </c>
      <c r="AK18" t="s">
        <v>3800</v>
      </c>
    </row>
    <row r="19" spans="1:37">
      <c r="A19" t="s">
        <v>107</v>
      </c>
      <c r="B19" t="s">
        <v>81</v>
      </c>
      <c r="C19">
        <v>7786.92</v>
      </c>
      <c r="D19" t="s">
        <v>36</v>
      </c>
      <c r="E19" t="s">
        <v>37</v>
      </c>
      <c r="F19" t="s">
        <v>73</v>
      </c>
      <c r="G19" s="1">
        <v>45292</v>
      </c>
      <c r="H19" t="s">
        <v>39</v>
      </c>
      <c r="I19" t="s">
        <v>40</v>
      </c>
      <c r="J19">
        <v>47373</v>
      </c>
      <c r="K19" t="s">
        <v>59</v>
      </c>
      <c r="L19" t="s">
        <v>103</v>
      </c>
      <c r="M19">
        <v>100</v>
      </c>
      <c r="N19">
        <v>36</v>
      </c>
      <c r="O19">
        <v>26</v>
      </c>
      <c r="P19">
        <v>0</v>
      </c>
      <c r="Q19">
        <v>9</v>
      </c>
      <c r="R19" t="s">
        <v>43</v>
      </c>
      <c r="S19" t="s">
        <v>84</v>
      </c>
      <c r="T19">
        <v>1</v>
      </c>
      <c r="U19" t="s">
        <v>63</v>
      </c>
      <c r="V19">
        <v>565.54999999999995</v>
      </c>
      <c r="W19" t="s">
        <v>76</v>
      </c>
      <c r="X19" t="s">
        <v>47</v>
      </c>
      <c r="Y19" t="s">
        <v>65</v>
      </c>
      <c r="Z19" t="s">
        <v>66</v>
      </c>
      <c r="AA19" t="s">
        <v>67</v>
      </c>
      <c r="AB19" t="s">
        <v>68</v>
      </c>
      <c r="AC19" t="s">
        <v>69</v>
      </c>
      <c r="AD19">
        <v>5.6555</v>
      </c>
      <c r="AE19">
        <v>2024</v>
      </c>
      <c r="AF19">
        <v>1</v>
      </c>
      <c r="AG19">
        <v>1</v>
      </c>
      <c r="AH19" t="s">
        <v>53</v>
      </c>
      <c r="AI19">
        <v>0.47129166666666661</v>
      </c>
      <c r="AJ19">
        <v>1200</v>
      </c>
      <c r="AK19" t="s">
        <v>3800</v>
      </c>
    </row>
    <row r="20" spans="1:37">
      <c r="A20" t="s">
        <v>108</v>
      </c>
      <c r="B20" t="s">
        <v>81</v>
      </c>
      <c r="C20">
        <v>11237.71</v>
      </c>
      <c r="D20" t="s">
        <v>36</v>
      </c>
      <c r="E20" t="s">
        <v>72</v>
      </c>
      <c r="F20" t="s">
        <v>56</v>
      </c>
      <c r="G20" s="1">
        <v>45292</v>
      </c>
      <c r="H20" t="s">
        <v>57</v>
      </c>
      <c r="I20" t="s">
        <v>58</v>
      </c>
      <c r="J20">
        <v>0</v>
      </c>
      <c r="K20" t="s">
        <v>59</v>
      </c>
      <c r="L20" t="s">
        <v>60</v>
      </c>
      <c r="M20">
        <v>163</v>
      </c>
      <c r="N20">
        <v>15</v>
      </c>
      <c r="O20">
        <v>124</v>
      </c>
      <c r="P20">
        <v>0</v>
      </c>
      <c r="Q20">
        <v>5</v>
      </c>
      <c r="R20" t="s">
        <v>43</v>
      </c>
      <c r="S20" t="s">
        <v>96</v>
      </c>
      <c r="T20">
        <v>2</v>
      </c>
      <c r="U20" t="s">
        <v>63</v>
      </c>
      <c r="V20">
        <v>1176.1199999999999</v>
      </c>
      <c r="W20" t="s">
        <v>109</v>
      </c>
      <c r="X20" t="s">
        <v>47</v>
      </c>
      <c r="Y20" t="s">
        <v>65</v>
      </c>
      <c r="Z20" t="s">
        <v>66</v>
      </c>
      <c r="AA20" t="s">
        <v>67</v>
      </c>
      <c r="AB20" t="s">
        <v>68</v>
      </c>
      <c r="AC20" t="s">
        <v>52</v>
      </c>
      <c r="AD20">
        <v>7.2154601229999997</v>
      </c>
      <c r="AE20">
        <v>2024</v>
      </c>
      <c r="AF20">
        <v>1</v>
      </c>
      <c r="AG20">
        <v>1</v>
      </c>
      <c r="AH20" t="s">
        <v>53</v>
      </c>
      <c r="AI20">
        <v>0.6012883435582822</v>
      </c>
      <c r="AJ20">
        <v>1956</v>
      </c>
      <c r="AK20" t="s">
        <v>3801</v>
      </c>
    </row>
    <row r="21" spans="1:37">
      <c r="A21" t="s">
        <v>110</v>
      </c>
      <c r="B21" t="s">
        <v>71</v>
      </c>
      <c r="C21">
        <v>3581.14</v>
      </c>
      <c r="D21" t="s">
        <v>36</v>
      </c>
      <c r="E21" t="s">
        <v>37</v>
      </c>
      <c r="F21" t="s">
        <v>38</v>
      </c>
      <c r="G21" s="1">
        <v>45292</v>
      </c>
      <c r="H21" t="s">
        <v>39</v>
      </c>
      <c r="I21" t="s">
        <v>58</v>
      </c>
      <c r="J21">
        <v>111584</v>
      </c>
      <c r="K21" t="s">
        <v>59</v>
      </c>
      <c r="L21" t="s">
        <v>42</v>
      </c>
      <c r="M21">
        <v>89</v>
      </c>
      <c r="N21">
        <v>11</v>
      </c>
      <c r="O21">
        <v>126</v>
      </c>
      <c r="P21">
        <v>0</v>
      </c>
      <c r="Q21">
        <v>1</v>
      </c>
      <c r="R21" t="s">
        <v>61</v>
      </c>
      <c r="S21" t="s">
        <v>93</v>
      </c>
      <c r="T21">
        <v>2</v>
      </c>
      <c r="U21" t="s">
        <v>45</v>
      </c>
      <c r="V21">
        <v>427.68</v>
      </c>
      <c r="W21" t="s">
        <v>76</v>
      </c>
      <c r="X21" t="s">
        <v>47</v>
      </c>
      <c r="Y21" t="s">
        <v>48</v>
      </c>
      <c r="Z21" t="s">
        <v>49</v>
      </c>
      <c r="AA21" t="s">
        <v>91</v>
      </c>
      <c r="AB21" t="s">
        <v>68</v>
      </c>
      <c r="AC21" t="s">
        <v>52</v>
      </c>
      <c r="AD21">
        <v>4.8053932579999996</v>
      </c>
      <c r="AE21">
        <v>2024</v>
      </c>
      <c r="AF21">
        <v>1</v>
      </c>
      <c r="AG21">
        <v>1</v>
      </c>
      <c r="AH21" t="s">
        <v>53</v>
      </c>
      <c r="AI21">
        <v>0.40044943820224721</v>
      </c>
      <c r="AJ21">
        <v>1068</v>
      </c>
      <c r="AK21" t="s">
        <v>3800</v>
      </c>
    </row>
    <row r="22" spans="1:37">
      <c r="A22" t="s">
        <v>111</v>
      </c>
      <c r="B22" t="s">
        <v>35</v>
      </c>
      <c r="C22">
        <v>8157.53</v>
      </c>
      <c r="D22" t="s">
        <v>36</v>
      </c>
      <c r="E22" t="s">
        <v>72</v>
      </c>
      <c r="F22" t="s">
        <v>38</v>
      </c>
      <c r="G22" s="1">
        <v>45292</v>
      </c>
      <c r="H22" t="s">
        <v>57</v>
      </c>
      <c r="I22" t="s">
        <v>58</v>
      </c>
      <c r="J22">
        <v>0</v>
      </c>
      <c r="K22" t="s">
        <v>59</v>
      </c>
      <c r="L22" t="s">
        <v>60</v>
      </c>
      <c r="M22">
        <v>112</v>
      </c>
      <c r="N22">
        <v>16</v>
      </c>
      <c r="O22">
        <v>28</v>
      </c>
      <c r="P22">
        <v>0</v>
      </c>
      <c r="Q22">
        <v>5</v>
      </c>
      <c r="R22" t="s">
        <v>61</v>
      </c>
      <c r="S22" t="s">
        <v>62</v>
      </c>
      <c r="T22">
        <v>4</v>
      </c>
      <c r="U22" t="s">
        <v>45</v>
      </c>
      <c r="V22">
        <v>1220.92</v>
      </c>
      <c r="W22" t="s">
        <v>76</v>
      </c>
      <c r="X22" t="s">
        <v>47</v>
      </c>
      <c r="Y22" t="s">
        <v>65</v>
      </c>
      <c r="Z22" t="s">
        <v>66</v>
      </c>
      <c r="AA22" t="s">
        <v>67</v>
      </c>
      <c r="AB22" t="s">
        <v>68</v>
      </c>
      <c r="AC22" t="s">
        <v>69</v>
      </c>
      <c r="AD22">
        <v>10.90107143</v>
      </c>
      <c r="AE22">
        <v>2024</v>
      </c>
      <c r="AF22">
        <v>1</v>
      </c>
      <c r="AG22">
        <v>1</v>
      </c>
      <c r="AH22" t="s">
        <v>53</v>
      </c>
      <c r="AI22">
        <v>0.90842261904761912</v>
      </c>
      <c r="AJ22">
        <v>1344</v>
      </c>
      <c r="AK22" t="s">
        <v>3801</v>
      </c>
    </row>
    <row r="23" spans="1:37">
      <c r="A23" t="s">
        <v>112</v>
      </c>
      <c r="B23" t="s">
        <v>71</v>
      </c>
      <c r="C23">
        <v>6817.08</v>
      </c>
      <c r="D23" t="s">
        <v>36</v>
      </c>
      <c r="E23" t="s">
        <v>37</v>
      </c>
      <c r="F23" t="s">
        <v>56</v>
      </c>
      <c r="G23" s="1">
        <v>45292</v>
      </c>
      <c r="H23" t="s">
        <v>39</v>
      </c>
      <c r="I23" t="s">
        <v>40</v>
      </c>
      <c r="J23">
        <v>82458</v>
      </c>
      <c r="K23" t="s">
        <v>41</v>
      </c>
      <c r="L23" t="s">
        <v>60</v>
      </c>
      <c r="M23">
        <v>89</v>
      </c>
      <c r="N23">
        <v>9</v>
      </c>
      <c r="O23">
        <v>55</v>
      </c>
      <c r="P23">
        <v>2</v>
      </c>
      <c r="Q23">
        <v>9</v>
      </c>
      <c r="R23" t="s">
        <v>61</v>
      </c>
      <c r="S23" t="s">
        <v>74</v>
      </c>
      <c r="T23">
        <v>1</v>
      </c>
      <c r="U23" t="s">
        <v>90</v>
      </c>
      <c r="V23">
        <v>397.28</v>
      </c>
      <c r="W23" t="s">
        <v>46</v>
      </c>
      <c r="X23" t="s">
        <v>47</v>
      </c>
      <c r="Y23" t="s">
        <v>48</v>
      </c>
      <c r="Z23" t="s">
        <v>66</v>
      </c>
      <c r="AA23" t="s">
        <v>50</v>
      </c>
      <c r="AB23" t="s">
        <v>51</v>
      </c>
      <c r="AC23" t="s">
        <v>52</v>
      </c>
      <c r="AD23">
        <v>4.4638202250000001</v>
      </c>
      <c r="AE23">
        <v>2024</v>
      </c>
      <c r="AF23">
        <v>1</v>
      </c>
      <c r="AG23">
        <v>1</v>
      </c>
      <c r="AH23" t="s">
        <v>53</v>
      </c>
      <c r="AI23">
        <v>0.37198501872659173</v>
      </c>
      <c r="AJ23">
        <v>1068</v>
      </c>
      <c r="AK23" t="s">
        <v>3799</v>
      </c>
    </row>
    <row r="24" spans="1:37">
      <c r="A24" t="s">
        <v>113</v>
      </c>
      <c r="B24" t="s">
        <v>71</v>
      </c>
      <c r="C24">
        <v>5055.18</v>
      </c>
      <c r="D24" t="s">
        <v>36</v>
      </c>
      <c r="E24" t="s">
        <v>37</v>
      </c>
      <c r="F24" t="s">
        <v>56</v>
      </c>
      <c r="G24" s="1">
        <v>45292</v>
      </c>
      <c r="H24" t="s">
        <v>57</v>
      </c>
      <c r="I24" t="s">
        <v>40</v>
      </c>
      <c r="J24">
        <v>0</v>
      </c>
      <c r="K24" t="s">
        <v>59</v>
      </c>
      <c r="L24" t="s">
        <v>60</v>
      </c>
      <c r="M24">
        <v>136</v>
      </c>
      <c r="N24">
        <v>4</v>
      </c>
      <c r="O24">
        <v>43</v>
      </c>
      <c r="P24">
        <v>0</v>
      </c>
      <c r="Q24">
        <v>1</v>
      </c>
      <c r="R24" t="s">
        <v>61</v>
      </c>
      <c r="S24" t="s">
        <v>74</v>
      </c>
      <c r="T24">
        <v>1</v>
      </c>
      <c r="U24" t="s">
        <v>79</v>
      </c>
      <c r="V24">
        <v>981.72</v>
      </c>
      <c r="W24" t="s">
        <v>64</v>
      </c>
      <c r="X24" t="s">
        <v>77</v>
      </c>
      <c r="Y24" t="s">
        <v>65</v>
      </c>
      <c r="Z24" t="s">
        <v>66</v>
      </c>
      <c r="AA24" t="s">
        <v>67</v>
      </c>
      <c r="AB24" t="s">
        <v>68</v>
      </c>
      <c r="AC24" t="s">
        <v>69</v>
      </c>
      <c r="AD24">
        <v>7.2185294119999996</v>
      </c>
      <c r="AE24">
        <v>2024</v>
      </c>
      <c r="AF24">
        <v>1</v>
      </c>
      <c r="AG24">
        <v>1</v>
      </c>
      <c r="AH24" t="s">
        <v>53</v>
      </c>
      <c r="AI24">
        <v>0.60154411764705884</v>
      </c>
      <c r="AJ24">
        <v>1632</v>
      </c>
      <c r="AK24" t="s">
        <v>3801</v>
      </c>
    </row>
    <row r="25" spans="1:37">
      <c r="A25" t="s">
        <v>114</v>
      </c>
      <c r="B25" t="s">
        <v>115</v>
      </c>
      <c r="C25">
        <v>3570.32</v>
      </c>
      <c r="D25" t="s">
        <v>36</v>
      </c>
      <c r="E25" t="s">
        <v>37</v>
      </c>
      <c r="F25" t="s">
        <v>38</v>
      </c>
      <c r="G25" s="1">
        <v>45292</v>
      </c>
      <c r="H25" t="s">
        <v>39</v>
      </c>
      <c r="I25" t="s">
        <v>58</v>
      </c>
      <c r="J25">
        <v>72900</v>
      </c>
      <c r="K25" t="s">
        <v>59</v>
      </c>
      <c r="L25" t="s">
        <v>103</v>
      </c>
      <c r="M25">
        <v>89</v>
      </c>
      <c r="N25">
        <v>20</v>
      </c>
      <c r="O25">
        <v>61</v>
      </c>
      <c r="P25">
        <v>0</v>
      </c>
      <c r="Q25">
        <v>1</v>
      </c>
      <c r="R25" t="s">
        <v>43</v>
      </c>
      <c r="S25" t="s">
        <v>84</v>
      </c>
      <c r="T25">
        <v>1</v>
      </c>
      <c r="U25" t="s">
        <v>90</v>
      </c>
      <c r="V25">
        <v>504.74</v>
      </c>
      <c r="W25" t="s">
        <v>76</v>
      </c>
      <c r="X25" t="s">
        <v>47</v>
      </c>
      <c r="Y25" t="s">
        <v>65</v>
      </c>
      <c r="Z25" t="s">
        <v>49</v>
      </c>
      <c r="AA25" t="s">
        <v>50</v>
      </c>
      <c r="AB25" t="s">
        <v>68</v>
      </c>
      <c r="AC25" t="s">
        <v>52</v>
      </c>
      <c r="AD25">
        <v>5.6712359550000002</v>
      </c>
      <c r="AE25">
        <v>2024</v>
      </c>
      <c r="AF25">
        <v>1</v>
      </c>
      <c r="AG25">
        <v>1</v>
      </c>
      <c r="AH25" t="s">
        <v>53</v>
      </c>
      <c r="AI25">
        <v>0.47260299625468166</v>
      </c>
      <c r="AJ25">
        <v>1068</v>
      </c>
      <c r="AK25" t="s">
        <v>3800</v>
      </c>
    </row>
    <row r="26" spans="1:37">
      <c r="A26" t="s">
        <v>116</v>
      </c>
      <c r="B26" t="s">
        <v>81</v>
      </c>
      <c r="C26">
        <v>6259.34</v>
      </c>
      <c r="D26" t="s">
        <v>87</v>
      </c>
      <c r="E26" t="s">
        <v>37</v>
      </c>
      <c r="F26" t="s">
        <v>73</v>
      </c>
      <c r="G26" s="1">
        <v>45292</v>
      </c>
      <c r="H26" t="s">
        <v>88</v>
      </c>
      <c r="I26" t="s">
        <v>58</v>
      </c>
      <c r="J26">
        <v>36183</v>
      </c>
      <c r="K26" t="s">
        <v>59</v>
      </c>
      <c r="L26" t="s">
        <v>42</v>
      </c>
      <c r="M26">
        <v>89</v>
      </c>
      <c r="N26">
        <v>9</v>
      </c>
      <c r="O26">
        <v>58</v>
      </c>
      <c r="P26">
        <v>1</v>
      </c>
      <c r="Q26">
        <v>5</v>
      </c>
      <c r="R26" t="s">
        <v>117</v>
      </c>
      <c r="S26" t="s">
        <v>118</v>
      </c>
      <c r="T26">
        <v>2</v>
      </c>
      <c r="U26" t="s">
        <v>79</v>
      </c>
      <c r="V26">
        <v>427.68</v>
      </c>
      <c r="W26" t="s">
        <v>76</v>
      </c>
      <c r="X26" t="s">
        <v>47</v>
      </c>
      <c r="Y26" t="s">
        <v>48</v>
      </c>
      <c r="Z26" t="s">
        <v>66</v>
      </c>
      <c r="AA26" t="s">
        <v>67</v>
      </c>
      <c r="AB26" t="s">
        <v>51</v>
      </c>
      <c r="AC26" t="s">
        <v>52</v>
      </c>
      <c r="AD26">
        <v>4.8053932579999996</v>
      </c>
      <c r="AE26">
        <v>2024</v>
      </c>
      <c r="AF26">
        <v>1</v>
      </c>
      <c r="AG26">
        <v>1</v>
      </c>
      <c r="AH26" t="s">
        <v>53</v>
      </c>
      <c r="AI26">
        <v>0.40044943820224721</v>
      </c>
      <c r="AJ26">
        <v>1068</v>
      </c>
      <c r="AK26" t="s">
        <v>3800</v>
      </c>
    </row>
    <row r="27" spans="1:37">
      <c r="A27" t="s">
        <v>119</v>
      </c>
      <c r="B27" t="s">
        <v>71</v>
      </c>
      <c r="C27">
        <v>12788.51</v>
      </c>
      <c r="D27" t="s">
        <v>36</v>
      </c>
      <c r="E27" t="s">
        <v>72</v>
      </c>
      <c r="F27" t="s">
        <v>38</v>
      </c>
      <c r="G27" s="1">
        <v>45292</v>
      </c>
      <c r="H27" t="s">
        <v>57</v>
      </c>
      <c r="I27" t="s">
        <v>40</v>
      </c>
      <c r="J27">
        <v>0</v>
      </c>
      <c r="K27" t="s">
        <v>59</v>
      </c>
      <c r="L27" t="s">
        <v>42</v>
      </c>
      <c r="M27">
        <v>116</v>
      </c>
      <c r="N27">
        <v>41</v>
      </c>
      <c r="O27">
        <v>43</v>
      </c>
      <c r="P27">
        <v>0</v>
      </c>
      <c r="Q27">
        <v>2</v>
      </c>
      <c r="R27" t="s">
        <v>61</v>
      </c>
      <c r="S27" t="s">
        <v>74</v>
      </c>
      <c r="T27">
        <v>1</v>
      </c>
      <c r="U27" t="s">
        <v>90</v>
      </c>
      <c r="V27">
        <v>557.28</v>
      </c>
      <c r="W27" t="s">
        <v>46</v>
      </c>
      <c r="X27" t="s">
        <v>47</v>
      </c>
      <c r="Y27" t="s">
        <v>65</v>
      </c>
      <c r="Z27" t="s">
        <v>66</v>
      </c>
      <c r="AA27" t="s">
        <v>67</v>
      </c>
      <c r="AB27" t="s">
        <v>68</v>
      </c>
      <c r="AC27" t="s">
        <v>69</v>
      </c>
      <c r="AD27">
        <v>4.8041379309999996</v>
      </c>
      <c r="AE27">
        <v>2024</v>
      </c>
      <c r="AF27">
        <v>1</v>
      </c>
      <c r="AG27">
        <v>1</v>
      </c>
      <c r="AH27" t="s">
        <v>53</v>
      </c>
      <c r="AI27">
        <v>0.40034482758620688</v>
      </c>
      <c r="AJ27">
        <v>1392</v>
      </c>
      <c r="AK27" t="s">
        <v>3800</v>
      </c>
    </row>
    <row r="28" spans="1:37">
      <c r="A28" t="s">
        <v>120</v>
      </c>
      <c r="B28" t="s">
        <v>35</v>
      </c>
      <c r="C28">
        <v>3205.99</v>
      </c>
      <c r="D28" t="s">
        <v>36</v>
      </c>
      <c r="E28" t="s">
        <v>37</v>
      </c>
      <c r="F28" t="s">
        <v>73</v>
      </c>
      <c r="G28" s="1">
        <v>45292</v>
      </c>
      <c r="H28" t="s">
        <v>57</v>
      </c>
      <c r="I28" t="s">
        <v>40</v>
      </c>
      <c r="J28">
        <v>0</v>
      </c>
      <c r="K28" t="s">
        <v>59</v>
      </c>
      <c r="L28" t="s">
        <v>42</v>
      </c>
      <c r="M28">
        <v>86</v>
      </c>
      <c r="N28">
        <v>3</v>
      </c>
      <c r="O28">
        <v>70</v>
      </c>
      <c r="P28">
        <v>0</v>
      </c>
      <c r="Q28">
        <v>1</v>
      </c>
      <c r="R28" t="s">
        <v>43</v>
      </c>
      <c r="S28" t="s">
        <v>96</v>
      </c>
      <c r="T28">
        <v>3</v>
      </c>
      <c r="U28" t="s">
        <v>79</v>
      </c>
      <c r="V28">
        <v>514.11</v>
      </c>
      <c r="W28" t="s">
        <v>46</v>
      </c>
      <c r="X28" t="s">
        <v>47</v>
      </c>
      <c r="Y28" t="s">
        <v>65</v>
      </c>
      <c r="Z28" t="s">
        <v>49</v>
      </c>
      <c r="AA28" t="s">
        <v>67</v>
      </c>
      <c r="AB28" t="s">
        <v>68</v>
      </c>
      <c r="AC28" t="s">
        <v>52</v>
      </c>
      <c r="AD28">
        <v>5.9780232560000002</v>
      </c>
      <c r="AE28">
        <v>2024</v>
      </c>
      <c r="AF28">
        <v>1</v>
      </c>
      <c r="AG28">
        <v>1</v>
      </c>
      <c r="AH28" t="s">
        <v>53</v>
      </c>
      <c r="AI28">
        <v>0.49816860465116281</v>
      </c>
      <c r="AJ28">
        <v>1032</v>
      </c>
      <c r="AK28" t="s">
        <v>3800</v>
      </c>
    </row>
    <row r="29" spans="1:37">
      <c r="A29" t="s">
        <v>121</v>
      </c>
      <c r="B29" t="s">
        <v>35</v>
      </c>
      <c r="C29">
        <v>11419.02</v>
      </c>
      <c r="D29" t="s">
        <v>36</v>
      </c>
      <c r="E29" t="s">
        <v>82</v>
      </c>
      <c r="F29" t="s">
        <v>95</v>
      </c>
      <c r="G29" s="1">
        <v>45292</v>
      </c>
      <c r="H29" t="s">
        <v>39</v>
      </c>
      <c r="I29" t="s">
        <v>58</v>
      </c>
      <c r="J29">
        <v>77482</v>
      </c>
      <c r="K29" t="s">
        <v>41</v>
      </c>
      <c r="L29" t="s">
        <v>42</v>
      </c>
      <c r="M29">
        <v>143</v>
      </c>
      <c r="N29">
        <v>11</v>
      </c>
      <c r="O29">
        <v>15</v>
      </c>
      <c r="P29">
        <v>0</v>
      </c>
      <c r="Q29">
        <v>3</v>
      </c>
      <c r="R29" t="s">
        <v>61</v>
      </c>
      <c r="S29" t="s">
        <v>74</v>
      </c>
      <c r="T29">
        <v>4</v>
      </c>
      <c r="U29" t="s">
        <v>90</v>
      </c>
      <c r="V29">
        <v>427.26</v>
      </c>
      <c r="W29" t="s">
        <v>46</v>
      </c>
      <c r="X29" t="s">
        <v>47</v>
      </c>
      <c r="Y29" t="s">
        <v>48</v>
      </c>
      <c r="Z29" t="s">
        <v>66</v>
      </c>
      <c r="AA29" t="s">
        <v>50</v>
      </c>
      <c r="AB29" t="s">
        <v>68</v>
      </c>
      <c r="AC29" t="s">
        <v>69</v>
      </c>
      <c r="AD29">
        <v>2.9878321680000002</v>
      </c>
      <c r="AE29">
        <v>2024</v>
      </c>
      <c r="AF29">
        <v>1</v>
      </c>
      <c r="AG29">
        <v>1</v>
      </c>
      <c r="AH29" t="s">
        <v>53</v>
      </c>
      <c r="AI29">
        <v>0.24898601398601397</v>
      </c>
      <c r="AJ29">
        <v>1716</v>
      </c>
      <c r="AK29" t="s">
        <v>3799</v>
      </c>
    </row>
    <row r="30" spans="1:37">
      <c r="A30" t="s">
        <v>122</v>
      </c>
      <c r="B30" t="s">
        <v>55</v>
      </c>
      <c r="C30">
        <v>9988.69</v>
      </c>
      <c r="D30" t="s">
        <v>36</v>
      </c>
      <c r="E30" t="s">
        <v>37</v>
      </c>
      <c r="F30" t="s">
        <v>73</v>
      </c>
      <c r="G30" s="1">
        <v>45292</v>
      </c>
      <c r="H30" t="s">
        <v>57</v>
      </c>
      <c r="I30" t="s">
        <v>40</v>
      </c>
      <c r="J30">
        <v>0</v>
      </c>
      <c r="K30" t="s">
        <v>41</v>
      </c>
      <c r="L30" t="s">
        <v>42</v>
      </c>
      <c r="M30">
        <v>136</v>
      </c>
      <c r="N30">
        <v>38</v>
      </c>
      <c r="O30">
        <v>46</v>
      </c>
      <c r="P30">
        <v>0</v>
      </c>
      <c r="Q30">
        <v>6</v>
      </c>
      <c r="R30" t="s">
        <v>61</v>
      </c>
      <c r="S30" t="s">
        <v>93</v>
      </c>
      <c r="T30">
        <v>1</v>
      </c>
      <c r="U30" t="s">
        <v>45</v>
      </c>
      <c r="V30">
        <v>455.78</v>
      </c>
      <c r="W30" t="s">
        <v>64</v>
      </c>
      <c r="X30" t="s">
        <v>47</v>
      </c>
      <c r="Y30" t="s">
        <v>48</v>
      </c>
      <c r="Z30" t="s">
        <v>66</v>
      </c>
      <c r="AA30" t="s">
        <v>67</v>
      </c>
      <c r="AB30" t="s">
        <v>68</v>
      </c>
      <c r="AC30" t="s">
        <v>69</v>
      </c>
      <c r="AD30">
        <v>3.3513235290000001</v>
      </c>
      <c r="AE30">
        <v>2024</v>
      </c>
      <c r="AF30">
        <v>1</v>
      </c>
      <c r="AG30">
        <v>1</v>
      </c>
      <c r="AH30" t="s">
        <v>53</v>
      </c>
      <c r="AI30">
        <v>0.27927696078431369</v>
      </c>
      <c r="AJ30">
        <v>1632</v>
      </c>
      <c r="AK30" t="s">
        <v>3799</v>
      </c>
    </row>
    <row r="31" spans="1:37">
      <c r="A31" t="s">
        <v>123</v>
      </c>
      <c r="B31" t="s">
        <v>81</v>
      </c>
      <c r="C31">
        <v>9756.61</v>
      </c>
      <c r="D31" t="s">
        <v>36</v>
      </c>
      <c r="E31" t="s">
        <v>37</v>
      </c>
      <c r="F31" t="s">
        <v>38</v>
      </c>
      <c r="G31" s="1">
        <v>45292</v>
      </c>
      <c r="H31" t="s">
        <v>39</v>
      </c>
      <c r="I31" t="s">
        <v>40</v>
      </c>
      <c r="J31">
        <v>54207</v>
      </c>
      <c r="K31" t="s">
        <v>59</v>
      </c>
      <c r="L31" t="s">
        <v>60</v>
      </c>
      <c r="M31">
        <v>82</v>
      </c>
      <c r="N31">
        <v>1</v>
      </c>
      <c r="O31">
        <v>134</v>
      </c>
      <c r="P31">
        <v>0</v>
      </c>
      <c r="Q31">
        <v>2</v>
      </c>
      <c r="R31" t="s">
        <v>61</v>
      </c>
      <c r="S31" t="s">
        <v>74</v>
      </c>
      <c r="T31">
        <v>1</v>
      </c>
      <c r="U31" t="s">
        <v>79</v>
      </c>
      <c r="V31">
        <v>459.1</v>
      </c>
      <c r="W31" t="s">
        <v>46</v>
      </c>
      <c r="X31" t="s">
        <v>47</v>
      </c>
      <c r="Y31" t="s">
        <v>48</v>
      </c>
      <c r="Z31" t="s">
        <v>66</v>
      </c>
      <c r="AA31" t="s">
        <v>50</v>
      </c>
      <c r="AB31" t="s">
        <v>68</v>
      </c>
      <c r="AC31" t="s">
        <v>52</v>
      </c>
      <c r="AD31">
        <v>5.5987804880000001</v>
      </c>
      <c r="AE31">
        <v>2024</v>
      </c>
      <c r="AF31">
        <v>1</v>
      </c>
      <c r="AG31">
        <v>1</v>
      </c>
      <c r="AH31" t="s">
        <v>53</v>
      </c>
      <c r="AI31">
        <v>0.46656504065040655</v>
      </c>
      <c r="AJ31">
        <v>984</v>
      </c>
      <c r="AK31" t="s">
        <v>3800</v>
      </c>
    </row>
    <row r="32" spans="1:37">
      <c r="A32" t="s">
        <v>124</v>
      </c>
      <c r="B32" t="s">
        <v>35</v>
      </c>
      <c r="C32">
        <v>11345.93</v>
      </c>
      <c r="D32" t="s">
        <v>36</v>
      </c>
      <c r="E32" t="s">
        <v>37</v>
      </c>
      <c r="F32" t="s">
        <v>56</v>
      </c>
      <c r="G32" s="1">
        <v>45292</v>
      </c>
      <c r="H32" t="s">
        <v>39</v>
      </c>
      <c r="I32" t="s">
        <v>40</v>
      </c>
      <c r="J32">
        <v>65225</v>
      </c>
      <c r="K32" t="s">
        <v>59</v>
      </c>
      <c r="L32" t="s">
        <v>103</v>
      </c>
      <c r="M32">
        <v>96</v>
      </c>
      <c r="N32">
        <v>46</v>
      </c>
      <c r="O32">
        <v>76</v>
      </c>
      <c r="P32">
        <v>0</v>
      </c>
      <c r="Q32">
        <v>2</v>
      </c>
      <c r="R32" t="s">
        <v>61</v>
      </c>
      <c r="S32" t="s">
        <v>62</v>
      </c>
      <c r="T32">
        <v>1</v>
      </c>
      <c r="U32" t="s">
        <v>79</v>
      </c>
      <c r="V32">
        <v>460.08</v>
      </c>
      <c r="W32" t="s">
        <v>46</v>
      </c>
      <c r="X32" t="s">
        <v>47</v>
      </c>
      <c r="Y32" t="s">
        <v>48</v>
      </c>
      <c r="Z32" t="s">
        <v>66</v>
      </c>
      <c r="AA32" t="s">
        <v>50</v>
      </c>
      <c r="AB32" t="s">
        <v>68</v>
      </c>
      <c r="AC32" t="s">
        <v>52</v>
      </c>
      <c r="AD32">
        <v>4.7925000000000004</v>
      </c>
      <c r="AE32">
        <v>2024</v>
      </c>
      <c r="AF32">
        <v>1</v>
      </c>
      <c r="AG32">
        <v>1</v>
      </c>
      <c r="AH32" t="s">
        <v>53</v>
      </c>
      <c r="AI32">
        <v>0.39937499999999998</v>
      </c>
      <c r="AJ32">
        <v>1152</v>
      </c>
      <c r="AK32" t="s">
        <v>3799</v>
      </c>
    </row>
    <row r="33" spans="1:37">
      <c r="A33" t="s">
        <v>125</v>
      </c>
      <c r="B33" t="s">
        <v>71</v>
      </c>
      <c r="C33">
        <v>3614.62</v>
      </c>
      <c r="D33" t="s">
        <v>36</v>
      </c>
      <c r="E33" t="s">
        <v>37</v>
      </c>
      <c r="F33" t="s">
        <v>56</v>
      </c>
      <c r="G33" s="1">
        <v>45292</v>
      </c>
      <c r="H33" t="s">
        <v>39</v>
      </c>
      <c r="I33" t="s">
        <v>40</v>
      </c>
      <c r="J33">
        <v>96773</v>
      </c>
      <c r="K33" t="s">
        <v>41</v>
      </c>
      <c r="L33" t="s">
        <v>42</v>
      </c>
      <c r="M33">
        <v>89</v>
      </c>
      <c r="N33">
        <v>9</v>
      </c>
      <c r="O33">
        <v>23</v>
      </c>
      <c r="P33">
        <v>0</v>
      </c>
      <c r="Q33">
        <v>1</v>
      </c>
      <c r="R33" t="s">
        <v>61</v>
      </c>
      <c r="S33" t="s">
        <v>74</v>
      </c>
      <c r="T33">
        <v>2</v>
      </c>
      <c r="U33" t="s">
        <v>45</v>
      </c>
      <c r="V33">
        <v>264.69</v>
      </c>
      <c r="W33" t="s">
        <v>76</v>
      </c>
      <c r="X33" t="s">
        <v>47</v>
      </c>
      <c r="Y33" t="s">
        <v>48</v>
      </c>
      <c r="Z33" t="s">
        <v>49</v>
      </c>
      <c r="AA33" t="s">
        <v>50</v>
      </c>
      <c r="AB33" t="s">
        <v>68</v>
      </c>
      <c r="AC33" t="s">
        <v>69</v>
      </c>
      <c r="AD33">
        <v>2.9740449440000001</v>
      </c>
      <c r="AE33">
        <v>2024</v>
      </c>
      <c r="AF33">
        <v>1</v>
      </c>
      <c r="AG33">
        <v>1</v>
      </c>
      <c r="AH33" t="s">
        <v>53</v>
      </c>
      <c r="AI33">
        <v>0.24783707865168539</v>
      </c>
      <c r="AJ33">
        <v>1068</v>
      </c>
      <c r="AK33" t="s">
        <v>3799</v>
      </c>
    </row>
    <row r="34" spans="1:37">
      <c r="A34" t="s">
        <v>126</v>
      </c>
      <c r="B34" t="s">
        <v>71</v>
      </c>
      <c r="C34">
        <v>3277.49</v>
      </c>
      <c r="D34" t="s">
        <v>36</v>
      </c>
      <c r="E34" t="s">
        <v>37</v>
      </c>
      <c r="F34" t="s">
        <v>73</v>
      </c>
      <c r="G34" s="1">
        <v>45292</v>
      </c>
      <c r="H34" t="s">
        <v>39</v>
      </c>
      <c r="I34" t="s">
        <v>58</v>
      </c>
      <c r="J34">
        <v>32952</v>
      </c>
      <c r="K34" t="s">
        <v>59</v>
      </c>
      <c r="L34" t="s">
        <v>42</v>
      </c>
      <c r="M34">
        <v>84</v>
      </c>
      <c r="N34">
        <v>5</v>
      </c>
      <c r="O34">
        <v>18</v>
      </c>
      <c r="P34">
        <v>0</v>
      </c>
      <c r="Q34">
        <v>1</v>
      </c>
      <c r="R34" t="s">
        <v>43</v>
      </c>
      <c r="S34" t="s">
        <v>44</v>
      </c>
      <c r="T34">
        <v>4</v>
      </c>
      <c r="U34" t="s">
        <v>79</v>
      </c>
      <c r="V34">
        <v>401.76</v>
      </c>
      <c r="W34" t="s">
        <v>46</v>
      </c>
      <c r="X34" t="s">
        <v>77</v>
      </c>
      <c r="Y34" t="s">
        <v>48</v>
      </c>
      <c r="Z34" t="s">
        <v>49</v>
      </c>
      <c r="AA34" t="s">
        <v>67</v>
      </c>
      <c r="AB34" t="s">
        <v>68</v>
      </c>
      <c r="AC34" t="s">
        <v>69</v>
      </c>
      <c r="AD34">
        <v>4.7828571430000002</v>
      </c>
      <c r="AE34">
        <v>2024</v>
      </c>
      <c r="AF34">
        <v>1</v>
      </c>
      <c r="AG34">
        <v>1</v>
      </c>
      <c r="AH34" t="s">
        <v>53</v>
      </c>
      <c r="AI34">
        <v>0.39857142857142858</v>
      </c>
      <c r="AJ34">
        <v>1008</v>
      </c>
      <c r="AK34" t="s">
        <v>3799</v>
      </c>
    </row>
    <row r="35" spans="1:37">
      <c r="A35" t="s">
        <v>127</v>
      </c>
      <c r="B35" t="s">
        <v>81</v>
      </c>
      <c r="C35">
        <v>8703.34</v>
      </c>
      <c r="D35" t="s">
        <v>36</v>
      </c>
      <c r="E35" t="s">
        <v>72</v>
      </c>
      <c r="F35" t="s">
        <v>38</v>
      </c>
      <c r="G35" s="1">
        <v>45292</v>
      </c>
      <c r="H35" t="s">
        <v>39</v>
      </c>
      <c r="I35" t="s">
        <v>40</v>
      </c>
      <c r="J35">
        <v>58695</v>
      </c>
      <c r="K35" t="s">
        <v>59</v>
      </c>
      <c r="L35" t="s">
        <v>42</v>
      </c>
      <c r="M35">
        <v>108</v>
      </c>
      <c r="N35">
        <v>36</v>
      </c>
      <c r="O35">
        <v>107</v>
      </c>
      <c r="P35">
        <v>0</v>
      </c>
      <c r="Q35">
        <v>9</v>
      </c>
      <c r="R35" t="s">
        <v>61</v>
      </c>
      <c r="S35" t="s">
        <v>62</v>
      </c>
      <c r="T35">
        <v>1</v>
      </c>
      <c r="U35" t="s">
        <v>63</v>
      </c>
      <c r="V35">
        <v>518.4</v>
      </c>
      <c r="W35" t="s">
        <v>46</v>
      </c>
      <c r="X35" t="s">
        <v>47</v>
      </c>
      <c r="Y35" t="s">
        <v>65</v>
      </c>
      <c r="Z35" t="s">
        <v>66</v>
      </c>
      <c r="AA35" t="s">
        <v>50</v>
      </c>
      <c r="AB35" t="s">
        <v>68</v>
      </c>
      <c r="AC35" t="s">
        <v>52</v>
      </c>
      <c r="AD35">
        <v>4.8</v>
      </c>
      <c r="AE35">
        <v>2024</v>
      </c>
      <c r="AF35">
        <v>1</v>
      </c>
      <c r="AG35">
        <v>1</v>
      </c>
      <c r="AH35" t="s">
        <v>53</v>
      </c>
      <c r="AI35">
        <v>0.39999999999999997</v>
      </c>
      <c r="AJ35">
        <v>1296</v>
      </c>
      <c r="AK35" t="s">
        <v>3799</v>
      </c>
    </row>
    <row r="36" spans="1:37">
      <c r="A36" t="s">
        <v>128</v>
      </c>
      <c r="B36" t="s">
        <v>71</v>
      </c>
      <c r="C36">
        <v>9710.69</v>
      </c>
      <c r="D36" t="s">
        <v>36</v>
      </c>
      <c r="E36" t="s">
        <v>72</v>
      </c>
      <c r="F36" t="s">
        <v>56</v>
      </c>
      <c r="G36" s="1">
        <v>45292</v>
      </c>
      <c r="H36" t="s">
        <v>39</v>
      </c>
      <c r="I36" t="s">
        <v>58</v>
      </c>
      <c r="J36">
        <v>41696</v>
      </c>
      <c r="K36" t="s">
        <v>83</v>
      </c>
      <c r="L36" t="s">
        <v>42</v>
      </c>
      <c r="M36">
        <v>123</v>
      </c>
      <c r="N36">
        <v>9</v>
      </c>
      <c r="O36">
        <v>72</v>
      </c>
      <c r="P36">
        <v>0</v>
      </c>
      <c r="Q36">
        <v>4</v>
      </c>
      <c r="R36" t="s">
        <v>61</v>
      </c>
      <c r="S36" t="s">
        <v>62</v>
      </c>
      <c r="T36">
        <v>3</v>
      </c>
      <c r="U36" t="s">
        <v>45</v>
      </c>
      <c r="V36">
        <v>139.62</v>
      </c>
      <c r="W36" t="s">
        <v>76</v>
      </c>
      <c r="X36" t="s">
        <v>47</v>
      </c>
      <c r="Y36" t="s">
        <v>48</v>
      </c>
      <c r="Z36" t="s">
        <v>66</v>
      </c>
      <c r="AA36" t="s">
        <v>67</v>
      </c>
      <c r="AB36" t="s">
        <v>68</v>
      </c>
      <c r="AC36" t="s">
        <v>52</v>
      </c>
      <c r="AD36">
        <v>1.1351219509999999</v>
      </c>
      <c r="AE36">
        <v>2024</v>
      </c>
      <c r="AF36">
        <v>1</v>
      </c>
      <c r="AG36">
        <v>1</v>
      </c>
      <c r="AH36" t="s">
        <v>53</v>
      </c>
      <c r="AI36">
        <v>9.459349593495936E-2</v>
      </c>
      <c r="AJ36">
        <v>1476</v>
      </c>
      <c r="AK36" t="s">
        <v>3799</v>
      </c>
    </row>
    <row r="37" spans="1:37">
      <c r="A37" t="s">
        <v>129</v>
      </c>
      <c r="B37" t="s">
        <v>81</v>
      </c>
      <c r="C37">
        <v>6543.78</v>
      </c>
      <c r="D37" t="s">
        <v>36</v>
      </c>
      <c r="E37" t="s">
        <v>37</v>
      </c>
      <c r="F37" t="s">
        <v>56</v>
      </c>
      <c r="G37" s="1">
        <v>45292</v>
      </c>
      <c r="H37" t="s">
        <v>57</v>
      </c>
      <c r="I37" t="s">
        <v>58</v>
      </c>
      <c r="J37">
        <v>0</v>
      </c>
      <c r="K37" t="s">
        <v>59</v>
      </c>
      <c r="L37" t="s">
        <v>60</v>
      </c>
      <c r="M37">
        <v>93</v>
      </c>
      <c r="N37">
        <v>0</v>
      </c>
      <c r="O37">
        <v>43</v>
      </c>
      <c r="P37">
        <v>0</v>
      </c>
      <c r="Q37">
        <v>7</v>
      </c>
      <c r="R37" t="s">
        <v>43</v>
      </c>
      <c r="S37" t="s">
        <v>84</v>
      </c>
      <c r="T37">
        <v>2</v>
      </c>
      <c r="U37" t="s">
        <v>79</v>
      </c>
      <c r="V37">
        <v>808.86</v>
      </c>
      <c r="W37" t="s">
        <v>46</v>
      </c>
      <c r="X37" t="s">
        <v>77</v>
      </c>
      <c r="Y37" t="s">
        <v>65</v>
      </c>
      <c r="Z37" t="s">
        <v>66</v>
      </c>
      <c r="AA37" t="s">
        <v>67</v>
      </c>
      <c r="AB37" t="s">
        <v>68</v>
      </c>
      <c r="AC37" t="s">
        <v>69</v>
      </c>
      <c r="AD37">
        <v>8.6974193549999992</v>
      </c>
      <c r="AE37">
        <v>2024</v>
      </c>
      <c r="AF37">
        <v>1</v>
      </c>
      <c r="AG37">
        <v>1</v>
      </c>
      <c r="AH37" t="s">
        <v>53</v>
      </c>
      <c r="AI37">
        <v>0.7247849462365592</v>
      </c>
      <c r="AJ37">
        <v>1116</v>
      </c>
      <c r="AK37" t="s">
        <v>3801</v>
      </c>
    </row>
    <row r="38" spans="1:37">
      <c r="A38" t="s">
        <v>130</v>
      </c>
      <c r="B38" t="s">
        <v>35</v>
      </c>
      <c r="C38">
        <v>11061.56</v>
      </c>
      <c r="D38" t="s">
        <v>36</v>
      </c>
      <c r="E38" t="s">
        <v>37</v>
      </c>
      <c r="F38" t="s">
        <v>73</v>
      </c>
      <c r="G38" s="1">
        <v>45292</v>
      </c>
      <c r="H38" t="s">
        <v>102</v>
      </c>
      <c r="I38" t="s">
        <v>40</v>
      </c>
      <c r="J38">
        <v>17253</v>
      </c>
      <c r="K38" t="s">
        <v>83</v>
      </c>
      <c r="L38" t="s">
        <v>42</v>
      </c>
      <c r="M38">
        <v>150</v>
      </c>
      <c r="N38">
        <v>23</v>
      </c>
      <c r="O38">
        <v>72</v>
      </c>
      <c r="P38">
        <v>2</v>
      </c>
      <c r="Q38">
        <v>6</v>
      </c>
      <c r="R38" t="s">
        <v>61</v>
      </c>
      <c r="S38" t="s">
        <v>62</v>
      </c>
      <c r="T38">
        <v>2</v>
      </c>
      <c r="U38" t="s">
        <v>90</v>
      </c>
      <c r="V38">
        <v>304.33999999999997</v>
      </c>
      <c r="W38" t="s">
        <v>109</v>
      </c>
      <c r="X38" t="s">
        <v>47</v>
      </c>
      <c r="Y38" t="s">
        <v>48</v>
      </c>
      <c r="Z38" t="s">
        <v>66</v>
      </c>
      <c r="AA38" t="s">
        <v>67</v>
      </c>
      <c r="AB38" t="s">
        <v>51</v>
      </c>
      <c r="AC38" t="s">
        <v>52</v>
      </c>
      <c r="AD38">
        <v>2.0289333329999999</v>
      </c>
      <c r="AE38">
        <v>2024</v>
      </c>
      <c r="AF38">
        <v>1</v>
      </c>
      <c r="AG38">
        <v>1</v>
      </c>
      <c r="AH38" t="s">
        <v>53</v>
      </c>
      <c r="AI38">
        <v>0.16907777777777777</v>
      </c>
      <c r="AJ38">
        <v>1800</v>
      </c>
      <c r="AK38" t="s">
        <v>3799</v>
      </c>
    </row>
    <row r="39" spans="1:37">
      <c r="A39" t="s">
        <v>131</v>
      </c>
      <c r="B39" t="s">
        <v>81</v>
      </c>
      <c r="C39">
        <v>20271.849999999999</v>
      </c>
      <c r="D39" t="s">
        <v>36</v>
      </c>
      <c r="E39" t="s">
        <v>37</v>
      </c>
      <c r="F39" t="s">
        <v>38</v>
      </c>
      <c r="G39" s="1">
        <v>45292</v>
      </c>
      <c r="H39" t="s">
        <v>39</v>
      </c>
      <c r="I39" t="s">
        <v>40</v>
      </c>
      <c r="J39">
        <v>95336</v>
      </c>
      <c r="K39" t="s">
        <v>83</v>
      </c>
      <c r="L39" t="s">
        <v>42</v>
      </c>
      <c r="M39">
        <v>252</v>
      </c>
      <c r="N39">
        <v>3</v>
      </c>
      <c r="O39">
        <v>113</v>
      </c>
      <c r="P39">
        <v>0</v>
      </c>
      <c r="Q39">
        <v>3</v>
      </c>
      <c r="R39" t="s">
        <v>61</v>
      </c>
      <c r="S39" t="s">
        <v>74</v>
      </c>
      <c r="T39">
        <v>3</v>
      </c>
      <c r="U39" t="s">
        <v>63</v>
      </c>
      <c r="V39">
        <v>396.83</v>
      </c>
      <c r="W39" t="s">
        <v>132</v>
      </c>
      <c r="X39" t="s">
        <v>47</v>
      </c>
      <c r="Y39" t="s">
        <v>48</v>
      </c>
      <c r="Z39" t="s">
        <v>98</v>
      </c>
      <c r="AA39" t="s">
        <v>50</v>
      </c>
      <c r="AB39" t="s">
        <v>68</v>
      </c>
      <c r="AC39" t="s">
        <v>52</v>
      </c>
      <c r="AD39">
        <v>1.5747222219999999</v>
      </c>
      <c r="AE39">
        <v>2024</v>
      </c>
      <c r="AF39">
        <v>1</v>
      </c>
      <c r="AG39">
        <v>1</v>
      </c>
      <c r="AH39" t="s">
        <v>53</v>
      </c>
      <c r="AI39">
        <v>0.13122685185185184</v>
      </c>
      <c r="AJ39">
        <v>3024</v>
      </c>
      <c r="AK39" t="s">
        <v>3799</v>
      </c>
    </row>
    <row r="40" spans="1:37">
      <c r="A40" t="s">
        <v>133</v>
      </c>
      <c r="B40" t="s">
        <v>71</v>
      </c>
      <c r="C40">
        <v>13403.98</v>
      </c>
      <c r="D40" t="s">
        <v>36</v>
      </c>
      <c r="E40" t="s">
        <v>72</v>
      </c>
      <c r="F40" t="s">
        <v>56</v>
      </c>
      <c r="G40" s="1">
        <v>45292</v>
      </c>
      <c r="H40" t="s">
        <v>39</v>
      </c>
      <c r="I40" t="s">
        <v>40</v>
      </c>
      <c r="J40">
        <v>101824</v>
      </c>
      <c r="K40" t="s">
        <v>59</v>
      </c>
      <c r="L40" t="s">
        <v>42</v>
      </c>
      <c r="M40">
        <v>166</v>
      </c>
      <c r="N40">
        <v>4</v>
      </c>
      <c r="O40">
        <v>66</v>
      </c>
      <c r="P40">
        <v>0</v>
      </c>
      <c r="Q40">
        <v>6</v>
      </c>
      <c r="R40" t="s">
        <v>61</v>
      </c>
      <c r="S40" t="s">
        <v>62</v>
      </c>
      <c r="T40">
        <v>1</v>
      </c>
      <c r="U40" t="s">
        <v>63</v>
      </c>
      <c r="V40">
        <v>1112.1300000000001</v>
      </c>
      <c r="W40" t="s">
        <v>109</v>
      </c>
      <c r="X40" t="s">
        <v>134</v>
      </c>
      <c r="Y40" t="s">
        <v>65</v>
      </c>
      <c r="Z40" t="s">
        <v>66</v>
      </c>
      <c r="AA40" t="s">
        <v>91</v>
      </c>
      <c r="AB40" t="s">
        <v>68</v>
      </c>
      <c r="AC40" t="s">
        <v>52</v>
      </c>
      <c r="AD40">
        <v>6.699578313</v>
      </c>
      <c r="AE40">
        <v>2024</v>
      </c>
      <c r="AF40">
        <v>1</v>
      </c>
      <c r="AG40">
        <v>1</v>
      </c>
      <c r="AH40" t="s">
        <v>53</v>
      </c>
      <c r="AI40">
        <v>0.55829819277108439</v>
      </c>
      <c r="AJ40">
        <v>1992</v>
      </c>
      <c r="AK40" t="s">
        <v>3800</v>
      </c>
    </row>
    <row r="41" spans="1:37">
      <c r="A41" t="s">
        <v>135</v>
      </c>
      <c r="B41" t="s">
        <v>81</v>
      </c>
      <c r="C41">
        <v>7079.95</v>
      </c>
      <c r="D41" t="s">
        <v>36</v>
      </c>
      <c r="E41" t="s">
        <v>72</v>
      </c>
      <c r="F41" t="s">
        <v>56</v>
      </c>
      <c r="G41" s="1">
        <v>45292</v>
      </c>
      <c r="H41" t="s">
        <v>39</v>
      </c>
      <c r="I41" t="s">
        <v>58</v>
      </c>
      <c r="J41">
        <v>91977</v>
      </c>
      <c r="K41" t="s">
        <v>83</v>
      </c>
      <c r="L41" t="s">
        <v>42</v>
      </c>
      <c r="M41">
        <v>176</v>
      </c>
      <c r="N41">
        <v>30</v>
      </c>
      <c r="O41">
        <v>36</v>
      </c>
      <c r="P41">
        <v>0</v>
      </c>
      <c r="Q41">
        <v>1</v>
      </c>
      <c r="R41" t="s">
        <v>61</v>
      </c>
      <c r="S41" t="s">
        <v>93</v>
      </c>
      <c r="T41">
        <v>4</v>
      </c>
      <c r="U41" t="s">
        <v>63</v>
      </c>
      <c r="V41">
        <v>305.92</v>
      </c>
      <c r="W41" t="s">
        <v>64</v>
      </c>
      <c r="X41" t="s">
        <v>47</v>
      </c>
      <c r="Y41" t="s">
        <v>48</v>
      </c>
      <c r="Z41" t="s">
        <v>66</v>
      </c>
      <c r="AA41" t="s">
        <v>50</v>
      </c>
      <c r="AB41" t="s">
        <v>68</v>
      </c>
      <c r="AC41" t="s">
        <v>69</v>
      </c>
      <c r="AD41">
        <v>1.7381818179999999</v>
      </c>
      <c r="AE41">
        <v>2024</v>
      </c>
      <c r="AF41">
        <v>1</v>
      </c>
      <c r="AG41">
        <v>1</v>
      </c>
      <c r="AH41" t="s">
        <v>53</v>
      </c>
      <c r="AI41">
        <v>0.14484848484848487</v>
      </c>
      <c r="AJ41">
        <v>2112</v>
      </c>
      <c r="AK41" t="s">
        <v>3799</v>
      </c>
    </row>
    <row r="42" spans="1:37">
      <c r="A42" t="s">
        <v>136</v>
      </c>
      <c r="B42" t="s">
        <v>115</v>
      </c>
      <c r="C42">
        <v>5915.54</v>
      </c>
      <c r="D42" t="s">
        <v>36</v>
      </c>
      <c r="E42" t="s">
        <v>82</v>
      </c>
      <c r="F42" t="s">
        <v>73</v>
      </c>
      <c r="G42" s="1">
        <v>45292</v>
      </c>
      <c r="H42" t="s">
        <v>102</v>
      </c>
      <c r="I42" t="s">
        <v>40</v>
      </c>
      <c r="J42">
        <v>27532</v>
      </c>
      <c r="K42" t="s">
        <v>41</v>
      </c>
      <c r="L42" t="s">
        <v>42</v>
      </c>
      <c r="M42">
        <v>155</v>
      </c>
      <c r="N42">
        <v>38</v>
      </c>
      <c r="O42">
        <v>113</v>
      </c>
      <c r="P42">
        <v>0</v>
      </c>
      <c r="Q42">
        <v>1</v>
      </c>
      <c r="R42" t="s">
        <v>61</v>
      </c>
      <c r="S42" t="s">
        <v>74</v>
      </c>
      <c r="T42">
        <v>1</v>
      </c>
      <c r="U42" t="s">
        <v>63</v>
      </c>
      <c r="V42">
        <v>686.63</v>
      </c>
      <c r="W42" t="s">
        <v>76</v>
      </c>
      <c r="X42" t="s">
        <v>47</v>
      </c>
      <c r="Y42" t="s">
        <v>65</v>
      </c>
      <c r="Z42" t="s">
        <v>66</v>
      </c>
      <c r="AA42" t="s">
        <v>67</v>
      </c>
      <c r="AB42" t="s">
        <v>68</v>
      </c>
      <c r="AC42" t="s">
        <v>52</v>
      </c>
      <c r="AD42">
        <v>4.4298709680000004</v>
      </c>
      <c r="AE42">
        <v>2024</v>
      </c>
      <c r="AF42">
        <v>1</v>
      </c>
      <c r="AG42">
        <v>1</v>
      </c>
      <c r="AH42" t="s">
        <v>53</v>
      </c>
      <c r="AI42">
        <v>0.36915591397849462</v>
      </c>
      <c r="AJ42">
        <v>1860</v>
      </c>
      <c r="AK42" t="s">
        <v>3799</v>
      </c>
    </row>
    <row r="43" spans="1:37">
      <c r="A43" t="s">
        <v>137</v>
      </c>
      <c r="B43" t="s">
        <v>35</v>
      </c>
      <c r="C43">
        <v>8355.32</v>
      </c>
      <c r="D43" t="s">
        <v>36</v>
      </c>
      <c r="E43" t="s">
        <v>72</v>
      </c>
      <c r="F43" t="s">
        <v>38</v>
      </c>
      <c r="G43" s="1">
        <v>45292</v>
      </c>
      <c r="H43" t="s">
        <v>57</v>
      </c>
      <c r="I43" t="s">
        <v>58</v>
      </c>
      <c r="J43">
        <v>0</v>
      </c>
      <c r="K43" t="s">
        <v>59</v>
      </c>
      <c r="L43" t="s">
        <v>60</v>
      </c>
      <c r="M43">
        <v>122</v>
      </c>
      <c r="N43">
        <v>5</v>
      </c>
      <c r="O43">
        <v>24</v>
      </c>
      <c r="P43">
        <v>0</v>
      </c>
      <c r="Q43">
        <v>5</v>
      </c>
      <c r="R43" t="s">
        <v>61</v>
      </c>
      <c r="S43" t="s">
        <v>62</v>
      </c>
      <c r="T43">
        <v>1</v>
      </c>
      <c r="U43" t="s">
        <v>90</v>
      </c>
      <c r="V43">
        <v>874.8</v>
      </c>
      <c r="W43" t="s">
        <v>76</v>
      </c>
      <c r="X43" t="s">
        <v>134</v>
      </c>
      <c r="Y43" t="s">
        <v>65</v>
      </c>
      <c r="Z43" t="s">
        <v>66</v>
      </c>
      <c r="AA43" t="s">
        <v>67</v>
      </c>
      <c r="AB43" t="s">
        <v>68</v>
      </c>
      <c r="AC43" t="s">
        <v>69</v>
      </c>
      <c r="AD43">
        <v>7.170491803</v>
      </c>
      <c r="AE43">
        <v>2024</v>
      </c>
      <c r="AF43">
        <v>1</v>
      </c>
      <c r="AG43">
        <v>1</v>
      </c>
      <c r="AH43" t="s">
        <v>53</v>
      </c>
      <c r="AI43">
        <v>0.59754098360655739</v>
      </c>
      <c r="AJ43">
        <v>1464</v>
      </c>
      <c r="AK43" t="s">
        <v>3800</v>
      </c>
    </row>
    <row r="44" spans="1:37">
      <c r="A44" t="s">
        <v>138</v>
      </c>
      <c r="B44" t="s">
        <v>35</v>
      </c>
      <c r="C44">
        <v>3470.53</v>
      </c>
      <c r="D44" t="s">
        <v>36</v>
      </c>
      <c r="E44" t="s">
        <v>37</v>
      </c>
      <c r="F44" t="s">
        <v>95</v>
      </c>
      <c r="G44" s="1">
        <v>45292</v>
      </c>
      <c r="H44" t="s">
        <v>57</v>
      </c>
      <c r="I44" t="s">
        <v>58</v>
      </c>
      <c r="J44">
        <v>0</v>
      </c>
      <c r="K44" t="s">
        <v>59</v>
      </c>
      <c r="L44" t="s">
        <v>42</v>
      </c>
      <c r="M44">
        <v>97</v>
      </c>
      <c r="N44">
        <v>0</v>
      </c>
      <c r="O44">
        <v>126</v>
      </c>
      <c r="P44">
        <v>3</v>
      </c>
      <c r="Q44">
        <v>1</v>
      </c>
      <c r="R44" t="s">
        <v>61</v>
      </c>
      <c r="S44" t="s">
        <v>74</v>
      </c>
      <c r="T44">
        <v>4</v>
      </c>
      <c r="U44" t="s">
        <v>90</v>
      </c>
      <c r="V44">
        <v>466.56</v>
      </c>
      <c r="W44" t="s">
        <v>76</v>
      </c>
      <c r="X44" t="s">
        <v>77</v>
      </c>
      <c r="Y44" t="s">
        <v>48</v>
      </c>
      <c r="Z44" t="s">
        <v>49</v>
      </c>
      <c r="AA44" t="s">
        <v>67</v>
      </c>
      <c r="AB44" t="s">
        <v>51</v>
      </c>
      <c r="AC44" t="s">
        <v>52</v>
      </c>
      <c r="AD44">
        <v>4.8098969069999997</v>
      </c>
      <c r="AE44">
        <v>2024</v>
      </c>
      <c r="AF44">
        <v>1</v>
      </c>
      <c r="AG44">
        <v>1</v>
      </c>
      <c r="AH44" t="s">
        <v>53</v>
      </c>
      <c r="AI44">
        <v>0.40082474226804121</v>
      </c>
      <c r="AJ44">
        <v>1164</v>
      </c>
      <c r="AK44" t="s">
        <v>3800</v>
      </c>
    </row>
    <row r="45" spans="1:37">
      <c r="A45" t="s">
        <v>139</v>
      </c>
      <c r="B45" t="s">
        <v>55</v>
      </c>
      <c r="C45">
        <v>27130.81</v>
      </c>
      <c r="D45" t="s">
        <v>87</v>
      </c>
      <c r="E45" t="s">
        <v>37</v>
      </c>
      <c r="F45" t="s">
        <v>56</v>
      </c>
      <c r="G45" s="1">
        <v>45292</v>
      </c>
      <c r="H45" t="s">
        <v>39</v>
      </c>
      <c r="I45" t="s">
        <v>40</v>
      </c>
      <c r="J45">
        <v>125234</v>
      </c>
      <c r="K45" t="s">
        <v>59</v>
      </c>
      <c r="L45" t="s">
        <v>42</v>
      </c>
      <c r="M45">
        <v>96</v>
      </c>
      <c r="N45">
        <v>23</v>
      </c>
      <c r="O45">
        <v>20</v>
      </c>
      <c r="P45">
        <v>0</v>
      </c>
      <c r="Q45">
        <v>2</v>
      </c>
      <c r="R45" t="s">
        <v>61</v>
      </c>
      <c r="S45" t="s">
        <v>93</v>
      </c>
      <c r="T45">
        <v>2</v>
      </c>
      <c r="U45" t="s">
        <v>79</v>
      </c>
      <c r="V45">
        <v>511.69</v>
      </c>
      <c r="W45" t="s">
        <v>76</v>
      </c>
      <c r="X45" t="s">
        <v>134</v>
      </c>
      <c r="Y45" t="s">
        <v>65</v>
      </c>
      <c r="Z45" t="s">
        <v>98</v>
      </c>
      <c r="AA45" t="s">
        <v>91</v>
      </c>
      <c r="AB45" t="s">
        <v>68</v>
      </c>
      <c r="AC45" t="s">
        <v>69</v>
      </c>
      <c r="AD45">
        <v>5.330104167</v>
      </c>
      <c r="AE45">
        <v>2024</v>
      </c>
      <c r="AF45">
        <v>1</v>
      </c>
      <c r="AG45">
        <v>1</v>
      </c>
      <c r="AH45" t="s">
        <v>53</v>
      </c>
      <c r="AI45">
        <v>0.44417534722222224</v>
      </c>
      <c r="AJ45">
        <v>1152</v>
      </c>
      <c r="AK45" t="s">
        <v>3800</v>
      </c>
    </row>
    <row r="46" spans="1:37">
      <c r="A46" t="s">
        <v>140</v>
      </c>
      <c r="B46" t="s">
        <v>71</v>
      </c>
      <c r="C46">
        <v>9670.7800000000007</v>
      </c>
      <c r="D46" t="s">
        <v>36</v>
      </c>
      <c r="E46" t="s">
        <v>37</v>
      </c>
      <c r="F46" t="s">
        <v>141</v>
      </c>
      <c r="G46" s="1">
        <v>45292</v>
      </c>
      <c r="H46" t="s">
        <v>57</v>
      </c>
      <c r="I46" t="s">
        <v>40</v>
      </c>
      <c r="J46">
        <v>0</v>
      </c>
      <c r="K46" t="s">
        <v>59</v>
      </c>
      <c r="L46" t="s">
        <v>60</v>
      </c>
      <c r="M46">
        <v>89</v>
      </c>
      <c r="N46">
        <v>11</v>
      </c>
      <c r="O46">
        <v>15</v>
      </c>
      <c r="P46">
        <v>0</v>
      </c>
      <c r="Q46">
        <v>2</v>
      </c>
      <c r="R46" t="s">
        <v>61</v>
      </c>
      <c r="S46" t="s">
        <v>74</v>
      </c>
      <c r="T46">
        <v>4</v>
      </c>
      <c r="U46" t="s">
        <v>63</v>
      </c>
      <c r="V46">
        <v>427.68</v>
      </c>
      <c r="W46" t="s">
        <v>76</v>
      </c>
      <c r="X46" t="s">
        <v>77</v>
      </c>
      <c r="Y46" t="s">
        <v>48</v>
      </c>
      <c r="Z46" t="s">
        <v>66</v>
      </c>
      <c r="AA46" t="s">
        <v>67</v>
      </c>
      <c r="AB46" t="s">
        <v>68</v>
      </c>
      <c r="AC46" t="s">
        <v>69</v>
      </c>
      <c r="AD46">
        <v>4.8053932579999996</v>
      </c>
      <c r="AE46">
        <v>2024</v>
      </c>
      <c r="AF46">
        <v>1</v>
      </c>
      <c r="AG46">
        <v>1</v>
      </c>
      <c r="AH46" t="s">
        <v>53</v>
      </c>
      <c r="AI46">
        <v>0.40044943820224721</v>
      </c>
      <c r="AJ46">
        <v>1068</v>
      </c>
      <c r="AK46" t="s">
        <v>3800</v>
      </c>
    </row>
    <row r="47" spans="1:37">
      <c r="A47" t="s">
        <v>142</v>
      </c>
      <c r="B47" t="s">
        <v>81</v>
      </c>
      <c r="C47">
        <v>12165.02</v>
      </c>
      <c r="D47" t="s">
        <v>36</v>
      </c>
      <c r="E47" t="s">
        <v>37</v>
      </c>
      <c r="F47" t="s">
        <v>38</v>
      </c>
      <c r="G47" s="1">
        <v>45292</v>
      </c>
      <c r="H47" t="s">
        <v>39</v>
      </c>
      <c r="I47" t="s">
        <v>58</v>
      </c>
      <c r="J47">
        <v>119756</v>
      </c>
      <c r="K47" t="s">
        <v>41</v>
      </c>
      <c r="L47" t="s">
        <v>42</v>
      </c>
      <c r="M47">
        <v>151</v>
      </c>
      <c r="N47">
        <v>8</v>
      </c>
      <c r="O47">
        <v>96</v>
      </c>
      <c r="P47">
        <v>0</v>
      </c>
      <c r="Q47">
        <v>9</v>
      </c>
      <c r="R47" t="s">
        <v>61</v>
      </c>
      <c r="S47" t="s">
        <v>93</v>
      </c>
      <c r="T47">
        <v>2</v>
      </c>
      <c r="U47" t="s">
        <v>79</v>
      </c>
      <c r="V47">
        <v>674.55</v>
      </c>
      <c r="W47" t="s">
        <v>109</v>
      </c>
      <c r="X47" t="s">
        <v>77</v>
      </c>
      <c r="Y47" t="s">
        <v>65</v>
      </c>
      <c r="Z47" t="s">
        <v>66</v>
      </c>
      <c r="AA47" t="s">
        <v>91</v>
      </c>
      <c r="AB47" t="s">
        <v>68</v>
      </c>
      <c r="AC47" t="s">
        <v>52</v>
      </c>
      <c r="AD47">
        <v>4.4672185430000004</v>
      </c>
      <c r="AE47">
        <v>2024</v>
      </c>
      <c r="AF47">
        <v>1</v>
      </c>
      <c r="AG47">
        <v>1</v>
      </c>
      <c r="AH47" t="s">
        <v>53</v>
      </c>
      <c r="AI47">
        <v>0.37226821192052978</v>
      </c>
      <c r="AJ47">
        <v>1812</v>
      </c>
      <c r="AK47" t="s">
        <v>3799</v>
      </c>
    </row>
    <row r="48" spans="1:37">
      <c r="A48" t="s">
        <v>143</v>
      </c>
      <c r="B48" t="s">
        <v>115</v>
      </c>
      <c r="C48">
        <v>16558.560000000001</v>
      </c>
      <c r="D48" t="s">
        <v>36</v>
      </c>
      <c r="E48" t="s">
        <v>37</v>
      </c>
      <c r="F48" t="s">
        <v>38</v>
      </c>
      <c r="G48" s="1">
        <v>45292</v>
      </c>
      <c r="H48" t="s">
        <v>39</v>
      </c>
      <c r="I48" t="s">
        <v>58</v>
      </c>
      <c r="J48">
        <v>48186</v>
      </c>
      <c r="K48" t="s">
        <v>59</v>
      </c>
      <c r="L48" t="s">
        <v>103</v>
      </c>
      <c r="M48">
        <v>139</v>
      </c>
      <c r="N48">
        <v>11</v>
      </c>
      <c r="O48">
        <v>85</v>
      </c>
      <c r="P48">
        <v>0</v>
      </c>
      <c r="Q48">
        <v>2</v>
      </c>
      <c r="R48" t="s">
        <v>61</v>
      </c>
      <c r="S48" t="s">
        <v>62</v>
      </c>
      <c r="T48">
        <v>1</v>
      </c>
      <c r="U48" t="s">
        <v>63</v>
      </c>
      <c r="V48">
        <v>667.44</v>
      </c>
      <c r="W48" t="s">
        <v>109</v>
      </c>
      <c r="X48" t="s">
        <v>77</v>
      </c>
      <c r="Y48" t="s">
        <v>65</v>
      </c>
      <c r="Z48" t="s">
        <v>98</v>
      </c>
      <c r="AA48" t="s">
        <v>67</v>
      </c>
      <c r="AB48" t="s">
        <v>68</v>
      </c>
      <c r="AC48" t="s">
        <v>52</v>
      </c>
      <c r="AD48">
        <v>4.8017266190000001</v>
      </c>
      <c r="AE48">
        <v>2024</v>
      </c>
      <c r="AF48">
        <v>1</v>
      </c>
      <c r="AG48">
        <v>1</v>
      </c>
      <c r="AH48" t="s">
        <v>53</v>
      </c>
      <c r="AI48">
        <v>0.40014388489208635</v>
      </c>
      <c r="AJ48">
        <v>1668</v>
      </c>
      <c r="AK48" t="s">
        <v>3800</v>
      </c>
    </row>
    <row r="49" spans="1:37">
      <c r="A49" t="s">
        <v>144</v>
      </c>
      <c r="B49" t="s">
        <v>71</v>
      </c>
      <c r="C49">
        <v>16579.03</v>
      </c>
      <c r="D49" t="s">
        <v>87</v>
      </c>
      <c r="E49" t="s">
        <v>82</v>
      </c>
      <c r="F49" t="s">
        <v>73</v>
      </c>
      <c r="G49" s="1">
        <v>45292</v>
      </c>
      <c r="H49" t="s">
        <v>39</v>
      </c>
      <c r="I49" t="s">
        <v>58</v>
      </c>
      <c r="J49">
        <v>119259</v>
      </c>
      <c r="K49" t="s">
        <v>59</v>
      </c>
      <c r="L49" t="s">
        <v>42</v>
      </c>
      <c r="M49">
        <v>138</v>
      </c>
      <c r="N49">
        <v>22</v>
      </c>
      <c r="O49">
        <v>1</v>
      </c>
      <c r="P49">
        <v>0</v>
      </c>
      <c r="Q49">
        <v>2</v>
      </c>
      <c r="R49" t="s">
        <v>61</v>
      </c>
      <c r="S49" t="s">
        <v>74</v>
      </c>
      <c r="T49">
        <v>1</v>
      </c>
      <c r="U49" t="s">
        <v>63</v>
      </c>
      <c r="V49">
        <v>660.96</v>
      </c>
      <c r="W49" t="s">
        <v>76</v>
      </c>
      <c r="X49" t="s">
        <v>47</v>
      </c>
      <c r="Y49" t="s">
        <v>65</v>
      </c>
      <c r="Z49" t="s">
        <v>98</v>
      </c>
      <c r="AA49" t="s">
        <v>91</v>
      </c>
      <c r="AB49" t="s">
        <v>68</v>
      </c>
      <c r="AC49" t="s">
        <v>99</v>
      </c>
      <c r="AD49">
        <v>4.7895652169999998</v>
      </c>
      <c r="AE49">
        <v>2024</v>
      </c>
      <c r="AF49">
        <v>1</v>
      </c>
      <c r="AG49">
        <v>1</v>
      </c>
      <c r="AH49" t="s">
        <v>53</v>
      </c>
      <c r="AI49">
        <v>0.39913043478260873</v>
      </c>
      <c r="AJ49">
        <v>1656</v>
      </c>
      <c r="AK49" t="s">
        <v>3799</v>
      </c>
    </row>
    <row r="50" spans="1:37">
      <c r="A50" t="s">
        <v>145</v>
      </c>
      <c r="B50" t="s">
        <v>81</v>
      </c>
      <c r="C50">
        <v>6259.34</v>
      </c>
      <c r="D50" t="s">
        <v>87</v>
      </c>
      <c r="E50" t="s">
        <v>37</v>
      </c>
      <c r="F50" t="s">
        <v>73</v>
      </c>
      <c r="G50" s="1">
        <v>45292</v>
      </c>
      <c r="H50" t="s">
        <v>88</v>
      </c>
      <c r="I50" t="s">
        <v>58</v>
      </c>
      <c r="J50">
        <v>36183</v>
      </c>
      <c r="K50" t="s">
        <v>59</v>
      </c>
      <c r="L50" t="s">
        <v>42</v>
      </c>
      <c r="M50">
        <v>89</v>
      </c>
      <c r="N50">
        <v>9</v>
      </c>
      <c r="O50">
        <v>58</v>
      </c>
      <c r="P50">
        <v>1</v>
      </c>
      <c r="Q50">
        <v>5</v>
      </c>
      <c r="R50" t="s">
        <v>61</v>
      </c>
      <c r="S50" t="s">
        <v>74</v>
      </c>
      <c r="T50">
        <v>2</v>
      </c>
      <c r="U50" t="s">
        <v>79</v>
      </c>
      <c r="V50">
        <v>427.68</v>
      </c>
      <c r="W50" t="s">
        <v>76</v>
      </c>
      <c r="X50" t="s">
        <v>47</v>
      </c>
      <c r="Y50" t="s">
        <v>48</v>
      </c>
      <c r="Z50" t="s">
        <v>66</v>
      </c>
      <c r="AA50" t="s">
        <v>67</v>
      </c>
      <c r="AB50" t="s">
        <v>51</v>
      </c>
      <c r="AC50" t="s">
        <v>52</v>
      </c>
      <c r="AD50">
        <v>4.8053932579999996</v>
      </c>
      <c r="AE50">
        <v>2024</v>
      </c>
      <c r="AF50">
        <v>1</v>
      </c>
      <c r="AG50">
        <v>1</v>
      </c>
      <c r="AH50" t="s">
        <v>53</v>
      </c>
      <c r="AI50">
        <v>0.40044943820224721</v>
      </c>
      <c r="AJ50">
        <v>1068</v>
      </c>
      <c r="AK50" t="s">
        <v>3800</v>
      </c>
    </row>
    <row r="51" spans="1:37">
      <c r="A51" t="s">
        <v>146</v>
      </c>
      <c r="B51" t="s">
        <v>35</v>
      </c>
      <c r="C51">
        <v>11308.05</v>
      </c>
      <c r="D51" t="s">
        <v>36</v>
      </c>
      <c r="E51" t="s">
        <v>37</v>
      </c>
      <c r="F51" t="s">
        <v>73</v>
      </c>
      <c r="G51" s="1">
        <v>45292</v>
      </c>
      <c r="H51" t="s">
        <v>39</v>
      </c>
      <c r="I51" t="s">
        <v>40</v>
      </c>
      <c r="J51">
        <v>35705</v>
      </c>
      <c r="K51" t="s">
        <v>83</v>
      </c>
      <c r="L51" t="s">
        <v>42</v>
      </c>
      <c r="M51">
        <v>142</v>
      </c>
      <c r="N51">
        <v>9</v>
      </c>
      <c r="O51">
        <v>57</v>
      </c>
      <c r="P51">
        <v>0</v>
      </c>
      <c r="Q51">
        <v>3</v>
      </c>
      <c r="R51" t="s">
        <v>61</v>
      </c>
      <c r="S51" t="s">
        <v>74</v>
      </c>
      <c r="T51">
        <v>3</v>
      </c>
      <c r="U51" t="s">
        <v>79</v>
      </c>
      <c r="V51">
        <v>101.7</v>
      </c>
      <c r="W51" t="s">
        <v>109</v>
      </c>
      <c r="X51" t="s">
        <v>47</v>
      </c>
      <c r="Y51" t="s">
        <v>48</v>
      </c>
      <c r="Z51" t="s">
        <v>66</v>
      </c>
      <c r="AA51" t="s">
        <v>67</v>
      </c>
      <c r="AB51" t="s">
        <v>68</v>
      </c>
      <c r="AC51" t="s">
        <v>52</v>
      </c>
      <c r="AD51">
        <v>0.71619718300000001</v>
      </c>
      <c r="AE51">
        <v>2024</v>
      </c>
      <c r="AF51">
        <v>1</v>
      </c>
      <c r="AG51">
        <v>1</v>
      </c>
      <c r="AH51" t="s">
        <v>53</v>
      </c>
      <c r="AI51">
        <v>5.96830985915493E-2</v>
      </c>
      <c r="AJ51">
        <v>1704</v>
      </c>
      <c r="AK51" t="s">
        <v>3799</v>
      </c>
    </row>
    <row r="52" spans="1:37">
      <c r="A52" t="s">
        <v>147</v>
      </c>
      <c r="B52" t="s">
        <v>35</v>
      </c>
      <c r="C52">
        <v>7240.76</v>
      </c>
      <c r="D52" t="s">
        <v>36</v>
      </c>
      <c r="E52" t="s">
        <v>37</v>
      </c>
      <c r="F52" t="s">
        <v>56</v>
      </c>
      <c r="G52" s="1">
        <v>45292</v>
      </c>
      <c r="H52" t="s">
        <v>39</v>
      </c>
      <c r="I52" t="s">
        <v>40</v>
      </c>
      <c r="J52">
        <v>87215</v>
      </c>
      <c r="K52" t="s">
        <v>41</v>
      </c>
      <c r="L52" t="s">
        <v>42</v>
      </c>
      <c r="M52">
        <v>90</v>
      </c>
      <c r="N52">
        <v>24</v>
      </c>
      <c r="O52">
        <v>96</v>
      </c>
      <c r="P52">
        <v>1</v>
      </c>
      <c r="Q52">
        <v>8</v>
      </c>
      <c r="R52" t="s">
        <v>61</v>
      </c>
      <c r="S52" t="s">
        <v>74</v>
      </c>
      <c r="T52">
        <v>1</v>
      </c>
      <c r="U52" t="s">
        <v>45</v>
      </c>
      <c r="V52">
        <v>367.8</v>
      </c>
      <c r="W52" t="s">
        <v>46</v>
      </c>
      <c r="X52" t="s">
        <v>47</v>
      </c>
      <c r="Y52" t="s">
        <v>48</v>
      </c>
      <c r="Z52" t="s">
        <v>66</v>
      </c>
      <c r="AA52" t="s">
        <v>50</v>
      </c>
      <c r="AB52" t="s">
        <v>51</v>
      </c>
      <c r="AC52" t="s">
        <v>52</v>
      </c>
      <c r="AD52">
        <v>4.0866666670000003</v>
      </c>
      <c r="AE52">
        <v>2024</v>
      </c>
      <c r="AF52">
        <v>1</v>
      </c>
      <c r="AG52">
        <v>1</v>
      </c>
      <c r="AH52" t="s">
        <v>53</v>
      </c>
      <c r="AI52">
        <v>0.34055555555555556</v>
      </c>
      <c r="AJ52">
        <v>1080</v>
      </c>
      <c r="AK52" t="s">
        <v>3799</v>
      </c>
    </row>
    <row r="53" spans="1:37">
      <c r="A53" t="s">
        <v>148</v>
      </c>
      <c r="B53" t="s">
        <v>81</v>
      </c>
      <c r="C53">
        <v>5208.2299999999996</v>
      </c>
      <c r="D53" t="s">
        <v>36</v>
      </c>
      <c r="E53" t="s">
        <v>72</v>
      </c>
      <c r="F53" t="s">
        <v>38</v>
      </c>
      <c r="G53" s="1">
        <v>45292</v>
      </c>
      <c r="H53" t="s">
        <v>57</v>
      </c>
      <c r="I53" t="s">
        <v>40</v>
      </c>
      <c r="J53">
        <v>0</v>
      </c>
      <c r="K53" t="s">
        <v>59</v>
      </c>
      <c r="L53" t="s">
        <v>60</v>
      </c>
      <c r="M53">
        <v>163</v>
      </c>
      <c r="N53">
        <v>16</v>
      </c>
      <c r="O53">
        <v>90</v>
      </c>
      <c r="P53">
        <v>2</v>
      </c>
      <c r="Q53">
        <v>1</v>
      </c>
      <c r="R53" t="s">
        <v>61</v>
      </c>
      <c r="S53" t="s">
        <v>93</v>
      </c>
      <c r="T53">
        <v>1</v>
      </c>
      <c r="U53" t="s">
        <v>45</v>
      </c>
      <c r="V53">
        <v>1393.48</v>
      </c>
      <c r="W53" t="s">
        <v>64</v>
      </c>
      <c r="X53" t="s">
        <v>47</v>
      </c>
      <c r="Y53" t="s">
        <v>65</v>
      </c>
      <c r="Z53" t="s">
        <v>66</v>
      </c>
      <c r="AA53" t="s">
        <v>67</v>
      </c>
      <c r="AB53" t="s">
        <v>51</v>
      </c>
      <c r="AC53" t="s">
        <v>52</v>
      </c>
      <c r="AD53">
        <v>8.5489570550000007</v>
      </c>
      <c r="AE53">
        <v>2024</v>
      </c>
      <c r="AF53">
        <v>1</v>
      </c>
      <c r="AG53">
        <v>1</v>
      </c>
      <c r="AH53" t="s">
        <v>53</v>
      </c>
      <c r="AI53">
        <v>0.71241308793456037</v>
      </c>
      <c r="AJ53">
        <v>1956</v>
      </c>
      <c r="AK53" t="s">
        <v>3801</v>
      </c>
    </row>
    <row r="54" spans="1:37">
      <c r="A54" t="s">
        <v>149</v>
      </c>
      <c r="B54" t="s">
        <v>55</v>
      </c>
      <c r="C54">
        <v>7518.08</v>
      </c>
      <c r="D54" t="s">
        <v>87</v>
      </c>
      <c r="E54" t="s">
        <v>72</v>
      </c>
      <c r="F54" t="s">
        <v>56</v>
      </c>
      <c r="G54" s="1">
        <v>45292</v>
      </c>
      <c r="H54" t="s">
        <v>57</v>
      </c>
      <c r="I54" t="s">
        <v>58</v>
      </c>
      <c r="J54">
        <v>0</v>
      </c>
      <c r="K54" t="s">
        <v>59</v>
      </c>
      <c r="L54" t="s">
        <v>60</v>
      </c>
      <c r="M54">
        <v>107</v>
      </c>
      <c r="N54">
        <v>28</v>
      </c>
      <c r="O54">
        <v>72</v>
      </c>
      <c r="P54">
        <v>1</v>
      </c>
      <c r="Q54">
        <v>7</v>
      </c>
      <c r="R54" t="s">
        <v>61</v>
      </c>
      <c r="S54" t="s">
        <v>93</v>
      </c>
      <c r="T54">
        <v>1</v>
      </c>
      <c r="U54" t="s">
        <v>79</v>
      </c>
      <c r="V54">
        <v>550.04</v>
      </c>
      <c r="W54" t="s">
        <v>76</v>
      </c>
      <c r="X54" t="s">
        <v>47</v>
      </c>
      <c r="Y54" t="s">
        <v>65</v>
      </c>
      <c r="Z54" t="s">
        <v>66</v>
      </c>
      <c r="AA54" t="s">
        <v>67</v>
      </c>
      <c r="AB54" t="s">
        <v>51</v>
      </c>
      <c r="AC54" t="s">
        <v>52</v>
      </c>
      <c r="AD54">
        <v>5.1405607480000004</v>
      </c>
      <c r="AE54">
        <v>2024</v>
      </c>
      <c r="AF54">
        <v>1</v>
      </c>
      <c r="AG54">
        <v>1</v>
      </c>
      <c r="AH54" t="s">
        <v>53</v>
      </c>
      <c r="AI54">
        <v>0.42838006230529591</v>
      </c>
      <c r="AJ54">
        <v>1284</v>
      </c>
      <c r="AK54" t="s">
        <v>3800</v>
      </c>
    </row>
    <row r="55" spans="1:37">
      <c r="A55" t="s">
        <v>150</v>
      </c>
      <c r="B55" t="s">
        <v>71</v>
      </c>
      <c r="C55">
        <v>3331.07</v>
      </c>
      <c r="D55" t="s">
        <v>36</v>
      </c>
      <c r="E55" t="s">
        <v>37</v>
      </c>
      <c r="F55" t="s">
        <v>38</v>
      </c>
      <c r="G55" s="1">
        <v>45292</v>
      </c>
      <c r="H55" t="s">
        <v>57</v>
      </c>
      <c r="I55" t="s">
        <v>58</v>
      </c>
      <c r="J55">
        <v>0</v>
      </c>
      <c r="K55" t="s">
        <v>59</v>
      </c>
      <c r="L55" t="s">
        <v>60</v>
      </c>
      <c r="M55">
        <v>99</v>
      </c>
      <c r="N55">
        <v>39</v>
      </c>
      <c r="O55">
        <v>19</v>
      </c>
      <c r="P55">
        <v>0</v>
      </c>
      <c r="Q55">
        <v>1</v>
      </c>
      <c r="R55" t="s">
        <v>61</v>
      </c>
      <c r="S55" t="s">
        <v>93</v>
      </c>
      <c r="T55">
        <v>1</v>
      </c>
      <c r="U55" t="s">
        <v>79</v>
      </c>
      <c r="V55">
        <v>709.56</v>
      </c>
      <c r="W55" t="s">
        <v>76</v>
      </c>
      <c r="X55" t="s">
        <v>47</v>
      </c>
      <c r="Y55" t="s">
        <v>65</v>
      </c>
      <c r="Z55" t="s">
        <v>49</v>
      </c>
      <c r="AA55" t="s">
        <v>67</v>
      </c>
      <c r="AB55" t="s">
        <v>68</v>
      </c>
      <c r="AC55" t="s">
        <v>69</v>
      </c>
      <c r="AD55">
        <v>7.1672727270000003</v>
      </c>
      <c r="AE55">
        <v>2024</v>
      </c>
      <c r="AF55">
        <v>1</v>
      </c>
      <c r="AG55">
        <v>1</v>
      </c>
      <c r="AH55" t="s">
        <v>53</v>
      </c>
      <c r="AI55">
        <v>0.59727272727272718</v>
      </c>
      <c r="AJ55">
        <v>1188</v>
      </c>
      <c r="AK55" t="s">
        <v>3800</v>
      </c>
    </row>
    <row r="56" spans="1:37">
      <c r="A56" t="s">
        <v>151</v>
      </c>
      <c r="B56" t="s">
        <v>71</v>
      </c>
      <c r="C56">
        <v>6202.26</v>
      </c>
      <c r="D56" t="s">
        <v>36</v>
      </c>
      <c r="E56" t="s">
        <v>37</v>
      </c>
      <c r="F56" t="s">
        <v>56</v>
      </c>
      <c r="G56" s="1">
        <v>45292</v>
      </c>
      <c r="H56" t="s">
        <v>57</v>
      </c>
      <c r="I56" t="s">
        <v>40</v>
      </c>
      <c r="J56">
        <v>0</v>
      </c>
      <c r="K56" t="s">
        <v>83</v>
      </c>
      <c r="L56" t="s">
        <v>42</v>
      </c>
      <c r="M56">
        <v>85</v>
      </c>
      <c r="N56">
        <v>15</v>
      </c>
      <c r="O56">
        <v>14</v>
      </c>
      <c r="P56">
        <v>1</v>
      </c>
      <c r="Q56">
        <v>3</v>
      </c>
      <c r="R56" t="s">
        <v>61</v>
      </c>
      <c r="S56" t="s">
        <v>93</v>
      </c>
      <c r="T56">
        <v>4</v>
      </c>
      <c r="U56" t="s">
        <v>90</v>
      </c>
      <c r="V56">
        <v>188.1</v>
      </c>
      <c r="W56" t="s">
        <v>46</v>
      </c>
      <c r="X56" t="s">
        <v>47</v>
      </c>
      <c r="Y56" t="s">
        <v>48</v>
      </c>
      <c r="Z56" t="s">
        <v>66</v>
      </c>
      <c r="AA56" t="s">
        <v>67</v>
      </c>
      <c r="AB56" t="s">
        <v>51</v>
      </c>
      <c r="AC56" t="s">
        <v>69</v>
      </c>
      <c r="AD56">
        <v>2.2129411760000002</v>
      </c>
      <c r="AE56">
        <v>2024</v>
      </c>
      <c r="AF56">
        <v>1</v>
      </c>
      <c r="AG56">
        <v>1</v>
      </c>
      <c r="AH56" t="s">
        <v>53</v>
      </c>
      <c r="AI56">
        <v>0.18441176470588236</v>
      </c>
      <c r="AJ56">
        <v>1020</v>
      </c>
      <c r="AK56" t="s">
        <v>3799</v>
      </c>
    </row>
    <row r="57" spans="1:37">
      <c r="A57" t="s">
        <v>152</v>
      </c>
      <c r="B57" t="s">
        <v>81</v>
      </c>
      <c r="C57">
        <v>7518.08</v>
      </c>
      <c r="D57" t="s">
        <v>87</v>
      </c>
      <c r="E57" t="s">
        <v>72</v>
      </c>
      <c r="F57" t="s">
        <v>56</v>
      </c>
      <c r="G57" s="1">
        <v>45292</v>
      </c>
      <c r="H57" t="s">
        <v>57</v>
      </c>
      <c r="I57" t="s">
        <v>58</v>
      </c>
      <c r="J57">
        <v>0</v>
      </c>
      <c r="K57" t="s">
        <v>59</v>
      </c>
      <c r="L57" t="s">
        <v>60</v>
      </c>
      <c r="M57">
        <v>107</v>
      </c>
      <c r="N57">
        <v>28</v>
      </c>
      <c r="O57">
        <v>72</v>
      </c>
      <c r="P57">
        <v>1</v>
      </c>
      <c r="Q57">
        <v>7</v>
      </c>
      <c r="R57" t="s">
        <v>61</v>
      </c>
      <c r="S57" t="s">
        <v>93</v>
      </c>
      <c r="T57">
        <v>1</v>
      </c>
      <c r="U57" t="s">
        <v>79</v>
      </c>
      <c r="V57">
        <v>550.04</v>
      </c>
      <c r="W57" t="s">
        <v>76</v>
      </c>
      <c r="X57" t="s">
        <v>47</v>
      </c>
      <c r="Y57" t="s">
        <v>65</v>
      </c>
      <c r="Z57" t="s">
        <v>66</v>
      </c>
      <c r="AA57" t="s">
        <v>67</v>
      </c>
      <c r="AB57" t="s">
        <v>51</v>
      </c>
      <c r="AC57" t="s">
        <v>52</v>
      </c>
      <c r="AD57">
        <v>5.1405607480000004</v>
      </c>
      <c r="AE57">
        <v>2024</v>
      </c>
      <c r="AF57">
        <v>1</v>
      </c>
      <c r="AG57">
        <v>1</v>
      </c>
      <c r="AH57" t="s">
        <v>53</v>
      </c>
      <c r="AI57">
        <v>0.42838006230529591</v>
      </c>
      <c r="AJ57">
        <v>1284</v>
      </c>
      <c r="AK57" t="s">
        <v>3800</v>
      </c>
    </row>
    <row r="58" spans="1:37">
      <c r="A58" t="s">
        <v>153</v>
      </c>
      <c r="B58" t="s">
        <v>115</v>
      </c>
      <c r="C58">
        <v>6259.34</v>
      </c>
      <c r="D58" t="s">
        <v>87</v>
      </c>
      <c r="E58" t="s">
        <v>37</v>
      </c>
      <c r="F58" t="s">
        <v>73</v>
      </c>
      <c r="G58" s="1">
        <v>45292</v>
      </c>
      <c r="H58" t="s">
        <v>88</v>
      </c>
      <c r="I58" t="s">
        <v>58</v>
      </c>
      <c r="J58">
        <v>36183</v>
      </c>
      <c r="K58" t="s">
        <v>59</v>
      </c>
      <c r="L58" t="s">
        <v>42</v>
      </c>
      <c r="M58">
        <v>89</v>
      </c>
      <c r="N58">
        <v>9</v>
      </c>
      <c r="O58">
        <v>58</v>
      </c>
      <c r="P58">
        <v>1</v>
      </c>
      <c r="Q58">
        <v>5</v>
      </c>
      <c r="R58" t="s">
        <v>43</v>
      </c>
      <c r="S58" t="s">
        <v>96</v>
      </c>
      <c r="T58">
        <v>2</v>
      </c>
      <c r="U58" t="s">
        <v>79</v>
      </c>
      <c r="V58">
        <v>427.68</v>
      </c>
      <c r="W58" t="s">
        <v>76</v>
      </c>
      <c r="X58" t="s">
        <v>47</v>
      </c>
      <c r="Y58" t="s">
        <v>48</v>
      </c>
      <c r="Z58" t="s">
        <v>66</v>
      </c>
      <c r="AA58" t="s">
        <v>67</v>
      </c>
      <c r="AB58" t="s">
        <v>51</v>
      </c>
      <c r="AC58" t="s">
        <v>52</v>
      </c>
      <c r="AD58">
        <v>4.8053932579999996</v>
      </c>
      <c r="AE58">
        <v>2024</v>
      </c>
      <c r="AF58">
        <v>1</v>
      </c>
      <c r="AG58">
        <v>1</v>
      </c>
      <c r="AH58" t="s">
        <v>53</v>
      </c>
      <c r="AI58">
        <v>0.40044943820224721</v>
      </c>
      <c r="AJ58">
        <v>1068</v>
      </c>
      <c r="AK58" t="s">
        <v>3800</v>
      </c>
    </row>
    <row r="59" spans="1:37">
      <c r="A59" t="s">
        <v>154</v>
      </c>
      <c r="B59" t="s">
        <v>81</v>
      </c>
      <c r="C59">
        <v>12271.86</v>
      </c>
      <c r="D59" t="s">
        <v>36</v>
      </c>
      <c r="E59" t="s">
        <v>72</v>
      </c>
      <c r="F59" t="s">
        <v>56</v>
      </c>
      <c r="G59" s="1">
        <v>45292</v>
      </c>
      <c r="H59" t="s">
        <v>39</v>
      </c>
      <c r="I59" t="s">
        <v>58</v>
      </c>
      <c r="J59">
        <v>61169</v>
      </c>
      <c r="K59" t="s">
        <v>59</v>
      </c>
      <c r="L59" t="s">
        <v>42</v>
      </c>
      <c r="M59">
        <v>309</v>
      </c>
      <c r="N59">
        <v>38</v>
      </c>
      <c r="O59">
        <v>95</v>
      </c>
      <c r="P59">
        <v>0</v>
      </c>
      <c r="Q59">
        <v>1</v>
      </c>
      <c r="R59" t="s">
        <v>61</v>
      </c>
      <c r="S59" t="s">
        <v>93</v>
      </c>
      <c r="T59">
        <v>3</v>
      </c>
      <c r="U59" t="s">
        <v>79</v>
      </c>
      <c r="V59">
        <v>2093.0100000000002</v>
      </c>
      <c r="W59" t="s">
        <v>155</v>
      </c>
      <c r="X59" t="s">
        <v>47</v>
      </c>
      <c r="Y59" t="s">
        <v>156</v>
      </c>
      <c r="Z59" t="s">
        <v>66</v>
      </c>
      <c r="AA59" t="s">
        <v>50</v>
      </c>
      <c r="AB59" t="s">
        <v>68</v>
      </c>
      <c r="AC59" t="s">
        <v>52</v>
      </c>
      <c r="AD59">
        <v>6.7734951460000001</v>
      </c>
      <c r="AE59">
        <v>2024</v>
      </c>
      <c r="AF59">
        <v>1</v>
      </c>
      <c r="AG59">
        <v>1</v>
      </c>
      <c r="AH59" t="s">
        <v>53</v>
      </c>
      <c r="AI59">
        <v>0.56445792880258905</v>
      </c>
      <c r="AJ59">
        <v>3708</v>
      </c>
      <c r="AK59" t="s">
        <v>3800</v>
      </c>
    </row>
    <row r="60" spans="1:37">
      <c r="A60" t="s">
        <v>157</v>
      </c>
      <c r="B60" t="s">
        <v>81</v>
      </c>
      <c r="C60">
        <v>10061.549999999999</v>
      </c>
      <c r="D60" t="s">
        <v>36</v>
      </c>
      <c r="E60" t="s">
        <v>82</v>
      </c>
      <c r="F60" t="s">
        <v>56</v>
      </c>
      <c r="G60" s="1">
        <v>45292</v>
      </c>
      <c r="H60" t="s">
        <v>102</v>
      </c>
      <c r="I60" t="s">
        <v>40</v>
      </c>
      <c r="J60">
        <v>16463</v>
      </c>
      <c r="K60" t="s">
        <v>59</v>
      </c>
      <c r="L60" t="s">
        <v>103</v>
      </c>
      <c r="M60">
        <v>136</v>
      </c>
      <c r="N60">
        <v>39</v>
      </c>
      <c r="O60">
        <v>47</v>
      </c>
      <c r="P60">
        <v>0</v>
      </c>
      <c r="Q60">
        <v>7</v>
      </c>
      <c r="R60" t="s">
        <v>61</v>
      </c>
      <c r="S60" t="s">
        <v>74</v>
      </c>
      <c r="T60">
        <v>1</v>
      </c>
      <c r="U60" t="s">
        <v>63</v>
      </c>
      <c r="V60">
        <v>905.29</v>
      </c>
      <c r="W60" t="s">
        <v>46</v>
      </c>
      <c r="X60" t="s">
        <v>47</v>
      </c>
      <c r="Y60" t="s">
        <v>65</v>
      </c>
      <c r="Z60" t="s">
        <v>66</v>
      </c>
      <c r="AA60" t="s">
        <v>67</v>
      </c>
      <c r="AB60" t="s">
        <v>68</v>
      </c>
      <c r="AC60" t="s">
        <v>69</v>
      </c>
      <c r="AD60">
        <v>6.6565441180000002</v>
      </c>
      <c r="AE60">
        <v>2024</v>
      </c>
      <c r="AF60">
        <v>1</v>
      </c>
      <c r="AG60">
        <v>1</v>
      </c>
      <c r="AH60" t="s">
        <v>53</v>
      </c>
      <c r="AI60">
        <v>0.55471200980392155</v>
      </c>
      <c r="AJ60">
        <v>1632</v>
      </c>
      <c r="AK60" t="s">
        <v>3800</v>
      </c>
    </row>
    <row r="61" spans="1:37">
      <c r="A61" t="s">
        <v>158</v>
      </c>
      <c r="B61" t="s">
        <v>115</v>
      </c>
      <c r="C61">
        <v>37212.400000000001</v>
      </c>
      <c r="D61" t="s">
        <v>36</v>
      </c>
      <c r="E61" t="s">
        <v>72</v>
      </c>
      <c r="F61" t="s">
        <v>38</v>
      </c>
      <c r="G61" s="1">
        <v>45292</v>
      </c>
      <c r="H61" t="s">
        <v>159</v>
      </c>
      <c r="I61" t="s">
        <v>40</v>
      </c>
      <c r="J61">
        <v>35654</v>
      </c>
      <c r="K61" t="s">
        <v>83</v>
      </c>
      <c r="L61" t="s">
        <v>42</v>
      </c>
      <c r="M61">
        <v>123</v>
      </c>
      <c r="N61">
        <v>23</v>
      </c>
      <c r="O61">
        <v>122</v>
      </c>
      <c r="P61">
        <v>0</v>
      </c>
      <c r="Q61">
        <v>2</v>
      </c>
      <c r="R61" t="s">
        <v>43</v>
      </c>
      <c r="S61" t="s">
        <v>84</v>
      </c>
      <c r="T61">
        <v>2</v>
      </c>
      <c r="U61" t="s">
        <v>79</v>
      </c>
      <c r="V61">
        <v>249.1</v>
      </c>
      <c r="W61" t="s">
        <v>46</v>
      </c>
      <c r="X61" t="s">
        <v>134</v>
      </c>
      <c r="Y61" t="s">
        <v>48</v>
      </c>
      <c r="Z61" t="s">
        <v>98</v>
      </c>
      <c r="AA61" t="s">
        <v>67</v>
      </c>
      <c r="AB61" t="s">
        <v>68</v>
      </c>
      <c r="AC61" t="s">
        <v>52</v>
      </c>
      <c r="AD61">
        <v>2.0252032519999998</v>
      </c>
      <c r="AE61">
        <v>2024</v>
      </c>
      <c r="AF61">
        <v>1</v>
      </c>
      <c r="AG61">
        <v>1</v>
      </c>
      <c r="AH61" t="s">
        <v>53</v>
      </c>
      <c r="AI61">
        <v>0.1687669376693767</v>
      </c>
      <c r="AJ61">
        <v>1476</v>
      </c>
      <c r="AK61" t="s">
        <v>3799</v>
      </c>
    </row>
    <row r="62" spans="1:37">
      <c r="A62" t="s">
        <v>160</v>
      </c>
      <c r="B62" t="s">
        <v>35</v>
      </c>
      <c r="C62">
        <v>6398.81</v>
      </c>
      <c r="D62" t="s">
        <v>36</v>
      </c>
      <c r="E62" t="s">
        <v>37</v>
      </c>
      <c r="F62" t="s">
        <v>95</v>
      </c>
      <c r="G62" s="1">
        <v>45292</v>
      </c>
      <c r="H62" t="s">
        <v>39</v>
      </c>
      <c r="I62" t="s">
        <v>58</v>
      </c>
      <c r="J62">
        <v>47303</v>
      </c>
      <c r="K62" t="s">
        <v>41</v>
      </c>
      <c r="L62" t="s">
        <v>60</v>
      </c>
      <c r="M62">
        <v>82</v>
      </c>
      <c r="N62">
        <v>9</v>
      </c>
      <c r="O62">
        <v>117</v>
      </c>
      <c r="P62">
        <v>0</v>
      </c>
      <c r="Q62">
        <v>8</v>
      </c>
      <c r="R62" t="s">
        <v>61</v>
      </c>
      <c r="S62" t="s">
        <v>62</v>
      </c>
      <c r="T62">
        <v>1</v>
      </c>
      <c r="U62" t="s">
        <v>90</v>
      </c>
      <c r="V62">
        <v>343.32</v>
      </c>
      <c r="W62" t="s">
        <v>46</v>
      </c>
      <c r="X62" t="s">
        <v>47</v>
      </c>
      <c r="Y62" t="s">
        <v>48</v>
      </c>
      <c r="Z62" t="s">
        <v>66</v>
      </c>
      <c r="AA62" t="s">
        <v>67</v>
      </c>
      <c r="AB62" t="s">
        <v>68</v>
      </c>
      <c r="AC62" t="s">
        <v>52</v>
      </c>
      <c r="AD62">
        <v>4.1868292680000003</v>
      </c>
      <c r="AE62">
        <v>2024</v>
      </c>
      <c r="AF62">
        <v>1</v>
      </c>
      <c r="AG62">
        <v>1</v>
      </c>
      <c r="AH62" t="s">
        <v>53</v>
      </c>
      <c r="AI62">
        <v>0.34890243902439022</v>
      </c>
      <c r="AJ62">
        <v>984</v>
      </c>
      <c r="AK62" t="s">
        <v>3799</v>
      </c>
    </row>
    <row r="63" spans="1:37">
      <c r="A63" t="s">
        <v>161</v>
      </c>
      <c r="B63" t="s">
        <v>35</v>
      </c>
      <c r="C63">
        <v>3352.96</v>
      </c>
      <c r="D63" t="s">
        <v>36</v>
      </c>
      <c r="E63" t="s">
        <v>37</v>
      </c>
      <c r="F63" t="s">
        <v>38</v>
      </c>
      <c r="G63" s="1">
        <v>45292</v>
      </c>
      <c r="H63" t="s">
        <v>39</v>
      </c>
      <c r="I63" t="s">
        <v>40</v>
      </c>
      <c r="J63">
        <v>102080</v>
      </c>
      <c r="K63" t="s">
        <v>83</v>
      </c>
      <c r="L63" t="s">
        <v>42</v>
      </c>
      <c r="M63">
        <v>88</v>
      </c>
      <c r="N63">
        <v>22</v>
      </c>
      <c r="O63">
        <v>53</v>
      </c>
      <c r="P63">
        <v>5</v>
      </c>
      <c r="Q63">
        <v>1</v>
      </c>
      <c r="R63" t="s">
        <v>61</v>
      </c>
      <c r="S63" t="s">
        <v>74</v>
      </c>
      <c r="T63">
        <v>2</v>
      </c>
      <c r="U63" t="s">
        <v>63</v>
      </c>
      <c r="V63">
        <v>211.34</v>
      </c>
      <c r="W63" t="s">
        <v>46</v>
      </c>
      <c r="X63" t="s">
        <v>47</v>
      </c>
      <c r="Y63" t="s">
        <v>48</v>
      </c>
      <c r="Z63" t="s">
        <v>49</v>
      </c>
      <c r="AA63" t="s">
        <v>91</v>
      </c>
      <c r="AB63" t="s">
        <v>51</v>
      </c>
      <c r="AC63" t="s">
        <v>52</v>
      </c>
      <c r="AD63">
        <v>2.4015909089999998</v>
      </c>
      <c r="AE63">
        <v>2024</v>
      </c>
      <c r="AF63">
        <v>1</v>
      </c>
      <c r="AG63">
        <v>1</v>
      </c>
      <c r="AH63" t="s">
        <v>53</v>
      </c>
      <c r="AI63">
        <v>0.20013257575757576</v>
      </c>
      <c r="AJ63">
        <v>1056</v>
      </c>
      <c r="AK63" t="s">
        <v>3799</v>
      </c>
    </row>
    <row r="64" spans="1:37">
      <c r="A64" t="s">
        <v>162</v>
      </c>
      <c r="B64" t="s">
        <v>81</v>
      </c>
      <c r="C64">
        <v>81750.86</v>
      </c>
      <c r="D64" t="s">
        <v>36</v>
      </c>
      <c r="E64" t="s">
        <v>72</v>
      </c>
      <c r="F64" t="s">
        <v>73</v>
      </c>
      <c r="G64" s="1">
        <v>45292</v>
      </c>
      <c r="H64" t="s">
        <v>57</v>
      </c>
      <c r="I64" t="s">
        <v>40</v>
      </c>
      <c r="J64">
        <v>0</v>
      </c>
      <c r="K64" t="s">
        <v>59</v>
      </c>
      <c r="L64" t="s">
        <v>42</v>
      </c>
      <c r="M64">
        <v>275</v>
      </c>
      <c r="N64">
        <v>47</v>
      </c>
      <c r="O64">
        <v>61</v>
      </c>
      <c r="P64">
        <v>0</v>
      </c>
      <c r="Q64">
        <v>2</v>
      </c>
      <c r="R64" t="s">
        <v>61</v>
      </c>
      <c r="S64" t="s">
        <v>74</v>
      </c>
      <c r="T64">
        <v>1</v>
      </c>
      <c r="U64" t="s">
        <v>45</v>
      </c>
      <c r="V64">
        <v>1321.92</v>
      </c>
      <c r="W64" t="s">
        <v>155</v>
      </c>
      <c r="X64" t="s">
        <v>134</v>
      </c>
      <c r="Y64" t="s">
        <v>65</v>
      </c>
      <c r="Z64" t="s">
        <v>98</v>
      </c>
      <c r="AA64" t="s">
        <v>67</v>
      </c>
      <c r="AB64" t="s">
        <v>68</v>
      </c>
      <c r="AC64" t="s">
        <v>52</v>
      </c>
      <c r="AD64">
        <v>4.8069818179999997</v>
      </c>
      <c r="AE64">
        <v>2024</v>
      </c>
      <c r="AF64">
        <v>1</v>
      </c>
      <c r="AG64">
        <v>1</v>
      </c>
      <c r="AH64" t="s">
        <v>53</v>
      </c>
      <c r="AI64">
        <v>0.40058181818181821</v>
      </c>
      <c r="AJ64">
        <v>3300</v>
      </c>
      <c r="AK64" t="s">
        <v>3800</v>
      </c>
    </row>
    <row r="65" spans="1:37">
      <c r="A65" t="s">
        <v>163</v>
      </c>
      <c r="B65" t="s">
        <v>71</v>
      </c>
      <c r="C65">
        <v>3509.96</v>
      </c>
      <c r="D65" t="s">
        <v>36</v>
      </c>
      <c r="E65" t="s">
        <v>37</v>
      </c>
      <c r="F65" t="s">
        <v>95</v>
      </c>
      <c r="G65" s="1">
        <v>45292</v>
      </c>
      <c r="H65" t="s">
        <v>39</v>
      </c>
      <c r="I65" t="s">
        <v>58</v>
      </c>
      <c r="J65">
        <v>60994</v>
      </c>
      <c r="K65" t="s">
        <v>59</v>
      </c>
      <c r="L65" t="s">
        <v>42</v>
      </c>
      <c r="M65">
        <v>88</v>
      </c>
      <c r="N65">
        <v>28</v>
      </c>
      <c r="O65">
        <v>92</v>
      </c>
      <c r="P65">
        <v>0</v>
      </c>
      <c r="Q65">
        <v>1</v>
      </c>
      <c r="R65" t="s">
        <v>61</v>
      </c>
      <c r="S65" t="s">
        <v>93</v>
      </c>
      <c r="T65">
        <v>4</v>
      </c>
      <c r="U65" t="s">
        <v>90</v>
      </c>
      <c r="V65">
        <v>421.2</v>
      </c>
      <c r="W65" t="s">
        <v>46</v>
      </c>
      <c r="X65" t="s">
        <v>47</v>
      </c>
      <c r="Y65" t="s">
        <v>48</v>
      </c>
      <c r="Z65" t="s">
        <v>49</v>
      </c>
      <c r="AA65" t="s">
        <v>50</v>
      </c>
      <c r="AB65" t="s">
        <v>68</v>
      </c>
      <c r="AC65" t="s">
        <v>52</v>
      </c>
      <c r="AD65">
        <v>4.7863636359999999</v>
      </c>
      <c r="AE65">
        <v>2024</v>
      </c>
      <c r="AF65">
        <v>1</v>
      </c>
      <c r="AG65">
        <v>1</v>
      </c>
      <c r="AH65" t="s">
        <v>53</v>
      </c>
      <c r="AI65">
        <v>0.39886363636363636</v>
      </c>
      <c r="AJ65">
        <v>1056</v>
      </c>
      <c r="AK65" t="s">
        <v>3799</v>
      </c>
    </row>
    <row r="66" spans="1:37">
      <c r="A66" t="s">
        <v>164</v>
      </c>
      <c r="B66" t="s">
        <v>35</v>
      </c>
      <c r="C66">
        <v>7513.95</v>
      </c>
      <c r="D66" t="s">
        <v>36</v>
      </c>
      <c r="E66" t="s">
        <v>37</v>
      </c>
      <c r="F66" t="s">
        <v>95</v>
      </c>
      <c r="G66" s="1">
        <v>45292</v>
      </c>
      <c r="H66" t="s">
        <v>39</v>
      </c>
      <c r="I66" t="s">
        <v>58</v>
      </c>
      <c r="J66">
        <v>122319</v>
      </c>
      <c r="K66" t="s">
        <v>41</v>
      </c>
      <c r="L66" t="s">
        <v>60</v>
      </c>
      <c r="M66">
        <v>95</v>
      </c>
      <c r="N66">
        <v>11</v>
      </c>
      <c r="O66">
        <v>120</v>
      </c>
      <c r="P66">
        <v>0</v>
      </c>
      <c r="Q66">
        <v>3</v>
      </c>
      <c r="R66" t="s">
        <v>61</v>
      </c>
      <c r="S66" t="s">
        <v>93</v>
      </c>
      <c r="T66">
        <v>2</v>
      </c>
      <c r="U66" t="s">
        <v>45</v>
      </c>
      <c r="V66">
        <v>420.54</v>
      </c>
      <c r="W66" t="s">
        <v>46</v>
      </c>
      <c r="X66" t="s">
        <v>47</v>
      </c>
      <c r="Y66" t="s">
        <v>48</v>
      </c>
      <c r="Z66" t="s">
        <v>66</v>
      </c>
      <c r="AA66" t="s">
        <v>91</v>
      </c>
      <c r="AB66" t="s">
        <v>68</v>
      </c>
      <c r="AC66" t="s">
        <v>52</v>
      </c>
      <c r="AD66">
        <v>4.4267368420000004</v>
      </c>
      <c r="AE66">
        <v>2024</v>
      </c>
      <c r="AF66">
        <v>1</v>
      </c>
      <c r="AG66">
        <v>1</v>
      </c>
      <c r="AH66" t="s">
        <v>53</v>
      </c>
      <c r="AI66">
        <v>0.36889473684210528</v>
      </c>
      <c r="AJ66">
        <v>1140</v>
      </c>
      <c r="AK66" t="s">
        <v>3799</v>
      </c>
    </row>
    <row r="67" spans="1:37">
      <c r="A67" t="s">
        <v>165</v>
      </c>
      <c r="B67" t="s">
        <v>115</v>
      </c>
      <c r="C67">
        <v>20363.11</v>
      </c>
      <c r="D67" t="s">
        <v>36</v>
      </c>
      <c r="E67" t="s">
        <v>72</v>
      </c>
      <c r="F67" t="s">
        <v>56</v>
      </c>
      <c r="G67" s="1">
        <v>45292</v>
      </c>
      <c r="H67" t="s">
        <v>39</v>
      </c>
      <c r="I67" t="s">
        <v>40</v>
      </c>
      <c r="J67">
        <v>35128</v>
      </c>
      <c r="K67" t="s">
        <v>41</v>
      </c>
      <c r="L67" t="s">
        <v>42</v>
      </c>
      <c r="M67">
        <v>170</v>
      </c>
      <c r="N67">
        <v>8</v>
      </c>
      <c r="O67">
        <v>43</v>
      </c>
      <c r="P67">
        <v>0</v>
      </c>
      <c r="Q67">
        <v>2</v>
      </c>
      <c r="R67" t="s">
        <v>61</v>
      </c>
      <c r="S67" t="s">
        <v>93</v>
      </c>
      <c r="T67">
        <v>4</v>
      </c>
      <c r="U67" t="s">
        <v>79</v>
      </c>
      <c r="V67">
        <v>447.99</v>
      </c>
      <c r="W67" t="s">
        <v>64</v>
      </c>
      <c r="X67" t="s">
        <v>77</v>
      </c>
      <c r="Y67" t="s">
        <v>48</v>
      </c>
      <c r="Z67" t="s">
        <v>98</v>
      </c>
      <c r="AA67" t="s">
        <v>67</v>
      </c>
      <c r="AB67" t="s">
        <v>68</v>
      </c>
      <c r="AC67" t="s">
        <v>69</v>
      </c>
      <c r="AD67">
        <v>2.6352352940000001</v>
      </c>
      <c r="AE67">
        <v>2024</v>
      </c>
      <c r="AF67">
        <v>1</v>
      </c>
      <c r="AG67">
        <v>1</v>
      </c>
      <c r="AH67" t="s">
        <v>53</v>
      </c>
      <c r="AI67">
        <v>0.21960294117647058</v>
      </c>
      <c r="AJ67">
        <v>2040</v>
      </c>
      <c r="AK67" t="s">
        <v>3799</v>
      </c>
    </row>
    <row r="68" spans="1:37">
      <c r="A68" t="s">
        <v>166</v>
      </c>
      <c r="B68" t="s">
        <v>55</v>
      </c>
      <c r="C68">
        <v>5552.04</v>
      </c>
      <c r="D68" t="s">
        <v>36</v>
      </c>
      <c r="E68" t="s">
        <v>37</v>
      </c>
      <c r="F68" t="s">
        <v>56</v>
      </c>
      <c r="G68" s="1">
        <v>45292</v>
      </c>
      <c r="H68" t="s">
        <v>57</v>
      </c>
      <c r="I68" t="s">
        <v>58</v>
      </c>
      <c r="J68">
        <v>0</v>
      </c>
      <c r="K68" t="s">
        <v>59</v>
      </c>
      <c r="L68" t="s">
        <v>60</v>
      </c>
      <c r="M68">
        <v>96</v>
      </c>
      <c r="N68">
        <v>22</v>
      </c>
      <c r="O68">
        <v>122</v>
      </c>
      <c r="P68">
        <v>3</v>
      </c>
      <c r="Q68">
        <v>9</v>
      </c>
      <c r="R68" t="s">
        <v>61</v>
      </c>
      <c r="S68" t="s">
        <v>93</v>
      </c>
      <c r="T68">
        <v>1</v>
      </c>
      <c r="U68" t="s">
        <v>79</v>
      </c>
      <c r="V68">
        <v>769.18</v>
      </c>
      <c r="W68" t="s">
        <v>46</v>
      </c>
      <c r="X68" t="s">
        <v>47</v>
      </c>
      <c r="Y68" t="s">
        <v>65</v>
      </c>
      <c r="Z68" t="s">
        <v>66</v>
      </c>
      <c r="AA68" t="s">
        <v>67</v>
      </c>
      <c r="AB68" t="s">
        <v>51</v>
      </c>
      <c r="AC68" t="s">
        <v>52</v>
      </c>
      <c r="AD68">
        <v>8.0122916669999995</v>
      </c>
      <c r="AE68">
        <v>2024</v>
      </c>
      <c r="AF68">
        <v>1</v>
      </c>
      <c r="AG68">
        <v>1</v>
      </c>
      <c r="AH68" t="s">
        <v>53</v>
      </c>
      <c r="AI68">
        <v>0.66769097222222218</v>
      </c>
      <c r="AJ68">
        <v>1152</v>
      </c>
      <c r="AK68" t="s">
        <v>3801</v>
      </c>
    </row>
    <row r="69" spans="1:37">
      <c r="A69" t="s">
        <v>167</v>
      </c>
      <c r="B69" t="s">
        <v>55</v>
      </c>
      <c r="C69">
        <v>57325.01</v>
      </c>
      <c r="D69" t="s">
        <v>36</v>
      </c>
      <c r="E69" t="s">
        <v>82</v>
      </c>
      <c r="F69" t="s">
        <v>38</v>
      </c>
      <c r="G69" s="1">
        <v>45292</v>
      </c>
      <c r="H69" t="s">
        <v>57</v>
      </c>
      <c r="I69" t="s">
        <v>40</v>
      </c>
      <c r="J69">
        <v>0</v>
      </c>
      <c r="K69" t="s">
        <v>59</v>
      </c>
      <c r="L69" t="s">
        <v>42</v>
      </c>
      <c r="M69">
        <v>379</v>
      </c>
      <c r="N69">
        <v>22</v>
      </c>
      <c r="O69">
        <v>124</v>
      </c>
      <c r="P69">
        <v>1</v>
      </c>
      <c r="Q69">
        <v>2</v>
      </c>
      <c r="R69" t="s">
        <v>61</v>
      </c>
      <c r="S69" t="s">
        <v>74</v>
      </c>
      <c r="T69">
        <v>1</v>
      </c>
      <c r="U69" t="s">
        <v>63</v>
      </c>
      <c r="V69">
        <v>2024.74</v>
      </c>
      <c r="W69" t="s">
        <v>155</v>
      </c>
      <c r="X69" t="s">
        <v>47</v>
      </c>
      <c r="Y69" t="s">
        <v>156</v>
      </c>
      <c r="Z69" t="s">
        <v>98</v>
      </c>
      <c r="AA69" t="s">
        <v>67</v>
      </c>
      <c r="AB69" t="s">
        <v>51</v>
      </c>
      <c r="AC69" t="s">
        <v>52</v>
      </c>
      <c r="AD69">
        <v>5.3423219</v>
      </c>
      <c r="AE69">
        <v>2024</v>
      </c>
      <c r="AF69">
        <v>1</v>
      </c>
      <c r="AG69">
        <v>1</v>
      </c>
      <c r="AH69" t="s">
        <v>53</v>
      </c>
      <c r="AI69">
        <v>0.44519349164467897</v>
      </c>
      <c r="AJ69">
        <v>4548</v>
      </c>
      <c r="AK69" t="s">
        <v>3800</v>
      </c>
    </row>
    <row r="70" spans="1:37">
      <c r="A70" t="s">
        <v>168</v>
      </c>
      <c r="B70" t="s">
        <v>55</v>
      </c>
      <c r="C70">
        <v>11736.89</v>
      </c>
      <c r="D70" t="s">
        <v>36</v>
      </c>
      <c r="E70" t="s">
        <v>37</v>
      </c>
      <c r="F70" t="s">
        <v>38</v>
      </c>
      <c r="G70" s="1">
        <v>45292</v>
      </c>
      <c r="H70" t="s">
        <v>39</v>
      </c>
      <c r="I70" t="s">
        <v>58</v>
      </c>
      <c r="J70">
        <v>66006</v>
      </c>
      <c r="K70" t="s">
        <v>59</v>
      </c>
      <c r="L70" t="s">
        <v>42</v>
      </c>
      <c r="M70">
        <v>149</v>
      </c>
      <c r="N70">
        <v>12</v>
      </c>
      <c r="O70">
        <v>35</v>
      </c>
      <c r="P70">
        <v>0</v>
      </c>
      <c r="Q70">
        <v>3</v>
      </c>
      <c r="R70" t="s">
        <v>61</v>
      </c>
      <c r="S70" t="s">
        <v>74</v>
      </c>
      <c r="T70">
        <v>1</v>
      </c>
      <c r="U70" t="s">
        <v>63</v>
      </c>
      <c r="V70">
        <v>1063.6500000000001</v>
      </c>
      <c r="W70" t="s">
        <v>64</v>
      </c>
      <c r="X70" t="s">
        <v>47</v>
      </c>
      <c r="Y70" t="s">
        <v>65</v>
      </c>
      <c r="Z70" t="s">
        <v>66</v>
      </c>
      <c r="AA70" t="s">
        <v>50</v>
      </c>
      <c r="AB70" t="s">
        <v>68</v>
      </c>
      <c r="AC70" t="s">
        <v>69</v>
      </c>
      <c r="AD70">
        <v>7.138590604</v>
      </c>
      <c r="AE70">
        <v>2024</v>
      </c>
      <c r="AF70">
        <v>1</v>
      </c>
      <c r="AG70">
        <v>1</v>
      </c>
      <c r="AH70" t="s">
        <v>53</v>
      </c>
      <c r="AI70">
        <v>0.59488255033557047</v>
      </c>
      <c r="AJ70">
        <v>1788</v>
      </c>
      <c r="AK70" t="s">
        <v>3800</v>
      </c>
    </row>
    <row r="71" spans="1:37">
      <c r="A71" t="s">
        <v>169</v>
      </c>
      <c r="B71" t="s">
        <v>35</v>
      </c>
      <c r="C71">
        <v>12547.02</v>
      </c>
      <c r="D71" t="s">
        <v>36</v>
      </c>
      <c r="E71" t="s">
        <v>37</v>
      </c>
      <c r="F71" t="s">
        <v>73</v>
      </c>
      <c r="G71" s="1">
        <v>45292</v>
      </c>
      <c r="H71" t="s">
        <v>39</v>
      </c>
      <c r="I71" t="s">
        <v>58</v>
      </c>
      <c r="J71">
        <v>91184</v>
      </c>
      <c r="K71" t="s">
        <v>59</v>
      </c>
      <c r="L71" t="s">
        <v>42</v>
      </c>
      <c r="M71">
        <v>157</v>
      </c>
      <c r="N71">
        <v>3</v>
      </c>
      <c r="O71">
        <v>20</v>
      </c>
      <c r="P71">
        <v>0</v>
      </c>
      <c r="Q71">
        <v>3</v>
      </c>
      <c r="R71" t="s">
        <v>43</v>
      </c>
      <c r="S71" t="s">
        <v>96</v>
      </c>
      <c r="T71">
        <v>1</v>
      </c>
      <c r="U71" t="s">
        <v>63</v>
      </c>
      <c r="V71">
        <v>751.68</v>
      </c>
      <c r="W71" t="s">
        <v>64</v>
      </c>
      <c r="X71" t="s">
        <v>77</v>
      </c>
      <c r="Y71" t="s">
        <v>65</v>
      </c>
      <c r="Z71" t="s">
        <v>66</v>
      </c>
      <c r="AA71" t="s">
        <v>50</v>
      </c>
      <c r="AB71" t="s">
        <v>68</v>
      </c>
      <c r="AC71" t="s">
        <v>69</v>
      </c>
      <c r="AD71">
        <v>4.7877707010000004</v>
      </c>
      <c r="AE71">
        <v>2024</v>
      </c>
      <c r="AF71">
        <v>1</v>
      </c>
      <c r="AG71">
        <v>1</v>
      </c>
      <c r="AH71" t="s">
        <v>53</v>
      </c>
      <c r="AI71">
        <v>0.39898089171974521</v>
      </c>
      <c r="AJ71">
        <v>1884</v>
      </c>
      <c r="AK71" t="s">
        <v>3799</v>
      </c>
    </row>
    <row r="72" spans="1:37">
      <c r="A72" t="s">
        <v>170</v>
      </c>
      <c r="B72" t="s">
        <v>115</v>
      </c>
      <c r="C72">
        <v>4376.4799999999996</v>
      </c>
      <c r="D72" t="s">
        <v>36</v>
      </c>
      <c r="E72" t="s">
        <v>72</v>
      </c>
      <c r="F72" t="s">
        <v>38</v>
      </c>
      <c r="G72" s="1">
        <v>45292</v>
      </c>
      <c r="H72" t="s">
        <v>39</v>
      </c>
      <c r="I72" t="s">
        <v>58</v>
      </c>
      <c r="J72">
        <v>45496</v>
      </c>
      <c r="K72" t="s">
        <v>59</v>
      </c>
      <c r="L72" t="s">
        <v>60</v>
      </c>
      <c r="M72">
        <v>119</v>
      </c>
      <c r="N72">
        <v>19</v>
      </c>
      <c r="O72">
        <v>30</v>
      </c>
      <c r="P72">
        <v>3</v>
      </c>
      <c r="Q72">
        <v>1</v>
      </c>
      <c r="R72" t="s">
        <v>61</v>
      </c>
      <c r="S72" t="s">
        <v>74</v>
      </c>
      <c r="T72">
        <v>1</v>
      </c>
      <c r="U72" t="s">
        <v>79</v>
      </c>
      <c r="V72">
        <v>622.1</v>
      </c>
      <c r="W72" t="s">
        <v>46</v>
      </c>
      <c r="X72" t="s">
        <v>47</v>
      </c>
      <c r="Y72" t="s">
        <v>65</v>
      </c>
      <c r="Z72" t="s">
        <v>49</v>
      </c>
      <c r="AA72" t="s">
        <v>67</v>
      </c>
      <c r="AB72" t="s">
        <v>51</v>
      </c>
      <c r="AC72" t="s">
        <v>69</v>
      </c>
      <c r="AD72">
        <v>5.227731092</v>
      </c>
      <c r="AE72">
        <v>2024</v>
      </c>
      <c r="AF72">
        <v>1</v>
      </c>
      <c r="AG72">
        <v>1</v>
      </c>
      <c r="AH72" t="s">
        <v>53</v>
      </c>
      <c r="AI72">
        <v>0.43564425770308124</v>
      </c>
      <c r="AJ72">
        <v>1428</v>
      </c>
      <c r="AK72" t="s">
        <v>3800</v>
      </c>
    </row>
    <row r="73" spans="1:37">
      <c r="A73" t="s">
        <v>171</v>
      </c>
      <c r="B73" t="s">
        <v>71</v>
      </c>
      <c r="C73">
        <v>15673.84</v>
      </c>
      <c r="D73" t="s">
        <v>36</v>
      </c>
      <c r="E73" t="s">
        <v>37</v>
      </c>
      <c r="F73" t="s">
        <v>73</v>
      </c>
      <c r="G73" s="1">
        <v>45292</v>
      </c>
      <c r="H73" t="s">
        <v>39</v>
      </c>
      <c r="I73" t="s">
        <v>40</v>
      </c>
      <c r="J73">
        <v>56029</v>
      </c>
      <c r="K73" t="s">
        <v>83</v>
      </c>
      <c r="L73" t="s">
        <v>42</v>
      </c>
      <c r="M73">
        <v>99</v>
      </c>
      <c r="N73">
        <v>38</v>
      </c>
      <c r="O73">
        <v>93</v>
      </c>
      <c r="P73">
        <v>0</v>
      </c>
      <c r="Q73">
        <v>2</v>
      </c>
      <c r="R73" t="s">
        <v>61</v>
      </c>
      <c r="S73" t="s">
        <v>74</v>
      </c>
      <c r="T73">
        <v>1</v>
      </c>
      <c r="U73" t="s">
        <v>79</v>
      </c>
      <c r="V73">
        <v>20.25</v>
      </c>
      <c r="W73" t="s">
        <v>76</v>
      </c>
      <c r="X73" t="s">
        <v>77</v>
      </c>
      <c r="Y73" t="s">
        <v>48</v>
      </c>
      <c r="Z73" t="s">
        <v>98</v>
      </c>
      <c r="AA73" t="s">
        <v>50</v>
      </c>
      <c r="AB73" t="s">
        <v>68</v>
      </c>
      <c r="AC73" t="s">
        <v>52</v>
      </c>
      <c r="AD73">
        <v>0.20454545499999999</v>
      </c>
      <c r="AE73">
        <v>2024</v>
      </c>
      <c r="AF73">
        <v>1</v>
      </c>
      <c r="AG73">
        <v>1</v>
      </c>
      <c r="AH73" t="s">
        <v>53</v>
      </c>
      <c r="AI73">
        <v>1.7045454545454544E-2</v>
      </c>
      <c r="AJ73">
        <v>1188</v>
      </c>
      <c r="AK73" t="s">
        <v>3799</v>
      </c>
    </row>
    <row r="74" spans="1:37">
      <c r="A74" t="s">
        <v>172</v>
      </c>
      <c r="B74" t="s">
        <v>81</v>
      </c>
      <c r="C74">
        <v>30969.52</v>
      </c>
      <c r="D74" t="s">
        <v>36</v>
      </c>
      <c r="E74" t="s">
        <v>37</v>
      </c>
      <c r="F74" t="s">
        <v>38</v>
      </c>
      <c r="G74" s="1">
        <v>45292</v>
      </c>
      <c r="H74" t="s">
        <v>39</v>
      </c>
      <c r="I74" t="s">
        <v>40</v>
      </c>
      <c r="J74">
        <v>71541</v>
      </c>
      <c r="K74" t="s">
        <v>41</v>
      </c>
      <c r="L74" t="s">
        <v>42</v>
      </c>
      <c r="M74">
        <v>86</v>
      </c>
      <c r="N74">
        <v>22</v>
      </c>
      <c r="O74">
        <v>116</v>
      </c>
      <c r="P74">
        <v>0</v>
      </c>
      <c r="Q74">
        <v>2</v>
      </c>
      <c r="R74" t="s">
        <v>61</v>
      </c>
      <c r="S74" t="s">
        <v>62</v>
      </c>
      <c r="T74">
        <v>1</v>
      </c>
      <c r="U74" t="s">
        <v>90</v>
      </c>
      <c r="V74">
        <v>411.34</v>
      </c>
      <c r="W74" t="s">
        <v>46</v>
      </c>
      <c r="X74" t="s">
        <v>47</v>
      </c>
      <c r="Y74" t="s">
        <v>48</v>
      </c>
      <c r="Z74" t="s">
        <v>98</v>
      </c>
      <c r="AA74" t="s">
        <v>50</v>
      </c>
      <c r="AB74" t="s">
        <v>68</v>
      </c>
      <c r="AC74" t="s">
        <v>52</v>
      </c>
      <c r="AD74">
        <v>4.7830232559999999</v>
      </c>
      <c r="AE74">
        <v>2024</v>
      </c>
      <c r="AF74">
        <v>1</v>
      </c>
      <c r="AG74">
        <v>1</v>
      </c>
      <c r="AH74" t="s">
        <v>53</v>
      </c>
      <c r="AI74">
        <v>0.39858527131782945</v>
      </c>
      <c r="AJ74">
        <v>1032</v>
      </c>
      <c r="AK74" t="s">
        <v>3799</v>
      </c>
    </row>
    <row r="75" spans="1:37">
      <c r="A75" t="s">
        <v>173</v>
      </c>
      <c r="B75" t="s">
        <v>71</v>
      </c>
      <c r="C75">
        <v>8270.8700000000008</v>
      </c>
      <c r="D75" t="s">
        <v>36</v>
      </c>
      <c r="E75" t="s">
        <v>72</v>
      </c>
      <c r="F75" t="s">
        <v>56</v>
      </c>
      <c r="G75" s="1">
        <v>45292</v>
      </c>
      <c r="H75" t="s">
        <v>39</v>
      </c>
      <c r="I75" t="s">
        <v>58</v>
      </c>
      <c r="J75">
        <v>82538</v>
      </c>
      <c r="K75" t="s">
        <v>59</v>
      </c>
      <c r="L75" t="s">
        <v>42</v>
      </c>
      <c r="M75">
        <v>103</v>
      </c>
      <c r="N75">
        <v>5</v>
      </c>
      <c r="O75">
        <v>22</v>
      </c>
      <c r="P75">
        <v>0</v>
      </c>
      <c r="Q75">
        <v>4</v>
      </c>
      <c r="R75" t="s">
        <v>61</v>
      </c>
      <c r="S75" t="s">
        <v>93</v>
      </c>
      <c r="T75">
        <v>2</v>
      </c>
      <c r="U75" t="s">
        <v>45</v>
      </c>
      <c r="V75">
        <v>492.48</v>
      </c>
      <c r="W75" t="s">
        <v>46</v>
      </c>
      <c r="X75" t="s">
        <v>47</v>
      </c>
      <c r="Y75" t="s">
        <v>48</v>
      </c>
      <c r="Z75" t="s">
        <v>66</v>
      </c>
      <c r="AA75" t="s">
        <v>50</v>
      </c>
      <c r="AB75" t="s">
        <v>68</v>
      </c>
      <c r="AC75" t="s">
        <v>69</v>
      </c>
      <c r="AD75">
        <v>4.7813592229999999</v>
      </c>
      <c r="AE75">
        <v>2024</v>
      </c>
      <c r="AF75">
        <v>1</v>
      </c>
      <c r="AG75">
        <v>1</v>
      </c>
      <c r="AH75" t="s">
        <v>53</v>
      </c>
      <c r="AI75">
        <v>0.39844660194174758</v>
      </c>
      <c r="AJ75">
        <v>1236</v>
      </c>
      <c r="AK75" t="s">
        <v>3799</v>
      </c>
    </row>
    <row r="76" spans="1:37">
      <c r="A76" t="s">
        <v>174</v>
      </c>
      <c r="B76" t="s">
        <v>35</v>
      </c>
      <c r="C76">
        <v>3633.8</v>
      </c>
      <c r="D76" t="s">
        <v>36</v>
      </c>
      <c r="E76" t="s">
        <v>37</v>
      </c>
      <c r="F76" t="s">
        <v>38</v>
      </c>
      <c r="G76" s="1">
        <v>45292</v>
      </c>
      <c r="H76" t="s">
        <v>39</v>
      </c>
      <c r="I76" t="s">
        <v>58</v>
      </c>
      <c r="J76">
        <v>46335</v>
      </c>
      <c r="K76" t="s">
        <v>59</v>
      </c>
      <c r="L76" t="s">
        <v>42</v>
      </c>
      <c r="M76">
        <v>95</v>
      </c>
      <c r="N76">
        <v>27</v>
      </c>
      <c r="O76">
        <v>62</v>
      </c>
      <c r="P76">
        <v>2</v>
      </c>
      <c r="Q76">
        <v>1</v>
      </c>
      <c r="R76" t="s">
        <v>43</v>
      </c>
      <c r="S76" t="s">
        <v>44</v>
      </c>
      <c r="T76">
        <v>2</v>
      </c>
      <c r="U76" t="s">
        <v>79</v>
      </c>
      <c r="V76">
        <v>453.6</v>
      </c>
      <c r="W76" t="s">
        <v>46</v>
      </c>
      <c r="X76" t="s">
        <v>47</v>
      </c>
      <c r="Y76" t="s">
        <v>48</v>
      </c>
      <c r="Z76" t="s">
        <v>49</v>
      </c>
      <c r="AA76" t="s">
        <v>67</v>
      </c>
      <c r="AB76" t="s">
        <v>51</v>
      </c>
      <c r="AC76" t="s">
        <v>52</v>
      </c>
      <c r="AD76">
        <v>4.7747368420000003</v>
      </c>
      <c r="AE76">
        <v>2024</v>
      </c>
      <c r="AF76">
        <v>1</v>
      </c>
      <c r="AG76">
        <v>1</v>
      </c>
      <c r="AH76" t="s">
        <v>53</v>
      </c>
      <c r="AI76">
        <v>0.3978947368421053</v>
      </c>
      <c r="AJ76">
        <v>1140</v>
      </c>
      <c r="AK76" t="s">
        <v>3799</v>
      </c>
    </row>
    <row r="77" spans="1:37">
      <c r="A77" t="s">
        <v>175</v>
      </c>
      <c r="B77" t="s">
        <v>71</v>
      </c>
      <c r="C77">
        <v>16579.03</v>
      </c>
      <c r="D77" t="s">
        <v>87</v>
      </c>
      <c r="E77" t="s">
        <v>82</v>
      </c>
      <c r="F77" t="s">
        <v>73</v>
      </c>
      <c r="G77" s="1">
        <v>45292</v>
      </c>
      <c r="H77" t="s">
        <v>39</v>
      </c>
      <c r="I77" t="s">
        <v>58</v>
      </c>
      <c r="J77">
        <v>119259</v>
      </c>
      <c r="K77" t="s">
        <v>59</v>
      </c>
      <c r="L77" t="s">
        <v>42</v>
      </c>
      <c r="M77">
        <v>138</v>
      </c>
      <c r="N77">
        <v>22</v>
      </c>
      <c r="O77">
        <v>1</v>
      </c>
      <c r="P77">
        <v>0</v>
      </c>
      <c r="Q77">
        <v>2</v>
      </c>
      <c r="R77" t="s">
        <v>61</v>
      </c>
      <c r="S77" t="s">
        <v>74</v>
      </c>
      <c r="T77">
        <v>1</v>
      </c>
      <c r="U77" t="s">
        <v>63</v>
      </c>
      <c r="V77">
        <v>660.96</v>
      </c>
      <c r="W77" t="s">
        <v>76</v>
      </c>
      <c r="X77" t="s">
        <v>47</v>
      </c>
      <c r="Y77" t="s">
        <v>65</v>
      </c>
      <c r="Z77" t="s">
        <v>98</v>
      </c>
      <c r="AA77" t="s">
        <v>91</v>
      </c>
      <c r="AB77" t="s">
        <v>68</v>
      </c>
      <c r="AC77" t="s">
        <v>99</v>
      </c>
      <c r="AD77">
        <v>4.7895652169999998</v>
      </c>
      <c r="AE77">
        <v>2024</v>
      </c>
      <c r="AF77">
        <v>1</v>
      </c>
      <c r="AG77">
        <v>1</v>
      </c>
      <c r="AH77" t="s">
        <v>53</v>
      </c>
      <c r="AI77">
        <v>0.39913043478260873</v>
      </c>
      <c r="AJ77">
        <v>1656</v>
      </c>
      <c r="AK77" t="s">
        <v>3799</v>
      </c>
    </row>
    <row r="78" spans="1:37">
      <c r="A78" t="s">
        <v>176</v>
      </c>
      <c r="B78" t="s">
        <v>71</v>
      </c>
      <c r="C78">
        <v>3625.97</v>
      </c>
      <c r="D78" t="s">
        <v>36</v>
      </c>
      <c r="E78" t="s">
        <v>37</v>
      </c>
      <c r="F78" t="s">
        <v>73</v>
      </c>
      <c r="G78" s="1">
        <v>45292</v>
      </c>
      <c r="H78" t="s">
        <v>39</v>
      </c>
      <c r="I78" t="s">
        <v>40</v>
      </c>
      <c r="J78">
        <v>78524</v>
      </c>
      <c r="K78" t="s">
        <v>83</v>
      </c>
      <c r="L78" t="s">
        <v>42</v>
      </c>
      <c r="M78">
        <v>90</v>
      </c>
      <c r="N78">
        <v>4</v>
      </c>
      <c r="O78">
        <v>26</v>
      </c>
      <c r="P78">
        <v>0</v>
      </c>
      <c r="Q78">
        <v>1</v>
      </c>
      <c r="R78" t="s">
        <v>61</v>
      </c>
      <c r="S78" t="s">
        <v>93</v>
      </c>
      <c r="T78">
        <v>2</v>
      </c>
      <c r="U78" t="s">
        <v>90</v>
      </c>
      <c r="V78">
        <v>124.09</v>
      </c>
      <c r="W78" t="s">
        <v>46</v>
      </c>
      <c r="X78" t="s">
        <v>47</v>
      </c>
      <c r="Y78" t="s">
        <v>48</v>
      </c>
      <c r="Z78" t="s">
        <v>49</v>
      </c>
      <c r="AA78" t="s">
        <v>50</v>
      </c>
      <c r="AB78" t="s">
        <v>68</v>
      </c>
      <c r="AC78" t="s">
        <v>69</v>
      </c>
      <c r="AD78">
        <v>1.3787777779999999</v>
      </c>
      <c r="AE78">
        <v>2024</v>
      </c>
      <c r="AF78">
        <v>1</v>
      </c>
      <c r="AG78">
        <v>1</v>
      </c>
      <c r="AH78" t="s">
        <v>53</v>
      </c>
      <c r="AI78">
        <v>0.11489814814814815</v>
      </c>
      <c r="AJ78">
        <v>1080</v>
      </c>
      <c r="AK78" t="s">
        <v>3799</v>
      </c>
    </row>
    <row r="79" spans="1:37">
      <c r="A79" t="s">
        <v>177</v>
      </c>
      <c r="B79" t="s">
        <v>35</v>
      </c>
      <c r="C79">
        <v>27130.81</v>
      </c>
      <c r="D79" t="s">
        <v>87</v>
      </c>
      <c r="E79" t="s">
        <v>37</v>
      </c>
      <c r="F79" t="s">
        <v>56</v>
      </c>
      <c r="G79" s="1">
        <v>45292</v>
      </c>
      <c r="H79" t="s">
        <v>39</v>
      </c>
      <c r="I79" t="s">
        <v>40</v>
      </c>
      <c r="J79">
        <v>125234</v>
      </c>
      <c r="K79" t="s">
        <v>59</v>
      </c>
      <c r="L79" t="s">
        <v>42</v>
      </c>
      <c r="M79">
        <v>96</v>
      </c>
      <c r="N79">
        <v>23</v>
      </c>
      <c r="O79">
        <v>20</v>
      </c>
      <c r="P79">
        <v>0</v>
      </c>
      <c r="Q79">
        <v>2</v>
      </c>
      <c r="R79" t="s">
        <v>61</v>
      </c>
      <c r="S79" t="s">
        <v>93</v>
      </c>
      <c r="T79">
        <v>2</v>
      </c>
      <c r="U79" t="s">
        <v>79</v>
      </c>
      <c r="V79">
        <v>511.69</v>
      </c>
      <c r="W79" t="s">
        <v>76</v>
      </c>
      <c r="X79" t="s">
        <v>134</v>
      </c>
      <c r="Y79" t="s">
        <v>65</v>
      </c>
      <c r="Z79" t="s">
        <v>98</v>
      </c>
      <c r="AA79" t="s">
        <v>91</v>
      </c>
      <c r="AB79" t="s">
        <v>68</v>
      </c>
      <c r="AC79" t="s">
        <v>69</v>
      </c>
      <c r="AD79">
        <v>5.330104167</v>
      </c>
      <c r="AE79">
        <v>2024</v>
      </c>
      <c r="AF79">
        <v>1</v>
      </c>
      <c r="AG79">
        <v>1</v>
      </c>
      <c r="AH79" t="s">
        <v>53</v>
      </c>
      <c r="AI79">
        <v>0.44417534722222224</v>
      </c>
      <c r="AJ79">
        <v>1152</v>
      </c>
      <c r="AK79" t="s">
        <v>3800</v>
      </c>
    </row>
    <row r="80" spans="1:37">
      <c r="A80" t="s">
        <v>178</v>
      </c>
      <c r="B80" t="s">
        <v>35</v>
      </c>
      <c r="C80">
        <v>4687.7</v>
      </c>
      <c r="D80" t="s">
        <v>36</v>
      </c>
      <c r="E80" t="s">
        <v>82</v>
      </c>
      <c r="F80" t="s">
        <v>56</v>
      </c>
      <c r="G80" s="1">
        <v>45292</v>
      </c>
      <c r="H80" t="s">
        <v>57</v>
      </c>
      <c r="I80" t="s">
        <v>58</v>
      </c>
      <c r="J80">
        <v>0</v>
      </c>
      <c r="K80" t="s">
        <v>59</v>
      </c>
      <c r="L80" t="s">
        <v>60</v>
      </c>
      <c r="M80">
        <v>138</v>
      </c>
      <c r="N80">
        <v>34</v>
      </c>
      <c r="O80">
        <v>65</v>
      </c>
      <c r="P80">
        <v>0</v>
      </c>
      <c r="Q80">
        <v>1</v>
      </c>
      <c r="R80" t="s">
        <v>61</v>
      </c>
      <c r="S80" t="s">
        <v>74</v>
      </c>
      <c r="T80">
        <v>2</v>
      </c>
      <c r="U80" t="s">
        <v>79</v>
      </c>
      <c r="V80">
        <v>1317.75</v>
      </c>
      <c r="W80" t="s">
        <v>46</v>
      </c>
      <c r="X80" t="s">
        <v>47</v>
      </c>
      <c r="Y80" t="s">
        <v>65</v>
      </c>
      <c r="Z80" t="s">
        <v>49</v>
      </c>
      <c r="AA80" t="s">
        <v>67</v>
      </c>
      <c r="AB80" t="s">
        <v>68</v>
      </c>
      <c r="AC80" t="s">
        <v>52</v>
      </c>
      <c r="AD80">
        <v>9.5489130430000007</v>
      </c>
      <c r="AE80">
        <v>2024</v>
      </c>
      <c r="AF80">
        <v>1</v>
      </c>
      <c r="AG80">
        <v>1</v>
      </c>
      <c r="AH80" t="s">
        <v>53</v>
      </c>
      <c r="AI80">
        <v>0.79574275362318836</v>
      </c>
      <c r="AJ80">
        <v>1656</v>
      </c>
      <c r="AK80" t="s">
        <v>3801</v>
      </c>
    </row>
    <row r="81" spans="1:37">
      <c r="A81" t="s">
        <v>179</v>
      </c>
      <c r="B81" t="s">
        <v>81</v>
      </c>
      <c r="C81">
        <v>47849.82</v>
      </c>
      <c r="D81" t="s">
        <v>36</v>
      </c>
      <c r="E81" t="s">
        <v>72</v>
      </c>
      <c r="F81" t="s">
        <v>73</v>
      </c>
      <c r="G81" s="1">
        <v>45292</v>
      </c>
      <c r="H81" t="s">
        <v>39</v>
      </c>
      <c r="I81" t="s">
        <v>58</v>
      </c>
      <c r="J81">
        <v>130752</v>
      </c>
      <c r="K81" t="s">
        <v>59</v>
      </c>
      <c r="L81" t="s">
        <v>103</v>
      </c>
      <c r="M81">
        <v>132</v>
      </c>
      <c r="N81">
        <v>46</v>
      </c>
      <c r="O81">
        <v>92</v>
      </c>
      <c r="P81">
        <v>0</v>
      </c>
      <c r="Q81">
        <v>2</v>
      </c>
      <c r="R81" t="s">
        <v>61</v>
      </c>
      <c r="S81" t="s">
        <v>74</v>
      </c>
      <c r="T81">
        <v>1</v>
      </c>
      <c r="U81" t="s">
        <v>90</v>
      </c>
      <c r="V81">
        <v>763.43</v>
      </c>
      <c r="W81" t="s">
        <v>76</v>
      </c>
      <c r="X81" t="s">
        <v>47</v>
      </c>
      <c r="Y81" t="s">
        <v>65</v>
      </c>
      <c r="Z81" t="s">
        <v>98</v>
      </c>
      <c r="AA81" t="s">
        <v>91</v>
      </c>
      <c r="AB81" t="s">
        <v>68</v>
      </c>
      <c r="AC81" t="s">
        <v>52</v>
      </c>
      <c r="AD81">
        <v>5.783560606</v>
      </c>
      <c r="AE81">
        <v>2024</v>
      </c>
      <c r="AF81">
        <v>1</v>
      </c>
      <c r="AG81">
        <v>1</v>
      </c>
      <c r="AH81" t="s">
        <v>53</v>
      </c>
      <c r="AI81">
        <v>0.48196338383838383</v>
      </c>
      <c r="AJ81">
        <v>1584</v>
      </c>
      <c r="AK81" t="s">
        <v>3800</v>
      </c>
    </row>
    <row r="82" spans="1:37">
      <c r="A82" t="s">
        <v>180</v>
      </c>
      <c r="B82" t="s">
        <v>55</v>
      </c>
      <c r="C82">
        <v>7332.35</v>
      </c>
      <c r="D82" t="s">
        <v>36</v>
      </c>
      <c r="E82" t="s">
        <v>37</v>
      </c>
      <c r="F82" t="s">
        <v>56</v>
      </c>
      <c r="G82" s="1">
        <v>45292</v>
      </c>
      <c r="H82" t="s">
        <v>39</v>
      </c>
      <c r="I82" t="s">
        <v>58</v>
      </c>
      <c r="J82">
        <v>66616</v>
      </c>
      <c r="K82" t="s">
        <v>41</v>
      </c>
      <c r="L82" t="s">
        <v>42</v>
      </c>
      <c r="M82">
        <v>93</v>
      </c>
      <c r="N82">
        <v>14</v>
      </c>
      <c r="O82">
        <v>16</v>
      </c>
      <c r="P82">
        <v>0</v>
      </c>
      <c r="Q82">
        <v>7</v>
      </c>
      <c r="R82" t="s">
        <v>61</v>
      </c>
      <c r="S82" t="s">
        <v>74</v>
      </c>
      <c r="T82">
        <v>2</v>
      </c>
      <c r="U82" t="s">
        <v>79</v>
      </c>
      <c r="V82">
        <v>338.95</v>
      </c>
      <c r="W82" t="s">
        <v>76</v>
      </c>
      <c r="X82" t="s">
        <v>47</v>
      </c>
      <c r="Y82" t="s">
        <v>48</v>
      </c>
      <c r="Z82" t="s">
        <v>66</v>
      </c>
      <c r="AA82" t="s">
        <v>50</v>
      </c>
      <c r="AB82" t="s">
        <v>68</v>
      </c>
      <c r="AC82" t="s">
        <v>69</v>
      </c>
      <c r="AD82">
        <v>3.6446236559999998</v>
      </c>
      <c r="AE82">
        <v>2024</v>
      </c>
      <c r="AF82">
        <v>1</v>
      </c>
      <c r="AG82">
        <v>1</v>
      </c>
      <c r="AH82" t="s">
        <v>53</v>
      </c>
      <c r="AI82">
        <v>0.30371863799283155</v>
      </c>
      <c r="AJ82">
        <v>1116</v>
      </c>
      <c r="AK82" t="s">
        <v>3799</v>
      </c>
    </row>
    <row r="83" spans="1:37">
      <c r="A83" t="s">
        <v>181</v>
      </c>
      <c r="B83" t="s">
        <v>71</v>
      </c>
      <c r="C83">
        <v>7040.21</v>
      </c>
      <c r="D83" t="s">
        <v>36</v>
      </c>
      <c r="E83" t="s">
        <v>37</v>
      </c>
      <c r="F83" t="s">
        <v>56</v>
      </c>
      <c r="G83" s="1">
        <v>45292</v>
      </c>
      <c r="H83" t="s">
        <v>39</v>
      </c>
      <c r="I83" t="s">
        <v>58</v>
      </c>
      <c r="J83">
        <v>88256</v>
      </c>
      <c r="K83" t="s">
        <v>83</v>
      </c>
      <c r="L83" t="s">
        <v>42</v>
      </c>
      <c r="M83">
        <v>88</v>
      </c>
      <c r="N83">
        <v>12</v>
      </c>
      <c r="O83">
        <v>113</v>
      </c>
      <c r="P83">
        <v>0</v>
      </c>
      <c r="Q83">
        <v>3</v>
      </c>
      <c r="R83" t="s">
        <v>61</v>
      </c>
      <c r="S83" t="s">
        <v>74</v>
      </c>
      <c r="T83">
        <v>4</v>
      </c>
      <c r="U83" t="s">
        <v>63</v>
      </c>
      <c r="V83">
        <v>8.1999999999999993</v>
      </c>
      <c r="W83" t="s">
        <v>46</v>
      </c>
      <c r="X83" t="s">
        <v>47</v>
      </c>
      <c r="Y83" t="s">
        <v>48</v>
      </c>
      <c r="Z83" t="s">
        <v>66</v>
      </c>
      <c r="AA83" t="s">
        <v>50</v>
      </c>
      <c r="AB83" t="s">
        <v>68</v>
      </c>
      <c r="AC83" t="s">
        <v>52</v>
      </c>
      <c r="AD83">
        <v>9.3181818E-2</v>
      </c>
      <c r="AE83">
        <v>2024</v>
      </c>
      <c r="AF83">
        <v>1</v>
      </c>
      <c r="AG83">
        <v>1</v>
      </c>
      <c r="AH83" t="s">
        <v>53</v>
      </c>
      <c r="AI83">
        <v>7.7651515151515148E-3</v>
      </c>
      <c r="AJ83">
        <v>1056</v>
      </c>
      <c r="AK83" t="s">
        <v>3799</v>
      </c>
    </row>
    <row r="84" spans="1:37">
      <c r="A84" t="s">
        <v>182</v>
      </c>
      <c r="B84" t="s">
        <v>35</v>
      </c>
      <c r="C84">
        <v>27130.81</v>
      </c>
      <c r="D84" t="s">
        <v>87</v>
      </c>
      <c r="E84" t="s">
        <v>37</v>
      </c>
      <c r="F84" t="s">
        <v>56</v>
      </c>
      <c r="G84" s="1">
        <v>45292</v>
      </c>
      <c r="H84" t="s">
        <v>39</v>
      </c>
      <c r="I84" t="s">
        <v>40</v>
      </c>
      <c r="J84">
        <v>125234</v>
      </c>
      <c r="K84" t="s">
        <v>59</v>
      </c>
      <c r="L84" t="s">
        <v>42</v>
      </c>
      <c r="M84">
        <v>96</v>
      </c>
      <c r="N84">
        <v>23</v>
      </c>
      <c r="O84">
        <v>20</v>
      </c>
      <c r="P84">
        <v>0</v>
      </c>
      <c r="Q84">
        <v>2</v>
      </c>
      <c r="R84" t="s">
        <v>61</v>
      </c>
      <c r="S84" t="s">
        <v>74</v>
      </c>
      <c r="T84">
        <v>2</v>
      </c>
      <c r="U84" t="s">
        <v>79</v>
      </c>
      <c r="V84">
        <v>511.69</v>
      </c>
      <c r="W84" t="s">
        <v>76</v>
      </c>
      <c r="X84" t="s">
        <v>134</v>
      </c>
      <c r="Y84" t="s">
        <v>65</v>
      </c>
      <c r="Z84" t="s">
        <v>98</v>
      </c>
      <c r="AA84" t="s">
        <v>91</v>
      </c>
      <c r="AB84" t="s">
        <v>68</v>
      </c>
      <c r="AC84" t="s">
        <v>69</v>
      </c>
      <c r="AD84">
        <v>5.330104167</v>
      </c>
      <c r="AE84">
        <v>2024</v>
      </c>
      <c r="AF84">
        <v>1</v>
      </c>
      <c r="AG84">
        <v>1</v>
      </c>
      <c r="AH84" t="s">
        <v>53</v>
      </c>
      <c r="AI84">
        <v>0.44417534722222224</v>
      </c>
      <c r="AJ84">
        <v>1152</v>
      </c>
      <c r="AK84" t="s">
        <v>3800</v>
      </c>
    </row>
    <row r="85" spans="1:37">
      <c r="A85" t="s">
        <v>183</v>
      </c>
      <c r="B85" t="s">
        <v>71</v>
      </c>
      <c r="C85">
        <v>27130.81</v>
      </c>
      <c r="D85" t="s">
        <v>87</v>
      </c>
      <c r="E85" t="s">
        <v>37</v>
      </c>
      <c r="F85" t="s">
        <v>56</v>
      </c>
      <c r="G85" s="1">
        <v>45292</v>
      </c>
      <c r="H85" t="s">
        <v>39</v>
      </c>
      <c r="I85" t="s">
        <v>40</v>
      </c>
      <c r="J85">
        <v>125234</v>
      </c>
      <c r="K85" t="s">
        <v>59</v>
      </c>
      <c r="L85" t="s">
        <v>42</v>
      </c>
      <c r="M85">
        <v>96</v>
      </c>
      <c r="N85">
        <v>23</v>
      </c>
      <c r="O85">
        <v>20</v>
      </c>
      <c r="P85">
        <v>0</v>
      </c>
      <c r="Q85">
        <v>2</v>
      </c>
      <c r="R85" t="s">
        <v>43</v>
      </c>
      <c r="S85" t="s">
        <v>84</v>
      </c>
      <c r="T85">
        <v>2</v>
      </c>
      <c r="U85" t="s">
        <v>79</v>
      </c>
      <c r="V85">
        <v>511.69</v>
      </c>
      <c r="W85" t="s">
        <v>76</v>
      </c>
      <c r="X85" t="s">
        <v>134</v>
      </c>
      <c r="Y85" t="s">
        <v>65</v>
      </c>
      <c r="Z85" t="s">
        <v>98</v>
      </c>
      <c r="AA85" t="s">
        <v>91</v>
      </c>
      <c r="AB85" t="s">
        <v>68</v>
      </c>
      <c r="AC85" t="s">
        <v>69</v>
      </c>
      <c r="AD85">
        <v>5.330104167</v>
      </c>
      <c r="AE85">
        <v>2024</v>
      </c>
      <c r="AF85">
        <v>1</v>
      </c>
      <c r="AG85">
        <v>1</v>
      </c>
      <c r="AH85" t="s">
        <v>53</v>
      </c>
      <c r="AI85">
        <v>0.44417534722222224</v>
      </c>
      <c r="AJ85">
        <v>1152</v>
      </c>
      <c r="AK85" t="s">
        <v>3800</v>
      </c>
    </row>
    <row r="86" spans="1:37">
      <c r="A86" t="s">
        <v>184</v>
      </c>
      <c r="B86" t="s">
        <v>71</v>
      </c>
      <c r="C86">
        <v>10997.08</v>
      </c>
      <c r="D86" t="s">
        <v>36</v>
      </c>
      <c r="E86" t="s">
        <v>37</v>
      </c>
      <c r="F86" t="s">
        <v>38</v>
      </c>
      <c r="G86" s="1">
        <v>45292</v>
      </c>
      <c r="H86" t="s">
        <v>39</v>
      </c>
      <c r="I86" t="s">
        <v>40</v>
      </c>
      <c r="J86">
        <v>84421</v>
      </c>
      <c r="K86" t="s">
        <v>59</v>
      </c>
      <c r="L86" t="s">
        <v>42</v>
      </c>
      <c r="M86">
        <v>92</v>
      </c>
      <c r="N86">
        <v>14</v>
      </c>
      <c r="O86">
        <v>1</v>
      </c>
      <c r="P86">
        <v>0</v>
      </c>
      <c r="Q86">
        <v>2</v>
      </c>
      <c r="R86" t="s">
        <v>61</v>
      </c>
      <c r="S86" t="s">
        <v>62</v>
      </c>
      <c r="T86">
        <v>2</v>
      </c>
      <c r="U86" t="s">
        <v>63</v>
      </c>
      <c r="V86">
        <v>440.64</v>
      </c>
      <c r="W86" t="s">
        <v>76</v>
      </c>
      <c r="X86" t="s">
        <v>47</v>
      </c>
      <c r="Y86" t="s">
        <v>48</v>
      </c>
      <c r="Z86" t="s">
        <v>66</v>
      </c>
      <c r="AA86" t="s">
        <v>50</v>
      </c>
      <c r="AB86" t="s">
        <v>68</v>
      </c>
      <c r="AC86" t="s">
        <v>99</v>
      </c>
      <c r="AD86">
        <v>4.7895652169999998</v>
      </c>
      <c r="AE86">
        <v>2024</v>
      </c>
      <c r="AF86">
        <v>1</v>
      </c>
      <c r="AG86">
        <v>1</v>
      </c>
      <c r="AH86" t="s">
        <v>53</v>
      </c>
      <c r="AI86">
        <v>0.39913043478260868</v>
      </c>
      <c r="AJ86">
        <v>1104</v>
      </c>
      <c r="AK86" t="s">
        <v>3799</v>
      </c>
    </row>
    <row r="87" spans="1:37">
      <c r="A87" t="s">
        <v>185</v>
      </c>
      <c r="B87" t="s">
        <v>35</v>
      </c>
      <c r="C87">
        <v>15158.19</v>
      </c>
      <c r="D87" t="s">
        <v>36</v>
      </c>
      <c r="E87" t="s">
        <v>37</v>
      </c>
      <c r="F87" t="s">
        <v>56</v>
      </c>
      <c r="G87" s="1">
        <v>45292</v>
      </c>
      <c r="H87" t="s">
        <v>57</v>
      </c>
      <c r="I87" t="s">
        <v>58</v>
      </c>
      <c r="J87">
        <v>0</v>
      </c>
      <c r="K87" t="s">
        <v>59</v>
      </c>
      <c r="L87" t="s">
        <v>60</v>
      </c>
      <c r="M87">
        <v>86</v>
      </c>
      <c r="N87">
        <v>1</v>
      </c>
      <c r="O87">
        <v>85</v>
      </c>
      <c r="P87">
        <v>0</v>
      </c>
      <c r="Q87">
        <v>2</v>
      </c>
      <c r="R87" t="s">
        <v>43</v>
      </c>
      <c r="S87" t="s">
        <v>96</v>
      </c>
      <c r="T87">
        <v>3</v>
      </c>
      <c r="U87" t="s">
        <v>63</v>
      </c>
      <c r="V87">
        <v>1043.33</v>
      </c>
      <c r="W87" t="s">
        <v>46</v>
      </c>
      <c r="X87" t="s">
        <v>47</v>
      </c>
      <c r="Y87" t="s">
        <v>65</v>
      </c>
      <c r="Z87" t="s">
        <v>98</v>
      </c>
      <c r="AA87" t="s">
        <v>67</v>
      </c>
      <c r="AB87" t="s">
        <v>68</v>
      </c>
      <c r="AC87" t="s">
        <v>52</v>
      </c>
      <c r="AD87">
        <v>12.131744189999999</v>
      </c>
      <c r="AE87">
        <v>2024</v>
      </c>
      <c r="AF87">
        <v>1</v>
      </c>
      <c r="AG87">
        <v>1</v>
      </c>
      <c r="AH87" t="s">
        <v>53</v>
      </c>
      <c r="AI87">
        <v>1.0109786821705427</v>
      </c>
      <c r="AJ87">
        <v>1032</v>
      </c>
      <c r="AK87" t="s">
        <v>156</v>
      </c>
    </row>
    <row r="88" spans="1:37">
      <c r="A88" t="s">
        <v>186</v>
      </c>
      <c r="B88" t="s">
        <v>35</v>
      </c>
      <c r="C88">
        <v>10808.4</v>
      </c>
      <c r="D88" t="s">
        <v>36</v>
      </c>
      <c r="E88" t="s">
        <v>72</v>
      </c>
      <c r="F88" t="s">
        <v>56</v>
      </c>
      <c r="G88" s="1">
        <v>45292</v>
      </c>
      <c r="H88" t="s">
        <v>39</v>
      </c>
      <c r="I88" t="s">
        <v>40</v>
      </c>
      <c r="J88">
        <v>86079</v>
      </c>
      <c r="K88" t="s">
        <v>83</v>
      </c>
      <c r="L88" t="s">
        <v>42</v>
      </c>
      <c r="M88">
        <v>134</v>
      </c>
      <c r="N88">
        <v>18</v>
      </c>
      <c r="O88">
        <v>74</v>
      </c>
      <c r="P88">
        <v>0</v>
      </c>
      <c r="Q88">
        <v>4</v>
      </c>
      <c r="R88" t="s">
        <v>61</v>
      </c>
      <c r="S88" t="s">
        <v>62</v>
      </c>
      <c r="T88">
        <v>2</v>
      </c>
      <c r="U88" t="s">
        <v>63</v>
      </c>
      <c r="V88">
        <v>146.02000000000001</v>
      </c>
      <c r="W88" t="s">
        <v>46</v>
      </c>
      <c r="X88" t="s">
        <v>47</v>
      </c>
      <c r="Y88" t="s">
        <v>48</v>
      </c>
      <c r="Z88" t="s">
        <v>66</v>
      </c>
      <c r="AA88" t="s">
        <v>50</v>
      </c>
      <c r="AB88" t="s">
        <v>68</v>
      </c>
      <c r="AC88" t="s">
        <v>52</v>
      </c>
      <c r="AD88">
        <v>1.089701493</v>
      </c>
      <c r="AE88">
        <v>2024</v>
      </c>
      <c r="AF88">
        <v>1</v>
      </c>
      <c r="AG88">
        <v>1</v>
      </c>
      <c r="AH88" t="s">
        <v>53</v>
      </c>
      <c r="AI88">
        <v>9.0808457711442789E-2</v>
      </c>
      <c r="AJ88">
        <v>1608</v>
      </c>
      <c r="AK88" t="s">
        <v>3799</v>
      </c>
    </row>
    <row r="89" spans="1:37">
      <c r="A89" t="s">
        <v>187</v>
      </c>
      <c r="B89" t="s">
        <v>71</v>
      </c>
      <c r="C89">
        <v>10006.24</v>
      </c>
      <c r="D89" t="s">
        <v>36</v>
      </c>
      <c r="E89" t="s">
        <v>37</v>
      </c>
      <c r="F89" t="s">
        <v>73</v>
      </c>
      <c r="G89" s="1">
        <v>45292</v>
      </c>
      <c r="H89" t="s">
        <v>39</v>
      </c>
      <c r="I89" t="s">
        <v>40</v>
      </c>
      <c r="J89">
        <v>70871</v>
      </c>
      <c r="K89" t="s">
        <v>59</v>
      </c>
      <c r="L89" t="s">
        <v>103</v>
      </c>
      <c r="M89">
        <v>85</v>
      </c>
      <c r="N89">
        <v>30</v>
      </c>
      <c r="O89">
        <v>62</v>
      </c>
      <c r="P89">
        <v>0</v>
      </c>
      <c r="Q89">
        <v>2</v>
      </c>
      <c r="R89" t="s">
        <v>43</v>
      </c>
      <c r="S89" t="s">
        <v>96</v>
      </c>
      <c r="T89">
        <v>1</v>
      </c>
      <c r="U89" t="s">
        <v>79</v>
      </c>
      <c r="V89">
        <v>408.24</v>
      </c>
      <c r="W89" t="s">
        <v>76</v>
      </c>
      <c r="X89" t="s">
        <v>77</v>
      </c>
      <c r="Y89" t="s">
        <v>48</v>
      </c>
      <c r="Z89" t="s">
        <v>66</v>
      </c>
      <c r="AA89" t="s">
        <v>50</v>
      </c>
      <c r="AB89" t="s">
        <v>68</v>
      </c>
      <c r="AC89" t="s">
        <v>52</v>
      </c>
      <c r="AD89">
        <v>4.8028235290000003</v>
      </c>
      <c r="AE89">
        <v>2024</v>
      </c>
      <c r="AF89">
        <v>1</v>
      </c>
      <c r="AG89">
        <v>1</v>
      </c>
      <c r="AH89" t="s">
        <v>53</v>
      </c>
      <c r="AI89">
        <v>0.40023529411764708</v>
      </c>
      <c r="AJ89">
        <v>1020</v>
      </c>
      <c r="AK89" t="s">
        <v>3800</v>
      </c>
    </row>
    <row r="90" spans="1:37">
      <c r="A90" t="s">
        <v>188</v>
      </c>
      <c r="B90" t="s">
        <v>35</v>
      </c>
      <c r="C90">
        <v>30724.53</v>
      </c>
      <c r="D90" t="s">
        <v>36</v>
      </c>
      <c r="E90" t="s">
        <v>37</v>
      </c>
      <c r="F90" t="s">
        <v>95</v>
      </c>
      <c r="G90" s="1">
        <v>45292</v>
      </c>
      <c r="H90" t="s">
        <v>39</v>
      </c>
      <c r="I90" t="s">
        <v>58</v>
      </c>
      <c r="J90">
        <v>108729</v>
      </c>
      <c r="K90" t="s">
        <v>83</v>
      </c>
      <c r="L90" t="s">
        <v>42</v>
      </c>
      <c r="M90">
        <v>85</v>
      </c>
      <c r="N90">
        <v>36</v>
      </c>
      <c r="O90">
        <v>100</v>
      </c>
      <c r="P90">
        <v>0</v>
      </c>
      <c r="Q90">
        <v>2</v>
      </c>
      <c r="R90" t="s">
        <v>61</v>
      </c>
      <c r="S90" t="s">
        <v>93</v>
      </c>
      <c r="T90">
        <v>4</v>
      </c>
      <c r="U90" t="s">
        <v>79</v>
      </c>
      <c r="V90">
        <v>88.89</v>
      </c>
      <c r="W90" t="s">
        <v>46</v>
      </c>
      <c r="X90" t="s">
        <v>47</v>
      </c>
      <c r="Y90" t="s">
        <v>48</v>
      </c>
      <c r="Z90" t="s">
        <v>98</v>
      </c>
      <c r="AA90" t="s">
        <v>91</v>
      </c>
      <c r="AB90" t="s">
        <v>68</v>
      </c>
      <c r="AC90" t="s">
        <v>52</v>
      </c>
      <c r="AD90">
        <v>1.0457647059999999</v>
      </c>
      <c r="AE90">
        <v>2024</v>
      </c>
      <c r="AF90">
        <v>1</v>
      </c>
      <c r="AG90">
        <v>1</v>
      </c>
      <c r="AH90" t="s">
        <v>53</v>
      </c>
      <c r="AI90">
        <v>8.7147058823529411E-2</v>
      </c>
      <c r="AJ90">
        <v>1020</v>
      </c>
      <c r="AK90" t="s">
        <v>3799</v>
      </c>
    </row>
    <row r="91" spans="1:37">
      <c r="A91" t="s">
        <v>189</v>
      </c>
      <c r="B91" t="s">
        <v>71</v>
      </c>
      <c r="C91">
        <v>32379.24</v>
      </c>
      <c r="D91" t="s">
        <v>36</v>
      </c>
      <c r="E91" t="s">
        <v>82</v>
      </c>
      <c r="F91" t="s">
        <v>141</v>
      </c>
      <c r="G91" s="1">
        <v>45292</v>
      </c>
      <c r="H91" t="s">
        <v>39</v>
      </c>
      <c r="I91" t="s">
        <v>40</v>
      </c>
      <c r="J91">
        <v>107534</v>
      </c>
      <c r="K91" t="s">
        <v>83</v>
      </c>
      <c r="L91" t="s">
        <v>42</v>
      </c>
      <c r="M91">
        <v>400</v>
      </c>
      <c r="N91">
        <v>16</v>
      </c>
      <c r="O91">
        <v>23</v>
      </c>
      <c r="P91">
        <v>0</v>
      </c>
      <c r="Q91">
        <v>9</v>
      </c>
      <c r="R91" t="s">
        <v>61</v>
      </c>
      <c r="S91" t="s">
        <v>74</v>
      </c>
      <c r="T91">
        <v>2</v>
      </c>
      <c r="U91" t="s">
        <v>63</v>
      </c>
      <c r="V91">
        <v>672.52</v>
      </c>
      <c r="W91" t="s">
        <v>132</v>
      </c>
      <c r="X91" t="s">
        <v>47</v>
      </c>
      <c r="Y91" t="s">
        <v>65</v>
      </c>
      <c r="Z91" t="s">
        <v>98</v>
      </c>
      <c r="AA91" t="s">
        <v>91</v>
      </c>
      <c r="AB91" t="s">
        <v>68</v>
      </c>
      <c r="AC91" t="s">
        <v>69</v>
      </c>
      <c r="AD91">
        <v>1.6813</v>
      </c>
      <c r="AE91">
        <v>2024</v>
      </c>
      <c r="AF91">
        <v>1</v>
      </c>
      <c r="AG91">
        <v>1</v>
      </c>
      <c r="AH91" t="s">
        <v>53</v>
      </c>
      <c r="AI91">
        <v>0.14010833333333333</v>
      </c>
      <c r="AJ91">
        <v>4800</v>
      </c>
      <c r="AK91" t="s">
        <v>3799</v>
      </c>
    </row>
    <row r="92" spans="1:37">
      <c r="A92" t="s">
        <v>190</v>
      </c>
      <c r="B92" t="s">
        <v>115</v>
      </c>
      <c r="C92">
        <v>7273.83</v>
      </c>
      <c r="D92" t="s">
        <v>36</v>
      </c>
      <c r="E92" t="s">
        <v>37</v>
      </c>
      <c r="F92" t="s">
        <v>73</v>
      </c>
      <c r="G92" s="1">
        <v>45292</v>
      </c>
      <c r="H92" t="s">
        <v>39</v>
      </c>
      <c r="I92" t="s">
        <v>58</v>
      </c>
      <c r="J92">
        <v>66008</v>
      </c>
      <c r="K92" t="s">
        <v>41</v>
      </c>
      <c r="L92" t="s">
        <v>42</v>
      </c>
      <c r="M92">
        <v>92</v>
      </c>
      <c r="N92">
        <v>22</v>
      </c>
      <c r="O92">
        <v>36</v>
      </c>
      <c r="P92">
        <v>0</v>
      </c>
      <c r="Q92">
        <v>7</v>
      </c>
      <c r="R92" t="s">
        <v>43</v>
      </c>
      <c r="S92" t="s">
        <v>84</v>
      </c>
      <c r="T92">
        <v>1</v>
      </c>
      <c r="U92" t="s">
        <v>45</v>
      </c>
      <c r="V92">
        <v>438.76</v>
      </c>
      <c r="W92" t="s">
        <v>46</v>
      </c>
      <c r="X92" t="s">
        <v>134</v>
      </c>
      <c r="Y92" t="s">
        <v>48</v>
      </c>
      <c r="Z92" t="s">
        <v>66</v>
      </c>
      <c r="AA92" t="s">
        <v>50</v>
      </c>
      <c r="AB92" t="s">
        <v>68</v>
      </c>
      <c r="AC92" t="s">
        <v>69</v>
      </c>
      <c r="AD92">
        <v>4.7691304350000001</v>
      </c>
      <c r="AE92">
        <v>2024</v>
      </c>
      <c r="AF92">
        <v>1</v>
      </c>
      <c r="AG92">
        <v>1</v>
      </c>
      <c r="AH92" t="s">
        <v>53</v>
      </c>
      <c r="AI92">
        <v>0.39742753623188404</v>
      </c>
      <c r="AJ92">
        <v>1104</v>
      </c>
      <c r="AK92" t="s">
        <v>3799</v>
      </c>
    </row>
    <row r="93" spans="1:37">
      <c r="A93" t="s">
        <v>191</v>
      </c>
      <c r="B93" t="s">
        <v>35</v>
      </c>
      <c r="C93">
        <v>11161.6</v>
      </c>
      <c r="D93" t="s">
        <v>36</v>
      </c>
      <c r="E93" t="s">
        <v>37</v>
      </c>
      <c r="F93" t="s">
        <v>56</v>
      </c>
      <c r="G93" s="1">
        <v>45292</v>
      </c>
      <c r="H93" t="s">
        <v>39</v>
      </c>
      <c r="I93" t="s">
        <v>58</v>
      </c>
      <c r="J93">
        <v>80456</v>
      </c>
      <c r="K93" t="s">
        <v>41</v>
      </c>
      <c r="L93" t="s">
        <v>42</v>
      </c>
      <c r="M93">
        <v>93</v>
      </c>
      <c r="N93">
        <v>8</v>
      </c>
      <c r="O93">
        <v>80</v>
      </c>
      <c r="P93">
        <v>0</v>
      </c>
      <c r="Q93">
        <v>2</v>
      </c>
      <c r="R93" t="s">
        <v>117</v>
      </c>
      <c r="S93" t="s">
        <v>192</v>
      </c>
      <c r="T93">
        <v>1</v>
      </c>
      <c r="U93" t="s">
        <v>79</v>
      </c>
      <c r="V93">
        <v>300.77</v>
      </c>
      <c r="W93" t="s">
        <v>76</v>
      </c>
      <c r="X93" t="s">
        <v>47</v>
      </c>
      <c r="Y93" t="s">
        <v>48</v>
      </c>
      <c r="Z93" t="s">
        <v>66</v>
      </c>
      <c r="AA93" t="s">
        <v>50</v>
      </c>
      <c r="AB93" t="s">
        <v>68</v>
      </c>
      <c r="AC93" t="s">
        <v>52</v>
      </c>
      <c r="AD93">
        <v>3.2340860220000001</v>
      </c>
      <c r="AE93">
        <v>2024</v>
      </c>
      <c r="AF93">
        <v>1</v>
      </c>
      <c r="AG93">
        <v>1</v>
      </c>
      <c r="AH93" t="s">
        <v>53</v>
      </c>
      <c r="AI93">
        <v>0.26950716845878137</v>
      </c>
      <c r="AJ93">
        <v>1116</v>
      </c>
      <c r="AK93" t="s">
        <v>3799</v>
      </c>
    </row>
    <row r="94" spans="1:37">
      <c r="A94" t="s">
        <v>193</v>
      </c>
      <c r="B94" t="s">
        <v>35</v>
      </c>
      <c r="C94">
        <v>7518.08</v>
      </c>
      <c r="D94" t="s">
        <v>87</v>
      </c>
      <c r="E94" t="s">
        <v>72</v>
      </c>
      <c r="F94" t="s">
        <v>56</v>
      </c>
      <c r="G94" s="1">
        <v>45292</v>
      </c>
      <c r="H94" t="s">
        <v>57</v>
      </c>
      <c r="I94" t="s">
        <v>58</v>
      </c>
      <c r="J94">
        <v>0</v>
      </c>
      <c r="K94" t="s">
        <v>59</v>
      </c>
      <c r="L94" t="s">
        <v>60</v>
      </c>
      <c r="M94">
        <v>107</v>
      </c>
      <c r="N94">
        <v>28</v>
      </c>
      <c r="O94">
        <v>72</v>
      </c>
      <c r="P94">
        <v>1</v>
      </c>
      <c r="Q94">
        <v>7</v>
      </c>
      <c r="R94" t="s">
        <v>43</v>
      </c>
      <c r="S94" t="s">
        <v>96</v>
      </c>
      <c r="T94">
        <v>1</v>
      </c>
      <c r="U94" t="s">
        <v>79</v>
      </c>
      <c r="V94">
        <v>550.04</v>
      </c>
      <c r="W94" t="s">
        <v>76</v>
      </c>
      <c r="X94" t="s">
        <v>47</v>
      </c>
      <c r="Y94" t="s">
        <v>65</v>
      </c>
      <c r="Z94" t="s">
        <v>66</v>
      </c>
      <c r="AA94" t="s">
        <v>67</v>
      </c>
      <c r="AB94" t="s">
        <v>51</v>
      </c>
      <c r="AC94" t="s">
        <v>52</v>
      </c>
      <c r="AD94">
        <v>5.1405607480000004</v>
      </c>
      <c r="AE94">
        <v>2024</v>
      </c>
      <c r="AF94">
        <v>1</v>
      </c>
      <c r="AG94">
        <v>1</v>
      </c>
      <c r="AH94" t="s">
        <v>53</v>
      </c>
      <c r="AI94">
        <v>0.42838006230529591</v>
      </c>
      <c r="AJ94">
        <v>1284</v>
      </c>
      <c r="AK94" t="s">
        <v>3800</v>
      </c>
    </row>
    <row r="95" spans="1:37">
      <c r="A95" t="s">
        <v>194</v>
      </c>
      <c r="B95" t="s">
        <v>81</v>
      </c>
      <c r="C95">
        <v>56355.76</v>
      </c>
      <c r="D95" t="s">
        <v>36</v>
      </c>
      <c r="E95" t="s">
        <v>82</v>
      </c>
      <c r="F95" t="s">
        <v>73</v>
      </c>
      <c r="G95" s="1">
        <v>45292</v>
      </c>
      <c r="H95" t="s">
        <v>39</v>
      </c>
      <c r="I95" t="s">
        <v>40</v>
      </c>
      <c r="J95">
        <v>61332</v>
      </c>
      <c r="K95" t="s">
        <v>59</v>
      </c>
      <c r="L95" t="s">
        <v>42</v>
      </c>
      <c r="M95">
        <v>157</v>
      </c>
      <c r="N95">
        <v>31</v>
      </c>
      <c r="O95">
        <v>109</v>
      </c>
      <c r="P95">
        <v>0</v>
      </c>
      <c r="Q95">
        <v>2</v>
      </c>
      <c r="R95" t="s">
        <v>61</v>
      </c>
      <c r="S95" t="s">
        <v>74</v>
      </c>
      <c r="T95">
        <v>2</v>
      </c>
      <c r="U95" t="s">
        <v>63</v>
      </c>
      <c r="V95">
        <v>751.68</v>
      </c>
      <c r="W95" t="s">
        <v>46</v>
      </c>
      <c r="X95" t="s">
        <v>47</v>
      </c>
      <c r="Y95" t="s">
        <v>65</v>
      </c>
      <c r="Z95" t="s">
        <v>98</v>
      </c>
      <c r="AA95" t="s">
        <v>50</v>
      </c>
      <c r="AB95" t="s">
        <v>68</v>
      </c>
      <c r="AC95" t="s">
        <v>52</v>
      </c>
      <c r="AD95">
        <v>4.7877707010000004</v>
      </c>
      <c r="AE95">
        <v>2024</v>
      </c>
      <c r="AF95">
        <v>1</v>
      </c>
      <c r="AG95">
        <v>1</v>
      </c>
      <c r="AH95" t="s">
        <v>53</v>
      </c>
      <c r="AI95">
        <v>0.39898089171974521</v>
      </c>
      <c r="AJ95">
        <v>1884</v>
      </c>
      <c r="AK95" t="s">
        <v>3799</v>
      </c>
    </row>
    <row r="96" spans="1:37">
      <c r="A96" t="s">
        <v>195</v>
      </c>
      <c r="B96" t="s">
        <v>71</v>
      </c>
      <c r="C96">
        <v>4356.25</v>
      </c>
      <c r="D96" t="s">
        <v>36</v>
      </c>
      <c r="E96" t="s">
        <v>72</v>
      </c>
      <c r="F96" t="s">
        <v>38</v>
      </c>
      <c r="G96" s="1">
        <v>45292</v>
      </c>
      <c r="H96" t="s">
        <v>39</v>
      </c>
      <c r="I96" t="s">
        <v>40</v>
      </c>
      <c r="J96">
        <v>112390</v>
      </c>
      <c r="K96" t="s">
        <v>59</v>
      </c>
      <c r="L96" t="s">
        <v>42</v>
      </c>
      <c r="M96">
        <v>108</v>
      </c>
      <c r="N96">
        <v>5</v>
      </c>
      <c r="O96">
        <v>132</v>
      </c>
      <c r="P96">
        <v>0</v>
      </c>
      <c r="Q96">
        <v>1</v>
      </c>
      <c r="R96" t="s">
        <v>61</v>
      </c>
      <c r="S96" t="s">
        <v>62</v>
      </c>
      <c r="T96">
        <v>2</v>
      </c>
      <c r="U96" t="s">
        <v>90</v>
      </c>
      <c r="V96">
        <v>518.4</v>
      </c>
      <c r="W96" t="s">
        <v>46</v>
      </c>
      <c r="X96" t="s">
        <v>47</v>
      </c>
      <c r="Y96" t="s">
        <v>65</v>
      </c>
      <c r="Z96" t="s">
        <v>49</v>
      </c>
      <c r="AA96" t="s">
        <v>91</v>
      </c>
      <c r="AB96" t="s">
        <v>68</v>
      </c>
      <c r="AC96" t="s">
        <v>52</v>
      </c>
      <c r="AD96">
        <v>4.8</v>
      </c>
      <c r="AE96">
        <v>2024</v>
      </c>
      <c r="AF96">
        <v>1</v>
      </c>
      <c r="AG96">
        <v>1</v>
      </c>
      <c r="AH96" t="s">
        <v>53</v>
      </c>
      <c r="AI96">
        <v>0.39999999999999997</v>
      </c>
      <c r="AJ96">
        <v>1296</v>
      </c>
      <c r="AK96" t="s">
        <v>3799</v>
      </c>
    </row>
    <row r="97" spans="1:37">
      <c r="A97" t="s">
        <v>196</v>
      </c>
      <c r="B97" t="s">
        <v>71</v>
      </c>
      <c r="C97">
        <v>10989</v>
      </c>
      <c r="D97" t="s">
        <v>36</v>
      </c>
      <c r="E97" t="s">
        <v>37</v>
      </c>
      <c r="F97" t="s">
        <v>95</v>
      </c>
      <c r="G97" s="1">
        <v>45292</v>
      </c>
      <c r="H97" t="s">
        <v>57</v>
      </c>
      <c r="I97" t="s">
        <v>58</v>
      </c>
      <c r="J97">
        <v>0</v>
      </c>
      <c r="K97" t="s">
        <v>59</v>
      </c>
      <c r="L97" t="s">
        <v>103</v>
      </c>
      <c r="M97">
        <v>146</v>
      </c>
      <c r="N97">
        <v>14</v>
      </c>
      <c r="O97">
        <v>57</v>
      </c>
      <c r="P97">
        <v>0</v>
      </c>
      <c r="Q97">
        <v>6</v>
      </c>
      <c r="R97" t="s">
        <v>61</v>
      </c>
      <c r="S97" t="s">
        <v>93</v>
      </c>
      <c r="T97">
        <v>2</v>
      </c>
      <c r="U97" t="s">
        <v>63</v>
      </c>
      <c r="V97">
        <v>699.84</v>
      </c>
      <c r="W97" t="s">
        <v>109</v>
      </c>
      <c r="X97" t="s">
        <v>134</v>
      </c>
      <c r="Y97" t="s">
        <v>65</v>
      </c>
      <c r="Z97" t="s">
        <v>66</v>
      </c>
      <c r="AA97" t="s">
        <v>67</v>
      </c>
      <c r="AB97" t="s">
        <v>68</v>
      </c>
      <c r="AC97" t="s">
        <v>52</v>
      </c>
      <c r="AD97">
        <v>4.7934246580000002</v>
      </c>
      <c r="AE97">
        <v>2024</v>
      </c>
      <c r="AF97">
        <v>1</v>
      </c>
      <c r="AG97">
        <v>1</v>
      </c>
      <c r="AH97" t="s">
        <v>53</v>
      </c>
      <c r="AI97">
        <v>0.39945205479452056</v>
      </c>
      <c r="AJ97">
        <v>1752</v>
      </c>
      <c r="AK97" t="s">
        <v>3799</v>
      </c>
    </row>
    <row r="98" spans="1:37">
      <c r="A98" t="s">
        <v>197</v>
      </c>
      <c r="B98" t="s">
        <v>35</v>
      </c>
      <c r="C98">
        <v>12628.07</v>
      </c>
      <c r="D98" t="s">
        <v>36</v>
      </c>
      <c r="E98" t="s">
        <v>72</v>
      </c>
      <c r="F98" t="s">
        <v>38</v>
      </c>
      <c r="G98" s="1">
        <v>45292</v>
      </c>
      <c r="H98" t="s">
        <v>57</v>
      </c>
      <c r="I98" t="s">
        <v>58</v>
      </c>
      <c r="J98">
        <v>0</v>
      </c>
      <c r="K98" t="s">
        <v>59</v>
      </c>
      <c r="L98" t="s">
        <v>60</v>
      </c>
      <c r="M98">
        <v>182</v>
      </c>
      <c r="N98">
        <v>32</v>
      </c>
      <c r="O98">
        <v>90</v>
      </c>
      <c r="P98">
        <v>0</v>
      </c>
      <c r="Q98">
        <v>8</v>
      </c>
      <c r="R98" t="s">
        <v>61</v>
      </c>
      <c r="S98" t="s">
        <v>62</v>
      </c>
      <c r="T98">
        <v>1</v>
      </c>
      <c r="U98" t="s">
        <v>63</v>
      </c>
      <c r="V98">
        <v>1312.2</v>
      </c>
      <c r="W98" t="s">
        <v>64</v>
      </c>
      <c r="X98" t="s">
        <v>134</v>
      </c>
      <c r="Y98" t="s">
        <v>65</v>
      </c>
      <c r="Z98" t="s">
        <v>66</v>
      </c>
      <c r="AA98" t="s">
        <v>67</v>
      </c>
      <c r="AB98" t="s">
        <v>68</v>
      </c>
      <c r="AC98" t="s">
        <v>52</v>
      </c>
      <c r="AD98">
        <v>7.2098901099999999</v>
      </c>
      <c r="AE98">
        <v>2024</v>
      </c>
      <c r="AF98">
        <v>1</v>
      </c>
      <c r="AG98">
        <v>1</v>
      </c>
      <c r="AH98" t="s">
        <v>53</v>
      </c>
      <c r="AI98">
        <v>0.6008241758241758</v>
      </c>
      <c r="AJ98">
        <v>2184</v>
      </c>
      <c r="AK98" t="s">
        <v>3801</v>
      </c>
    </row>
    <row r="99" spans="1:37">
      <c r="A99" t="s">
        <v>198</v>
      </c>
      <c r="B99" t="s">
        <v>71</v>
      </c>
      <c r="C99">
        <v>7157.48</v>
      </c>
      <c r="D99" t="s">
        <v>36</v>
      </c>
      <c r="E99" t="s">
        <v>37</v>
      </c>
      <c r="F99" t="s">
        <v>56</v>
      </c>
      <c r="G99" s="1">
        <v>45292</v>
      </c>
      <c r="H99" t="s">
        <v>39</v>
      </c>
      <c r="I99" t="s">
        <v>40</v>
      </c>
      <c r="J99">
        <v>27363</v>
      </c>
      <c r="K99" t="s">
        <v>59</v>
      </c>
      <c r="L99" t="s">
        <v>42</v>
      </c>
      <c r="M99">
        <v>89</v>
      </c>
      <c r="N99">
        <v>19</v>
      </c>
      <c r="O99">
        <v>107</v>
      </c>
      <c r="P99">
        <v>0</v>
      </c>
      <c r="Q99">
        <v>3</v>
      </c>
      <c r="R99" t="s">
        <v>61</v>
      </c>
      <c r="S99" t="s">
        <v>74</v>
      </c>
      <c r="T99">
        <v>1</v>
      </c>
      <c r="U99" t="s">
        <v>79</v>
      </c>
      <c r="V99">
        <v>641.52</v>
      </c>
      <c r="W99" t="s">
        <v>76</v>
      </c>
      <c r="X99" t="s">
        <v>77</v>
      </c>
      <c r="Y99" t="s">
        <v>65</v>
      </c>
      <c r="Z99" t="s">
        <v>66</v>
      </c>
      <c r="AA99" t="s">
        <v>67</v>
      </c>
      <c r="AB99" t="s">
        <v>68</v>
      </c>
      <c r="AC99" t="s">
        <v>52</v>
      </c>
      <c r="AD99">
        <v>7.2080898879999999</v>
      </c>
      <c r="AE99">
        <v>2024</v>
      </c>
      <c r="AF99">
        <v>1</v>
      </c>
      <c r="AG99">
        <v>1</v>
      </c>
      <c r="AH99" t="s">
        <v>53</v>
      </c>
      <c r="AI99">
        <v>0.60067415730337081</v>
      </c>
      <c r="AJ99">
        <v>1068</v>
      </c>
      <c r="AK99" t="s">
        <v>3801</v>
      </c>
    </row>
    <row r="100" spans="1:37">
      <c r="A100" t="s">
        <v>199</v>
      </c>
      <c r="B100" t="s">
        <v>55</v>
      </c>
      <c r="C100">
        <v>6809.13</v>
      </c>
      <c r="D100" t="s">
        <v>36</v>
      </c>
      <c r="E100" t="s">
        <v>37</v>
      </c>
      <c r="F100" t="s">
        <v>56</v>
      </c>
      <c r="G100" s="1">
        <v>45292</v>
      </c>
      <c r="H100" t="s">
        <v>39</v>
      </c>
      <c r="I100" t="s">
        <v>58</v>
      </c>
      <c r="J100">
        <v>48373</v>
      </c>
      <c r="K100" t="s">
        <v>41</v>
      </c>
      <c r="L100" t="s">
        <v>103</v>
      </c>
      <c r="M100">
        <v>88</v>
      </c>
      <c r="N100">
        <v>1</v>
      </c>
      <c r="O100">
        <v>59</v>
      </c>
      <c r="P100">
        <v>0</v>
      </c>
      <c r="Q100">
        <v>7</v>
      </c>
      <c r="R100" t="s">
        <v>61</v>
      </c>
      <c r="S100" t="s">
        <v>74</v>
      </c>
      <c r="T100">
        <v>1</v>
      </c>
      <c r="U100" t="s">
        <v>79</v>
      </c>
      <c r="V100">
        <v>239.24</v>
      </c>
      <c r="W100" t="s">
        <v>46</v>
      </c>
      <c r="X100" t="s">
        <v>47</v>
      </c>
      <c r="Y100" t="s">
        <v>48</v>
      </c>
      <c r="Z100" t="s">
        <v>66</v>
      </c>
      <c r="AA100" t="s">
        <v>67</v>
      </c>
      <c r="AB100" t="s">
        <v>68</v>
      </c>
      <c r="AC100" t="s">
        <v>52</v>
      </c>
      <c r="AD100">
        <v>2.718636364</v>
      </c>
      <c r="AE100">
        <v>2024</v>
      </c>
      <c r="AF100">
        <v>1</v>
      </c>
      <c r="AG100">
        <v>1</v>
      </c>
      <c r="AH100" t="s">
        <v>53</v>
      </c>
      <c r="AI100">
        <v>0.22655303030303031</v>
      </c>
      <c r="AJ100">
        <v>1056</v>
      </c>
      <c r="AK100" t="s">
        <v>3799</v>
      </c>
    </row>
    <row r="101" spans="1:37">
      <c r="A101" t="s">
        <v>200</v>
      </c>
      <c r="B101" t="s">
        <v>55</v>
      </c>
      <c r="C101">
        <v>7807.29</v>
      </c>
      <c r="D101" t="s">
        <v>36</v>
      </c>
      <c r="E101" t="s">
        <v>37</v>
      </c>
      <c r="F101" t="s">
        <v>73</v>
      </c>
      <c r="G101" s="1">
        <v>45292</v>
      </c>
      <c r="H101" t="s">
        <v>39</v>
      </c>
      <c r="I101" t="s">
        <v>58</v>
      </c>
      <c r="J101">
        <v>97678</v>
      </c>
      <c r="K101" t="s">
        <v>83</v>
      </c>
      <c r="L101" t="s">
        <v>103</v>
      </c>
      <c r="M101">
        <v>99</v>
      </c>
      <c r="N101">
        <v>12</v>
      </c>
      <c r="O101">
        <v>14</v>
      </c>
      <c r="P101">
        <v>0</v>
      </c>
      <c r="Q101">
        <v>8</v>
      </c>
      <c r="R101" t="s">
        <v>61</v>
      </c>
      <c r="S101" t="s">
        <v>74</v>
      </c>
      <c r="T101">
        <v>1</v>
      </c>
      <c r="U101" t="s">
        <v>79</v>
      </c>
      <c r="V101">
        <v>18.829999999999998</v>
      </c>
      <c r="W101" t="s">
        <v>46</v>
      </c>
      <c r="X101" t="s">
        <v>47</v>
      </c>
      <c r="Y101" t="s">
        <v>48</v>
      </c>
      <c r="Z101" t="s">
        <v>66</v>
      </c>
      <c r="AA101" t="s">
        <v>50</v>
      </c>
      <c r="AB101" t="s">
        <v>68</v>
      </c>
      <c r="AC101" t="s">
        <v>69</v>
      </c>
      <c r="AD101">
        <v>0.19020202</v>
      </c>
      <c r="AE101">
        <v>2024</v>
      </c>
      <c r="AF101">
        <v>1</v>
      </c>
      <c r="AG101">
        <v>1</v>
      </c>
      <c r="AH101" t="s">
        <v>53</v>
      </c>
      <c r="AI101">
        <v>1.585016835016835E-2</v>
      </c>
      <c r="AJ101">
        <v>1188</v>
      </c>
      <c r="AK101" t="s">
        <v>3799</v>
      </c>
    </row>
    <row r="102" spans="1:37">
      <c r="A102" t="s">
        <v>201</v>
      </c>
      <c r="B102" t="s">
        <v>71</v>
      </c>
      <c r="C102">
        <v>6275.53</v>
      </c>
      <c r="D102" t="s">
        <v>36</v>
      </c>
      <c r="E102" t="s">
        <v>72</v>
      </c>
      <c r="F102" t="s">
        <v>38</v>
      </c>
      <c r="G102" s="1">
        <v>45292</v>
      </c>
      <c r="H102" t="s">
        <v>57</v>
      </c>
      <c r="I102" t="s">
        <v>40</v>
      </c>
      <c r="J102">
        <v>0</v>
      </c>
      <c r="K102" t="s">
        <v>59</v>
      </c>
      <c r="L102" t="s">
        <v>42</v>
      </c>
      <c r="M102">
        <v>163</v>
      </c>
      <c r="N102">
        <v>15</v>
      </c>
      <c r="O102">
        <v>14</v>
      </c>
      <c r="P102">
        <v>0</v>
      </c>
      <c r="Q102">
        <v>1</v>
      </c>
      <c r="R102" t="s">
        <v>61</v>
      </c>
      <c r="S102" t="s">
        <v>62</v>
      </c>
      <c r="T102">
        <v>3</v>
      </c>
      <c r="U102" t="s">
        <v>90</v>
      </c>
      <c r="V102">
        <v>1458.75</v>
      </c>
      <c r="W102" t="s">
        <v>64</v>
      </c>
      <c r="X102" t="s">
        <v>47</v>
      </c>
      <c r="Y102" t="s">
        <v>65</v>
      </c>
      <c r="Z102" t="s">
        <v>66</v>
      </c>
      <c r="AA102" t="s">
        <v>67</v>
      </c>
      <c r="AB102" t="s">
        <v>68</v>
      </c>
      <c r="AC102" t="s">
        <v>69</v>
      </c>
      <c r="AD102">
        <v>8.9493865029999995</v>
      </c>
      <c r="AE102">
        <v>2024</v>
      </c>
      <c r="AF102">
        <v>1</v>
      </c>
      <c r="AG102">
        <v>1</v>
      </c>
      <c r="AH102" t="s">
        <v>53</v>
      </c>
      <c r="AI102">
        <v>0.74578220858895705</v>
      </c>
      <c r="AJ102">
        <v>1956</v>
      </c>
      <c r="AK102" t="s">
        <v>3801</v>
      </c>
    </row>
    <row r="103" spans="1:37">
      <c r="A103" t="s">
        <v>202</v>
      </c>
      <c r="B103" t="s">
        <v>55</v>
      </c>
      <c r="C103">
        <v>27130.81</v>
      </c>
      <c r="D103" t="s">
        <v>87</v>
      </c>
      <c r="E103" t="s">
        <v>37</v>
      </c>
      <c r="F103" t="s">
        <v>56</v>
      </c>
      <c r="G103" s="1">
        <v>45292</v>
      </c>
      <c r="H103" t="s">
        <v>39</v>
      </c>
      <c r="I103" t="s">
        <v>40</v>
      </c>
      <c r="J103">
        <v>125234</v>
      </c>
      <c r="K103" t="s">
        <v>59</v>
      </c>
      <c r="L103" t="s">
        <v>42</v>
      </c>
      <c r="M103">
        <v>96</v>
      </c>
      <c r="N103">
        <v>23</v>
      </c>
      <c r="O103">
        <v>20</v>
      </c>
      <c r="P103">
        <v>0</v>
      </c>
      <c r="Q103">
        <v>2</v>
      </c>
      <c r="R103" t="s">
        <v>61</v>
      </c>
      <c r="S103" t="s">
        <v>93</v>
      </c>
      <c r="T103">
        <v>2</v>
      </c>
      <c r="U103" t="s">
        <v>79</v>
      </c>
      <c r="V103">
        <v>511.69</v>
      </c>
      <c r="W103" t="s">
        <v>76</v>
      </c>
      <c r="X103" t="s">
        <v>134</v>
      </c>
      <c r="Y103" t="s">
        <v>65</v>
      </c>
      <c r="Z103" t="s">
        <v>98</v>
      </c>
      <c r="AA103" t="s">
        <v>91</v>
      </c>
      <c r="AB103" t="s">
        <v>68</v>
      </c>
      <c r="AC103" t="s">
        <v>69</v>
      </c>
      <c r="AD103">
        <v>5.330104167</v>
      </c>
      <c r="AE103">
        <v>2024</v>
      </c>
      <c r="AF103">
        <v>1</v>
      </c>
      <c r="AG103">
        <v>1</v>
      </c>
      <c r="AH103" t="s">
        <v>53</v>
      </c>
      <c r="AI103">
        <v>0.44417534722222224</v>
      </c>
      <c r="AJ103">
        <v>1152</v>
      </c>
      <c r="AK103" t="s">
        <v>3800</v>
      </c>
    </row>
    <row r="104" spans="1:37">
      <c r="A104" t="s">
        <v>203</v>
      </c>
      <c r="B104" t="s">
        <v>71</v>
      </c>
      <c r="C104">
        <v>7518.08</v>
      </c>
      <c r="D104" t="s">
        <v>87</v>
      </c>
      <c r="E104" t="s">
        <v>72</v>
      </c>
      <c r="F104" t="s">
        <v>56</v>
      </c>
      <c r="G104" s="1">
        <v>45292</v>
      </c>
      <c r="H104" t="s">
        <v>57</v>
      </c>
      <c r="I104" t="s">
        <v>58</v>
      </c>
      <c r="J104">
        <v>0</v>
      </c>
      <c r="K104" t="s">
        <v>59</v>
      </c>
      <c r="L104" t="s">
        <v>60</v>
      </c>
      <c r="M104">
        <v>107</v>
      </c>
      <c r="N104">
        <v>28</v>
      </c>
      <c r="O104">
        <v>72</v>
      </c>
      <c r="P104">
        <v>1</v>
      </c>
      <c r="Q104">
        <v>7</v>
      </c>
      <c r="R104" t="s">
        <v>61</v>
      </c>
      <c r="S104" t="s">
        <v>93</v>
      </c>
      <c r="T104">
        <v>1</v>
      </c>
      <c r="U104" t="s">
        <v>79</v>
      </c>
      <c r="V104">
        <v>550.04</v>
      </c>
      <c r="W104" t="s">
        <v>76</v>
      </c>
      <c r="X104" t="s">
        <v>47</v>
      </c>
      <c r="Y104" t="s">
        <v>65</v>
      </c>
      <c r="Z104" t="s">
        <v>66</v>
      </c>
      <c r="AA104" t="s">
        <v>67</v>
      </c>
      <c r="AB104" t="s">
        <v>51</v>
      </c>
      <c r="AC104" t="s">
        <v>52</v>
      </c>
      <c r="AD104">
        <v>5.1405607480000004</v>
      </c>
      <c r="AE104">
        <v>2024</v>
      </c>
      <c r="AF104">
        <v>1</v>
      </c>
      <c r="AG104">
        <v>1</v>
      </c>
      <c r="AH104" t="s">
        <v>53</v>
      </c>
      <c r="AI104">
        <v>0.42838006230529591</v>
      </c>
      <c r="AJ104">
        <v>1284</v>
      </c>
      <c r="AK104" t="s">
        <v>3800</v>
      </c>
    </row>
    <row r="105" spans="1:37">
      <c r="A105" t="s">
        <v>204</v>
      </c>
      <c r="B105" t="s">
        <v>71</v>
      </c>
      <c r="C105">
        <v>9784.44</v>
      </c>
      <c r="D105" t="s">
        <v>36</v>
      </c>
      <c r="E105" t="s">
        <v>37</v>
      </c>
      <c r="F105" t="s">
        <v>73</v>
      </c>
      <c r="G105" s="1">
        <v>45292</v>
      </c>
      <c r="H105" t="s">
        <v>39</v>
      </c>
      <c r="I105" t="s">
        <v>58</v>
      </c>
      <c r="J105">
        <v>31780</v>
      </c>
      <c r="K105" t="s">
        <v>83</v>
      </c>
      <c r="L105" t="s">
        <v>42</v>
      </c>
      <c r="M105">
        <v>84</v>
      </c>
      <c r="N105">
        <v>16</v>
      </c>
      <c r="O105">
        <v>51</v>
      </c>
      <c r="P105">
        <v>0</v>
      </c>
      <c r="Q105">
        <v>2</v>
      </c>
      <c r="R105" t="s">
        <v>61</v>
      </c>
      <c r="S105" t="s">
        <v>74</v>
      </c>
      <c r="T105">
        <v>2</v>
      </c>
      <c r="U105" t="s">
        <v>79</v>
      </c>
      <c r="V105">
        <v>133.55000000000001</v>
      </c>
      <c r="W105" t="s">
        <v>76</v>
      </c>
      <c r="X105" t="s">
        <v>47</v>
      </c>
      <c r="Y105" t="s">
        <v>48</v>
      </c>
      <c r="Z105" t="s">
        <v>66</v>
      </c>
      <c r="AA105" t="s">
        <v>67</v>
      </c>
      <c r="AB105" t="s">
        <v>68</v>
      </c>
      <c r="AC105" t="s">
        <v>52</v>
      </c>
      <c r="AD105">
        <v>1.5898809519999999</v>
      </c>
      <c r="AE105">
        <v>2024</v>
      </c>
      <c r="AF105">
        <v>1</v>
      </c>
      <c r="AG105">
        <v>1</v>
      </c>
      <c r="AH105" t="s">
        <v>53</v>
      </c>
      <c r="AI105">
        <v>0.13249007936507937</v>
      </c>
      <c r="AJ105">
        <v>1008</v>
      </c>
      <c r="AK105" t="s">
        <v>3799</v>
      </c>
    </row>
    <row r="106" spans="1:37">
      <c r="A106" t="s">
        <v>205</v>
      </c>
      <c r="B106" t="s">
        <v>35</v>
      </c>
      <c r="C106">
        <v>13621.22</v>
      </c>
      <c r="D106" t="s">
        <v>36</v>
      </c>
      <c r="E106" t="s">
        <v>72</v>
      </c>
      <c r="F106" t="s">
        <v>56</v>
      </c>
      <c r="G106" s="1">
        <v>45292</v>
      </c>
      <c r="H106" t="s">
        <v>39</v>
      </c>
      <c r="I106" t="s">
        <v>40</v>
      </c>
      <c r="J106">
        <v>85937</v>
      </c>
      <c r="K106" t="s">
        <v>59</v>
      </c>
      <c r="L106" t="s">
        <v>60</v>
      </c>
      <c r="M106">
        <v>173</v>
      </c>
      <c r="N106">
        <v>1</v>
      </c>
      <c r="O106">
        <v>35</v>
      </c>
      <c r="P106">
        <v>0</v>
      </c>
      <c r="Q106">
        <v>7</v>
      </c>
      <c r="R106" t="s">
        <v>43</v>
      </c>
      <c r="S106" t="s">
        <v>96</v>
      </c>
      <c r="T106">
        <v>4</v>
      </c>
      <c r="U106" t="s">
        <v>79</v>
      </c>
      <c r="V106">
        <v>829.44</v>
      </c>
      <c r="W106" t="s">
        <v>109</v>
      </c>
      <c r="X106" t="s">
        <v>47</v>
      </c>
      <c r="Y106" t="s">
        <v>65</v>
      </c>
      <c r="Z106" t="s">
        <v>66</v>
      </c>
      <c r="AA106" t="s">
        <v>50</v>
      </c>
      <c r="AB106" t="s">
        <v>68</v>
      </c>
      <c r="AC106" t="s">
        <v>69</v>
      </c>
      <c r="AD106">
        <v>4.7944508670000001</v>
      </c>
      <c r="AE106">
        <v>2024</v>
      </c>
      <c r="AF106">
        <v>1</v>
      </c>
      <c r="AG106">
        <v>1</v>
      </c>
      <c r="AH106" t="s">
        <v>53</v>
      </c>
      <c r="AI106">
        <v>0.39953757225433528</v>
      </c>
      <c r="AJ106">
        <v>2076</v>
      </c>
      <c r="AK106" t="s">
        <v>3799</v>
      </c>
    </row>
    <row r="107" spans="1:37">
      <c r="A107" t="s">
        <v>206</v>
      </c>
      <c r="B107" t="s">
        <v>35</v>
      </c>
      <c r="C107">
        <v>4216.03</v>
      </c>
      <c r="D107" t="s">
        <v>36</v>
      </c>
      <c r="E107" t="s">
        <v>72</v>
      </c>
      <c r="F107" t="s">
        <v>73</v>
      </c>
      <c r="G107" s="1">
        <v>45292</v>
      </c>
      <c r="H107" t="s">
        <v>39</v>
      </c>
      <c r="I107" t="s">
        <v>58</v>
      </c>
      <c r="J107">
        <v>98437</v>
      </c>
      <c r="K107" t="s">
        <v>59</v>
      </c>
      <c r="L107" t="s">
        <v>60</v>
      </c>
      <c r="M107">
        <v>108</v>
      </c>
      <c r="N107">
        <v>34</v>
      </c>
      <c r="O107">
        <v>97</v>
      </c>
      <c r="P107">
        <v>0</v>
      </c>
      <c r="Q107">
        <v>1</v>
      </c>
      <c r="R107" t="s">
        <v>61</v>
      </c>
      <c r="S107" t="s">
        <v>74</v>
      </c>
      <c r="T107">
        <v>2</v>
      </c>
      <c r="U107" t="s">
        <v>45</v>
      </c>
      <c r="V107">
        <v>518.4</v>
      </c>
      <c r="W107" t="s">
        <v>76</v>
      </c>
      <c r="X107" t="s">
        <v>47</v>
      </c>
      <c r="Y107" t="s">
        <v>65</v>
      </c>
      <c r="Z107" t="s">
        <v>49</v>
      </c>
      <c r="AA107" t="s">
        <v>50</v>
      </c>
      <c r="AB107" t="s">
        <v>68</v>
      </c>
      <c r="AC107" t="s">
        <v>52</v>
      </c>
      <c r="AD107">
        <v>4.8</v>
      </c>
      <c r="AE107">
        <v>2024</v>
      </c>
      <c r="AF107">
        <v>1</v>
      </c>
      <c r="AG107">
        <v>1</v>
      </c>
      <c r="AH107" t="s">
        <v>53</v>
      </c>
      <c r="AI107">
        <v>0.39999999999999997</v>
      </c>
      <c r="AJ107">
        <v>1296</v>
      </c>
      <c r="AK107" t="s">
        <v>3799</v>
      </c>
    </row>
    <row r="108" spans="1:37">
      <c r="A108" t="s">
        <v>207</v>
      </c>
      <c r="B108" t="s">
        <v>81</v>
      </c>
      <c r="C108">
        <v>6243.15</v>
      </c>
      <c r="D108" t="s">
        <v>36</v>
      </c>
      <c r="E108" t="s">
        <v>37</v>
      </c>
      <c r="F108" t="s">
        <v>95</v>
      </c>
      <c r="G108" s="1">
        <v>45292</v>
      </c>
      <c r="H108" t="s">
        <v>39</v>
      </c>
      <c r="I108" t="s">
        <v>40</v>
      </c>
      <c r="J108">
        <v>38156</v>
      </c>
      <c r="K108" t="s">
        <v>41</v>
      </c>
      <c r="L108" t="s">
        <v>103</v>
      </c>
      <c r="M108">
        <v>82</v>
      </c>
      <c r="N108">
        <v>30</v>
      </c>
      <c r="O108">
        <v>16</v>
      </c>
      <c r="P108">
        <v>4</v>
      </c>
      <c r="Q108">
        <v>6</v>
      </c>
      <c r="R108" t="s">
        <v>43</v>
      </c>
      <c r="S108" t="s">
        <v>44</v>
      </c>
      <c r="T108">
        <v>1</v>
      </c>
      <c r="U108" t="s">
        <v>79</v>
      </c>
      <c r="V108">
        <v>226.65</v>
      </c>
      <c r="W108" t="s">
        <v>46</v>
      </c>
      <c r="X108" t="s">
        <v>47</v>
      </c>
      <c r="Y108" t="s">
        <v>48</v>
      </c>
      <c r="Z108" t="s">
        <v>66</v>
      </c>
      <c r="AA108" t="s">
        <v>67</v>
      </c>
      <c r="AB108" t="s">
        <v>51</v>
      </c>
      <c r="AC108" t="s">
        <v>69</v>
      </c>
      <c r="AD108">
        <v>2.7640243899999999</v>
      </c>
      <c r="AE108">
        <v>2024</v>
      </c>
      <c r="AF108">
        <v>1</v>
      </c>
      <c r="AG108">
        <v>1</v>
      </c>
      <c r="AH108" t="s">
        <v>53</v>
      </c>
      <c r="AI108">
        <v>0.23033536585365855</v>
      </c>
      <c r="AJ108">
        <v>984</v>
      </c>
      <c r="AK108" t="s">
        <v>3799</v>
      </c>
    </row>
    <row r="109" spans="1:37">
      <c r="A109" t="s">
        <v>208</v>
      </c>
      <c r="B109" t="s">
        <v>71</v>
      </c>
      <c r="C109">
        <v>3763.13</v>
      </c>
      <c r="D109" t="s">
        <v>36</v>
      </c>
      <c r="E109" t="s">
        <v>37</v>
      </c>
      <c r="F109" t="s">
        <v>73</v>
      </c>
      <c r="G109" s="1">
        <v>45292</v>
      </c>
      <c r="H109" t="s">
        <v>39</v>
      </c>
      <c r="I109" t="s">
        <v>40</v>
      </c>
      <c r="J109">
        <v>84383</v>
      </c>
      <c r="K109" t="s">
        <v>59</v>
      </c>
      <c r="L109" t="s">
        <v>42</v>
      </c>
      <c r="M109">
        <v>93</v>
      </c>
      <c r="N109">
        <v>4</v>
      </c>
      <c r="O109">
        <v>122</v>
      </c>
      <c r="P109">
        <v>0</v>
      </c>
      <c r="Q109">
        <v>1</v>
      </c>
      <c r="R109" t="s">
        <v>61</v>
      </c>
      <c r="S109" t="s">
        <v>62</v>
      </c>
      <c r="T109">
        <v>1</v>
      </c>
      <c r="U109" t="s">
        <v>63</v>
      </c>
      <c r="V109">
        <v>447.12</v>
      </c>
      <c r="W109" t="s">
        <v>76</v>
      </c>
      <c r="X109" t="s">
        <v>134</v>
      </c>
      <c r="Y109" t="s">
        <v>48</v>
      </c>
      <c r="Z109" t="s">
        <v>49</v>
      </c>
      <c r="AA109" t="s">
        <v>50</v>
      </c>
      <c r="AB109" t="s">
        <v>68</v>
      </c>
      <c r="AC109" t="s">
        <v>52</v>
      </c>
      <c r="AD109">
        <v>4.8077419350000001</v>
      </c>
      <c r="AE109">
        <v>2024</v>
      </c>
      <c r="AF109">
        <v>1</v>
      </c>
      <c r="AG109">
        <v>1</v>
      </c>
      <c r="AH109" t="s">
        <v>53</v>
      </c>
      <c r="AI109">
        <v>0.40064516129032257</v>
      </c>
      <c r="AJ109">
        <v>1116</v>
      </c>
      <c r="AK109" t="s">
        <v>3800</v>
      </c>
    </row>
    <row r="110" spans="1:37">
      <c r="A110" t="s">
        <v>209</v>
      </c>
      <c r="B110" t="s">
        <v>71</v>
      </c>
      <c r="C110">
        <v>3995.93</v>
      </c>
      <c r="D110" t="s">
        <v>36</v>
      </c>
      <c r="E110" t="s">
        <v>72</v>
      </c>
      <c r="F110" t="s">
        <v>56</v>
      </c>
      <c r="G110" s="1">
        <v>45292</v>
      </c>
      <c r="H110" t="s">
        <v>88</v>
      </c>
      <c r="I110" t="s">
        <v>58</v>
      </c>
      <c r="J110">
        <v>37989</v>
      </c>
      <c r="K110" t="s">
        <v>59</v>
      </c>
      <c r="L110" t="s">
        <v>60</v>
      </c>
      <c r="M110">
        <v>115</v>
      </c>
      <c r="N110">
        <v>31</v>
      </c>
      <c r="O110">
        <v>7</v>
      </c>
      <c r="P110">
        <v>0</v>
      </c>
      <c r="Q110">
        <v>1</v>
      </c>
      <c r="R110" t="s">
        <v>61</v>
      </c>
      <c r="S110" t="s">
        <v>74</v>
      </c>
      <c r="T110">
        <v>3</v>
      </c>
      <c r="U110" t="s">
        <v>45</v>
      </c>
      <c r="V110">
        <v>826.2</v>
      </c>
      <c r="W110" t="s">
        <v>46</v>
      </c>
      <c r="X110" t="s">
        <v>77</v>
      </c>
      <c r="Y110" t="s">
        <v>65</v>
      </c>
      <c r="Z110" t="s">
        <v>49</v>
      </c>
      <c r="AA110" t="s">
        <v>67</v>
      </c>
      <c r="AB110" t="s">
        <v>68</v>
      </c>
      <c r="AC110" t="s">
        <v>99</v>
      </c>
      <c r="AD110">
        <v>7.1843478259999998</v>
      </c>
      <c r="AE110">
        <v>2024</v>
      </c>
      <c r="AF110">
        <v>1</v>
      </c>
      <c r="AG110">
        <v>1</v>
      </c>
      <c r="AH110" t="s">
        <v>53</v>
      </c>
      <c r="AI110">
        <v>0.59869565217391307</v>
      </c>
      <c r="AJ110">
        <v>1380</v>
      </c>
      <c r="AK110" t="s">
        <v>3800</v>
      </c>
    </row>
    <row r="111" spans="1:37">
      <c r="A111" t="s">
        <v>210</v>
      </c>
      <c r="B111" t="s">
        <v>35</v>
      </c>
      <c r="C111">
        <v>5657.93</v>
      </c>
      <c r="D111" t="s">
        <v>36</v>
      </c>
      <c r="E111" t="s">
        <v>37</v>
      </c>
      <c r="F111" t="s">
        <v>56</v>
      </c>
      <c r="G111" s="1">
        <v>45292</v>
      </c>
      <c r="H111" t="s">
        <v>57</v>
      </c>
      <c r="I111" t="s">
        <v>58</v>
      </c>
      <c r="J111">
        <v>0</v>
      </c>
      <c r="K111" t="s">
        <v>59</v>
      </c>
      <c r="L111" t="s">
        <v>60</v>
      </c>
      <c r="M111">
        <v>86</v>
      </c>
      <c r="N111">
        <v>4</v>
      </c>
      <c r="O111">
        <v>72</v>
      </c>
      <c r="P111">
        <v>1</v>
      </c>
      <c r="Q111">
        <v>7</v>
      </c>
      <c r="R111" t="s">
        <v>61</v>
      </c>
      <c r="S111" t="s">
        <v>74</v>
      </c>
      <c r="T111">
        <v>4</v>
      </c>
      <c r="U111" t="s">
        <v>45</v>
      </c>
      <c r="V111">
        <v>723.54</v>
      </c>
      <c r="W111" t="s">
        <v>76</v>
      </c>
      <c r="X111" t="s">
        <v>77</v>
      </c>
      <c r="Y111" t="s">
        <v>65</v>
      </c>
      <c r="Z111" t="s">
        <v>66</v>
      </c>
      <c r="AA111" t="s">
        <v>67</v>
      </c>
      <c r="AB111" t="s">
        <v>51</v>
      </c>
      <c r="AC111" t="s">
        <v>52</v>
      </c>
      <c r="AD111">
        <v>8.4132558139999993</v>
      </c>
      <c r="AE111">
        <v>2024</v>
      </c>
      <c r="AF111">
        <v>1</v>
      </c>
      <c r="AG111">
        <v>1</v>
      </c>
      <c r="AH111" t="s">
        <v>53</v>
      </c>
      <c r="AI111">
        <v>0.70110465116279064</v>
      </c>
      <c r="AJ111">
        <v>1032</v>
      </c>
      <c r="AK111" t="s">
        <v>3801</v>
      </c>
    </row>
    <row r="112" spans="1:37">
      <c r="A112" t="s">
        <v>211</v>
      </c>
      <c r="B112" t="s">
        <v>81</v>
      </c>
      <c r="C112">
        <v>4987.1000000000004</v>
      </c>
      <c r="D112" t="s">
        <v>36</v>
      </c>
      <c r="E112" t="s">
        <v>72</v>
      </c>
      <c r="F112" t="s">
        <v>38</v>
      </c>
      <c r="G112" s="1">
        <v>45292</v>
      </c>
      <c r="H112" t="s">
        <v>39</v>
      </c>
      <c r="I112" t="s">
        <v>40</v>
      </c>
      <c r="J112">
        <v>118105</v>
      </c>
      <c r="K112" t="s">
        <v>59</v>
      </c>
      <c r="L112" t="s">
        <v>103</v>
      </c>
      <c r="M112">
        <v>124</v>
      </c>
      <c r="N112">
        <v>16</v>
      </c>
      <c r="O112">
        <v>77</v>
      </c>
      <c r="P112">
        <v>0</v>
      </c>
      <c r="Q112">
        <v>1</v>
      </c>
      <c r="R112" t="s">
        <v>61</v>
      </c>
      <c r="S112" t="s">
        <v>74</v>
      </c>
      <c r="T112">
        <v>3</v>
      </c>
      <c r="U112" t="s">
        <v>63</v>
      </c>
      <c r="V112">
        <v>596.16</v>
      </c>
      <c r="W112" t="s">
        <v>46</v>
      </c>
      <c r="X112" t="s">
        <v>47</v>
      </c>
      <c r="Y112" t="s">
        <v>65</v>
      </c>
      <c r="Z112" t="s">
        <v>49</v>
      </c>
      <c r="AA112" t="s">
        <v>91</v>
      </c>
      <c r="AB112" t="s">
        <v>68</v>
      </c>
      <c r="AC112" t="s">
        <v>52</v>
      </c>
      <c r="AD112">
        <v>4.8077419350000001</v>
      </c>
      <c r="AE112">
        <v>2024</v>
      </c>
      <c r="AF112">
        <v>1</v>
      </c>
      <c r="AG112">
        <v>1</v>
      </c>
      <c r="AH112" t="s">
        <v>53</v>
      </c>
      <c r="AI112">
        <v>0.40064516129032257</v>
      </c>
      <c r="AJ112">
        <v>1488</v>
      </c>
      <c r="AK112" t="s">
        <v>3800</v>
      </c>
    </row>
    <row r="113" spans="1:37">
      <c r="A113" t="s">
        <v>212</v>
      </c>
      <c r="B113" t="s">
        <v>35</v>
      </c>
      <c r="C113">
        <v>7635.87</v>
      </c>
      <c r="D113" t="s">
        <v>36</v>
      </c>
      <c r="E113" t="s">
        <v>37</v>
      </c>
      <c r="F113" t="s">
        <v>38</v>
      </c>
      <c r="G113" s="1">
        <v>45292</v>
      </c>
      <c r="H113" t="s">
        <v>39</v>
      </c>
      <c r="I113" t="s">
        <v>40</v>
      </c>
      <c r="J113">
        <v>61541</v>
      </c>
      <c r="K113" t="s">
        <v>41</v>
      </c>
      <c r="L113" t="s">
        <v>103</v>
      </c>
      <c r="M113">
        <v>97</v>
      </c>
      <c r="N113">
        <v>23</v>
      </c>
      <c r="O113">
        <v>27</v>
      </c>
      <c r="P113">
        <v>0</v>
      </c>
      <c r="Q113">
        <v>4</v>
      </c>
      <c r="R113" t="s">
        <v>61</v>
      </c>
      <c r="S113" t="s">
        <v>93</v>
      </c>
      <c r="T113">
        <v>1</v>
      </c>
      <c r="U113" t="s">
        <v>63</v>
      </c>
      <c r="V113">
        <v>274.62</v>
      </c>
      <c r="W113" t="s">
        <v>46</v>
      </c>
      <c r="X113" t="s">
        <v>47</v>
      </c>
      <c r="Y113" t="s">
        <v>48</v>
      </c>
      <c r="Z113" t="s">
        <v>66</v>
      </c>
      <c r="AA113" t="s">
        <v>50</v>
      </c>
      <c r="AB113" t="s">
        <v>68</v>
      </c>
      <c r="AC113" t="s">
        <v>69</v>
      </c>
      <c r="AD113">
        <v>2.831134021</v>
      </c>
      <c r="AE113">
        <v>2024</v>
      </c>
      <c r="AF113">
        <v>1</v>
      </c>
      <c r="AG113">
        <v>1</v>
      </c>
      <c r="AH113" t="s">
        <v>53</v>
      </c>
      <c r="AI113">
        <v>0.23592783505154641</v>
      </c>
      <c r="AJ113">
        <v>1164</v>
      </c>
      <c r="AK113" t="s">
        <v>3799</v>
      </c>
    </row>
    <row r="114" spans="1:37">
      <c r="A114" t="s">
        <v>213</v>
      </c>
      <c r="B114" t="s">
        <v>115</v>
      </c>
      <c r="C114">
        <v>21158.73</v>
      </c>
      <c r="D114" t="s">
        <v>36</v>
      </c>
      <c r="E114" t="s">
        <v>72</v>
      </c>
      <c r="F114" t="s">
        <v>73</v>
      </c>
      <c r="G114" s="1">
        <v>45292</v>
      </c>
      <c r="H114" t="s">
        <v>39</v>
      </c>
      <c r="I114" t="s">
        <v>58</v>
      </c>
      <c r="J114">
        <v>58410</v>
      </c>
      <c r="K114" t="s">
        <v>59</v>
      </c>
      <c r="L114" t="s">
        <v>42</v>
      </c>
      <c r="M114">
        <v>105</v>
      </c>
      <c r="N114">
        <v>11</v>
      </c>
      <c r="O114">
        <v>14</v>
      </c>
      <c r="P114">
        <v>0</v>
      </c>
      <c r="Q114">
        <v>2</v>
      </c>
      <c r="R114" t="s">
        <v>117</v>
      </c>
      <c r="S114" t="s">
        <v>192</v>
      </c>
      <c r="T114">
        <v>4</v>
      </c>
      <c r="U114" t="s">
        <v>79</v>
      </c>
      <c r="V114">
        <v>611.65</v>
      </c>
      <c r="W114" t="s">
        <v>46</v>
      </c>
      <c r="X114" t="s">
        <v>134</v>
      </c>
      <c r="Y114" t="s">
        <v>65</v>
      </c>
      <c r="Z114" t="s">
        <v>98</v>
      </c>
      <c r="AA114" t="s">
        <v>50</v>
      </c>
      <c r="AB114" t="s">
        <v>68</v>
      </c>
      <c r="AC114" t="s">
        <v>69</v>
      </c>
      <c r="AD114">
        <v>5.8252380949999996</v>
      </c>
      <c r="AE114">
        <v>2024</v>
      </c>
      <c r="AF114">
        <v>1</v>
      </c>
      <c r="AG114">
        <v>1</v>
      </c>
      <c r="AH114" t="s">
        <v>53</v>
      </c>
      <c r="AI114">
        <v>0.48543650793650794</v>
      </c>
      <c r="AJ114">
        <v>1260</v>
      </c>
      <c r="AK114" t="s">
        <v>3800</v>
      </c>
    </row>
    <row r="115" spans="1:37">
      <c r="A115" t="s">
        <v>214</v>
      </c>
      <c r="B115" t="s">
        <v>35</v>
      </c>
      <c r="C115">
        <v>8281.42</v>
      </c>
      <c r="D115" t="s">
        <v>36</v>
      </c>
      <c r="E115" t="s">
        <v>72</v>
      </c>
      <c r="F115" t="s">
        <v>56</v>
      </c>
      <c r="G115" s="1">
        <v>45292</v>
      </c>
      <c r="H115" t="s">
        <v>39</v>
      </c>
      <c r="I115" t="s">
        <v>58</v>
      </c>
      <c r="J115">
        <v>59231</v>
      </c>
      <c r="K115" t="s">
        <v>41</v>
      </c>
      <c r="L115" t="s">
        <v>103</v>
      </c>
      <c r="M115">
        <v>105</v>
      </c>
      <c r="N115">
        <v>24</v>
      </c>
      <c r="O115">
        <v>45</v>
      </c>
      <c r="P115">
        <v>0</v>
      </c>
      <c r="Q115">
        <v>5</v>
      </c>
      <c r="R115" t="s">
        <v>43</v>
      </c>
      <c r="S115" t="s">
        <v>96</v>
      </c>
      <c r="T115">
        <v>3</v>
      </c>
      <c r="U115" t="s">
        <v>79</v>
      </c>
      <c r="V115">
        <v>390.78</v>
      </c>
      <c r="W115" t="s">
        <v>46</v>
      </c>
      <c r="X115" t="s">
        <v>47</v>
      </c>
      <c r="Y115" t="s">
        <v>48</v>
      </c>
      <c r="Z115" t="s">
        <v>66</v>
      </c>
      <c r="AA115" t="s">
        <v>50</v>
      </c>
      <c r="AB115" t="s">
        <v>68</v>
      </c>
      <c r="AC115" t="s">
        <v>69</v>
      </c>
      <c r="AD115">
        <v>3.7217142860000001</v>
      </c>
      <c r="AE115">
        <v>2024</v>
      </c>
      <c r="AF115">
        <v>1</v>
      </c>
      <c r="AG115">
        <v>1</v>
      </c>
      <c r="AH115" t="s">
        <v>53</v>
      </c>
      <c r="AI115">
        <v>0.31014285714285711</v>
      </c>
      <c r="AJ115">
        <v>1260</v>
      </c>
      <c r="AK115" t="s">
        <v>3799</v>
      </c>
    </row>
    <row r="116" spans="1:37">
      <c r="A116" t="s">
        <v>215</v>
      </c>
      <c r="B116" t="s">
        <v>81</v>
      </c>
      <c r="C116">
        <v>7518.08</v>
      </c>
      <c r="D116" t="s">
        <v>87</v>
      </c>
      <c r="E116" t="s">
        <v>72</v>
      </c>
      <c r="F116" t="s">
        <v>56</v>
      </c>
      <c r="G116" s="1">
        <v>45292</v>
      </c>
      <c r="H116" t="s">
        <v>57</v>
      </c>
      <c r="I116" t="s">
        <v>58</v>
      </c>
      <c r="J116">
        <v>0</v>
      </c>
      <c r="K116" t="s">
        <v>59</v>
      </c>
      <c r="L116" t="s">
        <v>60</v>
      </c>
      <c r="M116">
        <v>107</v>
      </c>
      <c r="N116">
        <v>28</v>
      </c>
      <c r="O116">
        <v>72</v>
      </c>
      <c r="P116">
        <v>1</v>
      </c>
      <c r="Q116">
        <v>7</v>
      </c>
      <c r="R116" t="s">
        <v>61</v>
      </c>
      <c r="S116" t="s">
        <v>93</v>
      </c>
      <c r="T116">
        <v>1</v>
      </c>
      <c r="U116" t="s">
        <v>79</v>
      </c>
      <c r="V116">
        <v>550.04</v>
      </c>
      <c r="W116" t="s">
        <v>76</v>
      </c>
      <c r="X116" t="s">
        <v>47</v>
      </c>
      <c r="Y116" t="s">
        <v>65</v>
      </c>
      <c r="Z116" t="s">
        <v>66</v>
      </c>
      <c r="AA116" t="s">
        <v>67</v>
      </c>
      <c r="AB116" t="s">
        <v>51</v>
      </c>
      <c r="AC116" t="s">
        <v>52</v>
      </c>
      <c r="AD116">
        <v>5.1405607480000004</v>
      </c>
      <c r="AE116">
        <v>2024</v>
      </c>
      <c r="AF116">
        <v>1</v>
      </c>
      <c r="AG116">
        <v>1</v>
      </c>
      <c r="AH116" t="s">
        <v>53</v>
      </c>
      <c r="AI116">
        <v>0.42838006230529591</v>
      </c>
      <c r="AJ116">
        <v>1284</v>
      </c>
      <c r="AK116" t="s">
        <v>3800</v>
      </c>
    </row>
    <row r="117" spans="1:37">
      <c r="A117" t="s">
        <v>216</v>
      </c>
      <c r="B117" t="s">
        <v>35</v>
      </c>
      <c r="C117">
        <v>16579.03</v>
      </c>
      <c r="D117" t="s">
        <v>87</v>
      </c>
      <c r="E117" t="s">
        <v>82</v>
      </c>
      <c r="F117" t="s">
        <v>73</v>
      </c>
      <c r="G117" s="1">
        <v>45292</v>
      </c>
      <c r="H117" t="s">
        <v>39</v>
      </c>
      <c r="I117" t="s">
        <v>58</v>
      </c>
      <c r="J117">
        <v>119259</v>
      </c>
      <c r="K117" t="s">
        <v>59</v>
      </c>
      <c r="L117" t="s">
        <v>42</v>
      </c>
      <c r="M117">
        <v>138</v>
      </c>
      <c r="N117">
        <v>22</v>
      </c>
      <c r="O117">
        <v>1</v>
      </c>
      <c r="P117">
        <v>0</v>
      </c>
      <c r="Q117">
        <v>2</v>
      </c>
      <c r="R117" t="s">
        <v>43</v>
      </c>
      <c r="S117" t="s">
        <v>44</v>
      </c>
      <c r="T117">
        <v>1</v>
      </c>
      <c r="U117" t="s">
        <v>63</v>
      </c>
      <c r="V117">
        <v>660.96</v>
      </c>
      <c r="W117" t="s">
        <v>76</v>
      </c>
      <c r="X117" t="s">
        <v>47</v>
      </c>
      <c r="Y117" t="s">
        <v>65</v>
      </c>
      <c r="Z117" t="s">
        <v>98</v>
      </c>
      <c r="AA117" t="s">
        <v>91</v>
      </c>
      <c r="AB117" t="s">
        <v>68</v>
      </c>
      <c r="AC117" t="s">
        <v>99</v>
      </c>
      <c r="AD117">
        <v>4.7895652169999998</v>
      </c>
      <c r="AE117">
        <v>2024</v>
      </c>
      <c r="AF117">
        <v>1</v>
      </c>
      <c r="AG117">
        <v>1</v>
      </c>
      <c r="AH117" t="s">
        <v>53</v>
      </c>
      <c r="AI117">
        <v>0.39913043478260873</v>
      </c>
      <c r="AJ117">
        <v>1656</v>
      </c>
      <c r="AK117" t="s">
        <v>3799</v>
      </c>
    </row>
    <row r="118" spans="1:37">
      <c r="A118" t="s">
        <v>217</v>
      </c>
      <c r="B118" t="s">
        <v>81</v>
      </c>
      <c r="C118">
        <v>19480.36</v>
      </c>
      <c r="D118" t="s">
        <v>36</v>
      </c>
      <c r="E118" t="s">
        <v>37</v>
      </c>
      <c r="F118" t="s">
        <v>56</v>
      </c>
      <c r="G118" s="1">
        <v>45292</v>
      </c>
      <c r="H118" t="s">
        <v>57</v>
      </c>
      <c r="I118" t="s">
        <v>58</v>
      </c>
      <c r="J118">
        <v>0</v>
      </c>
      <c r="K118" t="s">
        <v>59</v>
      </c>
      <c r="L118" t="s">
        <v>42</v>
      </c>
      <c r="M118">
        <v>267</v>
      </c>
      <c r="N118">
        <v>5</v>
      </c>
      <c r="O118">
        <v>42</v>
      </c>
      <c r="P118">
        <v>0</v>
      </c>
      <c r="Q118">
        <v>9</v>
      </c>
      <c r="R118" t="s">
        <v>61</v>
      </c>
      <c r="S118" t="s">
        <v>93</v>
      </c>
      <c r="T118">
        <v>4</v>
      </c>
      <c r="U118" t="s">
        <v>79</v>
      </c>
      <c r="V118">
        <v>1298.92</v>
      </c>
      <c r="W118" t="s">
        <v>132</v>
      </c>
      <c r="X118" t="s">
        <v>77</v>
      </c>
      <c r="Y118" t="s">
        <v>65</v>
      </c>
      <c r="Z118" t="s">
        <v>98</v>
      </c>
      <c r="AA118" t="s">
        <v>67</v>
      </c>
      <c r="AB118" t="s">
        <v>68</v>
      </c>
      <c r="AC118" t="s">
        <v>69</v>
      </c>
      <c r="AD118">
        <v>4.8648689139999997</v>
      </c>
      <c r="AE118">
        <v>2024</v>
      </c>
      <c r="AF118">
        <v>1</v>
      </c>
      <c r="AG118">
        <v>1</v>
      </c>
      <c r="AH118" t="s">
        <v>53</v>
      </c>
      <c r="AI118">
        <v>0.40540574282147318</v>
      </c>
      <c r="AJ118">
        <v>3204</v>
      </c>
      <c r="AK118" t="s">
        <v>3800</v>
      </c>
    </row>
    <row r="119" spans="1:37">
      <c r="A119" t="s">
        <v>218</v>
      </c>
      <c r="B119" t="s">
        <v>35</v>
      </c>
      <c r="C119">
        <v>6259.34</v>
      </c>
      <c r="D119" t="s">
        <v>87</v>
      </c>
      <c r="E119" t="s">
        <v>37</v>
      </c>
      <c r="F119" t="s">
        <v>73</v>
      </c>
      <c r="G119" s="1">
        <v>45292</v>
      </c>
      <c r="H119" t="s">
        <v>88</v>
      </c>
      <c r="I119" t="s">
        <v>58</v>
      </c>
      <c r="J119">
        <v>36183</v>
      </c>
      <c r="K119" t="s">
        <v>59</v>
      </c>
      <c r="L119" t="s">
        <v>42</v>
      </c>
      <c r="M119">
        <v>89</v>
      </c>
      <c r="N119">
        <v>9</v>
      </c>
      <c r="O119">
        <v>58</v>
      </c>
      <c r="P119">
        <v>1</v>
      </c>
      <c r="Q119">
        <v>5</v>
      </c>
      <c r="R119" t="s">
        <v>61</v>
      </c>
      <c r="S119" t="s">
        <v>93</v>
      </c>
      <c r="T119">
        <v>2</v>
      </c>
      <c r="U119" t="s">
        <v>79</v>
      </c>
      <c r="V119">
        <v>427.68</v>
      </c>
      <c r="W119" t="s">
        <v>76</v>
      </c>
      <c r="X119" t="s">
        <v>47</v>
      </c>
      <c r="Y119" t="s">
        <v>48</v>
      </c>
      <c r="Z119" t="s">
        <v>66</v>
      </c>
      <c r="AA119" t="s">
        <v>67</v>
      </c>
      <c r="AB119" t="s">
        <v>51</v>
      </c>
      <c r="AC119" t="s">
        <v>52</v>
      </c>
      <c r="AD119">
        <v>4.8053932579999996</v>
      </c>
      <c r="AE119">
        <v>2024</v>
      </c>
      <c r="AF119">
        <v>1</v>
      </c>
      <c r="AG119">
        <v>1</v>
      </c>
      <c r="AH119" t="s">
        <v>53</v>
      </c>
      <c r="AI119">
        <v>0.40044943820224721</v>
      </c>
      <c r="AJ119">
        <v>1068</v>
      </c>
      <c r="AK119" t="s">
        <v>3800</v>
      </c>
    </row>
    <row r="120" spans="1:37">
      <c r="A120" t="s">
        <v>219</v>
      </c>
      <c r="B120" t="s">
        <v>55</v>
      </c>
      <c r="C120">
        <v>15115.22</v>
      </c>
      <c r="D120" t="s">
        <v>36</v>
      </c>
      <c r="E120" t="s">
        <v>82</v>
      </c>
      <c r="F120" t="s">
        <v>38</v>
      </c>
      <c r="G120" s="1">
        <v>45292</v>
      </c>
      <c r="H120" t="s">
        <v>57</v>
      </c>
      <c r="I120" t="s">
        <v>40</v>
      </c>
      <c r="J120">
        <v>0</v>
      </c>
      <c r="K120" t="s">
        <v>59</v>
      </c>
      <c r="L120" t="s">
        <v>42</v>
      </c>
      <c r="M120">
        <v>402</v>
      </c>
      <c r="N120">
        <v>35</v>
      </c>
      <c r="O120">
        <v>127</v>
      </c>
      <c r="P120">
        <v>0</v>
      </c>
      <c r="Q120">
        <v>1</v>
      </c>
      <c r="R120" t="s">
        <v>61</v>
      </c>
      <c r="S120" t="s">
        <v>74</v>
      </c>
      <c r="T120">
        <v>1</v>
      </c>
      <c r="U120" t="s">
        <v>63</v>
      </c>
      <c r="V120">
        <v>2896.56</v>
      </c>
      <c r="W120" t="s">
        <v>132</v>
      </c>
      <c r="X120" t="s">
        <v>47</v>
      </c>
      <c r="Y120" t="s">
        <v>156</v>
      </c>
      <c r="Z120" t="s">
        <v>98</v>
      </c>
      <c r="AA120" t="s">
        <v>67</v>
      </c>
      <c r="AB120" t="s">
        <v>68</v>
      </c>
      <c r="AC120" t="s">
        <v>52</v>
      </c>
      <c r="AD120">
        <v>7.2053731340000002</v>
      </c>
      <c r="AE120">
        <v>2024</v>
      </c>
      <c r="AF120">
        <v>1</v>
      </c>
      <c r="AG120">
        <v>1</v>
      </c>
      <c r="AH120" t="s">
        <v>53</v>
      </c>
      <c r="AI120">
        <v>0.60044776119402987</v>
      </c>
      <c r="AJ120">
        <v>4824</v>
      </c>
      <c r="AK120" t="s">
        <v>3801</v>
      </c>
    </row>
    <row r="121" spans="1:37">
      <c r="A121" t="s">
        <v>220</v>
      </c>
      <c r="B121" t="s">
        <v>71</v>
      </c>
      <c r="C121">
        <v>11918.31</v>
      </c>
      <c r="D121" t="s">
        <v>36</v>
      </c>
      <c r="E121" t="s">
        <v>37</v>
      </c>
      <c r="F121" t="s">
        <v>141</v>
      </c>
      <c r="G121" s="1">
        <v>45292</v>
      </c>
      <c r="H121" t="s">
        <v>39</v>
      </c>
      <c r="I121" t="s">
        <v>58</v>
      </c>
      <c r="J121">
        <v>82682</v>
      </c>
      <c r="K121" t="s">
        <v>83</v>
      </c>
      <c r="L121" t="s">
        <v>42</v>
      </c>
      <c r="M121">
        <v>149</v>
      </c>
      <c r="N121">
        <v>32</v>
      </c>
      <c r="O121">
        <v>28</v>
      </c>
      <c r="P121">
        <v>0</v>
      </c>
      <c r="Q121">
        <v>3</v>
      </c>
      <c r="R121" t="s">
        <v>61</v>
      </c>
      <c r="S121" t="s">
        <v>93</v>
      </c>
      <c r="T121">
        <v>2</v>
      </c>
      <c r="U121" t="s">
        <v>63</v>
      </c>
      <c r="V121">
        <v>214.97</v>
      </c>
      <c r="W121" t="s">
        <v>109</v>
      </c>
      <c r="X121" t="s">
        <v>47</v>
      </c>
      <c r="Y121" t="s">
        <v>48</v>
      </c>
      <c r="Z121" t="s">
        <v>66</v>
      </c>
      <c r="AA121" t="s">
        <v>50</v>
      </c>
      <c r="AB121" t="s">
        <v>68</v>
      </c>
      <c r="AC121" t="s">
        <v>69</v>
      </c>
      <c r="AD121">
        <v>1.442751678</v>
      </c>
      <c r="AE121">
        <v>2024</v>
      </c>
      <c r="AF121">
        <v>1</v>
      </c>
      <c r="AG121">
        <v>1</v>
      </c>
      <c r="AH121" t="s">
        <v>53</v>
      </c>
      <c r="AI121">
        <v>0.12022930648769575</v>
      </c>
      <c r="AJ121">
        <v>1788</v>
      </c>
      <c r="AK121" t="s">
        <v>3799</v>
      </c>
    </row>
    <row r="122" spans="1:37">
      <c r="A122" t="s">
        <v>221</v>
      </c>
      <c r="B122" t="s">
        <v>35</v>
      </c>
      <c r="C122">
        <v>7971.54</v>
      </c>
      <c r="D122" t="s">
        <v>36</v>
      </c>
      <c r="E122" t="s">
        <v>37</v>
      </c>
      <c r="F122" t="s">
        <v>38</v>
      </c>
      <c r="G122" s="1">
        <v>45292</v>
      </c>
      <c r="H122" t="s">
        <v>39</v>
      </c>
      <c r="I122" t="s">
        <v>40</v>
      </c>
      <c r="J122">
        <v>121437</v>
      </c>
      <c r="K122" t="s">
        <v>41</v>
      </c>
      <c r="L122" t="s">
        <v>60</v>
      </c>
      <c r="M122">
        <v>100</v>
      </c>
      <c r="N122">
        <v>4</v>
      </c>
      <c r="O122">
        <v>57</v>
      </c>
      <c r="P122">
        <v>0</v>
      </c>
      <c r="Q122">
        <v>3</v>
      </c>
      <c r="R122" t="s">
        <v>43</v>
      </c>
      <c r="S122" t="s">
        <v>96</v>
      </c>
      <c r="T122">
        <v>2</v>
      </c>
      <c r="U122" t="s">
        <v>45</v>
      </c>
      <c r="V122">
        <v>370.12</v>
      </c>
      <c r="W122" t="s">
        <v>46</v>
      </c>
      <c r="X122" t="s">
        <v>47</v>
      </c>
      <c r="Y122" t="s">
        <v>48</v>
      </c>
      <c r="Z122" t="s">
        <v>66</v>
      </c>
      <c r="AA122" t="s">
        <v>91</v>
      </c>
      <c r="AB122" t="s">
        <v>68</v>
      </c>
      <c r="AC122" t="s">
        <v>52</v>
      </c>
      <c r="AD122">
        <v>3.7012</v>
      </c>
      <c r="AE122">
        <v>2024</v>
      </c>
      <c r="AF122">
        <v>1</v>
      </c>
      <c r="AG122">
        <v>1</v>
      </c>
      <c r="AH122" t="s">
        <v>53</v>
      </c>
      <c r="AI122">
        <v>0.30843333333333334</v>
      </c>
      <c r="AJ122">
        <v>1200</v>
      </c>
      <c r="AK122" t="s">
        <v>3799</v>
      </c>
    </row>
    <row r="123" spans="1:37">
      <c r="A123" t="s">
        <v>222</v>
      </c>
      <c r="B123" t="s">
        <v>55</v>
      </c>
      <c r="C123">
        <v>12064.71</v>
      </c>
      <c r="D123" t="s">
        <v>36</v>
      </c>
      <c r="E123" t="s">
        <v>37</v>
      </c>
      <c r="F123" t="s">
        <v>95</v>
      </c>
      <c r="G123" s="1">
        <v>45292</v>
      </c>
      <c r="H123" t="s">
        <v>39</v>
      </c>
      <c r="I123" t="s">
        <v>40</v>
      </c>
      <c r="J123">
        <v>50652</v>
      </c>
      <c r="K123" t="s">
        <v>83</v>
      </c>
      <c r="L123" t="s">
        <v>42</v>
      </c>
      <c r="M123">
        <v>100</v>
      </c>
      <c r="N123">
        <v>28</v>
      </c>
      <c r="O123">
        <v>41</v>
      </c>
      <c r="P123">
        <v>0</v>
      </c>
      <c r="Q123">
        <v>2</v>
      </c>
      <c r="R123" t="s">
        <v>117</v>
      </c>
      <c r="S123" t="s">
        <v>118</v>
      </c>
      <c r="T123">
        <v>1</v>
      </c>
      <c r="U123" t="s">
        <v>79</v>
      </c>
      <c r="V123">
        <v>220.83</v>
      </c>
      <c r="W123" t="s">
        <v>76</v>
      </c>
      <c r="X123" t="s">
        <v>47</v>
      </c>
      <c r="Y123" t="s">
        <v>48</v>
      </c>
      <c r="Z123" t="s">
        <v>66</v>
      </c>
      <c r="AA123" t="s">
        <v>50</v>
      </c>
      <c r="AB123" t="s">
        <v>68</v>
      </c>
      <c r="AC123" t="s">
        <v>69</v>
      </c>
      <c r="AD123">
        <v>2.2082999999999999</v>
      </c>
      <c r="AE123">
        <v>2024</v>
      </c>
      <c r="AF123">
        <v>1</v>
      </c>
      <c r="AG123">
        <v>1</v>
      </c>
      <c r="AH123" t="s">
        <v>53</v>
      </c>
      <c r="AI123">
        <v>0.18402500000000002</v>
      </c>
      <c r="AJ123">
        <v>1200</v>
      </c>
      <c r="AK123" t="s">
        <v>3799</v>
      </c>
    </row>
    <row r="124" spans="1:37">
      <c r="A124" t="s">
        <v>223</v>
      </c>
      <c r="B124" t="s">
        <v>71</v>
      </c>
      <c r="C124">
        <v>16843.47</v>
      </c>
      <c r="D124" t="s">
        <v>36</v>
      </c>
      <c r="E124" t="s">
        <v>72</v>
      </c>
      <c r="F124" t="s">
        <v>56</v>
      </c>
      <c r="G124" s="1">
        <v>45292</v>
      </c>
      <c r="H124" t="s">
        <v>57</v>
      </c>
      <c r="I124" t="s">
        <v>58</v>
      </c>
      <c r="J124">
        <v>0</v>
      </c>
      <c r="K124" t="s">
        <v>59</v>
      </c>
      <c r="L124" t="s">
        <v>60</v>
      </c>
      <c r="M124">
        <v>163</v>
      </c>
      <c r="N124">
        <v>9</v>
      </c>
      <c r="O124">
        <v>46</v>
      </c>
      <c r="P124">
        <v>0</v>
      </c>
      <c r="Q124">
        <v>2</v>
      </c>
      <c r="R124" t="s">
        <v>43</v>
      </c>
      <c r="S124" t="s">
        <v>96</v>
      </c>
      <c r="T124">
        <v>1</v>
      </c>
      <c r="U124" t="s">
        <v>90</v>
      </c>
      <c r="V124">
        <v>1176.1199999999999</v>
      </c>
      <c r="W124" t="s">
        <v>64</v>
      </c>
      <c r="X124" t="s">
        <v>47</v>
      </c>
      <c r="Y124" t="s">
        <v>65</v>
      </c>
      <c r="Z124" t="s">
        <v>98</v>
      </c>
      <c r="AA124" t="s">
        <v>67</v>
      </c>
      <c r="AB124" t="s">
        <v>68</v>
      </c>
      <c r="AC124" t="s">
        <v>69</v>
      </c>
      <c r="AD124">
        <v>7.2154601229999997</v>
      </c>
      <c r="AE124">
        <v>2024</v>
      </c>
      <c r="AF124">
        <v>1</v>
      </c>
      <c r="AG124">
        <v>1</v>
      </c>
      <c r="AH124" t="s">
        <v>53</v>
      </c>
      <c r="AI124">
        <v>0.6012883435582822</v>
      </c>
      <c r="AJ124">
        <v>1956</v>
      </c>
      <c r="AK124" t="s">
        <v>3801</v>
      </c>
    </row>
    <row r="125" spans="1:37">
      <c r="A125" t="s">
        <v>224</v>
      </c>
      <c r="B125" t="s">
        <v>115</v>
      </c>
      <c r="C125">
        <v>27024.58</v>
      </c>
      <c r="D125" t="s">
        <v>36</v>
      </c>
      <c r="E125" t="s">
        <v>37</v>
      </c>
      <c r="F125" t="s">
        <v>38</v>
      </c>
      <c r="G125" s="1">
        <v>45292</v>
      </c>
      <c r="H125" t="s">
        <v>39</v>
      </c>
      <c r="I125" t="s">
        <v>40</v>
      </c>
      <c r="J125">
        <v>88965</v>
      </c>
      <c r="K125" t="s">
        <v>59</v>
      </c>
      <c r="L125" t="s">
        <v>42</v>
      </c>
      <c r="M125">
        <v>84</v>
      </c>
      <c r="N125">
        <v>23</v>
      </c>
      <c r="O125">
        <v>55</v>
      </c>
      <c r="P125">
        <v>0</v>
      </c>
      <c r="Q125">
        <v>2</v>
      </c>
      <c r="R125" t="s">
        <v>61</v>
      </c>
      <c r="S125" t="s">
        <v>74</v>
      </c>
      <c r="T125">
        <v>1</v>
      </c>
      <c r="U125" t="s">
        <v>79</v>
      </c>
      <c r="V125">
        <v>401.76</v>
      </c>
      <c r="W125" t="s">
        <v>46</v>
      </c>
      <c r="X125" t="s">
        <v>47</v>
      </c>
      <c r="Y125" t="s">
        <v>48</v>
      </c>
      <c r="Z125" t="s">
        <v>98</v>
      </c>
      <c r="AA125" t="s">
        <v>50</v>
      </c>
      <c r="AB125" t="s">
        <v>68</v>
      </c>
      <c r="AC125" t="s">
        <v>52</v>
      </c>
      <c r="AD125">
        <v>4.7828571430000002</v>
      </c>
      <c r="AE125">
        <v>2024</v>
      </c>
      <c r="AF125">
        <v>1</v>
      </c>
      <c r="AG125">
        <v>1</v>
      </c>
      <c r="AH125" t="s">
        <v>53</v>
      </c>
      <c r="AI125">
        <v>0.39857142857142858</v>
      </c>
      <c r="AJ125">
        <v>1008</v>
      </c>
      <c r="AK125" t="s">
        <v>3799</v>
      </c>
    </row>
    <row r="126" spans="1:37">
      <c r="A126" t="s">
        <v>225</v>
      </c>
      <c r="B126" t="s">
        <v>55</v>
      </c>
      <c r="C126">
        <v>6343.33</v>
      </c>
      <c r="D126" t="s">
        <v>36</v>
      </c>
      <c r="E126" t="s">
        <v>37</v>
      </c>
      <c r="F126" t="s">
        <v>38</v>
      </c>
      <c r="G126" s="1">
        <v>45292</v>
      </c>
      <c r="H126" t="s">
        <v>57</v>
      </c>
      <c r="I126" t="s">
        <v>40</v>
      </c>
      <c r="J126">
        <v>0</v>
      </c>
      <c r="K126" t="s">
        <v>59</v>
      </c>
      <c r="L126" t="s">
        <v>60</v>
      </c>
      <c r="M126">
        <v>90</v>
      </c>
      <c r="N126">
        <v>36</v>
      </c>
      <c r="O126">
        <v>96</v>
      </c>
      <c r="P126">
        <v>0</v>
      </c>
      <c r="Q126">
        <v>6</v>
      </c>
      <c r="R126" t="s">
        <v>61</v>
      </c>
      <c r="S126" t="s">
        <v>93</v>
      </c>
      <c r="T126">
        <v>1</v>
      </c>
      <c r="U126" t="s">
        <v>79</v>
      </c>
      <c r="V126">
        <v>434.16</v>
      </c>
      <c r="W126" t="s">
        <v>76</v>
      </c>
      <c r="X126" t="s">
        <v>47</v>
      </c>
      <c r="Y126" t="s">
        <v>48</v>
      </c>
      <c r="Z126" t="s">
        <v>66</v>
      </c>
      <c r="AA126" t="s">
        <v>67</v>
      </c>
      <c r="AB126" t="s">
        <v>68</v>
      </c>
      <c r="AC126" t="s">
        <v>52</v>
      </c>
      <c r="AD126">
        <v>4.8239999999999998</v>
      </c>
      <c r="AE126">
        <v>2024</v>
      </c>
      <c r="AF126">
        <v>1</v>
      </c>
      <c r="AG126">
        <v>1</v>
      </c>
      <c r="AH126" t="s">
        <v>53</v>
      </c>
      <c r="AI126">
        <v>0.40200000000000002</v>
      </c>
      <c r="AJ126">
        <v>1080</v>
      </c>
      <c r="AK126" t="s">
        <v>3800</v>
      </c>
    </row>
    <row r="127" spans="1:37">
      <c r="A127" t="s">
        <v>226</v>
      </c>
      <c r="B127" t="s">
        <v>81</v>
      </c>
      <c r="C127">
        <v>5687.28</v>
      </c>
      <c r="D127" t="s">
        <v>36</v>
      </c>
      <c r="E127" t="s">
        <v>82</v>
      </c>
      <c r="F127" t="s">
        <v>73</v>
      </c>
      <c r="G127" s="1">
        <v>45292</v>
      </c>
      <c r="H127" t="s">
        <v>159</v>
      </c>
      <c r="I127" t="s">
        <v>40</v>
      </c>
      <c r="J127">
        <v>13631</v>
      </c>
      <c r="K127" t="s">
        <v>83</v>
      </c>
      <c r="L127" t="s">
        <v>42</v>
      </c>
      <c r="M127">
        <v>149</v>
      </c>
      <c r="N127">
        <v>23</v>
      </c>
      <c r="O127">
        <v>93</v>
      </c>
      <c r="P127">
        <v>0</v>
      </c>
      <c r="Q127">
        <v>1</v>
      </c>
      <c r="R127" t="s">
        <v>61</v>
      </c>
      <c r="S127" t="s">
        <v>62</v>
      </c>
      <c r="T127">
        <v>1</v>
      </c>
      <c r="U127" t="s">
        <v>45</v>
      </c>
      <c r="V127">
        <v>295.16000000000003</v>
      </c>
      <c r="W127" t="s">
        <v>46</v>
      </c>
      <c r="X127" t="s">
        <v>47</v>
      </c>
      <c r="Y127" t="s">
        <v>48</v>
      </c>
      <c r="Z127" t="s">
        <v>66</v>
      </c>
      <c r="AA127" t="s">
        <v>67</v>
      </c>
      <c r="AB127" t="s">
        <v>68</v>
      </c>
      <c r="AC127" t="s">
        <v>52</v>
      </c>
      <c r="AD127">
        <v>1.9809395970000001</v>
      </c>
      <c r="AE127">
        <v>2024</v>
      </c>
      <c r="AF127">
        <v>1</v>
      </c>
      <c r="AG127">
        <v>1</v>
      </c>
      <c r="AH127" t="s">
        <v>53</v>
      </c>
      <c r="AI127">
        <v>0.16507829977628638</v>
      </c>
      <c r="AJ127">
        <v>1788</v>
      </c>
      <c r="AK127" t="s">
        <v>3799</v>
      </c>
    </row>
    <row r="128" spans="1:37">
      <c r="A128" t="s">
        <v>227</v>
      </c>
      <c r="B128" t="s">
        <v>35</v>
      </c>
      <c r="C128">
        <v>9953.86</v>
      </c>
      <c r="D128" t="s">
        <v>36</v>
      </c>
      <c r="E128" t="s">
        <v>37</v>
      </c>
      <c r="F128" t="s">
        <v>73</v>
      </c>
      <c r="G128" s="1">
        <v>45292</v>
      </c>
      <c r="H128" t="s">
        <v>39</v>
      </c>
      <c r="I128" t="s">
        <v>40</v>
      </c>
      <c r="J128">
        <v>60666</v>
      </c>
      <c r="K128" t="s">
        <v>59</v>
      </c>
      <c r="L128" t="s">
        <v>42</v>
      </c>
      <c r="M128">
        <v>247</v>
      </c>
      <c r="N128">
        <v>9</v>
      </c>
      <c r="O128">
        <v>50</v>
      </c>
      <c r="P128">
        <v>0</v>
      </c>
      <c r="Q128">
        <v>1</v>
      </c>
      <c r="R128" t="s">
        <v>61</v>
      </c>
      <c r="S128" t="s">
        <v>74</v>
      </c>
      <c r="T128">
        <v>2</v>
      </c>
      <c r="U128" t="s">
        <v>63</v>
      </c>
      <c r="V128">
        <v>2793.57</v>
      </c>
      <c r="W128" t="s">
        <v>132</v>
      </c>
      <c r="X128" t="s">
        <v>134</v>
      </c>
      <c r="Y128" t="s">
        <v>156</v>
      </c>
      <c r="Z128" t="s">
        <v>66</v>
      </c>
      <c r="AA128" t="s">
        <v>50</v>
      </c>
      <c r="AB128" t="s">
        <v>68</v>
      </c>
      <c r="AC128" t="s">
        <v>52</v>
      </c>
      <c r="AD128">
        <v>11.31</v>
      </c>
      <c r="AE128">
        <v>2024</v>
      </c>
      <c r="AF128">
        <v>1</v>
      </c>
      <c r="AG128">
        <v>1</v>
      </c>
      <c r="AH128" t="s">
        <v>53</v>
      </c>
      <c r="AI128">
        <v>0.9425</v>
      </c>
      <c r="AJ128">
        <v>2964</v>
      </c>
      <c r="AK128" t="s">
        <v>3801</v>
      </c>
    </row>
    <row r="129" spans="1:37">
      <c r="A129" t="s">
        <v>228</v>
      </c>
      <c r="B129" t="s">
        <v>81</v>
      </c>
      <c r="C129">
        <v>27130.81</v>
      </c>
      <c r="D129" t="s">
        <v>87</v>
      </c>
      <c r="E129" t="s">
        <v>37</v>
      </c>
      <c r="F129" t="s">
        <v>56</v>
      </c>
      <c r="G129" s="1">
        <v>45292</v>
      </c>
      <c r="H129" t="s">
        <v>39</v>
      </c>
      <c r="I129" t="s">
        <v>40</v>
      </c>
      <c r="J129">
        <v>125234</v>
      </c>
      <c r="K129" t="s">
        <v>59</v>
      </c>
      <c r="L129" t="s">
        <v>42</v>
      </c>
      <c r="M129">
        <v>96</v>
      </c>
      <c r="N129">
        <v>23</v>
      </c>
      <c r="O129">
        <v>20</v>
      </c>
      <c r="P129">
        <v>0</v>
      </c>
      <c r="Q129">
        <v>2</v>
      </c>
      <c r="R129" t="s">
        <v>61</v>
      </c>
      <c r="S129" t="s">
        <v>93</v>
      </c>
      <c r="T129">
        <v>2</v>
      </c>
      <c r="U129" t="s">
        <v>79</v>
      </c>
      <c r="V129">
        <v>511.69</v>
      </c>
      <c r="W129" t="s">
        <v>76</v>
      </c>
      <c r="X129" t="s">
        <v>134</v>
      </c>
      <c r="Y129" t="s">
        <v>65</v>
      </c>
      <c r="Z129" t="s">
        <v>98</v>
      </c>
      <c r="AA129" t="s">
        <v>91</v>
      </c>
      <c r="AB129" t="s">
        <v>68</v>
      </c>
      <c r="AC129" t="s">
        <v>69</v>
      </c>
      <c r="AD129">
        <v>5.330104167</v>
      </c>
      <c r="AE129">
        <v>2024</v>
      </c>
      <c r="AF129">
        <v>1</v>
      </c>
      <c r="AG129">
        <v>1</v>
      </c>
      <c r="AH129" t="s">
        <v>53</v>
      </c>
      <c r="AI129">
        <v>0.44417534722222224</v>
      </c>
      <c r="AJ129">
        <v>1152</v>
      </c>
      <c r="AK129" t="s">
        <v>3800</v>
      </c>
    </row>
    <row r="130" spans="1:37">
      <c r="A130" t="s">
        <v>229</v>
      </c>
      <c r="B130" t="s">
        <v>81</v>
      </c>
      <c r="C130">
        <v>9850.27</v>
      </c>
      <c r="D130" t="s">
        <v>36</v>
      </c>
      <c r="E130" t="s">
        <v>37</v>
      </c>
      <c r="F130" t="s">
        <v>73</v>
      </c>
      <c r="G130" s="1">
        <v>45292</v>
      </c>
      <c r="H130" t="s">
        <v>57</v>
      </c>
      <c r="I130" t="s">
        <v>40</v>
      </c>
      <c r="J130">
        <v>0</v>
      </c>
      <c r="K130" t="s">
        <v>59</v>
      </c>
      <c r="L130" t="s">
        <v>103</v>
      </c>
      <c r="M130">
        <v>90</v>
      </c>
      <c r="N130">
        <v>39</v>
      </c>
      <c r="O130">
        <v>119</v>
      </c>
      <c r="P130">
        <v>0</v>
      </c>
      <c r="Q130">
        <v>2</v>
      </c>
      <c r="R130" t="s">
        <v>61</v>
      </c>
      <c r="S130" t="s">
        <v>62</v>
      </c>
      <c r="T130">
        <v>1</v>
      </c>
      <c r="U130" t="s">
        <v>45</v>
      </c>
      <c r="V130">
        <v>434.16</v>
      </c>
      <c r="W130" t="s">
        <v>76</v>
      </c>
      <c r="X130" t="s">
        <v>47</v>
      </c>
      <c r="Y130" t="s">
        <v>48</v>
      </c>
      <c r="Z130" t="s">
        <v>66</v>
      </c>
      <c r="AA130" t="s">
        <v>67</v>
      </c>
      <c r="AB130" t="s">
        <v>68</v>
      </c>
      <c r="AC130" t="s">
        <v>52</v>
      </c>
      <c r="AD130">
        <v>4.8239999999999998</v>
      </c>
      <c r="AE130">
        <v>2024</v>
      </c>
      <c r="AF130">
        <v>1</v>
      </c>
      <c r="AG130">
        <v>1</v>
      </c>
      <c r="AH130" t="s">
        <v>53</v>
      </c>
      <c r="AI130">
        <v>0.40200000000000002</v>
      </c>
      <c r="AJ130">
        <v>1080</v>
      </c>
      <c r="AK130" t="s">
        <v>3800</v>
      </c>
    </row>
    <row r="131" spans="1:37">
      <c r="A131" t="s">
        <v>230</v>
      </c>
      <c r="B131" t="s">
        <v>71</v>
      </c>
      <c r="C131">
        <v>19702.509999999998</v>
      </c>
      <c r="D131" t="s">
        <v>36</v>
      </c>
      <c r="E131" t="s">
        <v>37</v>
      </c>
      <c r="F131" t="s">
        <v>38</v>
      </c>
      <c r="G131" s="1">
        <v>45292</v>
      </c>
      <c r="H131" t="s">
        <v>159</v>
      </c>
      <c r="I131" t="s">
        <v>40</v>
      </c>
      <c r="J131">
        <v>37296</v>
      </c>
      <c r="K131" t="s">
        <v>59</v>
      </c>
      <c r="L131" t="s">
        <v>42</v>
      </c>
      <c r="M131">
        <v>85</v>
      </c>
      <c r="N131">
        <v>14</v>
      </c>
      <c r="O131">
        <v>58</v>
      </c>
      <c r="P131">
        <v>0</v>
      </c>
      <c r="Q131">
        <v>2</v>
      </c>
      <c r="R131" t="s">
        <v>117</v>
      </c>
      <c r="S131" t="s">
        <v>192</v>
      </c>
      <c r="T131">
        <v>3</v>
      </c>
      <c r="U131" t="s">
        <v>90</v>
      </c>
      <c r="V131">
        <v>612.36</v>
      </c>
      <c r="W131" t="s">
        <v>76</v>
      </c>
      <c r="X131" t="s">
        <v>77</v>
      </c>
      <c r="Y131" t="s">
        <v>65</v>
      </c>
      <c r="Z131" t="s">
        <v>98</v>
      </c>
      <c r="AA131" t="s">
        <v>67</v>
      </c>
      <c r="AB131" t="s">
        <v>68</v>
      </c>
      <c r="AC131" t="s">
        <v>52</v>
      </c>
      <c r="AD131">
        <v>7.2042352940000001</v>
      </c>
      <c r="AE131">
        <v>2024</v>
      </c>
      <c r="AF131">
        <v>1</v>
      </c>
      <c r="AG131">
        <v>1</v>
      </c>
      <c r="AH131" t="s">
        <v>53</v>
      </c>
      <c r="AI131">
        <v>0.60035294117647064</v>
      </c>
      <c r="AJ131">
        <v>1020</v>
      </c>
      <c r="AK131" t="s">
        <v>3801</v>
      </c>
    </row>
    <row r="132" spans="1:37">
      <c r="A132" t="s">
        <v>231</v>
      </c>
      <c r="B132" t="s">
        <v>71</v>
      </c>
      <c r="C132">
        <v>13130.84</v>
      </c>
      <c r="D132" t="s">
        <v>36</v>
      </c>
      <c r="E132" t="s">
        <v>72</v>
      </c>
      <c r="F132" t="s">
        <v>95</v>
      </c>
      <c r="G132" s="1">
        <v>45292</v>
      </c>
      <c r="H132" t="s">
        <v>39</v>
      </c>
      <c r="I132" t="s">
        <v>40</v>
      </c>
      <c r="J132">
        <v>97519</v>
      </c>
      <c r="K132" t="s">
        <v>59</v>
      </c>
      <c r="L132" t="s">
        <v>42</v>
      </c>
      <c r="M132">
        <v>108</v>
      </c>
      <c r="N132">
        <v>3</v>
      </c>
      <c r="O132">
        <v>39</v>
      </c>
      <c r="P132">
        <v>0</v>
      </c>
      <c r="Q132">
        <v>2</v>
      </c>
      <c r="R132" t="s">
        <v>61</v>
      </c>
      <c r="S132" t="s">
        <v>74</v>
      </c>
      <c r="T132">
        <v>2</v>
      </c>
      <c r="U132" t="s">
        <v>90</v>
      </c>
      <c r="V132">
        <v>699.39</v>
      </c>
      <c r="W132" t="s">
        <v>46</v>
      </c>
      <c r="X132" t="s">
        <v>47</v>
      </c>
      <c r="Y132" t="s">
        <v>65</v>
      </c>
      <c r="Z132" t="s">
        <v>66</v>
      </c>
      <c r="AA132" t="s">
        <v>50</v>
      </c>
      <c r="AB132" t="s">
        <v>68</v>
      </c>
      <c r="AC132" t="s">
        <v>69</v>
      </c>
      <c r="AD132">
        <v>6.4758333329999997</v>
      </c>
      <c r="AE132">
        <v>2024</v>
      </c>
      <c r="AF132">
        <v>1</v>
      </c>
      <c r="AG132">
        <v>1</v>
      </c>
      <c r="AH132" t="s">
        <v>53</v>
      </c>
      <c r="AI132">
        <v>0.53965277777777776</v>
      </c>
      <c r="AJ132">
        <v>1296</v>
      </c>
      <c r="AK132" t="s">
        <v>3800</v>
      </c>
    </row>
    <row r="133" spans="1:37">
      <c r="A133" t="s">
        <v>232</v>
      </c>
      <c r="B133" t="s">
        <v>35</v>
      </c>
      <c r="C133">
        <v>10368.200000000001</v>
      </c>
      <c r="D133" t="s">
        <v>36</v>
      </c>
      <c r="E133" t="s">
        <v>72</v>
      </c>
      <c r="F133" t="s">
        <v>73</v>
      </c>
      <c r="G133" s="1">
        <v>45292</v>
      </c>
      <c r="H133" t="s">
        <v>39</v>
      </c>
      <c r="I133" t="s">
        <v>58</v>
      </c>
      <c r="J133">
        <v>92109</v>
      </c>
      <c r="K133" t="s">
        <v>59</v>
      </c>
      <c r="L133" t="s">
        <v>42</v>
      </c>
      <c r="M133">
        <v>130</v>
      </c>
      <c r="N133">
        <v>15</v>
      </c>
      <c r="O133">
        <v>55</v>
      </c>
      <c r="P133">
        <v>0</v>
      </c>
      <c r="Q133">
        <v>5</v>
      </c>
      <c r="R133" t="s">
        <v>43</v>
      </c>
      <c r="S133" t="s">
        <v>44</v>
      </c>
      <c r="T133">
        <v>4</v>
      </c>
      <c r="U133" t="s">
        <v>63</v>
      </c>
      <c r="V133">
        <v>622.08000000000004</v>
      </c>
      <c r="W133" t="s">
        <v>46</v>
      </c>
      <c r="X133" t="s">
        <v>47</v>
      </c>
      <c r="Y133" t="s">
        <v>65</v>
      </c>
      <c r="Z133" t="s">
        <v>66</v>
      </c>
      <c r="AA133" t="s">
        <v>50</v>
      </c>
      <c r="AB133" t="s">
        <v>68</v>
      </c>
      <c r="AC133" t="s">
        <v>52</v>
      </c>
      <c r="AD133">
        <v>4.785230769</v>
      </c>
      <c r="AE133">
        <v>2024</v>
      </c>
      <c r="AF133">
        <v>1</v>
      </c>
      <c r="AG133">
        <v>1</v>
      </c>
      <c r="AH133" t="s">
        <v>53</v>
      </c>
      <c r="AI133">
        <v>0.39876923076923082</v>
      </c>
      <c r="AJ133">
        <v>1560</v>
      </c>
      <c r="AK133" t="s">
        <v>3799</v>
      </c>
    </row>
    <row r="134" spans="1:37">
      <c r="A134" t="s">
        <v>233</v>
      </c>
      <c r="B134" t="s">
        <v>35</v>
      </c>
      <c r="C134">
        <v>5135.13</v>
      </c>
      <c r="D134" t="s">
        <v>36</v>
      </c>
      <c r="E134" t="s">
        <v>72</v>
      </c>
      <c r="F134" t="s">
        <v>56</v>
      </c>
      <c r="G134" s="1">
        <v>45292</v>
      </c>
      <c r="H134" t="s">
        <v>39</v>
      </c>
      <c r="I134" t="s">
        <v>58</v>
      </c>
      <c r="J134">
        <v>35168</v>
      </c>
      <c r="K134" t="s">
        <v>59</v>
      </c>
      <c r="L134" t="s">
        <v>42</v>
      </c>
      <c r="M134">
        <v>131</v>
      </c>
      <c r="N134">
        <v>5</v>
      </c>
      <c r="O134">
        <v>69</v>
      </c>
      <c r="P134">
        <v>0</v>
      </c>
      <c r="Q134">
        <v>1</v>
      </c>
      <c r="R134" t="s">
        <v>61</v>
      </c>
      <c r="S134" t="s">
        <v>74</v>
      </c>
      <c r="T134">
        <v>2</v>
      </c>
      <c r="U134" t="s">
        <v>63</v>
      </c>
      <c r="V134">
        <v>628.55999999999995</v>
      </c>
      <c r="W134" t="s">
        <v>46</v>
      </c>
      <c r="X134" t="s">
        <v>77</v>
      </c>
      <c r="Y134" t="s">
        <v>65</v>
      </c>
      <c r="Z134" t="s">
        <v>66</v>
      </c>
      <c r="AA134" t="s">
        <v>67</v>
      </c>
      <c r="AB134" t="s">
        <v>68</v>
      </c>
      <c r="AC134" t="s">
        <v>52</v>
      </c>
      <c r="AD134">
        <v>4.7981679389999998</v>
      </c>
      <c r="AE134">
        <v>2024</v>
      </c>
      <c r="AF134">
        <v>1</v>
      </c>
      <c r="AG134">
        <v>1</v>
      </c>
      <c r="AH134" t="s">
        <v>53</v>
      </c>
      <c r="AI134">
        <v>0.39984732824427477</v>
      </c>
      <c r="AJ134">
        <v>1572</v>
      </c>
      <c r="AK134" t="s">
        <v>3799</v>
      </c>
    </row>
    <row r="135" spans="1:37">
      <c r="A135" t="s">
        <v>234</v>
      </c>
      <c r="B135" t="s">
        <v>35</v>
      </c>
      <c r="C135">
        <v>6259.34</v>
      </c>
      <c r="D135" t="s">
        <v>87</v>
      </c>
      <c r="E135" t="s">
        <v>37</v>
      </c>
      <c r="F135" t="s">
        <v>73</v>
      </c>
      <c r="G135" s="1">
        <v>45292</v>
      </c>
      <c r="H135" t="s">
        <v>88</v>
      </c>
      <c r="I135" t="s">
        <v>58</v>
      </c>
      <c r="J135">
        <v>36183</v>
      </c>
      <c r="K135" t="s">
        <v>59</v>
      </c>
      <c r="L135" t="s">
        <v>42</v>
      </c>
      <c r="M135">
        <v>89</v>
      </c>
      <c r="N135">
        <v>9</v>
      </c>
      <c r="O135">
        <v>58</v>
      </c>
      <c r="P135">
        <v>1</v>
      </c>
      <c r="Q135">
        <v>5</v>
      </c>
      <c r="R135" t="s">
        <v>61</v>
      </c>
      <c r="S135" t="s">
        <v>74</v>
      </c>
      <c r="T135">
        <v>2</v>
      </c>
      <c r="U135" t="s">
        <v>79</v>
      </c>
      <c r="V135">
        <v>427.68</v>
      </c>
      <c r="W135" t="s">
        <v>76</v>
      </c>
      <c r="X135" t="s">
        <v>47</v>
      </c>
      <c r="Y135" t="s">
        <v>48</v>
      </c>
      <c r="Z135" t="s">
        <v>66</v>
      </c>
      <c r="AA135" t="s">
        <v>67</v>
      </c>
      <c r="AB135" t="s">
        <v>51</v>
      </c>
      <c r="AC135" t="s">
        <v>52</v>
      </c>
      <c r="AD135">
        <v>4.8053932579999996</v>
      </c>
      <c r="AE135">
        <v>2024</v>
      </c>
      <c r="AF135">
        <v>1</v>
      </c>
      <c r="AG135">
        <v>1</v>
      </c>
      <c r="AH135" t="s">
        <v>53</v>
      </c>
      <c r="AI135">
        <v>0.40044943820224721</v>
      </c>
      <c r="AJ135">
        <v>1068</v>
      </c>
      <c r="AK135" t="s">
        <v>3800</v>
      </c>
    </row>
    <row r="136" spans="1:37">
      <c r="A136" t="s">
        <v>235</v>
      </c>
      <c r="B136" t="s">
        <v>71</v>
      </c>
      <c r="C136">
        <v>41804.53</v>
      </c>
      <c r="D136" t="s">
        <v>36</v>
      </c>
      <c r="E136" t="s">
        <v>37</v>
      </c>
      <c r="F136" t="s">
        <v>38</v>
      </c>
      <c r="G136" s="1">
        <v>45292</v>
      </c>
      <c r="H136" t="s">
        <v>57</v>
      </c>
      <c r="I136" t="s">
        <v>58</v>
      </c>
      <c r="J136">
        <v>0</v>
      </c>
      <c r="K136" t="s">
        <v>59</v>
      </c>
      <c r="L136" t="s">
        <v>42</v>
      </c>
      <c r="M136">
        <v>147</v>
      </c>
      <c r="N136">
        <v>24</v>
      </c>
      <c r="O136">
        <v>3</v>
      </c>
      <c r="P136">
        <v>0</v>
      </c>
      <c r="Q136">
        <v>2</v>
      </c>
      <c r="R136" t="s">
        <v>61</v>
      </c>
      <c r="S136" t="s">
        <v>62</v>
      </c>
      <c r="T136">
        <v>3</v>
      </c>
      <c r="U136" t="s">
        <v>63</v>
      </c>
      <c r="V136">
        <v>933.39</v>
      </c>
      <c r="W136" t="s">
        <v>64</v>
      </c>
      <c r="X136" t="s">
        <v>77</v>
      </c>
      <c r="Y136" t="s">
        <v>65</v>
      </c>
      <c r="Z136" t="s">
        <v>98</v>
      </c>
      <c r="AA136" t="s">
        <v>67</v>
      </c>
      <c r="AB136" t="s">
        <v>68</v>
      </c>
      <c r="AC136" t="s">
        <v>99</v>
      </c>
      <c r="AD136">
        <v>6.3495918370000002</v>
      </c>
      <c r="AE136">
        <v>2024</v>
      </c>
      <c r="AF136">
        <v>1</v>
      </c>
      <c r="AG136">
        <v>1</v>
      </c>
      <c r="AH136" t="s">
        <v>53</v>
      </c>
      <c r="AI136">
        <v>0.52913265306122448</v>
      </c>
      <c r="AJ136">
        <v>1764</v>
      </c>
      <c r="AK136" t="s">
        <v>3800</v>
      </c>
    </row>
    <row r="137" spans="1:37">
      <c r="A137" t="s">
        <v>236</v>
      </c>
      <c r="B137" t="s">
        <v>115</v>
      </c>
      <c r="C137">
        <v>7518.08</v>
      </c>
      <c r="D137" t="s">
        <v>87</v>
      </c>
      <c r="E137" t="s">
        <v>72</v>
      </c>
      <c r="F137" t="s">
        <v>56</v>
      </c>
      <c r="G137" s="1">
        <v>45292</v>
      </c>
      <c r="H137" t="s">
        <v>57</v>
      </c>
      <c r="I137" t="s">
        <v>58</v>
      </c>
      <c r="J137">
        <v>0</v>
      </c>
      <c r="K137" t="s">
        <v>59</v>
      </c>
      <c r="L137" t="s">
        <v>60</v>
      </c>
      <c r="M137">
        <v>107</v>
      </c>
      <c r="N137">
        <v>28</v>
      </c>
      <c r="O137">
        <v>72</v>
      </c>
      <c r="P137">
        <v>1</v>
      </c>
      <c r="Q137">
        <v>7</v>
      </c>
      <c r="R137" t="s">
        <v>43</v>
      </c>
      <c r="S137" t="s">
        <v>44</v>
      </c>
      <c r="T137">
        <v>1</v>
      </c>
      <c r="U137" t="s">
        <v>79</v>
      </c>
      <c r="V137">
        <v>550.04</v>
      </c>
      <c r="W137" t="s">
        <v>76</v>
      </c>
      <c r="X137" t="s">
        <v>47</v>
      </c>
      <c r="Y137" t="s">
        <v>65</v>
      </c>
      <c r="Z137" t="s">
        <v>66</v>
      </c>
      <c r="AA137" t="s">
        <v>67</v>
      </c>
      <c r="AB137" t="s">
        <v>51</v>
      </c>
      <c r="AC137" t="s">
        <v>52</v>
      </c>
      <c r="AD137">
        <v>5.1405607480000004</v>
      </c>
      <c r="AE137">
        <v>2024</v>
      </c>
      <c r="AF137">
        <v>1</v>
      </c>
      <c r="AG137">
        <v>1</v>
      </c>
      <c r="AH137" t="s">
        <v>53</v>
      </c>
      <c r="AI137">
        <v>0.42838006230529591</v>
      </c>
      <c r="AJ137">
        <v>1284</v>
      </c>
      <c r="AK137" t="s">
        <v>3800</v>
      </c>
    </row>
    <row r="138" spans="1:37">
      <c r="A138" t="s">
        <v>237</v>
      </c>
      <c r="B138" t="s">
        <v>35</v>
      </c>
      <c r="C138">
        <v>5868.67</v>
      </c>
      <c r="D138" t="s">
        <v>36</v>
      </c>
      <c r="E138" t="s">
        <v>37</v>
      </c>
      <c r="F138" t="s">
        <v>73</v>
      </c>
      <c r="G138" s="1">
        <v>45292</v>
      </c>
      <c r="H138" t="s">
        <v>39</v>
      </c>
      <c r="I138" t="s">
        <v>40</v>
      </c>
      <c r="J138">
        <v>51601</v>
      </c>
      <c r="K138" t="s">
        <v>59</v>
      </c>
      <c r="L138" t="s">
        <v>42</v>
      </c>
      <c r="M138">
        <v>151</v>
      </c>
      <c r="N138">
        <v>36</v>
      </c>
      <c r="O138">
        <v>24</v>
      </c>
      <c r="P138">
        <v>2</v>
      </c>
      <c r="Q138">
        <v>1</v>
      </c>
      <c r="R138" t="s">
        <v>61</v>
      </c>
      <c r="S138" t="s">
        <v>74</v>
      </c>
      <c r="T138">
        <v>3</v>
      </c>
      <c r="U138" t="s">
        <v>63</v>
      </c>
      <c r="V138">
        <v>725.76</v>
      </c>
      <c r="W138" t="s">
        <v>64</v>
      </c>
      <c r="X138" t="s">
        <v>47</v>
      </c>
      <c r="Y138" t="s">
        <v>65</v>
      </c>
      <c r="Z138" t="s">
        <v>66</v>
      </c>
      <c r="AA138" t="s">
        <v>50</v>
      </c>
      <c r="AB138" t="s">
        <v>51</v>
      </c>
      <c r="AC138" t="s">
        <v>69</v>
      </c>
      <c r="AD138">
        <v>4.8063576159999997</v>
      </c>
      <c r="AE138">
        <v>2024</v>
      </c>
      <c r="AF138">
        <v>1</v>
      </c>
      <c r="AG138">
        <v>1</v>
      </c>
      <c r="AH138" t="s">
        <v>53</v>
      </c>
      <c r="AI138">
        <v>0.40052980132450333</v>
      </c>
      <c r="AJ138">
        <v>1812</v>
      </c>
      <c r="AK138" t="s">
        <v>3800</v>
      </c>
    </row>
    <row r="139" spans="1:37">
      <c r="A139" t="s">
        <v>238</v>
      </c>
      <c r="B139" t="s">
        <v>115</v>
      </c>
      <c r="C139">
        <v>42167.11</v>
      </c>
      <c r="D139" t="s">
        <v>36</v>
      </c>
      <c r="E139" t="s">
        <v>72</v>
      </c>
      <c r="F139" t="s">
        <v>38</v>
      </c>
      <c r="G139" s="1">
        <v>45292</v>
      </c>
      <c r="H139" t="s">
        <v>39</v>
      </c>
      <c r="I139" t="s">
        <v>40</v>
      </c>
      <c r="J139">
        <v>94721</v>
      </c>
      <c r="K139" t="s">
        <v>41</v>
      </c>
      <c r="L139" t="s">
        <v>103</v>
      </c>
      <c r="M139">
        <v>119</v>
      </c>
      <c r="N139">
        <v>46</v>
      </c>
      <c r="O139">
        <v>4</v>
      </c>
      <c r="P139">
        <v>0</v>
      </c>
      <c r="Q139">
        <v>2</v>
      </c>
      <c r="R139" t="s">
        <v>61</v>
      </c>
      <c r="S139" t="s">
        <v>74</v>
      </c>
      <c r="T139">
        <v>2</v>
      </c>
      <c r="U139" t="s">
        <v>79</v>
      </c>
      <c r="V139">
        <v>506.79</v>
      </c>
      <c r="W139" t="s">
        <v>76</v>
      </c>
      <c r="X139" t="s">
        <v>47</v>
      </c>
      <c r="Y139" t="s">
        <v>65</v>
      </c>
      <c r="Z139" t="s">
        <v>98</v>
      </c>
      <c r="AA139" t="s">
        <v>50</v>
      </c>
      <c r="AB139" t="s">
        <v>68</v>
      </c>
      <c r="AC139" t="s">
        <v>99</v>
      </c>
      <c r="AD139">
        <v>4.2587394959999996</v>
      </c>
      <c r="AE139">
        <v>2024</v>
      </c>
      <c r="AF139">
        <v>1</v>
      </c>
      <c r="AG139">
        <v>1</v>
      </c>
      <c r="AH139" t="s">
        <v>53</v>
      </c>
      <c r="AI139">
        <v>0.35489495798319332</v>
      </c>
      <c r="AJ139">
        <v>1428</v>
      </c>
      <c r="AK139" t="s">
        <v>3799</v>
      </c>
    </row>
    <row r="140" spans="1:37">
      <c r="A140" t="s">
        <v>239</v>
      </c>
      <c r="B140" t="s">
        <v>81</v>
      </c>
      <c r="C140">
        <v>8111.05</v>
      </c>
      <c r="D140" t="s">
        <v>36</v>
      </c>
      <c r="E140" t="s">
        <v>72</v>
      </c>
      <c r="F140" t="s">
        <v>38</v>
      </c>
      <c r="G140" s="1">
        <v>45292</v>
      </c>
      <c r="H140" t="s">
        <v>39</v>
      </c>
      <c r="I140" t="s">
        <v>58</v>
      </c>
      <c r="J140">
        <v>58783</v>
      </c>
      <c r="K140" t="s">
        <v>41</v>
      </c>
      <c r="L140" t="s">
        <v>42</v>
      </c>
      <c r="M140">
        <v>103</v>
      </c>
      <c r="N140">
        <v>15</v>
      </c>
      <c r="O140">
        <v>84</v>
      </c>
      <c r="P140">
        <v>0</v>
      </c>
      <c r="Q140">
        <v>8</v>
      </c>
      <c r="R140" t="s">
        <v>61</v>
      </c>
      <c r="S140" t="s">
        <v>74</v>
      </c>
      <c r="T140">
        <v>1</v>
      </c>
      <c r="U140" t="s">
        <v>90</v>
      </c>
      <c r="V140">
        <v>457.99</v>
      </c>
      <c r="W140" t="s">
        <v>76</v>
      </c>
      <c r="X140" t="s">
        <v>47</v>
      </c>
      <c r="Y140" t="s">
        <v>48</v>
      </c>
      <c r="Z140" t="s">
        <v>66</v>
      </c>
      <c r="AA140" t="s">
        <v>50</v>
      </c>
      <c r="AB140" t="s">
        <v>68</v>
      </c>
      <c r="AC140" t="s">
        <v>52</v>
      </c>
      <c r="AD140">
        <v>4.4465048539999996</v>
      </c>
      <c r="AE140">
        <v>2024</v>
      </c>
      <c r="AF140">
        <v>1</v>
      </c>
      <c r="AG140">
        <v>1</v>
      </c>
      <c r="AH140" t="s">
        <v>53</v>
      </c>
      <c r="AI140">
        <v>0.370542071197411</v>
      </c>
      <c r="AJ140">
        <v>1236</v>
      </c>
      <c r="AK140" t="s">
        <v>3799</v>
      </c>
    </row>
    <row r="141" spans="1:37">
      <c r="A141" t="s">
        <v>240</v>
      </c>
      <c r="B141" t="s">
        <v>35</v>
      </c>
      <c r="C141">
        <v>5252.8</v>
      </c>
      <c r="D141" t="s">
        <v>36</v>
      </c>
      <c r="E141" t="s">
        <v>72</v>
      </c>
      <c r="F141" t="s">
        <v>38</v>
      </c>
      <c r="G141" s="1">
        <v>45292</v>
      </c>
      <c r="H141" t="s">
        <v>39</v>
      </c>
      <c r="I141" t="s">
        <v>58</v>
      </c>
      <c r="J141">
        <v>58830</v>
      </c>
      <c r="K141" t="s">
        <v>83</v>
      </c>
      <c r="L141" t="s">
        <v>42</v>
      </c>
      <c r="M141">
        <v>132</v>
      </c>
      <c r="N141">
        <v>7</v>
      </c>
      <c r="O141">
        <v>62</v>
      </c>
      <c r="P141">
        <v>0</v>
      </c>
      <c r="Q141">
        <v>1</v>
      </c>
      <c r="R141" t="s">
        <v>61</v>
      </c>
      <c r="S141" t="s">
        <v>62</v>
      </c>
      <c r="T141">
        <v>2</v>
      </c>
      <c r="U141" t="s">
        <v>79</v>
      </c>
      <c r="V141">
        <v>142.63999999999999</v>
      </c>
      <c r="W141" t="s">
        <v>76</v>
      </c>
      <c r="X141" t="s">
        <v>47</v>
      </c>
      <c r="Y141" t="s">
        <v>48</v>
      </c>
      <c r="Z141" t="s">
        <v>66</v>
      </c>
      <c r="AA141" t="s">
        <v>50</v>
      </c>
      <c r="AB141" t="s">
        <v>68</v>
      </c>
      <c r="AC141" t="s">
        <v>52</v>
      </c>
      <c r="AD141">
        <v>1.0806060609999999</v>
      </c>
      <c r="AE141">
        <v>2024</v>
      </c>
      <c r="AF141">
        <v>1</v>
      </c>
      <c r="AG141">
        <v>1</v>
      </c>
      <c r="AH141" t="s">
        <v>53</v>
      </c>
      <c r="AI141">
        <v>9.0050505050505047E-2</v>
      </c>
      <c r="AJ141">
        <v>1584</v>
      </c>
      <c r="AK141" t="s">
        <v>3799</v>
      </c>
    </row>
    <row r="142" spans="1:37">
      <c r="A142" t="s">
        <v>241</v>
      </c>
      <c r="B142" t="s">
        <v>35</v>
      </c>
      <c r="C142">
        <v>16579.03</v>
      </c>
      <c r="D142" t="s">
        <v>87</v>
      </c>
      <c r="E142" t="s">
        <v>82</v>
      </c>
      <c r="F142" t="s">
        <v>73</v>
      </c>
      <c r="G142" s="1">
        <v>45292</v>
      </c>
      <c r="H142" t="s">
        <v>39</v>
      </c>
      <c r="I142" t="s">
        <v>58</v>
      </c>
      <c r="J142">
        <v>119259</v>
      </c>
      <c r="K142" t="s">
        <v>59</v>
      </c>
      <c r="L142" t="s">
        <v>42</v>
      </c>
      <c r="M142">
        <v>138</v>
      </c>
      <c r="N142">
        <v>22</v>
      </c>
      <c r="O142">
        <v>1</v>
      </c>
      <c r="P142">
        <v>0</v>
      </c>
      <c r="Q142">
        <v>2</v>
      </c>
      <c r="R142" t="s">
        <v>43</v>
      </c>
      <c r="S142" t="s">
        <v>44</v>
      </c>
      <c r="T142">
        <v>1</v>
      </c>
      <c r="U142" t="s">
        <v>63</v>
      </c>
      <c r="V142">
        <v>660.96</v>
      </c>
      <c r="W142" t="s">
        <v>76</v>
      </c>
      <c r="X142" t="s">
        <v>47</v>
      </c>
      <c r="Y142" t="s">
        <v>65</v>
      </c>
      <c r="Z142" t="s">
        <v>98</v>
      </c>
      <c r="AA142" t="s">
        <v>91</v>
      </c>
      <c r="AB142" t="s">
        <v>68</v>
      </c>
      <c r="AC142" t="s">
        <v>99</v>
      </c>
      <c r="AD142">
        <v>4.7895652169999998</v>
      </c>
      <c r="AE142">
        <v>2024</v>
      </c>
      <c r="AF142">
        <v>1</v>
      </c>
      <c r="AG142">
        <v>1</v>
      </c>
      <c r="AH142" t="s">
        <v>53</v>
      </c>
      <c r="AI142">
        <v>0.39913043478260873</v>
      </c>
      <c r="AJ142">
        <v>1656</v>
      </c>
      <c r="AK142" t="s">
        <v>3799</v>
      </c>
    </row>
    <row r="143" spans="1:37">
      <c r="A143" t="s">
        <v>242</v>
      </c>
      <c r="B143" t="s">
        <v>35</v>
      </c>
      <c r="C143">
        <v>7101.84</v>
      </c>
      <c r="D143" t="s">
        <v>36</v>
      </c>
      <c r="E143" t="s">
        <v>37</v>
      </c>
      <c r="F143" t="s">
        <v>38</v>
      </c>
      <c r="G143" s="1">
        <v>45292</v>
      </c>
      <c r="H143" t="s">
        <v>39</v>
      </c>
      <c r="I143" t="s">
        <v>40</v>
      </c>
      <c r="J143">
        <v>41858</v>
      </c>
      <c r="K143" t="s">
        <v>59</v>
      </c>
      <c r="L143" t="s">
        <v>103</v>
      </c>
      <c r="M143">
        <v>90</v>
      </c>
      <c r="N143">
        <v>27</v>
      </c>
      <c r="O143">
        <v>22</v>
      </c>
      <c r="P143">
        <v>0</v>
      </c>
      <c r="Q143">
        <v>4</v>
      </c>
      <c r="R143" t="s">
        <v>61</v>
      </c>
      <c r="S143" t="s">
        <v>74</v>
      </c>
      <c r="T143">
        <v>2</v>
      </c>
      <c r="U143" t="s">
        <v>90</v>
      </c>
      <c r="V143">
        <v>434.16</v>
      </c>
      <c r="W143" t="s">
        <v>46</v>
      </c>
      <c r="X143" t="s">
        <v>47</v>
      </c>
      <c r="Y143" t="s">
        <v>48</v>
      </c>
      <c r="Z143" t="s">
        <v>66</v>
      </c>
      <c r="AA143" t="s">
        <v>67</v>
      </c>
      <c r="AB143" t="s">
        <v>68</v>
      </c>
      <c r="AC143" t="s">
        <v>69</v>
      </c>
      <c r="AD143">
        <v>4.8239999999999998</v>
      </c>
      <c r="AE143">
        <v>2024</v>
      </c>
      <c r="AF143">
        <v>1</v>
      </c>
      <c r="AG143">
        <v>1</v>
      </c>
      <c r="AH143" t="s">
        <v>53</v>
      </c>
      <c r="AI143">
        <v>0.40200000000000002</v>
      </c>
      <c r="AJ143">
        <v>1080</v>
      </c>
      <c r="AK143" t="s">
        <v>3800</v>
      </c>
    </row>
    <row r="144" spans="1:37">
      <c r="A144" t="s">
        <v>243</v>
      </c>
      <c r="B144" t="s">
        <v>35</v>
      </c>
      <c r="C144">
        <v>7012.78</v>
      </c>
      <c r="D144" t="s">
        <v>36</v>
      </c>
      <c r="E144" t="s">
        <v>37</v>
      </c>
      <c r="F144" t="s">
        <v>73</v>
      </c>
      <c r="G144" s="1">
        <v>45292</v>
      </c>
      <c r="H144" t="s">
        <v>39</v>
      </c>
      <c r="I144" t="s">
        <v>58</v>
      </c>
      <c r="J144">
        <v>70042</v>
      </c>
      <c r="K144" t="s">
        <v>59</v>
      </c>
      <c r="L144" t="s">
        <v>42</v>
      </c>
      <c r="M144">
        <v>89</v>
      </c>
      <c r="N144">
        <v>11</v>
      </c>
      <c r="O144">
        <v>134</v>
      </c>
      <c r="P144">
        <v>0</v>
      </c>
      <c r="Q144">
        <v>9</v>
      </c>
      <c r="R144" t="s">
        <v>61</v>
      </c>
      <c r="S144" t="s">
        <v>93</v>
      </c>
      <c r="T144">
        <v>2</v>
      </c>
      <c r="U144" t="s">
        <v>90</v>
      </c>
      <c r="V144">
        <v>842.06</v>
      </c>
      <c r="W144" t="s">
        <v>76</v>
      </c>
      <c r="X144" t="s">
        <v>77</v>
      </c>
      <c r="Y144" t="s">
        <v>65</v>
      </c>
      <c r="Z144" t="s">
        <v>66</v>
      </c>
      <c r="AA144" t="s">
        <v>50</v>
      </c>
      <c r="AB144" t="s">
        <v>68</v>
      </c>
      <c r="AC144" t="s">
        <v>52</v>
      </c>
      <c r="AD144">
        <v>9.4613483150000004</v>
      </c>
      <c r="AE144">
        <v>2024</v>
      </c>
      <c r="AF144">
        <v>1</v>
      </c>
      <c r="AG144">
        <v>1</v>
      </c>
      <c r="AH144" t="s">
        <v>53</v>
      </c>
      <c r="AI144">
        <v>0.7884456928838951</v>
      </c>
      <c r="AJ144">
        <v>1068</v>
      </c>
      <c r="AK144" t="s">
        <v>3801</v>
      </c>
    </row>
    <row r="145" spans="1:37">
      <c r="A145" t="s">
        <v>244</v>
      </c>
      <c r="B145" t="s">
        <v>35</v>
      </c>
      <c r="C145">
        <v>11154.55</v>
      </c>
      <c r="D145" t="s">
        <v>36</v>
      </c>
      <c r="E145" t="s">
        <v>37</v>
      </c>
      <c r="F145" t="s">
        <v>73</v>
      </c>
      <c r="G145" s="1">
        <v>45292</v>
      </c>
      <c r="H145" t="s">
        <v>57</v>
      </c>
      <c r="I145" t="s">
        <v>40</v>
      </c>
      <c r="J145">
        <v>0</v>
      </c>
      <c r="K145" t="s">
        <v>59</v>
      </c>
      <c r="L145" t="s">
        <v>60</v>
      </c>
      <c r="M145">
        <v>153</v>
      </c>
      <c r="N145">
        <v>34</v>
      </c>
      <c r="O145">
        <v>74</v>
      </c>
      <c r="P145">
        <v>0</v>
      </c>
      <c r="Q145">
        <v>3</v>
      </c>
      <c r="R145" t="s">
        <v>43</v>
      </c>
      <c r="S145" t="s">
        <v>96</v>
      </c>
      <c r="T145">
        <v>1</v>
      </c>
      <c r="U145" t="s">
        <v>79</v>
      </c>
      <c r="V145">
        <v>1098.3599999999999</v>
      </c>
      <c r="W145" t="s">
        <v>64</v>
      </c>
      <c r="X145" t="s">
        <v>47</v>
      </c>
      <c r="Y145" t="s">
        <v>65</v>
      </c>
      <c r="Z145" t="s">
        <v>66</v>
      </c>
      <c r="AA145" t="s">
        <v>67</v>
      </c>
      <c r="AB145" t="s">
        <v>68</v>
      </c>
      <c r="AC145" t="s">
        <v>52</v>
      </c>
      <c r="AD145">
        <v>7.1788235289999998</v>
      </c>
      <c r="AE145">
        <v>2024</v>
      </c>
      <c r="AF145">
        <v>1</v>
      </c>
      <c r="AG145">
        <v>1</v>
      </c>
      <c r="AH145" t="s">
        <v>53</v>
      </c>
      <c r="AI145">
        <v>0.59823529411764698</v>
      </c>
      <c r="AJ145">
        <v>1836</v>
      </c>
      <c r="AK145" t="s">
        <v>3800</v>
      </c>
    </row>
    <row r="146" spans="1:37">
      <c r="A146" t="s">
        <v>245</v>
      </c>
      <c r="B146" t="s">
        <v>35</v>
      </c>
      <c r="C146">
        <v>5467.88</v>
      </c>
      <c r="D146" t="s">
        <v>36</v>
      </c>
      <c r="E146" t="s">
        <v>82</v>
      </c>
      <c r="F146" t="s">
        <v>56</v>
      </c>
      <c r="G146" s="1">
        <v>45292</v>
      </c>
      <c r="H146" t="s">
        <v>39</v>
      </c>
      <c r="I146" t="s">
        <v>58</v>
      </c>
      <c r="J146">
        <v>111723</v>
      </c>
      <c r="K146" t="s">
        <v>83</v>
      </c>
      <c r="L146" t="s">
        <v>42</v>
      </c>
      <c r="M146">
        <v>136</v>
      </c>
      <c r="N146">
        <v>22</v>
      </c>
      <c r="O146">
        <v>50</v>
      </c>
      <c r="P146">
        <v>0</v>
      </c>
      <c r="Q146">
        <v>1</v>
      </c>
      <c r="R146" t="s">
        <v>61</v>
      </c>
      <c r="S146" t="s">
        <v>93</v>
      </c>
      <c r="T146">
        <v>2</v>
      </c>
      <c r="U146" t="s">
        <v>63</v>
      </c>
      <c r="V146">
        <v>242.23</v>
      </c>
      <c r="W146" t="s">
        <v>76</v>
      </c>
      <c r="X146" t="s">
        <v>134</v>
      </c>
      <c r="Y146" t="s">
        <v>48</v>
      </c>
      <c r="Z146" t="s">
        <v>66</v>
      </c>
      <c r="AA146" t="s">
        <v>91</v>
      </c>
      <c r="AB146" t="s">
        <v>68</v>
      </c>
      <c r="AC146" t="s">
        <v>52</v>
      </c>
      <c r="AD146">
        <v>1.7811029410000001</v>
      </c>
      <c r="AE146">
        <v>2024</v>
      </c>
      <c r="AF146">
        <v>1</v>
      </c>
      <c r="AG146">
        <v>1</v>
      </c>
      <c r="AH146" t="s">
        <v>53</v>
      </c>
      <c r="AI146">
        <v>0.1484252450980392</v>
      </c>
      <c r="AJ146">
        <v>1632</v>
      </c>
      <c r="AK146" t="s">
        <v>3799</v>
      </c>
    </row>
    <row r="147" spans="1:37">
      <c r="A147" t="s">
        <v>246</v>
      </c>
      <c r="B147" t="s">
        <v>35</v>
      </c>
      <c r="C147">
        <v>16579.03</v>
      </c>
      <c r="D147" t="s">
        <v>87</v>
      </c>
      <c r="E147" t="s">
        <v>82</v>
      </c>
      <c r="F147" t="s">
        <v>73</v>
      </c>
      <c r="G147" s="1">
        <v>45292</v>
      </c>
      <c r="H147" t="s">
        <v>39</v>
      </c>
      <c r="I147" t="s">
        <v>58</v>
      </c>
      <c r="J147">
        <v>119259</v>
      </c>
      <c r="K147" t="s">
        <v>59</v>
      </c>
      <c r="L147" t="s">
        <v>42</v>
      </c>
      <c r="M147">
        <v>138</v>
      </c>
      <c r="N147">
        <v>22</v>
      </c>
      <c r="O147">
        <v>1</v>
      </c>
      <c r="P147">
        <v>0</v>
      </c>
      <c r="Q147">
        <v>2</v>
      </c>
      <c r="R147" t="s">
        <v>61</v>
      </c>
      <c r="S147" t="s">
        <v>93</v>
      </c>
      <c r="T147">
        <v>1</v>
      </c>
      <c r="U147" t="s">
        <v>63</v>
      </c>
      <c r="V147">
        <v>660.96</v>
      </c>
      <c r="W147" t="s">
        <v>76</v>
      </c>
      <c r="X147" t="s">
        <v>47</v>
      </c>
      <c r="Y147" t="s">
        <v>65</v>
      </c>
      <c r="Z147" t="s">
        <v>98</v>
      </c>
      <c r="AA147" t="s">
        <v>91</v>
      </c>
      <c r="AB147" t="s">
        <v>68</v>
      </c>
      <c r="AC147" t="s">
        <v>99</v>
      </c>
      <c r="AD147">
        <v>4.7895652169999998</v>
      </c>
      <c r="AE147">
        <v>2024</v>
      </c>
      <c r="AF147">
        <v>1</v>
      </c>
      <c r="AG147">
        <v>1</v>
      </c>
      <c r="AH147" t="s">
        <v>53</v>
      </c>
      <c r="AI147">
        <v>0.39913043478260873</v>
      </c>
      <c r="AJ147">
        <v>1656</v>
      </c>
      <c r="AK147" t="s">
        <v>3799</v>
      </c>
    </row>
    <row r="148" spans="1:37">
      <c r="A148" t="s">
        <v>247</v>
      </c>
      <c r="B148" t="s">
        <v>35</v>
      </c>
      <c r="C148">
        <v>5597.65</v>
      </c>
      <c r="D148" t="s">
        <v>36</v>
      </c>
      <c r="E148" t="s">
        <v>37</v>
      </c>
      <c r="F148" t="s">
        <v>56</v>
      </c>
      <c r="G148" s="1">
        <v>45292</v>
      </c>
      <c r="H148" t="s">
        <v>57</v>
      </c>
      <c r="I148" t="s">
        <v>40</v>
      </c>
      <c r="J148">
        <v>0</v>
      </c>
      <c r="K148" t="s">
        <v>59</v>
      </c>
      <c r="L148" t="s">
        <v>103</v>
      </c>
      <c r="M148">
        <v>157</v>
      </c>
      <c r="N148">
        <v>34</v>
      </c>
      <c r="O148">
        <v>7</v>
      </c>
      <c r="P148">
        <v>1</v>
      </c>
      <c r="Q148">
        <v>1</v>
      </c>
      <c r="R148" t="s">
        <v>43</v>
      </c>
      <c r="S148" t="s">
        <v>96</v>
      </c>
      <c r="T148">
        <v>3</v>
      </c>
      <c r="U148" t="s">
        <v>63</v>
      </c>
      <c r="V148">
        <v>751.68</v>
      </c>
      <c r="W148" t="s">
        <v>64</v>
      </c>
      <c r="X148" t="s">
        <v>47</v>
      </c>
      <c r="Y148" t="s">
        <v>65</v>
      </c>
      <c r="Z148" t="s">
        <v>66</v>
      </c>
      <c r="AA148" t="s">
        <v>67</v>
      </c>
      <c r="AB148" t="s">
        <v>51</v>
      </c>
      <c r="AC148" t="s">
        <v>99</v>
      </c>
      <c r="AD148">
        <v>4.7877707010000004</v>
      </c>
      <c r="AE148">
        <v>2024</v>
      </c>
      <c r="AF148">
        <v>1</v>
      </c>
      <c r="AG148">
        <v>1</v>
      </c>
      <c r="AH148" t="s">
        <v>53</v>
      </c>
      <c r="AI148">
        <v>0.39898089171974521</v>
      </c>
      <c r="AJ148">
        <v>1884</v>
      </c>
      <c r="AK148" t="s">
        <v>3799</v>
      </c>
    </row>
    <row r="149" spans="1:37">
      <c r="A149" t="s">
        <v>248</v>
      </c>
      <c r="B149" t="s">
        <v>35</v>
      </c>
      <c r="C149">
        <v>20581.09</v>
      </c>
      <c r="D149" t="s">
        <v>36</v>
      </c>
      <c r="E149" t="s">
        <v>37</v>
      </c>
      <c r="F149" t="s">
        <v>38</v>
      </c>
      <c r="G149" s="1">
        <v>45292</v>
      </c>
      <c r="H149" t="s">
        <v>39</v>
      </c>
      <c r="I149" t="s">
        <v>40</v>
      </c>
      <c r="J149">
        <v>40777</v>
      </c>
      <c r="K149" t="s">
        <v>59</v>
      </c>
      <c r="L149" t="s">
        <v>60</v>
      </c>
      <c r="M149">
        <v>263</v>
      </c>
      <c r="N149">
        <v>32</v>
      </c>
      <c r="O149">
        <v>1</v>
      </c>
      <c r="P149">
        <v>0</v>
      </c>
      <c r="Q149">
        <v>4</v>
      </c>
      <c r="R149" t="s">
        <v>61</v>
      </c>
      <c r="S149" t="s">
        <v>74</v>
      </c>
      <c r="T149">
        <v>1</v>
      </c>
      <c r="U149" t="s">
        <v>79</v>
      </c>
      <c r="V149">
        <v>1795.44</v>
      </c>
      <c r="W149" t="s">
        <v>155</v>
      </c>
      <c r="X149" t="s">
        <v>134</v>
      </c>
      <c r="Y149" t="s">
        <v>156</v>
      </c>
      <c r="Z149" t="s">
        <v>98</v>
      </c>
      <c r="AA149" t="s">
        <v>67</v>
      </c>
      <c r="AB149" t="s">
        <v>68</v>
      </c>
      <c r="AC149" t="s">
        <v>99</v>
      </c>
      <c r="AD149">
        <v>6.8267680610000001</v>
      </c>
      <c r="AE149">
        <v>2024</v>
      </c>
      <c r="AF149">
        <v>1</v>
      </c>
      <c r="AG149">
        <v>1</v>
      </c>
      <c r="AH149" t="s">
        <v>53</v>
      </c>
      <c r="AI149">
        <v>0.5688973384030418</v>
      </c>
      <c r="AJ149">
        <v>3156</v>
      </c>
      <c r="AK149" t="s">
        <v>3800</v>
      </c>
    </row>
    <row r="150" spans="1:37">
      <c r="A150" t="s">
        <v>250</v>
      </c>
      <c r="B150" t="s">
        <v>71</v>
      </c>
      <c r="C150">
        <v>7549.42</v>
      </c>
      <c r="D150" t="s">
        <v>36</v>
      </c>
      <c r="E150" t="s">
        <v>37</v>
      </c>
      <c r="F150" t="s">
        <v>56</v>
      </c>
      <c r="G150" s="1">
        <v>45323</v>
      </c>
      <c r="H150" t="s">
        <v>39</v>
      </c>
      <c r="I150" t="s">
        <v>40</v>
      </c>
      <c r="J150">
        <v>96945</v>
      </c>
      <c r="K150" t="s">
        <v>83</v>
      </c>
      <c r="L150" t="s">
        <v>60</v>
      </c>
      <c r="M150">
        <v>96</v>
      </c>
      <c r="N150">
        <v>23</v>
      </c>
      <c r="O150">
        <v>65</v>
      </c>
      <c r="P150">
        <v>0</v>
      </c>
      <c r="Q150">
        <v>6</v>
      </c>
      <c r="R150" t="s">
        <v>61</v>
      </c>
      <c r="S150" t="s">
        <v>62</v>
      </c>
      <c r="T150">
        <v>2</v>
      </c>
      <c r="U150" t="s">
        <v>90</v>
      </c>
      <c r="V150">
        <v>39.200000000000003</v>
      </c>
      <c r="W150" t="s">
        <v>46</v>
      </c>
      <c r="X150" t="s">
        <v>47</v>
      </c>
      <c r="Y150" t="s">
        <v>48</v>
      </c>
      <c r="Z150" t="s">
        <v>66</v>
      </c>
      <c r="AA150" t="s">
        <v>50</v>
      </c>
      <c r="AB150" t="s">
        <v>68</v>
      </c>
      <c r="AC150" t="s">
        <v>52</v>
      </c>
      <c r="AD150">
        <v>0.40833333300000002</v>
      </c>
      <c r="AE150">
        <v>2024</v>
      </c>
      <c r="AF150">
        <v>1</v>
      </c>
      <c r="AG150">
        <v>1</v>
      </c>
      <c r="AH150" t="s">
        <v>53</v>
      </c>
      <c r="AI150">
        <v>3.4027777777777782E-2</v>
      </c>
      <c r="AJ150">
        <v>1152</v>
      </c>
      <c r="AK150" t="s">
        <v>3799</v>
      </c>
    </row>
    <row r="151" spans="1:37">
      <c r="A151" t="s">
        <v>251</v>
      </c>
      <c r="B151" t="s">
        <v>71</v>
      </c>
      <c r="C151">
        <v>3638.5</v>
      </c>
      <c r="D151" t="s">
        <v>36</v>
      </c>
      <c r="E151" t="s">
        <v>37</v>
      </c>
      <c r="F151" t="s">
        <v>38</v>
      </c>
      <c r="G151" s="1">
        <v>45323</v>
      </c>
      <c r="H151" t="s">
        <v>39</v>
      </c>
      <c r="I151" t="s">
        <v>40</v>
      </c>
      <c r="J151">
        <v>44172</v>
      </c>
      <c r="K151" t="s">
        <v>59</v>
      </c>
      <c r="L151" t="s">
        <v>103</v>
      </c>
      <c r="M151">
        <v>90</v>
      </c>
      <c r="N151">
        <v>18</v>
      </c>
      <c r="O151">
        <v>16</v>
      </c>
      <c r="P151">
        <v>0</v>
      </c>
      <c r="Q151">
        <v>1</v>
      </c>
      <c r="R151" t="s">
        <v>61</v>
      </c>
      <c r="S151" t="s">
        <v>93</v>
      </c>
      <c r="T151">
        <v>3</v>
      </c>
      <c r="U151" t="s">
        <v>63</v>
      </c>
      <c r="V151">
        <v>434.16</v>
      </c>
      <c r="W151" t="s">
        <v>46</v>
      </c>
      <c r="X151" t="s">
        <v>47</v>
      </c>
      <c r="Y151" t="s">
        <v>48</v>
      </c>
      <c r="Z151" t="s">
        <v>49</v>
      </c>
      <c r="AA151" t="s">
        <v>67</v>
      </c>
      <c r="AB151" t="s">
        <v>68</v>
      </c>
      <c r="AC151" t="s">
        <v>69</v>
      </c>
      <c r="AD151">
        <v>4.8239999999999998</v>
      </c>
      <c r="AE151">
        <v>2024</v>
      </c>
      <c r="AF151">
        <v>1</v>
      </c>
      <c r="AG151">
        <v>1</v>
      </c>
      <c r="AH151" t="s">
        <v>53</v>
      </c>
      <c r="AI151">
        <v>0.40200000000000002</v>
      </c>
      <c r="AJ151">
        <v>1080</v>
      </c>
      <c r="AK151" t="s">
        <v>3800</v>
      </c>
    </row>
    <row r="152" spans="1:37">
      <c r="A152" t="s">
        <v>252</v>
      </c>
      <c r="B152" t="s">
        <v>81</v>
      </c>
      <c r="C152">
        <v>10784.15</v>
      </c>
      <c r="D152" t="s">
        <v>36</v>
      </c>
      <c r="E152" t="s">
        <v>72</v>
      </c>
      <c r="F152" t="s">
        <v>56</v>
      </c>
      <c r="G152" s="1">
        <v>45323</v>
      </c>
      <c r="H152" t="s">
        <v>39</v>
      </c>
      <c r="I152" t="s">
        <v>40</v>
      </c>
      <c r="J152">
        <v>104396</v>
      </c>
      <c r="K152" t="s">
        <v>83</v>
      </c>
      <c r="L152" t="s">
        <v>42</v>
      </c>
      <c r="M152">
        <v>134</v>
      </c>
      <c r="N152">
        <v>0</v>
      </c>
      <c r="O152">
        <v>28</v>
      </c>
      <c r="P152">
        <v>0</v>
      </c>
      <c r="Q152">
        <v>3</v>
      </c>
      <c r="R152" t="s">
        <v>61</v>
      </c>
      <c r="S152" t="s">
        <v>74</v>
      </c>
      <c r="T152">
        <v>2</v>
      </c>
      <c r="U152" t="s">
        <v>45</v>
      </c>
      <c r="V152">
        <v>134</v>
      </c>
      <c r="W152" t="s">
        <v>46</v>
      </c>
      <c r="X152" t="s">
        <v>47</v>
      </c>
      <c r="Y152" t="s">
        <v>48</v>
      </c>
      <c r="Z152" t="s">
        <v>66</v>
      </c>
      <c r="AA152" t="s">
        <v>91</v>
      </c>
      <c r="AB152" t="s">
        <v>68</v>
      </c>
      <c r="AC152" t="s">
        <v>69</v>
      </c>
      <c r="AD152">
        <v>1</v>
      </c>
      <c r="AE152">
        <v>2024</v>
      </c>
      <c r="AF152">
        <v>1</v>
      </c>
      <c r="AG152">
        <v>1</v>
      </c>
      <c r="AH152" t="s">
        <v>53</v>
      </c>
      <c r="AI152">
        <v>8.3333333333333329E-2</v>
      </c>
      <c r="AJ152">
        <v>1608</v>
      </c>
      <c r="AK152" t="s">
        <v>3799</v>
      </c>
    </row>
    <row r="153" spans="1:37">
      <c r="A153" t="s">
        <v>253</v>
      </c>
      <c r="B153" t="s">
        <v>35</v>
      </c>
      <c r="C153">
        <v>3977.31</v>
      </c>
      <c r="D153" t="s">
        <v>36</v>
      </c>
      <c r="E153" t="s">
        <v>37</v>
      </c>
      <c r="F153" t="s">
        <v>38</v>
      </c>
      <c r="G153" s="1">
        <v>45323</v>
      </c>
      <c r="H153" t="s">
        <v>39</v>
      </c>
      <c r="I153" t="s">
        <v>40</v>
      </c>
      <c r="J153">
        <v>120515</v>
      </c>
      <c r="K153" t="s">
        <v>41</v>
      </c>
      <c r="L153" t="s">
        <v>60</v>
      </c>
      <c r="M153">
        <v>100</v>
      </c>
      <c r="N153">
        <v>23</v>
      </c>
      <c r="O153">
        <v>122</v>
      </c>
      <c r="P153">
        <v>0</v>
      </c>
      <c r="Q153">
        <v>1</v>
      </c>
      <c r="R153" t="s">
        <v>61</v>
      </c>
      <c r="S153" t="s">
        <v>74</v>
      </c>
      <c r="T153">
        <v>2</v>
      </c>
      <c r="U153" t="s">
        <v>63</v>
      </c>
      <c r="V153">
        <v>427.41</v>
      </c>
      <c r="W153" t="s">
        <v>46</v>
      </c>
      <c r="X153" t="s">
        <v>47</v>
      </c>
      <c r="Y153" t="s">
        <v>48</v>
      </c>
      <c r="Z153" t="s">
        <v>49</v>
      </c>
      <c r="AA153" t="s">
        <v>91</v>
      </c>
      <c r="AB153" t="s">
        <v>68</v>
      </c>
      <c r="AC153" t="s">
        <v>52</v>
      </c>
      <c r="AD153">
        <v>4.2740999999999998</v>
      </c>
      <c r="AE153">
        <v>2024</v>
      </c>
      <c r="AF153">
        <v>1</v>
      </c>
      <c r="AG153">
        <v>1</v>
      </c>
      <c r="AH153" t="s">
        <v>53</v>
      </c>
      <c r="AI153">
        <v>0.35617500000000002</v>
      </c>
      <c r="AJ153">
        <v>1200</v>
      </c>
      <c r="AK153" t="s">
        <v>3799</v>
      </c>
    </row>
    <row r="154" spans="1:37">
      <c r="A154" t="s">
        <v>254</v>
      </c>
      <c r="B154" t="s">
        <v>55</v>
      </c>
      <c r="C154">
        <v>6028.2</v>
      </c>
      <c r="D154" t="s">
        <v>36</v>
      </c>
      <c r="E154" t="s">
        <v>37</v>
      </c>
      <c r="F154" t="s">
        <v>73</v>
      </c>
      <c r="G154" s="1">
        <v>45323</v>
      </c>
      <c r="H154" t="s">
        <v>39</v>
      </c>
      <c r="I154" t="s">
        <v>40</v>
      </c>
      <c r="J154">
        <v>83492</v>
      </c>
      <c r="K154" t="s">
        <v>83</v>
      </c>
      <c r="L154" t="s">
        <v>42</v>
      </c>
      <c r="M154">
        <v>151</v>
      </c>
      <c r="N154">
        <v>1</v>
      </c>
      <c r="O154">
        <v>65</v>
      </c>
      <c r="P154">
        <v>0</v>
      </c>
      <c r="Q154">
        <v>1</v>
      </c>
      <c r="R154" t="s">
        <v>61</v>
      </c>
      <c r="S154" t="s">
        <v>93</v>
      </c>
      <c r="T154">
        <v>2</v>
      </c>
      <c r="U154" t="s">
        <v>79</v>
      </c>
      <c r="V154">
        <v>291.35000000000002</v>
      </c>
      <c r="W154" t="s">
        <v>64</v>
      </c>
      <c r="X154" t="s">
        <v>47</v>
      </c>
      <c r="Y154" t="s">
        <v>48</v>
      </c>
      <c r="Z154" t="s">
        <v>66</v>
      </c>
      <c r="AA154" t="s">
        <v>50</v>
      </c>
      <c r="AB154" t="s">
        <v>68</v>
      </c>
      <c r="AC154" t="s">
        <v>52</v>
      </c>
      <c r="AD154">
        <v>1.9294701990000001</v>
      </c>
      <c r="AE154">
        <v>2024</v>
      </c>
      <c r="AF154">
        <v>1</v>
      </c>
      <c r="AG154">
        <v>1</v>
      </c>
      <c r="AH154" t="s">
        <v>53</v>
      </c>
      <c r="AI154">
        <v>0.16078918322295807</v>
      </c>
      <c r="AJ154">
        <v>1812</v>
      </c>
      <c r="AK154" t="s">
        <v>3799</v>
      </c>
    </row>
    <row r="155" spans="1:37">
      <c r="A155" t="s">
        <v>255</v>
      </c>
      <c r="B155" t="s">
        <v>71</v>
      </c>
      <c r="C155">
        <v>7636.99</v>
      </c>
      <c r="D155" t="s">
        <v>36</v>
      </c>
      <c r="E155" t="s">
        <v>82</v>
      </c>
      <c r="F155" t="s">
        <v>38</v>
      </c>
      <c r="G155" s="1">
        <v>45323</v>
      </c>
      <c r="H155" t="s">
        <v>57</v>
      </c>
      <c r="I155" t="s">
        <v>40</v>
      </c>
      <c r="J155">
        <v>0</v>
      </c>
      <c r="K155" t="s">
        <v>59</v>
      </c>
      <c r="L155" t="s">
        <v>42</v>
      </c>
      <c r="M155">
        <v>205</v>
      </c>
      <c r="N155">
        <v>16</v>
      </c>
      <c r="O155">
        <v>120</v>
      </c>
      <c r="P155">
        <v>0</v>
      </c>
      <c r="Q155">
        <v>1</v>
      </c>
      <c r="R155" t="s">
        <v>61</v>
      </c>
      <c r="S155" t="s">
        <v>74</v>
      </c>
      <c r="T155">
        <v>1</v>
      </c>
      <c r="U155" t="s">
        <v>45</v>
      </c>
      <c r="V155">
        <v>984.96</v>
      </c>
      <c r="W155" t="s">
        <v>64</v>
      </c>
      <c r="X155" t="s">
        <v>77</v>
      </c>
      <c r="Y155" t="s">
        <v>65</v>
      </c>
      <c r="Z155" t="s">
        <v>66</v>
      </c>
      <c r="AA155" t="s">
        <v>67</v>
      </c>
      <c r="AB155" t="s">
        <v>68</v>
      </c>
      <c r="AC155" t="s">
        <v>52</v>
      </c>
      <c r="AD155">
        <v>4.804682927</v>
      </c>
      <c r="AE155">
        <v>2024</v>
      </c>
      <c r="AF155">
        <v>1</v>
      </c>
      <c r="AG155">
        <v>1</v>
      </c>
      <c r="AH155" t="s">
        <v>53</v>
      </c>
      <c r="AI155">
        <v>0.40039024390243905</v>
      </c>
      <c r="AJ155">
        <v>2460</v>
      </c>
      <c r="AK155" t="s">
        <v>3800</v>
      </c>
    </row>
    <row r="156" spans="1:37">
      <c r="A156" t="s">
        <v>256</v>
      </c>
      <c r="B156" t="s">
        <v>35</v>
      </c>
      <c r="C156">
        <v>34540.730000000003</v>
      </c>
      <c r="D156" t="s">
        <v>36</v>
      </c>
      <c r="E156" t="s">
        <v>37</v>
      </c>
      <c r="F156" t="s">
        <v>38</v>
      </c>
      <c r="G156" s="1">
        <v>45323</v>
      </c>
      <c r="H156" t="s">
        <v>57</v>
      </c>
      <c r="I156" t="s">
        <v>58</v>
      </c>
      <c r="J156">
        <v>0</v>
      </c>
      <c r="K156" t="s">
        <v>59</v>
      </c>
      <c r="L156" t="s">
        <v>42</v>
      </c>
      <c r="M156">
        <v>157</v>
      </c>
      <c r="N156">
        <v>0</v>
      </c>
      <c r="O156">
        <v>61</v>
      </c>
      <c r="P156">
        <v>0</v>
      </c>
      <c r="Q156">
        <v>2</v>
      </c>
      <c r="R156" t="s">
        <v>43</v>
      </c>
      <c r="S156" t="s">
        <v>84</v>
      </c>
      <c r="T156">
        <v>2</v>
      </c>
      <c r="U156" t="s">
        <v>90</v>
      </c>
      <c r="V156">
        <v>1121.3399999999999</v>
      </c>
      <c r="W156" t="s">
        <v>64</v>
      </c>
      <c r="X156" t="s">
        <v>47</v>
      </c>
      <c r="Y156" t="s">
        <v>65</v>
      </c>
      <c r="Z156" t="s">
        <v>98</v>
      </c>
      <c r="AA156" t="s">
        <v>67</v>
      </c>
      <c r="AB156" t="s">
        <v>68</v>
      </c>
      <c r="AC156" t="s">
        <v>52</v>
      </c>
      <c r="AD156">
        <v>7.142292994</v>
      </c>
      <c r="AE156">
        <v>2024</v>
      </c>
      <c r="AF156">
        <v>1</v>
      </c>
      <c r="AG156">
        <v>1</v>
      </c>
      <c r="AH156" t="s">
        <v>53</v>
      </c>
      <c r="AI156">
        <v>0.59519108280254773</v>
      </c>
      <c r="AJ156">
        <v>1884</v>
      </c>
      <c r="AK156" t="s">
        <v>3800</v>
      </c>
    </row>
    <row r="157" spans="1:37">
      <c r="A157" t="s">
        <v>257</v>
      </c>
      <c r="B157" t="s">
        <v>35</v>
      </c>
      <c r="C157">
        <v>10849.21</v>
      </c>
      <c r="D157" t="s">
        <v>36</v>
      </c>
      <c r="E157" t="s">
        <v>37</v>
      </c>
      <c r="F157" t="s">
        <v>56</v>
      </c>
      <c r="G157" s="1">
        <v>45323</v>
      </c>
      <c r="H157" t="s">
        <v>57</v>
      </c>
      <c r="I157" t="s">
        <v>40</v>
      </c>
      <c r="J157">
        <v>0</v>
      </c>
      <c r="K157" t="s">
        <v>59</v>
      </c>
      <c r="L157" t="s">
        <v>60</v>
      </c>
      <c r="M157">
        <v>151</v>
      </c>
      <c r="N157">
        <v>9</v>
      </c>
      <c r="O157">
        <v>57</v>
      </c>
      <c r="P157">
        <v>0</v>
      </c>
      <c r="Q157">
        <v>9</v>
      </c>
      <c r="R157" t="s">
        <v>61</v>
      </c>
      <c r="S157" t="s">
        <v>62</v>
      </c>
      <c r="T157">
        <v>1</v>
      </c>
      <c r="U157" t="s">
        <v>63</v>
      </c>
      <c r="V157">
        <v>1088.6400000000001</v>
      </c>
      <c r="W157" t="s">
        <v>109</v>
      </c>
      <c r="X157" t="s">
        <v>47</v>
      </c>
      <c r="Y157" t="s">
        <v>65</v>
      </c>
      <c r="Z157" t="s">
        <v>66</v>
      </c>
      <c r="AA157" t="s">
        <v>67</v>
      </c>
      <c r="AB157" t="s">
        <v>68</v>
      </c>
      <c r="AC157" t="s">
        <v>52</v>
      </c>
      <c r="AD157">
        <v>7.2095364240000004</v>
      </c>
      <c r="AE157">
        <v>2024</v>
      </c>
      <c r="AF157">
        <v>1</v>
      </c>
      <c r="AG157">
        <v>1</v>
      </c>
      <c r="AH157" t="s">
        <v>53</v>
      </c>
      <c r="AI157">
        <v>0.600794701986755</v>
      </c>
      <c r="AJ157">
        <v>1812</v>
      </c>
      <c r="AK157" t="s">
        <v>3801</v>
      </c>
    </row>
    <row r="158" spans="1:37">
      <c r="A158" t="s">
        <v>258</v>
      </c>
      <c r="B158" t="s">
        <v>115</v>
      </c>
      <c r="C158">
        <v>18590.82</v>
      </c>
      <c r="D158" t="s">
        <v>87</v>
      </c>
      <c r="E158" t="s">
        <v>82</v>
      </c>
      <c r="F158" t="s">
        <v>56</v>
      </c>
      <c r="G158" s="1">
        <v>45323</v>
      </c>
      <c r="H158" t="s">
        <v>39</v>
      </c>
      <c r="I158" t="s">
        <v>40</v>
      </c>
      <c r="J158">
        <v>79929</v>
      </c>
      <c r="K158" t="s">
        <v>59</v>
      </c>
      <c r="L158" t="s">
        <v>60</v>
      </c>
      <c r="M158">
        <v>157</v>
      </c>
      <c r="N158">
        <v>31</v>
      </c>
      <c r="O158">
        <v>28</v>
      </c>
      <c r="P158">
        <v>0</v>
      </c>
      <c r="Q158">
        <v>2</v>
      </c>
      <c r="R158" t="s">
        <v>61</v>
      </c>
      <c r="S158" t="s">
        <v>62</v>
      </c>
      <c r="T158">
        <v>1</v>
      </c>
      <c r="U158" t="s">
        <v>79</v>
      </c>
      <c r="V158">
        <v>751.68</v>
      </c>
      <c r="W158" t="s">
        <v>46</v>
      </c>
      <c r="X158" t="s">
        <v>47</v>
      </c>
      <c r="Y158" t="s">
        <v>65</v>
      </c>
      <c r="Z158" t="s">
        <v>98</v>
      </c>
      <c r="AA158" t="s">
        <v>50</v>
      </c>
      <c r="AB158" t="s">
        <v>68</v>
      </c>
      <c r="AC158" t="s">
        <v>69</v>
      </c>
      <c r="AD158">
        <v>4.7877707010000004</v>
      </c>
      <c r="AE158">
        <v>2024</v>
      </c>
      <c r="AF158">
        <v>1</v>
      </c>
      <c r="AG158">
        <v>1</v>
      </c>
      <c r="AH158" t="s">
        <v>53</v>
      </c>
      <c r="AI158">
        <v>0.39898089171974521</v>
      </c>
      <c r="AJ158">
        <v>1884</v>
      </c>
      <c r="AK158" t="s">
        <v>3799</v>
      </c>
    </row>
    <row r="159" spans="1:37">
      <c r="A159" t="s">
        <v>259</v>
      </c>
      <c r="B159" t="s">
        <v>35</v>
      </c>
      <c r="C159">
        <v>6440.24</v>
      </c>
      <c r="D159" t="s">
        <v>87</v>
      </c>
      <c r="E159" t="s">
        <v>37</v>
      </c>
      <c r="F159" t="s">
        <v>73</v>
      </c>
      <c r="G159" s="1">
        <v>45323</v>
      </c>
      <c r="H159" t="s">
        <v>102</v>
      </c>
      <c r="I159" t="s">
        <v>40</v>
      </c>
      <c r="J159">
        <v>17501</v>
      </c>
      <c r="K159" t="s">
        <v>59</v>
      </c>
      <c r="L159" t="s">
        <v>60</v>
      </c>
      <c r="M159">
        <v>88</v>
      </c>
      <c r="N159">
        <v>3</v>
      </c>
      <c r="O159">
        <v>50</v>
      </c>
      <c r="P159">
        <v>0</v>
      </c>
      <c r="Q159">
        <v>4</v>
      </c>
      <c r="R159" t="s">
        <v>61</v>
      </c>
      <c r="S159" t="s">
        <v>62</v>
      </c>
      <c r="T159">
        <v>1</v>
      </c>
      <c r="U159" t="s">
        <v>45</v>
      </c>
      <c r="V159">
        <v>489.75</v>
      </c>
      <c r="W159" t="s">
        <v>76</v>
      </c>
      <c r="X159" t="s">
        <v>47</v>
      </c>
      <c r="Y159" t="s">
        <v>48</v>
      </c>
      <c r="Z159" t="s">
        <v>66</v>
      </c>
      <c r="AA159" t="s">
        <v>67</v>
      </c>
      <c r="AB159" t="s">
        <v>68</v>
      </c>
      <c r="AC159" t="s">
        <v>52</v>
      </c>
      <c r="AD159">
        <v>5.5653409089999997</v>
      </c>
      <c r="AE159">
        <v>2024</v>
      </c>
      <c r="AF159">
        <v>1</v>
      </c>
      <c r="AG159">
        <v>1</v>
      </c>
      <c r="AH159" t="s">
        <v>53</v>
      </c>
      <c r="AI159">
        <v>0.46377840909090912</v>
      </c>
      <c r="AJ159">
        <v>1056</v>
      </c>
      <c r="AK159" t="s">
        <v>3800</v>
      </c>
    </row>
    <row r="160" spans="1:37">
      <c r="A160" t="s">
        <v>260</v>
      </c>
      <c r="B160" t="s">
        <v>35</v>
      </c>
      <c r="C160">
        <v>27965.17</v>
      </c>
      <c r="D160" t="s">
        <v>36</v>
      </c>
      <c r="E160" t="s">
        <v>72</v>
      </c>
      <c r="F160" t="s">
        <v>73</v>
      </c>
      <c r="G160" s="1">
        <v>45323</v>
      </c>
      <c r="H160" t="s">
        <v>57</v>
      </c>
      <c r="I160" t="s">
        <v>58</v>
      </c>
      <c r="J160">
        <v>0</v>
      </c>
      <c r="K160" t="s">
        <v>59</v>
      </c>
      <c r="L160" t="s">
        <v>60</v>
      </c>
      <c r="M160">
        <v>274</v>
      </c>
      <c r="N160">
        <v>27</v>
      </c>
      <c r="O160">
        <v>89</v>
      </c>
      <c r="P160">
        <v>0</v>
      </c>
      <c r="Q160">
        <v>2</v>
      </c>
      <c r="R160" t="s">
        <v>43</v>
      </c>
      <c r="S160" t="s">
        <v>84</v>
      </c>
      <c r="T160">
        <v>1</v>
      </c>
      <c r="U160" t="s">
        <v>63</v>
      </c>
      <c r="V160">
        <v>2737.43</v>
      </c>
      <c r="W160" t="s">
        <v>132</v>
      </c>
      <c r="X160" t="s">
        <v>77</v>
      </c>
      <c r="Y160" t="s">
        <v>156</v>
      </c>
      <c r="Z160" t="s">
        <v>98</v>
      </c>
      <c r="AA160" t="s">
        <v>67</v>
      </c>
      <c r="AB160" t="s">
        <v>68</v>
      </c>
      <c r="AC160" t="s">
        <v>52</v>
      </c>
      <c r="AD160">
        <v>9.9906204380000005</v>
      </c>
      <c r="AE160">
        <v>2024</v>
      </c>
      <c r="AF160">
        <v>1</v>
      </c>
      <c r="AG160">
        <v>1</v>
      </c>
      <c r="AH160" t="s">
        <v>53</v>
      </c>
      <c r="AI160">
        <v>0.83255170316301697</v>
      </c>
      <c r="AJ160">
        <v>3288</v>
      </c>
      <c r="AK160" t="s">
        <v>3801</v>
      </c>
    </row>
    <row r="161" spans="1:37">
      <c r="A161" t="s">
        <v>261</v>
      </c>
      <c r="B161" t="s">
        <v>71</v>
      </c>
      <c r="C161">
        <v>10608.45</v>
      </c>
      <c r="D161" t="s">
        <v>36</v>
      </c>
      <c r="E161" t="s">
        <v>37</v>
      </c>
      <c r="F161" t="s">
        <v>56</v>
      </c>
      <c r="G161" s="1">
        <v>45323</v>
      </c>
      <c r="H161" t="s">
        <v>39</v>
      </c>
      <c r="I161" t="s">
        <v>40</v>
      </c>
      <c r="J161">
        <v>39065</v>
      </c>
      <c r="K161" t="s">
        <v>83</v>
      </c>
      <c r="L161" t="s">
        <v>103</v>
      </c>
      <c r="M161">
        <v>140</v>
      </c>
      <c r="N161">
        <v>38</v>
      </c>
      <c r="O161">
        <v>31</v>
      </c>
      <c r="P161">
        <v>2</v>
      </c>
      <c r="Q161">
        <v>6</v>
      </c>
      <c r="R161" t="s">
        <v>61</v>
      </c>
      <c r="S161" t="s">
        <v>74</v>
      </c>
      <c r="T161">
        <v>1</v>
      </c>
      <c r="U161" t="s">
        <v>90</v>
      </c>
      <c r="V161">
        <v>159.25</v>
      </c>
      <c r="W161" t="s">
        <v>64</v>
      </c>
      <c r="X161" t="s">
        <v>47</v>
      </c>
      <c r="Y161" t="s">
        <v>48</v>
      </c>
      <c r="Z161" t="s">
        <v>66</v>
      </c>
      <c r="AA161" t="s">
        <v>67</v>
      </c>
      <c r="AB161" t="s">
        <v>51</v>
      </c>
      <c r="AC161" t="s">
        <v>69</v>
      </c>
      <c r="AD161">
        <v>1.1375</v>
      </c>
      <c r="AE161">
        <v>2024</v>
      </c>
      <c r="AF161">
        <v>1</v>
      </c>
      <c r="AG161">
        <v>1</v>
      </c>
      <c r="AH161" t="s">
        <v>53</v>
      </c>
      <c r="AI161">
        <v>9.4791666666666663E-2</v>
      </c>
      <c r="AJ161">
        <v>1680</v>
      </c>
      <c r="AK161" t="s">
        <v>3799</v>
      </c>
    </row>
    <row r="162" spans="1:37">
      <c r="A162" t="s">
        <v>262</v>
      </c>
      <c r="B162" t="s">
        <v>71</v>
      </c>
      <c r="C162">
        <v>10715.04</v>
      </c>
      <c r="D162" t="s">
        <v>36</v>
      </c>
      <c r="E162" t="s">
        <v>37</v>
      </c>
      <c r="F162" t="s">
        <v>56</v>
      </c>
      <c r="G162" s="1">
        <v>45323</v>
      </c>
      <c r="H162" t="s">
        <v>39</v>
      </c>
      <c r="I162" t="s">
        <v>40</v>
      </c>
      <c r="J162">
        <v>30864</v>
      </c>
      <c r="K162" t="s">
        <v>59</v>
      </c>
      <c r="L162" t="s">
        <v>42</v>
      </c>
      <c r="M162">
        <v>90</v>
      </c>
      <c r="N162">
        <v>12</v>
      </c>
      <c r="O162">
        <v>54</v>
      </c>
      <c r="P162">
        <v>0</v>
      </c>
      <c r="Q162">
        <v>2</v>
      </c>
      <c r="R162" t="s">
        <v>61</v>
      </c>
      <c r="S162" t="s">
        <v>74</v>
      </c>
      <c r="T162">
        <v>2</v>
      </c>
      <c r="U162" t="s">
        <v>79</v>
      </c>
      <c r="V162">
        <v>434.16</v>
      </c>
      <c r="W162" t="s">
        <v>76</v>
      </c>
      <c r="X162" t="s">
        <v>47</v>
      </c>
      <c r="Y162" t="s">
        <v>48</v>
      </c>
      <c r="Z162" t="s">
        <v>66</v>
      </c>
      <c r="AA162" t="s">
        <v>67</v>
      </c>
      <c r="AB162" t="s">
        <v>68</v>
      </c>
      <c r="AC162" t="s">
        <v>52</v>
      </c>
      <c r="AD162">
        <v>4.8239999999999998</v>
      </c>
      <c r="AE162">
        <v>2024</v>
      </c>
      <c r="AF162">
        <v>1</v>
      </c>
      <c r="AG162">
        <v>1</v>
      </c>
      <c r="AH162" t="s">
        <v>53</v>
      </c>
      <c r="AI162">
        <v>0.40200000000000002</v>
      </c>
      <c r="AJ162">
        <v>1080</v>
      </c>
      <c r="AK162" t="s">
        <v>3800</v>
      </c>
    </row>
    <row r="163" spans="1:37">
      <c r="A163" t="s">
        <v>263</v>
      </c>
      <c r="B163" t="s">
        <v>81</v>
      </c>
      <c r="C163">
        <v>9159.61</v>
      </c>
      <c r="D163" t="s">
        <v>36</v>
      </c>
      <c r="E163" t="s">
        <v>37</v>
      </c>
      <c r="F163" t="s">
        <v>56</v>
      </c>
      <c r="G163" s="1">
        <v>45323</v>
      </c>
      <c r="H163" t="s">
        <v>57</v>
      </c>
      <c r="I163" t="s">
        <v>40</v>
      </c>
      <c r="J163">
        <v>0</v>
      </c>
      <c r="K163" t="s">
        <v>59</v>
      </c>
      <c r="L163" t="s">
        <v>60</v>
      </c>
      <c r="M163">
        <v>86</v>
      </c>
      <c r="N163">
        <v>9</v>
      </c>
      <c r="O163">
        <v>7</v>
      </c>
      <c r="P163">
        <v>1</v>
      </c>
      <c r="Q163">
        <v>2</v>
      </c>
      <c r="R163" t="s">
        <v>61</v>
      </c>
      <c r="S163" t="s">
        <v>93</v>
      </c>
      <c r="T163">
        <v>1</v>
      </c>
      <c r="U163" t="s">
        <v>90</v>
      </c>
      <c r="V163">
        <v>622.08000000000004</v>
      </c>
      <c r="W163" t="s">
        <v>46</v>
      </c>
      <c r="X163" t="s">
        <v>134</v>
      </c>
      <c r="Y163" t="s">
        <v>65</v>
      </c>
      <c r="Z163" t="s">
        <v>66</v>
      </c>
      <c r="AA163" t="s">
        <v>67</v>
      </c>
      <c r="AB163" t="s">
        <v>51</v>
      </c>
      <c r="AC163" t="s">
        <v>99</v>
      </c>
      <c r="AD163">
        <v>7.2334883720000001</v>
      </c>
      <c r="AE163">
        <v>2024</v>
      </c>
      <c r="AF163">
        <v>1</v>
      </c>
      <c r="AG163">
        <v>1</v>
      </c>
      <c r="AH163" t="s">
        <v>53</v>
      </c>
      <c r="AI163">
        <v>0.60279069767441862</v>
      </c>
      <c r="AJ163">
        <v>1032</v>
      </c>
      <c r="AK163" t="s">
        <v>3801</v>
      </c>
    </row>
    <row r="164" spans="1:37">
      <c r="A164" t="s">
        <v>264</v>
      </c>
      <c r="B164" t="s">
        <v>81</v>
      </c>
      <c r="C164">
        <v>27232.15</v>
      </c>
      <c r="D164" t="s">
        <v>36</v>
      </c>
      <c r="E164" t="s">
        <v>37</v>
      </c>
      <c r="F164" t="s">
        <v>141</v>
      </c>
      <c r="G164" s="1">
        <v>45323</v>
      </c>
      <c r="H164" t="s">
        <v>39</v>
      </c>
      <c r="I164" t="s">
        <v>58</v>
      </c>
      <c r="J164">
        <v>33485</v>
      </c>
      <c r="K164" t="s">
        <v>59</v>
      </c>
      <c r="L164" t="s">
        <v>42</v>
      </c>
      <c r="M164">
        <v>99</v>
      </c>
      <c r="N164">
        <v>26</v>
      </c>
      <c r="O164">
        <v>132</v>
      </c>
      <c r="P164">
        <v>0</v>
      </c>
      <c r="Q164">
        <v>2</v>
      </c>
      <c r="R164" t="s">
        <v>61</v>
      </c>
      <c r="S164" t="s">
        <v>93</v>
      </c>
      <c r="T164">
        <v>3</v>
      </c>
      <c r="U164" t="s">
        <v>90</v>
      </c>
      <c r="V164">
        <v>473.04</v>
      </c>
      <c r="W164" t="s">
        <v>76</v>
      </c>
      <c r="X164" t="s">
        <v>77</v>
      </c>
      <c r="Y164" t="s">
        <v>48</v>
      </c>
      <c r="Z164" t="s">
        <v>98</v>
      </c>
      <c r="AA164" t="s">
        <v>67</v>
      </c>
      <c r="AB164" t="s">
        <v>68</v>
      </c>
      <c r="AC164" t="s">
        <v>52</v>
      </c>
      <c r="AD164">
        <v>4.7781818180000002</v>
      </c>
      <c r="AE164">
        <v>2024</v>
      </c>
      <c r="AF164">
        <v>1</v>
      </c>
      <c r="AG164">
        <v>1</v>
      </c>
      <c r="AH164" t="s">
        <v>53</v>
      </c>
      <c r="AI164">
        <v>0.39818181818181819</v>
      </c>
      <c r="AJ164">
        <v>1188</v>
      </c>
      <c r="AK164" t="s">
        <v>3799</v>
      </c>
    </row>
    <row r="165" spans="1:37">
      <c r="A165" t="s">
        <v>265</v>
      </c>
      <c r="B165" t="s">
        <v>71</v>
      </c>
      <c r="C165">
        <v>6151.4</v>
      </c>
      <c r="D165" t="s">
        <v>36</v>
      </c>
      <c r="E165" t="s">
        <v>37</v>
      </c>
      <c r="F165" t="s">
        <v>56</v>
      </c>
      <c r="G165" s="1">
        <v>45323</v>
      </c>
      <c r="H165" t="s">
        <v>57</v>
      </c>
      <c r="I165" t="s">
        <v>58</v>
      </c>
      <c r="J165">
        <v>0</v>
      </c>
      <c r="K165" t="s">
        <v>59</v>
      </c>
      <c r="L165" t="s">
        <v>60</v>
      </c>
      <c r="M165">
        <v>99</v>
      </c>
      <c r="N165">
        <v>32</v>
      </c>
      <c r="O165">
        <v>54</v>
      </c>
      <c r="P165">
        <v>2</v>
      </c>
      <c r="Q165">
        <v>9</v>
      </c>
      <c r="R165" t="s">
        <v>61</v>
      </c>
      <c r="S165" t="s">
        <v>93</v>
      </c>
      <c r="T165">
        <v>1</v>
      </c>
      <c r="U165" t="s">
        <v>79</v>
      </c>
      <c r="V165">
        <v>709.56</v>
      </c>
      <c r="W165" t="s">
        <v>46</v>
      </c>
      <c r="X165" t="s">
        <v>47</v>
      </c>
      <c r="Y165" t="s">
        <v>65</v>
      </c>
      <c r="Z165" t="s">
        <v>66</v>
      </c>
      <c r="AA165" t="s">
        <v>67</v>
      </c>
      <c r="AB165" t="s">
        <v>51</v>
      </c>
      <c r="AC165" t="s">
        <v>52</v>
      </c>
      <c r="AD165">
        <v>7.1672727270000003</v>
      </c>
      <c r="AE165">
        <v>2024</v>
      </c>
      <c r="AF165">
        <v>1</v>
      </c>
      <c r="AG165">
        <v>1</v>
      </c>
      <c r="AH165" t="s">
        <v>53</v>
      </c>
      <c r="AI165">
        <v>0.59727272727272718</v>
      </c>
      <c r="AJ165">
        <v>1188</v>
      </c>
      <c r="AK165" t="s">
        <v>3800</v>
      </c>
    </row>
    <row r="166" spans="1:37">
      <c r="A166" t="s">
        <v>266</v>
      </c>
      <c r="B166" t="s">
        <v>71</v>
      </c>
      <c r="C166">
        <v>13237.87</v>
      </c>
      <c r="D166" t="s">
        <v>36</v>
      </c>
      <c r="E166" t="s">
        <v>72</v>
      </c>
      <c r="F166" t="s">
        <v>95</v>
      </c>
      <c r="G166" s="1">
        <v>45323</v>
      </c>
      <c r="H166" t="s">
        <v>39</v>
      </c>
      <c r="I166" t="s">
        <v>40</v>
      </c>
      <c r="J166">
        <v>63716</v>
      </c>
      <c r="K166" t="s">
        <v>83</v>
      </c>
      <c r="L166" t="s">
        <v>42</v>
      </c>
      <c r="M166">
        <v>109</v>
      </c>
      <c r="N166">
        <v>26</v>
      </c>
      <c r="O166">
        <v>123</v>
      </c>
      <c r="P166">
        <v>0</v>
      </c>
      <c r="Q166">
        <v>2</v>
      </c>
      <c r="R166" t="s">
        <v>43</v>
      </c>
      <c r="S166" t="s">
        <v>44</v>
      </c>
      <c r="T166">
        <v>2</v>
      </c>
      <c r="U166" t="s">
        <v>79</v>
      </c>
      <c r="V166">
        <v>102.75</v>
      </c>
      <c r="W166" t="s">
        <v>46</v>
      </c>
      <c r="X166" t="s">
        <v>47</v>
      </c>
      <c r="Y166" t="s">
        <v>48</v>
      </c>
      <c r="Z166" t="s">
        <v>66</v>
      </c>
      <c r="AA166" t="s">
        <v>50</v>
      </c>
      <c r="AB166" t="s">
        <v>68</v>
      </c>
      <c r="AC166" t="s">
        <v>52</v>
      </c>
      <c r="AD166">
        <v>0.94266055000000004</v>
      </c>
      <c r="AE166">
        <v>2024</v>
      </c>
      <c r="AF166">
        <v>1</v>
      </c>
      <c r="AG166">
        <v>1</v>
      </c>
      <c r="AH166" t="s">
        <v>53</v>
      </c>
      <c r="AI166">
        <v>7.8555045871559634E-2</v>
      </c>
      <c r="AJ166">
        <v>1308</v>
      </c>
      <c r="AK166" t="s">
        <v>3799</v>
      </c>
    </row>
    <row r="167" spans="1:37">
      <c r="A167" t="s">
        <v>267</v>
      </c>
      <c r="B167" t="s">
        <v>71</v>
      </c>
      <c r="C167">
        <v>3509.04</v>
      </c>
      <c r="D167" t="s">
        <v>36</v>
      </c>
      <c r="E167" t="s">
        <v>37</v>
      </c>
      <c r="F167" t="s">
        <v>141</v>
      </c>
      <c r="G167" s="1">
        <v>45323</v>
      </c>
      <c r="H167" t="s">
        <v>39</v>
      </c>
      <c r="I167" t="s">
        <v>58</v>
      </c>
      <c r="J167">
        <v>45828</v>
      </c>
      <c r="K167" t="s">
        <v>41</v>
      </c>
      <c r="L167" t="s">
        <v>42</v>
      </c>
      <c r="M167">
        <v>89</v>
      </c>
      <c r="N167">
        <v>14</v>
      </c>
      <c r="O167">
        <v>65</v>
      </c>
      <c r="P167">
        <v>1</v>
      </c>
      <c r="Q167">
        <v>1</v>
      </c>
      <c r="R167" t="s">
        <v>61</v>
      </c>
      <c r="S167" t="s">
        <v>74</v>
      </c>
      <c r="T167">
        <v>2</v>
      </c>
      <c r="U167" t="s">
        <v>45</v>
      </c>
      <c r="V167">
        <v>259.49</v>
      </c>
      <c r="W167" t="s">
        <v>46</v>
      </c>
      <c r="X167" t="s">
        <v>47</v>
      </c>
      <c r="Y167" t="s">
        <v>48</v>
      </c>
      <c r="Z167" t="s">
        <v>49</v>
      </c>
      <c r="AA167" t="s">
        <v>67</v>
      </c>
      <c r="AB167" t="s">
        <v>51</v>
      </c>
      <c r="AC167" t="s">
        <v>52</v>
      </c>
      <c r="AD167">
        <v>2.9156179780000002</v>
      </c>
      <c r="AE167">
        <v>2024</v>
      </c>
      <c r="AF167">
        <v>1</v>
      </c>
      <c r="AG167">
        <v>1</v>
      </c>
      <c r="AH167" t="s">
        <v>53</v>
      </c>
      <c r="AI167">
        <v>0.24296816479400751</v>
      </c>
      <c r="AJ167">
        <v>1068</v>
      </c>
      <c r="AK167" t="s">
        <v>3799</v>
      </c>
    </row>
    <row r="168" spans="1:37">
      <c r="A168" t="s">
        <v>268</v>
      </c>
      <c r="B168" t="s">
        <v>35</v>
      </c>
      <c r="C168">
        <v>3501.09</v>
      </c>
      <c r="D168" t="s">
        <v>36</v>
      </c>
      <c r="E168" t="s">
        <v>37</v>
      </c>
      <c r="F168" t="s">
        <v>95</v>
      </c>
      <c r="G168" s="1">
        <v>45323</v>
      </c>
      <c r="H168" t="s">
        <v>57</v>
      </c>
      <c r="I168" t="s">
        <v>40</v>
      </c>
      <c r="J168">
        <v>0</v>
      </c>
      <c r="K168" t="s">
        <v>59</v>
      </c>
      <c r="L168" t="s">
        <v>42</v>
      </c>
      <c r="M168">
        <v>93</v>
      </c>
      <c r="N168">
        <v>39</v>
      </c>
      <c r="O168">
        <v>47</v>
      </c>
      <c r="P168">
        <v>0</v>
      </c>
      <c r="Q168">
        <v>1</v>
      </c>
      <c r="R168" t="s">
        <v>61</v>
      </c>
      <c r="S168" t="s">
        <v>74</v>
      </c>
      <c r="T168">
        <v>4</v>
      </c>
      <c r="U168" t="s">
        <v>63</v>
      </c>
      <c r="V168">
        <v>447.12</v>
      </c>
      <c r="W168" t="s">
        <v>76</v>
      </c>
      <c r="X168" t="s">
        <v>47</v>
      </c>
      <c r="Y168" t="s">
        <v>48</v>
      </c>
      <c r="Z168" t="s">
        <v>49</v>
      </c>
      <c r="AA168" t="s">
        <v>67</v>
      </c>
      <c r="AB168" t="s">
        <v>68</v>
      </c>
      <c r="AC168" t="s">
        <v>69</v>
      </c>
      <c r="AD168">
        <v>4.8077419350000001</v>
      </c>
      <c r="AE168">
        <v>2024</v>
      </c>
      <c r="AF168">
        <v>1</v>
      </c>
      <c r="AG168">
        <v>1</v>
      </c>
      <c r="AH168" t="s">
        <v>53</v>
      </c>
      <c r="AI168">
        <v>0.40064516129032257</v>
      </c>
      <c r="AJ168">
        <v>1116</v>
      </c>
      <c r="AK168" t="s">
        <v>3800</v>
      </c>
    </row>
    <row r="169" spans="1:37">
      <c r="A169" t="s">
        <v>269</v>
      </c>
      <c r="B169" t="s">
        <v>55</v>
      </c>
      <c r="C169">
        <v>9787.5400000000009</v>
      </c>
      <c r="D169" t="s">
        <v>36</v>
      </c>
      <c r="E169" t="s">
        <v>37</v>
      </c>
      <c r="F169" t="s">
        <v>38</v>
      </c>
      <c r="G169" s="1">
        <v>45323</v>
      </c>
      <c r="H169" t="s">
        <v>57</v>
      </c>
      <c r="I169" t="s">
        <v>58</v>
      </c>
      <c r="J169">
        <v>0</v>
      </c>
      <c r="K169" t="s">
        <v>59</v>
      </c>
      <c r="L169" t="s">
        <v>60</v>
      </c>
      <c r="M169">
        <v>93</v>
      </c>
      <c r="N169">
        <v>23</v>
      </c>
      <c r="O169">
        <v>14</v>
      </c>
      <c r="P169">
        <v>0</v>
      </c>
      <c r="Q169">
        <v>2</v>
      </c>
      <c r="R169" t="s">
        <v>61</v>
      </c>
      <c r="S169" t="s">
        <v>74</v>
      </c>
      <c r="T169">
        <v>4</v>
      </c>
      <c r="U169" t="s">
        <v>90</v>
      </c>
      <c r="V169">
        <v>670.68</v>
      </c>
      <c r="W169" t="s">
        <v>76</v>
      </c>
      <c r="X169" t="s">
        <v>47</v>
      </c>
      <c r="Y169" t="s">
        <v>65</v>
      </c>
      <c r="Z169" t="s">
        <v>66</v>
      </c>
      <c r="AA169" t="s">
        <v>67</v>
      </c>
      <c r="AB169" t="s">
        <v>68</v>
      </c>
      <c r="AC169" t="s">
        <v>69</v>
      </c>
      <c r="AD169">
        <v>7.2116129029999998</v>
      </c>
      <c r="AE169">
        <v>2024</v>
      </c>
      <c r="AF169">
        <v>1</v>
      </c>
      <c r="AG169">
        <v>1</v>
      </c>
      <c r="AH169" t="s">
        <v>53</v>
      </c>
      <c r="AI169">
        <v>0.60096774193548386</v>
      </c>
      <c r="AJ169">
        <v>1116</v>
      </c>
      <c r="AK169" t="s">
        <v>3801</v>
      </c>
    </row>
    <row r="170" spans="1:37">
      <c r="A170" t="s">
        <v>270</v>
      </c>
      <c r="B170" t="s">
        <v>115</v>
      </c>
      <c r="C170">
        <v>4762.8599999999997</v>
      </c>
      <c r="D170" t="s">
        <v>87</v>
      </c>
      <c r="E170" t="s">
        <v>72</v>
      </c>
      <c r="F170" t="s">
        <v>141</v>
      </c>
      <c r="G170" s="1">
        <v>45323</v>
      </c>
      <c r="H170" t="s">
        <v>39</v>
      </c>
      <c r="I170" t="s">
        <v>58</v>
      </c>
      <c r="J170">
        <v>42225</v>
      </c>
      <c r="K170" t="s">
        <v>59</v>
      </c>
      <c r="L170" t="s">
        <v>42</v>
      </c>
      <c r="M170">
        <v>124</v>
      </c>
      <c r="N170">
        <v>32</v>
      </c>
      <c r="O170">
        <v>128</v>
      </c>
      <c r="P170">
        <v>4</v>
      </c>
      <c r="Q170">
        <v>1</v>
      </c>
      <c r="R170" t="s">
        <v>61</v>
      </c>
      <c r="S170" t="s">
        <v>62</v>
      </c>
      <c r="T170">
        <v>1</v>
      </c>
      <c r="U170" t="s">
        <v>63</v>
      </c>
      <c r="V170">
        <v>596.16</v>
      </c>
      <c r="W170" t="s">
        <v>76</v>
      </c>
      <c r="X170" t="s">
        <v>47</v>
      </c>
      <c r="Y170" t="s">
        <v>65</v>
      </c>
      <c r="Z170" t="s">
        <v>49</v>
      </c>
      <c r="AA170" t="s">
        <v>67</v>
      </c>
      <c r="AB170" t="s">
        <v>51</v>
      </c>
      <c r="AC170" t="s">
        <v>52</v>
      </c>
      <c r="AD170">
        <v>4.8077419350000001</v>
      </c>
      <c r="AE170">
        <v>2024</v>
      </c>
      <c r="AF170">
        <v>1</v>
      </c>
      <c r="AG170">
        <v>1</v>
      </c>
      <c r="AH170" t="s">
        <v>53</v>
      </c>
      <c r="AI170">
        <v>0.40064516129032257</v>
      </c>
      <c r="AJ170">
        <v>1488</v>
      </c>
      <c r="AK170" t="s">
        <v>3800</v>
      </c>
    </row>
    <row r="171" spans="1:37">
      <c r="A171" t="s">
        <v>271</v>
      </c>
      <c r="B171" t="s">
        <v>71</v>
      </c>
      <c r="C171">
        <v>22295.26</v>
      </c>
      <c r="D171" t="s">
        <v>36</v>
      </c>
      <c r="E171" t="s">
        <v>72</v>
      </c>
      <c r="F171" t="s">
        <v>56</v>
      </c>
      <c r="G171" s="1">
        <v>45323</v>
      </c>
      <c r="H171" t="s">
        <v>39</v>
      </c>
      <c r="I171" t="s">
        <v>40</v>
      </c>
      <c r="J171">
        <v>69829</v>
      </c>
      <c r="K171" t="s">
        <v>83</v>
      </c>
      <c r="L171" t="s">
        <v>42</v>
      </c>
      <c r="M171">
        <v>186</v>
      </c>
      <c r="N171">
        <v>12</v>
      </c>
      <c r="O171">
        <v>22</v>
      </c>
      <c r="P171">
        <v>1</v>
      </c>
      <c r="Q171">
        <v>2</v>
      </c>
      <c r="R171" t="s">
        <v>61</v>
      </c>
      <c r="S171" t="s">
        <v>74</v>
      </c>
      <c r="T171">
        <v>1</v>
      </c>
      <c r="U171" t="s">
        <v>79</v>
      </c>
      <c r="V171">
        <v>214.66</v>
      </c>
      <c r="W171" t="s">
        <v>64</v>
      </c>
      <c r="X171" t="s">
        <v>47</v>
      </c>
      <c r="Y171" t="s">
        <v>48</v>
      </c>
      <c r="Z171" t="s">
        <v>98</v>
      </c>
      <c r="AA171" t="s">
        <v>50</v>
      </c>
      <c r="AB171" t="s">
        <v>51</v>
      </c>
      <c r="AC171" t="s">
        <v>69</v>
      </c>
      <c r="AD171">
        <v>1.154086022</v>
      </c>
      <c r="AE171">
        <v>2024</v>
      </c>
      <c r="AF171">
        <v>1</v>
      </c>
      <c r="AG171">
        <v>1</v>
      </c>
      <c r="AH171" t="s">
        <v>53</v>
      </c>
      <c r="AI171">
        <v>9.6173835125448026E-2</v>
      </c>
      <c r="AJ171">
        <v>2232</v>
      </c>
      <c r="AK171" t="s">
        <v>3799</v>
      </c>
    </row>
    <row r="172" spans="1:37">
      <c r="A172" t="s">
        <v>272</v>
      </c>
      <c r="B172" t="s">
        <v>55</v>
      </c>
      <c r="C172">
        <v>5104.96</v>
      </c>
      <c r="D172" t="s">
        <v>36</v>
      </c>
      <c r="E172" t="s">
        <v>72</v>
      </c>
      <c r="F172" t="s">
        <v>73</v>
      </c>
      <c r="G172" s="1">
        <v>45323</v>
      </c>
      <c r="H172" t="s">
        <v>39</v>
      </c>
      <c r="I172" t="s">
        <v>58</v>
      </c>
      <c r="J172">
        <v>77823</v>
      </c>
      <c r="K172" t="s">
        <v>59</v>
      </c>
      <c r="L172" t="s">
        <v>42</v>
      </c>
      <c r="M172">
        <v>127</v>
      </c>
      <c r="N172">
        <v>4</v>
      </c>
      <c r="O172">
        <v>134</v>
      </c>
      <c r="P172">
        <v>0</v>
      </c>
      <c r="Q172">
        <v>1</v>
      </c>
      <c r="R172" t="s">
        <v>61</v>
      </c>
      <c r="S172" t="s">
        <v>74</v>
      </c>
      <c r="T172">
        <v>1</v>
      </c>
      <c r="U172" t="s">
        <v>63</v>
      </c>
      <c r="V172">
        <v>609.12</v>
      </c>
      <c r="W172" t="s">
        <v>76</v>
      </c>
      <c r="X172" t="s">
        <v>47</v>
      </c>
      <c r="Y172" t="s">
        <v>65</v>
      </c>
      <c r="Z172" t="s">
        <v>66</v>
      </c>
      <c r="AA172" t="s">
        <v>50</v>
      </c>
      <c r="AB172" t="s">
        <v>68</v>
      </c>
      <c r="AC172" t="s">
        <v>52</v>
      </c>
      <c r="AD172">
        <v>4.7962204719999999</v>
      </c>
      <c r="AE172">
        <v>2024</v>
      </c>
      <c r="AF172">
        <v>1</v>
      </c>
      <c r="AG172">
        <v>1</v>
      </c>
      <c r="AH172" t="s">
        <v>53</v>
      </c>
      <c r="AI172">
        <v>0.39968503937007877</v>
      </c>
      <c r="AJ172">
        <v>1524</v>
      </c>
      <c r="AK172" t="s">
        <v>3799</v>
      </c>
    </row>
    <row r="173" spans="1:37">
      <c r="A173" t="s">
        <v>273</v>
      </c>
      <c r="B173" t="s">
        <v>71</v>
      </c>
      <c r="C173">
        <v>11230.82</v>
      </c>
      <c r="D173" t="s">
        <v>36</v>
      </c>
      <c r="E173" t="s">
        <v>37</v>
      </c>
      <c r="F173" t="s">
        <v>38</v>
      </c>
      <c r="G173" s="1">
        <v>45323</v>
      </c>
      <c r="H173" t="s">
        <v>39</v>
      </c>
      <c r="I173" t="s">
        <v>40</v>
      </c>
      <c r="J173">
        <v>67141</v>
      </c>
      <c r="K173" t="s">
        <v>83</v>
      </c>
      <c r="L173" t="s">
        <v>42</v>
      </c>
      <c r="M173">
        <v>93</v>
      </c>
      <c r="N173">
        <v>4</v>
      </c>
      <c r="O173">
        <v>55</v>
      </c>
      <c r="P173">
        <v>0</v>
      </c>
      <c r="Q173">
        <v>2</v>
      </c>
      <c r="R173" t="s">
        <v>43</v>
      </c>
      <c r="S173" t="s">
        <v>96</v>
      </c>
      <c r="T173">
        <v>4</v>
      </c>
      <c r="U173" t="s">
        <v>90</v>
      </c>
      <c r="V173">
        <v>208.91</v>
      </c>
      <c r="W173" t="s">
        <v>46</v>
      </c>
      <c r="X173" t="s">
        <v>47</v>
      </c>
      <c r="Y173" t="s">
        <v>48</v>
      </c>
      <c r="Z173" t="s">
        <v>66</v>
      </c>
      <c r="AA173" t="s">
        <v>50</v>
      </c>
      <c r="AB173" t="s">
        <v>68</v>
      </c>
      <c r="AC173" t="s">
        <v>52</v>
      </c>
      <c r="AD173">
        <v>2.2463440860000001</v>
      </c>
      <c r="AE173">
        <v>2024</v>
      </c>
      <c r="AF173">
        <v>1</v>
      </c>
      <c r="AG173">
        <v>1</v>
      </c>
      <c r="AH173" t="s">
        <v>53</v>
      </c>
      <c r="AI173">
        <v>0.18719534050179212</v>
      </c>
      <c r="AJ173">
        <v>1116</v>
      </c>
      <c r="AK173" t="s">
        <v>3799</v>
      </c>
    </row>
    <row r="174" spans="1:37">
      <c r="A174" t="s">
        <v>274</v>
      </c>
      <c r="B174" t="s">
        <v>81</v>
      </c>
      <c r="C174">
        <v>11656.38</v>
      </c>
      <c r="D174" t="s">
        <v>36</v>
      </c>
      <c r="E174" t="s">
        <v>72</v>
      </c>
      <c r="F174" t="s">
        <v>73</v>
      </c>
      <c r="G174" s="1">
        <v>45323</v>
      </c>
      <c r="H174" t="s">
        <v>159</v>
      </c>
      <c r="I174" t="s">
        <v>40</v>
      </c>
      <c r="J174">
        <v>33849</v>
      </c>
      <c r="K174" t="s">
        <v>59</v>
      </c>
      <c r="L174" t="s">
        <v>60</v>
      </c>
      <c r="M174">
        <v>107</v>
      </c>
      <c r="N174">
        <v>4</v>
      </c>
      <c r="O174">
        <v>113</v>
      </c>
      <c r="P174">
        <v>0</v>
      </c>
      <c r="Q174">
        <v>2</v>
      </c>
      <c r="R174" t="s">
        <v>61</v>
      </c>
      <c r="S174" t="s">
        <v>74</v>
      </c>
      <c r="T174">
        <v>1</v>
      </c>
      <c r="U174" t="s">
        <v>63</v>
      </c>
      <c r="V174">
        <v>511.92</v>
      </c>
      <c r="W174" t="s">
        <v>46</v>
      </c>
      <c r="X174" t="s">
        <v>47</v>
      </c>
      <c r="Y174" t="s">
        <v>65</v>
      </c>
      <c r="Z174" t="s">
        <v>66</v>
      </c>
      <c r="AA174" t="s">
        <v>67</v>
      </c>
      <c r="AB174" t="s">
        <v>68</v>
      </c>
      <c r="AC174" t="s">
        <v>52</v>
      </c>
      <c r="AD174">
        <v>4.7842990649999999</v>
      </c>
      <c r="AE174">
        <v>2024</v>
      </c>
      <c r="AF174">
        <v>1</v>
      </c>
      <c r="AG174">
        <v>1</v>
      </c>
      <c r="AH174" t="s">
        <v>53</v>
      </c>
      <c r="AI174">
        <v>0.39869158878504674</v>
      </c>
      <c r="AJ174">
        <v>1284</v>
      </c>
      <c r="AK174" t="s">
        <v>3799</v>
      </c>
    </row>
    <row r="175" spans="1:37">
      <c r="A175" t="s">
        <v>275</v>
      </c>
      <c r="B175" t="s">
        <v>55</v>
      </c>
      <c r="C175">
        <v>3374.32</v>
      </c>
      <c r="D175" t="s">
        <v>36</v>
      </c>
      <c r="E175" t="s">
        <v>37</v>
      </c>
      <c r="F175" t="s">
        <v>56</v>
      </c>
      <c r="G175" s="1">
        <v>45323</v>
      </c>
      <c r="H175" t="s">
        <v>39</v>
      </c>
      <c r="I175" t="s">
        <v>58</v>
      </c>
      <c r="J175">
        <v>37911</v>
      </c>
      <c r="K175" t="s">
        <v>59</v>
      </c>
      <c r="L175" t="s">
        <v>42</v>
      </c>
      <c r="M175">
        <v>86</v>
      </c>
      <c r="N175">
        <v>12</v>
      </c>
      <c r="O175">
        <v>85</v>
      </c>
      <c r="P175">
        <v>0</v>
      </c>
      <c r="Q175">
        <v>1</v>
      </c>
      <c r="R175" t="s">
        <v>61</v>
      </c>
      <c r="S175" t="s">
        <v>93</v>
      </c>
      <c r="T175">
        <v>2</v>
      </c>
      <c r="U175" t="s">
        <v>63</v>
      </c>
      <c r="V175">
        <v>780.97</v>
      </c>
      <c r="W175" t="s">
        <v>46</v>
      </c>
      <c r="X175" t="s">
        <v>47</v>
      </c>
      <c r="Y175" t="s">
        <v>65</v>
      </c>
      <c r="Z175" t="s">
        <v>49</v>
      </c>
      <c r="AA175" t="s">
        <v>67</v>
      </c>
      <c r="AB175" t="s">
        <v>68</v>
      </c>
      <c r="AC175" t="s">
        <v>52</v>
      </c>
      <c r="AD175">
        <v>9.0810465120000003</v>
      </c>
      <c r="AE175">
        <v>2024</v>
      </c>
      <c r="AF175">
        <v>1</v>
      </c>
      <c r="AG175">
        <v>1</v>
      </c>
      <c r="AH175" t="s">
        <v>53</v>
      </c>
      <c r="AI175">
        <v>0.75675387596899224</v>
      </c>
      <c r="AJ175">
        <v>1032</v>
      </c>
      <c r="AK175" t="s">
        <v>3801</v>
      </c>
    </row>
    <row r="176" spans="1:37">
      <c r="A176" t="s">
        <v>276</v>
      </c>
      <c r="B176" t="s">
        <v>81</v>
      </c>
      <c r="C176">
        <v>14154.64</v>
      </c>
      <c r="D176" t="s">
        <v>87</v>
      </c>
      <c r="E176" t="s">
        <v>72</v>
      </c>
      <c r="F176" t="s">
        <v>73</v>
      </c>
      <c r="G176" s="1">
        <v>45323</v>
      </c>
      <c r="H176" t="s">
        <v>39</v>
      </c>
      <c r="I176" t="s">
        <v>40</v>
      </c>
      <c r="J176">
        <v>82496</v>
      </c>
      <c r="K176" t="s">
        <v>83</v>
      </c>
      <c r="L176" t="s">
        <v>103</v>
      </c>
      <c r="M176">
        <v>120</v>
      </c>
      <c r="N176">
        <v>30</v>
      </c>
      <c r="O176">
        <v>126</v>
      </c>
      <c r="P176">
        <v>0</v>
      </c>
      <c r="Q176">
        <v>2</v>
      </c>
      <c r="R176" t="s">
        <v>61</v>
      </c>
      <c r="S176" t="s">
        <v>74</v>
      </c>
      <c r="T176">
        <v>2</v>
      </c>
      <c r="U176" t="s">
        <v>79</v>
      </c>
      <c r="V176">
        <v>66.760000000000005</v>
      </c>
      <c r="W176" t="s">
        <v>46</v>
      </c>
      <c r="X176" t="s">
        <v>47</v>
      </c>
      <c r="Y176" t="s">
        <v>48</v>
      </c>
      <c r="Z176" t="s">
        <v>66</v>
      </c>
      <c r="AA176" t="s">
        <v>50</v>
      </c>
      <c r="AB176" t="s">
        <v>68</v>
      </c>
      <c r="AC176" t="s">
        <v>52</v>
      </c>
      <c r="AD176">
        <v>0.55633333299999999</v>
      </c>
      <c r="AE176">
        <v>2024</v>
      </c>
      <c r="AF176">
        <v>1</v>
      </c>
      <c r="AG176">
        <v>1</v>
      </c>
      <c r="AH176" t="s">
        <v>53</v>
      </c>
      <c r="AI176">
        <v>4.6361111111111117E-2</v>
      </c>
      <c r="AJ176">
        <v>1440</v>
      </c>
      <c r="AK176" t="s">
        <v>3799</v>
      </c>
    </row>
    <row r="177" spans="1:37">
      <c r="A177" t="s">
        <v>277</v>
      </c>
      <c r="B177" t="s">
        <v>81</v>
      </c>
      <c r="C177">
        <v>6105.89</v>
      </c>
      <c r="D177" t="s">
        <v>36</v>
      </c>
      <c r="E177" t="s">
        <v>37</v>
      </c>
      <c r="F177" t="s">
        <v>73</v>
      </c>
      <c r="G177" s="1">
        <v>45323</v>
      </c>
      <c r="H177" t="s">
        <v>57</v>
      </c>
      <c r="I177" t="s">
        <v>58</v>
      </c>
      <c r="J177">
        <v>0</v>
      </c>
      <c r="K177" t="s">
        <v>59</v>
      </c>
      <c r="L177" t="s">
        <v>42</v>
      </c>
      <c r="M177">
        <v>82</v>
      </c>
      <c r="N177">
        <v>11</v>
      </c>
      <c r="O177">
        <v>105</v>
      </c>
      <c r="P177">
        <v>0</v>
      </c>
      <c r="Q177">
        <v>9</v>
      </c>
      <c r="R177" t="s">
        <v>61</v>
      </c>
      <c r="S177" t="s">
        <v>74</v>
      </c>
      <c r="T177">
        <v>1</v>
      </c>
      <c r="U177" t="s">
        <v>45</v>
      </c>
      <c r="V177">
        <v>395.28</v>
      </c>
      <c r="W177" t="s">
        <v>46</v>
      </c>
      <c r="X177" t="s">
        <v>47</v>
      </c>
      <c r="Y177" t="s">
        <v>48</v>
      </c>
      <c r="Z177" t="s">
        <v>66</v>
      </c>
      <c r="AA177" t="s">
        <v>67</v>
      </c>
      <c r="AB177" t="s">
        <v>68</v>
      </c>
      <c r="AC177" t="s">
        <v>52</v>
      </c>
      <c r="AD177">
        <v>4.820487805</v>
      </c>
      <c r="AE177">
        <v>2024</v>
      </c>
      <c r="AF177">
        <v>1</v>
      </c>
      <c r="AG177">
        <v>1</v>
      </c>
      <c r="AH177" t="s">
        <v>53</v>
      </c>
      <c r="AI177">
        <v>0.4017073170731707</v>
      </c>
      <c r="AJ177">
        <v>984</v>
      </c>
      <c r="AK177" t="s">
        <v>3800</v>
      </c>
    </row>
    <row r="178" spans="1:37">
      <c r="A178" t="s">
        <v>278</v>
      </c>
      <c r="B178" t="s">
        <v>35</v>
      </c>
      <c r="C178">
        <v>18590.82</v>
      </c>
      <c r="D178" t="s">
        <v>87</v>
      </c>
      <c r="E178" t="s">
        <v>82</v>
      </c>
      <c r="F178" t="s">
        <v>56</v>
      </c>
      <c r="G178" s="1">
        <v>45323</v>
      </c>
      <c r="H178" t="s">
        <v>39</v>
      </c>
      <c r="I178" t="s">
        <v>40</v>
      </c>
      <c r="J178">
        <v>79929</v>
      </c>
      <c r="K178" t="s">
        <v>59</v>
      </c>
      <c r="L178" t="s">
        <v>60</v>
      </c>
      <c r="M178">
        <v>157</v>
      </c>
      <c r="N178">
        <v>31</v>
      </c>
      <c r="O178">
        <v>28</v>
      </c>
      <c r="P178">
        <v>0</v>
      </c>
      <c r="Q178">
        <v>2</v>
      </c>
      <c r="R178" t="s">
        <v>61</v>
      </c>
      <c r="S178" t="s">
        <v>74</v>
      </c>
      <c r="T178">
        <v>1</v>
      </c>
      <c r="U178" t="s">
        <v>79</v>
      </c>
      <c r="V178">
        <v>751.68</v>
      </c>
      <c r="W178" t="s">
        <v>46</v>
      </c>
      <c r="X178" t="s">
        <v>47</v>
      </c>
      <c r="Y178" t="s">
        <v>65</v>
      </c>
      <c r="Z178" t="s">
        <v>98</v>
      </c>
      <c r="AA178" t="s">
        <v>50</v>
      </c>
      <c r="AB178" t="s">
        <v>68</v>
      </c>
      <c r="AC178" t="s">
        <v>69</v>
      </c>
      <c r="AD178">
        <v>4.7877707010000004</v>
      </c>
      <c r="AE178">
        <v>2024</v>
      </c>
      <c r="AF178">
        <v>1</v>
      </c>
      <c r="AG178">
        <v>1</v>
      </c>
      <c r="AH178" t="s">
        <v>53</v>
      </c>
      <c r="AI178">
        <v>0.39898089171974521</v>
      </c>
      <c r="AJ178">
        <v>1884</v>
      </c>
      <c r="AK178" t="s">
        <v>3799</v>
      </c>
    </row>
    <row r="179" spans="1:37">
      <c r="A179" t="s">
        <v>279</v>
      </c>
      <c r="B179" t="s">
        <v>71</v>
      </c>
      <c r="C179">
        <v>14154.64</v>
      </c>
      <c r="D179" t="s">
        <v>87</v>
      </c>
      <c r="E179" t="s">
        <v>72</v>
      </c>
      <c r="F179" t="s">
        <v>73</v>
      </c>
      <c r="G179" s="1">
        <v>45323</v>
      </c>
      <c r="H179" t="s">
        <v>39</v>
      </c>
      <c r="I179" t="s">
        <v>40</v>
      </c>
      <c r="J179">
        <v>82496</v>
      </c>
      <c r="K179" t="s">
        <v>83</v>
      </c>
      <c r="L179" t="s">
        <v>103</v>
      </c>
      <c r="M179">
        <v>120</v>
      </c>
      <c r="N179">
        <v>30</v>
      </c>
      <c r="O179">
        <v>126</v>
      </c>
      <c r="P179">
        <v>0</v>
      </c>
      <c r="Q179">
        <v>2</v>
      </c>
      <c r="R179" t="s">
        <v>61</v>
      </c>
      <c r="S179" t="s">
        <v>74</v>
      </c>
      <c r="T179">
        <v>2</v>
      </c>
      <c r="U179" t="s">
        <v>79</v>
      </c>
      <c r="V179">
        <v>66.760000000000005</v>
      </c>
      <c r="W179" t="s">
        <v>46</v>
      </c>
      <c r="X179" t="s">
        <v>47</v>
      </c>
      <c r="Y179" t="s">
        <v>48</v>
      </c>
      <c r="Z179" t="s">
        <v>66</v>
      </c>
      <c r="AA179" t="s">
        <v>50</v>
      </c>
      <c r="AB179" t="s">
        <v>68</v>
      </c>
      <c r="AC179" t="s">
        <v>52</v>
      </c>
      <c r="AD179">
        <v>0.55633333299999999</v>
      </c>
      <c r="AE179">
        <v>2024</v>
      </c>
      <c r="AF179">
        <v>1</v>
      </c>
      <c r="AG179">
        <v>1</v>
      </c>
      <c r="AH179" t="s">
        <v>53</v>
      </c>
      <c r="AI179">
        <v>4.6361111111111117E-2</v>
      </c>
      <c r="AJ179">
        <v>1440</v>
      </c>
      <c r="AK179" t="s">
        <v>3799</v>
      </c>
    </row>
    <row r="180" spans="1:37">
      <c r="A180" t="s">
        <v>280</v>
      </c>
      <c r="B180" t="s">
        <v>115</v>
      </c>
      <c r="C180">
        <v>4762.8599999999997</v>
      </c>
      <c r="D180" t="s">
        <v>87</v>
      </c>
      <c r="E180" t="s">
        <v>72</v>
      </c>
      <c r="F180" t="s">
        <v>141</v>
      </c>
      <c r="G180" s="1">
        <v>45323</v>
      </c>
      <c r="H180" t="s">
        <v>39</v>
      </c>
      <c r="I180" t="s">
        <v>58</v>
      </c>
      <c r="J180">
        <v>42225</v>
      </c>
      <c r="K180" t="s">
        <v>59</v>
      </c>
      <c r="L180" t="s">
        <v>42</v>
      </c>
      <c r="M180">
        <v>124</v>
      </c>
      <c r="N180">
        <v>32</v>
      </c>
      <c r="O180">
        <v>128</v>
      </c>
      <c r="P180">
        <v>4</v>
      </c>
      <c r="Q180">
        <v>1</v>
      </c>
      <c r="R180" t="s">
        <v>61</v>
      </c>
      <c r="S180" t="s">
        <v>74</v>
      </c>
      <c r="T180">
        <v>1</v>
      </c>
      <c r="U180" t="s">
        <v>63</v>
      </c>
      <c r="V180">
        <v>596.16</v>
      </c>
      <c r="W180" t="s">
        <v>76</v>
      </c>
      <c r="X180" t="s">
        <v>47</v>
      </c>
      <c r="Y180" t="s">
        <v>65</v>
      </c>
      <c r="Z180" t="s">
        <v>49</v>
      </c>
      <c r="AA180" t="s">
        <v>67</v>
      </c>
      <c r="AB180" t="s">
        <v>51</v>
      </c>
      <c r="AC180" t="s">
        <v>52</v>
      </c>
      <c r="AD180">
        <v>4.8077419350000001</v>
      </c>
      <c r="AE180">
        <v>2024</v>
      </c>
      <c r="AF180">
        <v>1</v>
      </c>
      <c r="AG180">
        <v>1</v>
      </c>
      <c r="AH180" t="s">
        <v>53</v>
      </c>
      <c r="AI180">
        <v>0.40064516129032257</v>
      </c>
      <c r="AJ180">
        <v>1488</v>
      </c>
      <c r="AK180" t="s">
        <v>3800</v>
      </c>
    </row>
    <row r="181" spans="1:37">
      <c r="A181" t="s">
        <v>281</v>
      </c>
      <c r="B181" t="s">
        <v>35</v>
      </c>
      <c r="C181">
        <v>6871.09</v>
      </c>
      <c r="D181" t="s">
        <v>36</v>
      </c>
      <c r="E181" t="s">
        <v>37</v>
      </c>
      <c r="F181" t="s">
        <v>95</v>
      </c>
      <c r="G181" s="1">
        <v>45323</v>
      </c>
      <c r="H181" t="s">
        <v>39</v>
      </c>
      <c r="I181" t="s">
        <v>58</v>
      </c>
      <c r="J181">
        <v>84340</v>
      </c>
      <c r="K181" t="s">
        <v>83</v>
      </c>
      <c r="L181" t="s">
        <v>42</v>
      </c>
      <c r="M181">
        <v>85</v>
      </c>
      <c r="N181">
        <v>27</v>
      </c>
      <c r="O181">
        <v>85</v>
      </c>
      <c r="P181">
        <v>0</v>
      </c>
      <c r="Q181">
        <v>5</v>
      </c>
      <c r="R181" t="s">
        <v>61</v>
      </c>
      <c r="S181" t="s">
        <v>74</v>
      </c>
      <c r="T181">
        <v>2</v>
      </c>
      <c r="U181" t="s">
        <v>63</v>
      </c>
      <c r="V181">
        <v>151.36000000000001</v>
      </c>
      <c r="W181" t="s">
        <v>46</v>
      </c>
      <c r="X181" t="s">
        <v>47</v>
      </c>
      <c r="Y181" t="s">
        <v>48</v>
      </c>
      <c r="Z181" t="s">
        <v>66</v>
      </c>
      <c r="AA181" t="s">
        <v>50</v>
      </c>
      <c r="AB181" t="s">
        <v>68</v>
      </c>
      <c r="AC181" t="s">
        <v>52</v>
      </c>
      <c r="AD181">
        <v>1.7807058819999999</v>
      </c>
      <c r="AE181">
        <v>2024</v>
      </c>
      <c r="AF181">
        <v>1</v>
      </c>
      <c r="AG181">
        <v>1</v>
      </c>
      <c r="AH181" t="s">
        <v>53</v>
      </c>
      <c r="AI181">
        <v>0.14839215686274512</v>
      </c>
      <c r="AJ181">
        <v>1020</v>
      </c>
      <c r="AK181" t="s">
        <v>3799</v>
      </c>
    </row>
    <row r="182" spans="1:37">
      <c r="A182" t="s">
        <v>282</v>
      </c>
      <c r="B182" t="s">
        <v>81</v>
      </c>
      <c r="C182">
        <v>18590.82</v>
      </c>
      <c r="D182" t="s">
        <v>87</v>
      </c>
      <c r="E182" t="s">
        <v>82</v>
      </c>
      <c r="F182" t="s">
        <v>56</v>
      </c>
      <c r="G182" s="1">
        <v>45323</v>
      </c>
      <c r="H182" t="s">
        <v>39</v>
      </c>
      <c r="I182" t="s">
        <v>40</v>
      </c>
      <c r="J182">
        <v>79929</v>
      </c>
      <c r="K182" t="s">
        <v>59</v>
      </c>
      <c r="L182" t="s">
        <v>60</v>
      </c>
      <c r="M182">
        <v>157</v>
      </c>
      <c r="N182">
        <v>31</v>
      </c>
      <c r="O182">
        <v>28</v>
      </c>
      <c r="P182">
        <v>0</v>
      </c>
      <c r="Q182">
        <v>2</v>
      </c>
      <c r="R182" t="s">
        <v>61</v>
      </c>
      <c r="S182" t="s">
        <v>62</v>
      </c>
      <c r="T182">
        <v>1</v>
      </c>
      <c r="U182" t="s">
        <v>79</v>
      </c>
      <c r="V182">
        <v>751.68</v>
      </c>
      <c r="W182" t="s">
        <v>46</v>
      </c>
      <c r="X182" t="s">
        <v>47</v>
      </c>
      <c r="Y182" t="s">
        <v>65</v>
      </c>
      <c r="Z182" t="s">
        <v>98</v>
      </c>
      <c r="AA182" t="s">
        <v>50</v>
      </c>
      <c r="AB182" t="s">
        <v>68</v>
      </c>
      <c r="AC182" t="s">
        <v>69</v>
      </c>
      <c r="AD182">
        <v>4.7877707010000004</v>
      </c>
      <c r="AE182">
        <v>2024</v>
      </c>
      <c r="AF182">
        <v>1</v>
      </c>
      <c r="AG182">
        <v>1</v>
      </c>
      <c r="AH182" t="s">
        <v>53</v>
      </c>
      <c r="AI182">
        <v>0.39898089171974521</v>
      </c>
      <c r="AJ182">
        <v>1884</v>
      </c>
      <c r="AK182" t="s">
        <v>3799</v>
      </c>
    </row>
    <row r="183" spans="1:37">
      <c r="A183" t="s">
        <v>283</v>
      </c>
      <c r="B183" t="s">
        <v>81</v>
      </c>
      <c r="C183">
        <v>11436.41</v>
      </c>
      <c r="D183" t="s">
        <v>36</v>
      </c>
      <c r="E183" t="s">
        <v>37</v>
      </c>
      <c r="F183" t="s">
        <v>95</v>
      </c>
      <c r="G183" s="1">
        <v>45323</v>
      </c>
      <c r="H183" t="s">
        <v>39</v>
      </c>
      <c r="I183" t="s">
        <v>58</v>
      </c>
      <c r="J183">
        <v>85743</v>
      </c>
      <c r="K183" t="s">
        <v>41</v>
      </c>
      <c r="L183" t="s">
        <v>42</v>
      </c>
      <c r="M183">
        <v>95</v>
      </c>
      <c r="N183">
        <v>18</v>
      </c>
      <c r="O183">
        <v>103</v>
      </c>
      <c r="P183">
        <v>0</v>
      </c>
      <c r="Q183">
        <v>2</v>
      </c>
      <c r="R183" t="s">
        <v>61</v>
      </c>
      <c r="S183" t="s">
        <v>74</v>
      </c>
      <c r="T183">
        <v>1</v>
      </c>
      <c r="U183" t="s">
        <v>63</v>
      </c>
      <c r="V183">
        <v>250.65</v>
      </c>
      <c r="W183" t="s">
        <v>46</v>
      </c>
      <c r="X183" t="s">
        <v>77</v>
      </c>
      <c r="Y183" t="s">
        <v>48</v>
      </c>
      <c r="Z183" t="s">
        <v>66</v>
      </c>
      <c r="AA183" t="s">
        <v>50</v>
      </c>
      <c r="AB183" t="s">
        <v>68</v>
      </c>
      <c r="AC183" t="s">
        <v>52</v>
      </c>
      <c r="AD183">
        <v>2.6384210530000001</v>
      </c>
      <c r="AE183">
        <v>2024</v>
      </c>
      <c r="AF183">
        <v>1</v>
      </c>
      <c r="AG183">
        <v>1</v>
      </c>
      <c r="AH183" t="s">
        <v>53</v>
      </c>
      <c r="AI183">
        <v>0.21986842105263157</v>
      </c>
      <c r="AJ183">
        <v>1140</v>
      </c>
      <c r="AK183" t="s">
        <v>3799</v>
      </c>
    </row>
    <row r="184" spans="1:37">
      <c r="A184" t="s">
        <v>284</v>
      </c>
      <c r="B184" t="s">
        <v>55</v>
      </c>
      <c r="C184">
        <v>46856.98</v>
      </c>
      <c r="D184" t="s">
        <v>36</v>
      </c>
      <c r="E184" t="s">
        <v>37</v>
      </c>
      <c r="F184" t="s">
        <v>73</v>
      </c>
      <c r="G184" s="1">
        <v>45323</v>
      </c>
      <c r="H184" t="s">
        <v>57</v>
      </c>
      <c r="I184" t="s">
        <v>58</v>
      </c>
      <c r="J184">
        <v>0</v>
      </c>
      <c r="K184" t="s">
        <v>59</v>
      </c>
      <c r="L184" t="s">
        <v>103</v>
      </c>
      <c r="M184">
        <v>147</v>
      </c>
      <c r="N184">
        <v>4</v>
      </c>
      <c r="O184">
        <v>26</v>
      </c>
      <c r="P184">
        <v>0</v>
      </c>
      <c r="Q184">
        <v>2</v>
      </c>
      <c r="R184" t="s">
        <v>61</v>
      </c>
      <c r="S184" t="s">
        <v>93</v>
      </c>
      <c r="T184">
        <v>1</v>
      </c>
      <c r="U184" t="s">
        <v>79</v>
      </c>
      <c r="V184">
        <v>970.25</v>
      </c>
      <c r="W184" t="s">
        <v>109</v>
      </c>
      <c r="X184" t="s">
        <v>47</v>
      </c>
      <c r="Y184" t="s">
        <v>65</v>
      </c>
      <c r="Z184" t="s">
        <v>98</v>
      </c>
      <c r="AA184" t="s">
        <v>67</v>
      </c>
      <c r="AB184" t="s">
        <v>68</v>
      </c>
      <c r="AC184" t="s">
        <v>69</v>
      </c>
      <c r="AD184">
        <v>6.6003401359999998</v>
      </c>
      <c r="AE184">
        <v>2024</v>
      </c>
      <c r="AF184">
        <v>1</v>
      </c>
      <c r="AG184">
        <v>1</v>
      </c>
      <c r="AH184" t="s">
        <v>53</v>
      </c>
      <c r="AI184">
        <v>0.55002834467120176</v>
      </c>
      <c r="AJ184">
        <v>1764</v>
      </c>
      <c r="AK184" t="s">
        <v>3800</v>
      </c>
    </row>
    <row r="185" spans="1:37">
      <c r="A185" t="s">
        <v>285</v>
      </c>
      <c r="B185" t="s">
        <v>81</v>
      </c>
      <c r="C185">
        <v>3976.25</v>
      </c>
      <c r="D185" t="s">
        <v>36</v>
      </c>
      <c r="E185" t="s">
        <v>72</v>
      </c>
      <c r="F185" t="s">
        <v>56</v>
      </c>
      <c r="G185" s="1">
        <v>45323</v>
      </c>
      <c r="H185" t="s">
        <v>39</v>
      </c>
      <c r="I185" t="s">
        <v>40</v>
      </c>
      <c r="J185">
        <v>48825</v>
      </c>
      <c r="K185" t="s">
        <v>59</v>
      </c>
      <c r="L185" t="s">
        <v>42</v>
      </c>
      <c r="M185">
        <v>103</v>
      </c>
      <c r="N185">
        <v>12</v>
      </c>
      <c r="O185">
        <v>107</v>
      </c>
      <c r="P185">
        <v>3</v>
      </c>
      <c r="Q185">
        <v>1</v>
      </c>
      <c r="R185" t="s">
        <v>61</v>
      </c>
      <c r="S185" t="s">
        <v>93</v>
      </c>
      <c r="T185">
        <v>4</v>
      </c>
      <c r="U185" t="s">
        <v>45</v>
      </c>
      <c r="V185">
        <v>492.48</v>
      </c>
      <c r="W185" t="s">
        <v>76</v>
      </c>
      <c r="X185" t="s">
        <v>47</v>
      </c>
      <c r="Y185" t="s">
        <v>48</v>
      </c>
      <c r="Z185" t="s">
        <v>49</v>
      </c>
      <c r="AA185" t="s">
        <v>67</v>
      </c>
      <c r="AB185" t="s">
        <v>51</v>
      </c>
      <c r="AC185" t="s">
        <v>52</v>
      </c>
      <c r="AD185">
        <v>4.7813592229999999</v>
      </c>
      <c r="AE185">
        <v>2024</v>
      </c>
      <c r="AF185">
        <v>1</v>
      </c>
      <c r="AG185">
        <v>1</v>
      </c>
      <c r="AH185" t="s">
        <v>53</v>
      </c>
      <c r="AI185">
        <v>0.39844660194174758</v>
      </c>
      <c r="AJ185">
        <v>1236</v>
      </c>
      <c r="AK185" t="s">
        <v>3799</v>
      </c>
    </row>
    <row r="186" spans="1:37">
      <c r="A186" t="s">
        <v>286</v>
      </c>
      <c r="B186" t="s">
        <v>71</v>
      </c>
      <c r="C186">
        <v>14154.64</v>
      </c>
      <c r="D186" t="s">
        <v>87</v>
      </c>
      <c r="E186" t="s">
        <v>72</v>
      </c>
      <c r="F186" t="s">
        <v>73</v>
      </c>
      <c r="G186" s="1">
        <v>45323</v>
      </c>
      <c r="H186" t="s">
        <v>39</v>
      </c>
      <c r="I186" t="s">
        <v>40</v>
      </c>
      <c r="J186">
        <v>82496</v>
      </c>
      <c r="K186" t="s">
        <v>83</v>
      </c>
      <c r="L186" t="s">
        <v>103</v>
      </c>
      <c r="M186">
        <v>120</v>
      </c>
      <c r="N186">
        <v>30</v>
      </c>
      <c r="O186">
        <v>126</v>
      </c>
      <c r="P186">
        <v>0</v>
      </c>
      <c r="Q186">
        <v>2</v>
      </c>
      <c r="R186" t="s">
        <v>61</v>
      </c>
      <c r="S186" t="s">
        <v>93</v>
      </c>
      <c r="T186">
        <v>2</v>
      </c>
      <c r="U186" t="s">
        <v>79</v>
      </c>
      <c r="V186">
        <v>66.760000000000005</v>
      </c>
      <c r="W186" t="s">
        <v>46</v>
      </c>
      <c r="X186" t="s">
        <v>47</v>
      </c>
      <c r="Y186" t="s">
        <v>48</v>
      </c>
      <c r="Z186" t="s">
        <v>66</v>
      </c>
      <c r="AA186" t="s">
        <v>50</v>
      </c>
      <c r="AB186" t="s">
        <v>68</v>
      </c>
      <c r="AC186" t="s">
        <v>52</v>
      </c>
      <c r="AD186">
        <v>0.55633333299999999</v>
      </c>
      <c r="AE186">
        <v>2024</v>
      </c>
      <c r="AF186">
        <v>1</v>
      </c>
      <c r="AG186">
        <v>1</v>
      </c>
      <c r="AH186" t="s">
        <v>53</v>
      </c>
      <c r="AI186">
        <v>4.6361111111111117E-2</v>
      </c>
      <c r="AJ186">
        <v>1440</v>
      </c>
      <c r="AK186" t="s">
        <v>3799</v>
      </c>
    </row>
    <row r="187" spans="1:37">
      <c r="A187" t="s">
        <v>287</v>
      </c>
      <c r="B187" t="s">
        <v>71</v>
      </c>
      <c r="C187">
        <v>34377.51</v>
      </c>
      <c r="D187" t="s">
        <v>87</v>
      </c>
      <c r="E187" t="s">
        <v>72</v>
      </c>
      <c r="F187" t="s">
        <v>73</v>
      </c>
      <c r="G187" s="1">
        <v>45323</v>
      </c>
      <c r="H187" t="s">
        <v>88</v>
      </c>
      <c r="I187" t="s">
        <v>40</v>
      </c>
      <c r="J187">
        <v>18445</v>
      </c>
      <c r="K187" t="s">
        <v>59</v>
      </c>
      <c r="L187" t="s">
        <v>60</v>
      </c>
      <c r="M187">
        <v>131</v>
      </c>
      <c r="N187">
        <v>1</v>
      </c>
      <c r="O187">
        <v>89</v>
      </c>
      <c r="P187">
        <v>0</v>
      </c>
      <c r="Q187">
        <v>2</v>
      </c>
      <c r="R187" t="s">
        <v>61</v>
      </c>
      <c r="S187" t="s">
        <v>74</v>
      </c>
      <c r="T187">
        <v>1</v>
      </c>
      <c r="U187" t="s">
        <v>63</v>
      </c>
      <c r="V187">
        <v>628.55999999999995</v>
      </c>
      <c r="W187" t="s">
        <v>46</v>
      </c>
      <c r="X187" t="s">
        <v>77</v>
      </c>
      <c r="Y187" t="s">
        <v>65</v>
      </c>
      <c r="Z187" t="s">
        <v>98</v>
      </c>
      <c r="AA187" t="s">
        <v>67</v>
      </c>
      <c r="AB187" t="s">
        <v>68</v>
      </c>
      <c r="AC187" t="s">
        <v>52</v>
      </c>
      <c r="AD187">
        <v>4.7981679389999998</v>
      </c>
      <c r="AE187">
        <v>2024</v>
      </c>
      <c r="AF187">
        <v>1</v>
      </c>
      <c r="AG187">
        <v>1</v>
      </c>
      <c r="AH187" t="s">
        <v>53</v>
      </c>
      <c r="AI187">
        <v>0.39984732824427477</v>
      </c>
      <c r="AJ187">
        <v>1572</v>
      </c>
      <c r="AK187" t="s">
        <v>3799</v>
      </c>
    </row>
    <row r="188" spans="1:37">
      <c r="A188" t="s">
        <v>288</v>
      </c>
      <c r="B188" t="s">
        <v>35</v>
      </c>
      <c r="C188">
        <v>2937.09</v>
      </c>
      <c r="D188" t="s">
        <v>36</v>
      </c>
      <c r="E188" t="s">
        <v>37</v>
      </c>
      <c r="F188" t="s">
        <v>56</v>
      </c>
      <c r="G188" s="1">
        <v>45323</v>
      </c>
      <c r="H188" t="s">
        <v>57</v>
      </c>
      <c r="I188" t="s">
        <v>40</v>
      </c>
      <c r="J188">
        <v>0</v>
      </c>
      <c r="K188" t="s">
        <v>59</v>
      </c>
      <c r="L188" t="s">
        <v>60</v>
      </c>
      <c r="M188">
        <v>85</v>
      </c>
      <c r="N188">
        <v>7</v>
      </c>
      <c r="O188">
        <v>107</v>
      </c>
      <c r="P188">
        <v>0</v>
      </c>
      <c r="Q188">
        <v>1</v>
      </c>
      <c r="R188" t="s">
        <v>61</v>
      </c>
      <c r="S188" t="s">
        <v>74</v>
      </c>
      <c r="T188">
        <v>2</v>
      </c>
      <c r="U188" t="s">
        <v>63</v>
      </c>
      <c r="V188">
        <v>612.36</v>
      </c>
      <c r="W188" t="s">
        <v>46</v>
      </c>
      <c r="X188" t="s">
        <v>47</v>
      </c>
      <c r="Y188" t="s">
        <v>65</v>
      </c>
      <c r="Z188" t="s">
        <v>49</v>
      </c>
      <c r="AA188" t="s">
        <v>67</v>
      </c>
      <c r="AB188" t="s">
        <v>68</v>
      </c>
      <c r="AC188" t="s">
        <v>52</v>
      </c>
      <c r="AD188">
        <v>7.2042352940000001</v>
      </c>
      <c r="AE188">
        <v>2024</v>
      </c>
      <c r="AF188">
        <v>1</v>
      </c>
      <c r="AG188">
        <v>1</v>
      </c>
      <c r="AH188" t="s">
        <v>53</v>
      </c>
      <c r="AI188">
        <v>0.60035294117647064</v>
      </c>
      <c r="AJ188">
        <v>1020</v>
      </c>
      <c r="AK188" t="s">
        <v>3801</v>
      </c>
    </row>
    <row r="189" spans="1:37">
      <c r="A189" t="s">
        <v>289</v>
      </c>
      <c r="B189" t="s">
        <v>81</v>
      </c>
      <c r="C189">
        <v>12651.89</v>
      </c>
      <c r="D189" t="s">
        <v>36</v>
      </c>
      <c r="E189" t="s">
        <v>37</v>
      </c>
      <c r="F189" t="s">
        <v>38</v>
      </c>
      <c r="G189" s="1">
        <v>45323</v>
      </c>
      <c r="H189" t="s">
        <v>39</v>
      </c>
      <c r="I189" t="s">
        <v>40</v>
      </c>
      <c r="J189">
        <v>89539</v>
      </c>
      <c r="K189" t="s">
        <v>41</v>
      </c>
      <c r="L189" t="s">
        <v>42</v>
      </c>
      <c r="M189">
        <v>158</v>
      </c>
      <c r="N189">
        <v>14</v>
      </c>
      <c r="O189">
        <v>14</v>
      </c>
      <c r="P189">
        <v>0</v>
      </c>
      <c r="Q189">
        <v>5</v>
      </c>
      <c r="R189" t="s">
        <v>43</v>
      </c>
      <c r="S189" t="s">
        <v>44</v>
      </c>
      <c r="T189">
        <v>1</v>
      </c>
      <c r="U189" t="s">
        <v>79</v>
      </c>
      <c r="V189">
        <v>671.92</v>
      </c>
      <c r="W189" t="s">
        <v>64</v>
      </c>
      <c r="X189" t="s">
        <v>47</v>
      </c>
      <c r="Y189" t="s">
        <v>65</v>
      </c>
      <c r="Z189" t="s">
        <v>66</v>
      </c>
      <c r="AA189" t="s">
        <v>50</v>
      </c>
      <c r="AB189" t="s">
        <v>68</v>
      </c>
      <c r="AC189" t="s">
        <v>69</v>
      </c>
      <c r="AD189">
        <v>4.2526582279999996</v>
      </c>
      <c r="AE189">
        <v>2024</v>
      </c>
      <c r="AF189">
        <v>1</v>
      </c>
      <c r="AG189">
        <v>1</v>
      </c>
      <c r="AH189" t="s">
        <v>53</v>
      </c>
      <c r="AI189">
        <v>0.35438818565400843</v>
      </c>
      <c r="AJ189">
        <v>1896</v>
      </c>
      <c r="AK189" t="s">
        <v>3799</v>
      </c>
    </row>
    <row r="190" spans="1:37">
      <c r="A190" t="s">
        <v>290</v>
      </c>
      <c r="B190" t="s">
        <v>115</v>
      </c>
      <c r="C190">
        <v>8779.35</v>
      </c>
      <c r="D190" t="s">
        <v>36</v>
      </c>
      <c r="E190" t="s">
        <v>72</v>
      </c>
      <c r="F190" t="s">
        <v>56</v>
      </c>
      <c r="G190" s="1">
        <v>45323</v>
      </c>
      <c r="H190" t="s">
        <v>39</v>
      </c>
      <c r="I190" t="s">
        <v>58</v>
      </c>
      <c r="J190">
        <v>62502</v>
      </c>
      <c r="K190" t="s">
        <v>83</v>
      </c>
      <c r="L190" t="s">
        <v>103</v>
      </c>
      <c r="M190">
        <v>119</v>
      </c>
      <c r="N190">
        <v>15</v>
      </c>
      <c r="O190">
        <v>111</v>
      </c>
      <c r="P190">
        <v>3</v>
      </c>
      <c r="Q190">
        <v>4</v>
      </c>
      <c r="R190" t="s">
        <v>43</v>
      </c>
      <c r="S190" t="s">
        <v>84</v>
      </c>
      <c r="T190">
        <v>1</v>
      </c>
      <c r="U190" t="s">
        <v>79</v>
      </c>
      <c r="V190">
        <v>173.19</v>
      </c>
      <c r="W190" t="s">
        <v>46</v>
      </c>
      <c r="X190" t="s">
        <v>47</v>
      </c>
      <c r="Y190" t="s">
        <v>48</v>
      </c>
      <c r="Z190" t="s">
        <v>66</v>
      </c>
      <c r="AA190" t="s">
        <v>50</v>
      </c>
      <c r="AB190" t="s">
        <v>51</v>
      </c>
      <c r="AC190" t="s">
        <v>52</v>
      </c>
      <c r="AD190">
        <v>1.4553781509999999</v>
      </c>
      <c r="AE190">
        <v>2024</v>
      </c>
      <c r="AF190">
        <v>1</v>
      </c>
      <c r="AG190">
        <v>1</v>
      </c>
      <c r="AH190" t="s">
        <v>53</v>
      </c>
      <c r="AI190">
        <v>0.12128151260504201</v>
      </c>
      <c r="AJ190">
        <v>1428</v>
      </c>
      <c r="AK190" t="s">
        <v>3799</v>
      </c>
    </row>
    <row r="191" spans="1:37">
      <c r="A191" t="s">
        <v>291</v>
      </c>
      <c r="B191" t="s">
        <v>71</v>
      </c>
      <c r="C191">
        <v>3436.45</v>
      </c>
      <c r="D191" t="s">
        <v>36</v>
      </c>
      <c r="E191" t="s">
        <v>37</v>
      </c>
      <c r="F191" t="s">
        <v>38</v>
      </c>
      <c r="G191" s="1">
        <v>45323</v>
      </c>
      <c r="H191" t="s">
        <v>39</v>
      </c>
      <c r="I191" t="s">
        <v>58</v>
      </c>
      <c r="J191">
        <v>39488</v>
      </c>
      <c r="K191" t="s">
        <v>59</v>
      </c>
      <c r="L191" t="s">
        <v>42</v>
      </c>
      <c r="M191">
        <v>86</v>
      </c>
      <c r="N191">
        <v>36</v>
      </c>
      <c r="O191">
        <v>41</v>
      </c>
      <c r="P191">
        <v>0</v>
      </c>
      <c r="Q191">
        <v>1</v>
      </c>
      <c r="R191" t="s">
        <v>61</v>
      </c>
      <c r="S191" t="s">
        <v>74</v>
      </c>
      <c r="T191">
        <v>4</v>
      </c>
      <c r="U191" t="s">
        <v>79</v>
      </c>
      <c r="V191">
        <v>416.13</v>
      </c>
      <c r="W191" t="s">
        <v>76</v>
      </c>
      <c r="X191" t="s">
        <v>77</v>
      </c>
      <c r="Y191" t="s">
        <v>48</v>
      </c>
      <c r="Z191" t="s">
        <v>49</v>
      </c>
      <c r="AA191" t="s">
        <v>67</v>
      </c>
      <c r="AB191" t="s">
        <v>68</v>
      </c>
      <c r="AC191" t="s">
        <v>69</v>
      </c>
      <c r="AD191">
        <v>4.83872093</v>
      </c>
      <c r="AE191">
        <v>2024</v>
      </c>
      <c r="AF191">
        <v>1</v>
      </c>
      <c r="AG191">
        <v>1</v>
      </c>
      <c r="AH191" t="s">
        <v>53</v>
      </c>
      <c r="AI191">
        <v>0.40322674418604648</v>
      </c>
      <c r="AJ191">
        <v>1032</v>
      </c>
      <c r="AK191" t="s">
        <v>3800</v>
      </c>
    </row>
    <row r="192" spans="1:37">
      <c r="A192" t="s">
        <v>292</v>
      </c>
      <c r="B192" t="s">
        <v>71</v>
      </c>
      <c r="C192">
        <v>3366.35</v>
      </c>
      <c r="D192" t="s">
        <v>36</v>
      </c>
      <c r="E192" t="s">
        <v>37</v>
      </c>
      <c r="F192" t="s">
        <v>56</v>
      </c>
      <c r="G192" s="1">
        <v>45323</v>
      </c>
      <c r="H192" t="s">
        <v>39</v>
      </c>
      <c r="I192" t="s">
        <v>58</v>
      </c>
      <c r="J192">
        <v>50008</v>
      </c>
      <c r="K192" t="s">
        <v>83</v>
      </c>
      <c r="L192" t="s">
        <v>103</v>
      </c>
      <c r="M192">
        <v>92</v>
      </c>
      <c r="N192">
        <v>34</v>
      </c>
      <c r="O192">
        <v>120</v>
      </c>
      <c r="P192">
        <v>3</v>
      </c>
      <c r="Q192">
        <v>1</v>
      </c>
      <c r="R192" t="s">
        <v>61</v>
      </c>
      <c r="S192" t="s">
        <v>93</v>
      </c>
      <c r="T192">
        <v>4</v>
      </c>
      <c r="U192" t="s">
        <v>63</v>
      </c>
      <c r="V192">
        <v>41.83</v>
      </c>
      <c r="W192" t="s">
        <v>76</v>
      </c>
      <c r="X192" t="s">
        <v>47</v>
      </c>
      <c r="Y192" t="s">
        <v>48</v>
      </c>
      <c r="Z192" t="s">
        <v>49</v>
      </c>
      <c r="AA192" t="s">
        <v>50</v>
      </c>
      <c r="AB192" t="s">
        <v>51</v>
      </c>
      <c r="AC192" t="s">
        <v>52</v>
      </c>
      <c r="AD192">
        <v>0.45467391299999999</v>
      </c>
      <c r="AE192">
        <v>2024</v>
      </c>
      <c r="AF192">
        <v>1</v>
      </c>
      <c r="AG192">
        <v>1</v>
      </c>
      <c r="AH192" t="s">
        <v>53</v>
      </c>
      <c r="AI192">
        <v>3.7889492753623188E-2</v>
      </c>
      <c r="AJ192">
        <v>1104</v>
      </c>
      <c r="AK192" t="s">
        <v>3799</v>
      </c>
    </row>
    <row r="193" spans="1:37">
      <c r="A193" t="s">
        <v>293</v>
      </c>
      <c r="B193" t="s">
        <v>71</v>
      </c>
      <c r="C193">
        <v>6197.6</v>
      </c>
      <c r="D193" t="s">
        <v>36</v>
      </c>
      <c r="E193" t="s">
        <v>82</v>
      </c>
      <c r="F193" t="s">
        <v>73</v>
      </c>
      <c r="G193" s="1">
        <v>45323</v>
      </c>
      <c r="H193" t="s">
        <v>39</v>
      </c>
      <c r="I193" t="s">
        <v>40</v>
      </c>
      <c r="J193">
        <v>38278</v>
      </c>
      <c r="K193" t="s">
        <v>41</v>
      </c>
      <c r="L193" t="s">
        <v>103</v>
      </c>
      <c r="M193">
        <v>159</v>
      </c>
      <c r="N193">
        <v>45</v>
      </c>
      <c r="O193">
        <v>27</v>
      </c>
      <c r="P193">
        <v>0</v>
      </c>
      <c r="Q193">
        <v>1</v>
      </c>
      <c r="R193" t="s">
        <v>61</v>
      </c>
      <c r="S193" t="s">
        <v>74</v>
      </c>
      <c r="T193">
        <v>2</v>
      </c>
      <c r="U193" t="s">
        <v>79</v>
      </c>
      <c r="V193">
        <v>432.44</v>
      </c>
      <c r="W193" t="s">
        <v>76</v>
      </c>
      <c r="X193" t="s">
        <v>134</v>
      </c>
      <c r="Y193" t="s">
        <v>48</v>
      </c>
      <c r="Z193" t="s">
        <v>66</v>
      </c>
      <c r="AA193" t="s">
        <v>67</v>
      </c>
      <c r="AB193" t="s">
        <v>68</v>
      </c>
      <c r="AC193" t="s">
        <v>69</v>
      </c>
      <c r="AD193">
        <v>2.7197484279999999</v>
      </c>
      <c r="AE193">
        <v>2024</v>
      </c>
      <c r="AF193">
        <v>1</v>
      </c>
      <c r="AG193">
        <v>1</v>
      </c>
      <c r="AH193" t="s">
        <v>53</v>
      </c>
      <c r="AI193">
        <v>0.22664570230607967</v>
      </c>
      <c r="AJ193">
        <v>1908</v>
      </c>
      <c r="AK193" t="s">
        <v>3799</v>
      </c>
    </row>
    <row r="194" spans="1:37">
      <c r="A194" t="s">
        <v>294</v>
      </c>
      <c r="B194" t="s">
        <v>71</v>
      </c>
      <c r="C194">
        <v>11740.82</v>
      </c>
      <c r="D194" t="s">
        <v>36</v>
      </c>
      <c r="E194" t="s">
        <v>37</v>
      </c>
      <c r="F194" t="s">
        <v>56</v>
      </c>
      <c r="G194" s="1">
        <v>45323</v>
      </c>
      <c r="H194" t="s">
        <v>39</v>
      </c>
      <c r="I194" t="s">
        <v>58</v>
      </c>
      <c r="J194">
        <v>123421</v>
      </c>
      <c r="K194" t="s">
        <v>41</v>
      </c>
      <c r="L194" t="s">
        <v>42</v>
      </c>
      <c r="M194">
        <v>147</v>
      </c>
      <c r="N194">
        <v>4</v>
      </c>
      <c r="O194">
        <v>96</v>
      </c>
      <c r="P194">
        <v>1</v>
      </c>
      <c r="Q194">
        <v>5</v>
      </c>
      <c r="R194" t="s">
        <v>61</v>
      </c>
      <c r="S194" t="s">
        <v>93</v>
      </c>
      <c r="T194">
        <v>1</v>
      </c>
      <c r="U194" t="s">
        <v>45</v>
      </c>
      <c r="V194">
        <v>588.32000000000005</v>
      </c>
      <c r="W194" t="s">
        <v>64</v>
      </c>
      <c r="X194" t="s">
        <v>47</v>
      </c>
      <c r="Y194" t="s">
        <v>65</v>
      </c>
      <c r="Z194" t="s">
        <v>66</v>
      </c>
      <c r="AA194" t="s">
        <v>91</v>
      </c>
      <c r="AB194" t="s">
        <v>51</v>
      </c>
      <c r="AC194" t="s">
        <v>52</v>
      </c>
      <c r="AD194">
        <v>4.0021768709999996</v>
      </c>
      <c r="AE194">
        <v>2024</v>
      </c>
      <c r="AF194">
        <v>1</v>
      </c>
      <c r="AG194">
        <v>1</v>
      </c>
      <c r="AH194" t="s">
        <v>53</v>
      </c>
      <c r="AI194">
        <v>0.33351473922902497</v>
      </c>
      <c r="AJ194">
        <v>1764</v>
      </c>
      <c r="AK194" t="s">
        <v>3799</v>
      </c>
    </row>
    <row r="195" spans="1:37">
      <c r="A195" t="s">
        <v>295</v>
      </c>
      <c r="B195" t="s">
        <v>35</v>
      </c>
      <c r="C195">
        <v>14622.03</v>
      </c>
      <c r="D195" t="s">
        <v>36</v>
      </c>
      <c r="E195" t="s">
        <v>72</v>
      </c>
      <c r="F195" t="s">
        <v>141</v>
      </c>
      <c r="G195" s="1">
        <v>45323</v>
      </c>
      <c r="H195" t="s">
        <v>159</v>
      </c>
      <c r="I195" t="s">
        <v>58</v>
      </c>
      <c r="J195">
        <v>31323</v>
      </c>
      <c r="K195" t="s">
        <v>59</v>
      </c>
      <c r="L195" t="s">
        <v>103</v>
      </c>
      <c r="M195">
        <v>130</v>
      </c>
      <c r="N195">
        <v>39</v>
      </c>
      <c r="O195">
        <v>80</v>
      </c>
      <c r="P195">
        <v>0</v>
      </c>
      <c r="Q195">
        <v>2</v>
      </c>
      <c r="R195" t="s">
        <v>61</v>
      </c>
      <c r="S195" t="s">
        <v>62</v>
      </c>
      <c r="T195">
        <v>3</v>
      </c>
      <c r="U195" t="s">
        <v>90</v>
      </c>
      <c r="V195">
        <v>622.08000000000004</v>
      </c>
      <c r="W195" t="s">
        <v>46</v>
      </c>
      <c r="X195" t="s">
        <v>47</v>
      </c>
      <c r="Y195" t="s">
        <v>65</v>
      </c>
      <c r="Z195" t="s">
        <v>66</v>
      </c>
      <c r="AA195" t="s">
        <v>67</v>
      </c>
      <c r="AB195" t="s">
        <v>68</v>
      </c>
      <c r="AC195" t="s">
        <v>52</v>
      </c>
      <c r="AD195">
        <v>4.785230769</v>
      </c>
      <c r="AE195">
        <v>2024</v>
      </c>
      <c r="AF195">
        <v>1</v>
      </c>
      <c r="AG195">
        <v>1</v>
      </c>
      <c r="AH195" t="s">
        <v>53</v>
      </c>
      <c r="AI195">
        <v>0.39876923076923082</v>
      </c>
      <c r="AJ195">
        <v>1560</v>
      </c>
      <c r="AK195" t="s">
        <v>3799</v>
      </c>
    </row>
    <row r="196" spans="1:37">
      <c r="A196" t="s">
        <v>296</v>
      </c>
      <c r="B196" t="s">
        <v>55</v>
      </c>
      <c r="C196">
        <v>3372.04</v>
      </c>
      <c r="D196" t="s">
        <v>36</v>
      </c>
      <c r="E196" t="s">
        <v>37</v>
      </c>
      <c r="F196" t="s">
        <v>38</v>
      </c>
      <c r="G196" s="1">
        <v>45323</v>
      </c>
      <c r="H196" t="s">
        <v>39</v>
      </c>
      <c r="I196" t="s">
        <v>58</v>
      </c>
      <c r="J196">
        <v>91855</v>
      </c>
      <c r="K196" t="s">
        <v>41</v>
      </c>
      <c r="L196" t="s">
        <v>60</v>
      </c>
      <c r="M196">
        <v>86</v>
      </c>
      <c r="N196">
        <v>14</v>
      </c>
      <c r="O196">
        <v>63</v>
      </c>
      <c r="P196">
        <v>0</v>
      </c>
      <c r="Q196">
        <v>1</v>
      </c>
      <c r="R196" t="s">
        <v>61</v>
      </c>
      <c r="S196" t="s">
        <v>93</v>
      </c>
      <c r="T196">
        <v>4</v>
      </c>
      <c r="U196" t="s">
        <v>63</v>
      </c>
      <c r="V196">
        <v>223.52</v>
      </c>
      <c r="W196" t="s">
        <v>76</v>
      </c>
      <c r="X196" t="s">
        <v>47</v>
      </c>
      <c r="Y196" t="s">
        <v>48</v>
      </c>
      <c r="Z196" t="s">
        <v>49</v>
      </c>
      <c r="AA196" t="s">
        <v>50</v>
      </c>
      <c r="AB196" t="s">
        <v>68</v>
      </c>
      <c r="AC196" t="s">
        <v>52</v>
      </c>
      <c r="AD196">
        <v>2.599069767</v>
      </c>
      <c r="AE196">
        <v>2024</v>
      </c>
      <c r="AF196">
        <v>1</v>
      </c>
      <c r="AG196">
        <v>1</v>
      </c>
      <c r="AH196" t="s">
        <v>53</v>
      </c>
      <c r="AI196">
        <v>0.21658914728682171</v>
      </c>
      <c r="AJ196">
        <v>1032</v>
      </c>
      <c r="AK196" t="s">
        <v>3799</v>
      </c>
    </row>
    <row r="197" spans="1:37">
      <c r="A197" t="s">
        <v>297</v>
      </c>
      <c r="B197" t="s">
        <v>81</v>
      </c>
      <c r="C197">
        <v>26238.1</v>
      </c>
      <c r="D197" t="s">
        <v>36</v>
      </c>
      <c r="E197" t="s">
        <v>72</v>
      </c>
      <c r="F197" t="s">
        <v>56</v>
      </c>
      <c r="G197" s="1">
        <v>45323</v>
      </c>
      <c r="H197" t="s">
        <v>39</v>
      </c>
      <c r="I197" t="s">
        <v>40</v>
      </c>
      <c r="J197">
        <v>52229</v>
      </c>
      <c r="K197" t="s">
        <v>59</v>
      </c>
      <c r="L197" t="s">
        <v>60</v>
      </c>
      <c r="M197">
        <v>336</v>
      </c>
      <c r="N197">
        <v>30</v>
      </c>
      <c r="O197">
        <v>8</v>
      </c>
      <c r="P197">
        <v>0</v>
      </c>
      <c r="Q197">
        <v>3</v>
      </c>
      <c r="R197" t="s">
        <v>117</v>
      </c>
      <c r="S197" t="s">
        <v>118</v>
      </c>
      <c r="T197">
        <v>1</v>
      </c>
      <c r="U197" t="s">
        <v>79</v>
      </c>
      <c r="V197">
        <v>3097.75</v>
      </c>
      <c r="W197" t="s">
        <v>132</v>
      </c>
      <c r="X197" t="s">
        <v>47</v>
      </c>
      <c r="Y197" t="s">
        <v>156</v>
      </c>
      <c r="Z197" t="s">
        <v>98</v>
      </c>
      <c r="AA197" t="s">
        <v>50</v>
      </c>
      <c r="AB197" t="s">
        <v>68</v>
      </c>
      <c r="AC197" t="s">
        <v>99</v>
      </c>
      <c r="AD197">
        <v>9.2194940479999996</v>
      </c>
      <c r="AE197">
        <v>2024</v>
      </c>
      <c r="AF197">
        <v>1</v>
      </c>
      <c r="AG197">
        <v>1</v>
      </c>
      <c r="AH197" t="s">
        <v>53</v>
      </c>
      <c r="AI197">
        <v>0.76829117063492058</v>
      </c>
      <c r="AJ197">
        <v>4032</v>
      </c>
      <c r="AK197" t="s">
        <v>3801</v>
      </c>
    </row>
    <row r="198" spans="1:37">
      <c r="A198" t="s">
        <v>298</v>
      </c>
      <c r="B198" t="s">
        <v>35</v>
      </c>
      <c r="C198">
        <v>4762.8599999999997</v>
      </c>
      <c r="D198" t="s">
        <v>87</v>
      </c>
      <c r="E198" t="s">
        <v>72</v>
      </c>
      <c r="F198" t="s">
        <v>141</v>
      </c>
      <c r="G198" s="1">
        <v>45323</v>
      </c>
      <c r="H198" t="s">
        <v>39</v>
      </c>
      <c r="I198" t="s">
        <v>58</v>
      </c>
      <c r="J198">
        <v>42225</v>
      </c>
      <c r="K198" t="s">
        <v>59</v>
      </c>
      <c r="L198" t="s">
        <v>42</v>
      </c>
      <c r="M198">
        <v>124</v>
      </c>
      <c r="N198">
        <v>32</v>
      </c>
      <c r="O198">
        <v>128</v>
      </c>
      <c r="P198">
        <v>4</v>
      </c>
      <c r="Q198">
        <v>1</v>
      </c>
      <c r="R198" t="s">
        <v>61</v>
      </c>
      <c r="S198" t="s">
        <v>74</v>
      </c>
      <c r="T198">
        <v>1</v>
      </c>
      <c r="U198" t="s">
        <v>63</v>
      </c>
      <c r="V198">
        <v>596.16</v>
      </c>
      <c r="W198" t="s">
        <v>76</v>
      </c>
      <c r="X198" t="s">
        <v>47</v>
      </c>
      <c r="Y198" t="s">
        <v>65</v>
      </c>
      <c r="Z198" t="s">
        <v>49</v>
      </c>
      <c r="AA198" t="s">
        <v>67</v>
      </c>
      <c r="AB198" t="s">
        <v>51</v>
      </c>
      <c r="AC198" t="s">
        <v>52</v>
      </c>
      <c r="AD198">
        <v>4.8077419350000001</v>
      </c>
      <c r="AE198">
        <v>2024</v>
      </c>
      <c r="AF198">
        <v>1</v>
      </c>
      <c r="AG198">
        <v>1</v>
      </c>
      <c r="AH198" t="s">
        <v>53</v>
      </c>
      <c r="AI198">
        <v>0.40064516129032257</v>
      </c>
      <c r="AJ198">
        <v>1488</v>
      </c>
      <c r="AK198" t="s">
        <v>3800</v>
      </c>
    </row>
    <row r="199" spans="1:37">
      <c r="A199" t="s">
        <v>299</v>
      </c>
      <c r="B199" t="s">
        <v>115</v>
      </c>
      <c r="C199">
        <v>7360.43</v>
      </c>
      <c r="D199" t="s">
        <v>36</v>
      </c>
      <c r="E199" t="s">
        <v>37</v>
      </c>
      <c r="F199" t="s">
        <v>38</v>
      </c>
      <c r="G199" s="1">
        <v>45323</v>
      </c>
      <c r="H199" t="s">
        <v>39</v>
      </c>
      <c r="I199" t="s">
        <v>58</v>
      </c>
      <c r="J199">
        <v>119565</v>
      </c>
      <c r="K199" t="s">
        <v>59</v>
      </c>
      <c r="L199" t="s">
        <v>42</v>
      </c>
      <c r="M199">
        <v>90</v>
      </c>
      <c r="N199">
        <v>12</v>
      </c>
      <c r="O199">
        <v>120</v>
      </c>
      <c r="P199">
        <v>0</v>
      </c>
      <c r="Q199">
        <v>9</v>
      </c>
      <c r="R199" t="s">
        <v>61</v>
      </c>
      <c r="S199" t="s">
        <v>93</v>
      </c>
      <c r="T199">
        <v>1</v>
      </c>
      <c r="U199" t="s">
        <v>45</v>
      </c>
      <c r="V199">
        <v>434.16</v>
      </c>
      <c r="W199" t="s">
        <v>46</v>
      </c>
      <c r="X199" t="s">
        <v>47</v>
      </c>
      <c r="Y199" t="s">
        <v>48</v>
      </c>
      <c r="Z199" t="s">
        <v>66</v>
      </c>
      <c r="AA199" t="s">
        <v>91</v>
      </c>
      <c r="AB199" t="s">
        <v>68</v>
      </c>
      <c r="AC199" t="s">
        <v>52</v>
      </c>
      <c r="AD199">
        <v>4.8239999999999998</v>
      </c>
      <c r="AE199">
        <v>2024</v>
      </c>
      <c r="AF199">
        <v>1</v>
      </c>
      <c r="AG199">
        <v>1</v>
      </c>
      <c r="AH199" t="s">
        <v>53</v>
      </c>
      <c r="AI199">
        <v>0.40200000000000002</v>
      </c>
      <c r="AJ199">
        <v>1080</v>
      </c>
      <c r="AK199" t="s">
        <v>3800</v>
      </c>
    </row>
    <row r="200" spans="1:37">
      <c r="A200" t="s">
        <v>300</v>
      </c>
      <c r="B200" t="s">
        <v>35</v>
      </c>
      <c r="C200">
        <v>21195.38</v>
      </c>
      <c r="D200" t="s">
        <v>36</v>
      </c>
      <c r="E200" t="s">
        <v>72</v>
      </c>
      <c r="F200" t="s">
        <v>56</v>
      </c>
      <c r="G200" s="1">
        <v>45323</v>
      </c>
      <c r="H200" t="s">
        <v>57</v>
      </c>
      <c r="I200" t="s">
        <v>58</v>
      </c>
      <c r="J200">
        <v>0</v>
      </c>
      <c r="K200" t="s">
        <v>59</v>
      </c>
      <c r="L200" t="s">
        <v>42</v>
      </c>
      <c r="M200">
        <v>285</v>
      </c>
      <c r="N200">
        <v>42</v>
      </c>
      <c r="O200">
        <v>70</v>
      </c>
      <c r="P200">
        <v>0</v>
      </c>
      <c r="Q200">
        <v>5</v>
      </c>
      <c r="R200" t="s">
        <v>61</v>
      </c>
      <c r="S200" t="s">
        <v>74</v>
      </c>
      <c r="T200">
        <v>1</v>
      </c>
      <c r="U200" t="s">
        <v>45</v>
      </c>
      <c r="V200">
        <v>1367.28</v>
      </c>
      <c r="W200" t="s">
        <v>155</v>
      </c>
      <c r="X200" t="s">
        <v>47</v>
      </c>
      <c r="Y200" t="s">
        <v>65</v>
      </c>
      <c r="Z200" t="s">
        <v>98</v>
      </c>
      <c r="AA200" t="s">
        <v>67</v>
      </c>
      <c r="AB200" t="s">
        <v>68</v>
      </c>
      <c r="AC200" t="s">
        <v>52</v>
      </c>
      <c r="AD200">
        <v>4.7974736839999998</v>
      </c>
      <c r="AE200">
        <v>2024</v>
      </c>
      <c r="AF200">
        <v>1</v>
      </c>
      <c r="AG200">
        <v>1</v>
      </c>
      <c r="AH200" t="s">
        <v>53</v>
      </c>
      <c r="AI200">
        <v>0.39978947368421053</v>
      </c>
      <c r="AJ200">
        <v>3420</v>
      </c>
      <c r="AK200" t="s">
        <v>3799</v>
      </c>
    </row>
    <row r="201" spans="1:37">
      <c r="A201" t="s">
        <v>301</v>
      </c>
      <c r="B201" t="s">
        <v>71</v>
      </c>
      <c r="C201">
        <v>4088.85</v>
      </c>
      <c r="D201" t="s">
        <v>36</v>
      </c>
      <c r="E201" t="s">
        <v>72</v>
      </c>
      <c r="F201" t="s">
        <v>56</v>
      </c>
      <c r="G201" s="1">
        <v>45323</v>
      </c>
      <c r="H201" t="s">
        <v>57</v>
      </c>
      <c r="I201" t="s">
        <v>58</v>
      </c>
      <c r="J201">
        <v>0</v>
      </c>
      <c r="K201" t="s">
        <v>59</v>
      </c>
      <c r="L201" t="s">
        <v>60</v>
      </c>
      <c r="M201">
        <v>127</v>
      </c>
      <c r="N201">
        <v>36</v>
      </c>
      <c r="O201">
        <v>70</v>
      </c>
      <c r="P201">
        <v>1</v>
      </c>
      <c r="Q201">
        <v>1</v>
      </c>
      <c r="R201" t="s">
        <v>117</v>
      </c>
      <c r="S201" t="s">
        <v>118</v>
      </c>
      <c r="T201">
        <v>1</v>
      </c>
      <c r="U201" t="s">
        <v>63</v>
      </c>
      <c r="V201">
        <v>653.24</v>
      </c>
      <c r="W201" t="s">
        <v>46</v>
      </c>
      <c r="X201" t="s">
        <v>47</v>
      </c>
      <c r="Y201" t="s">
        <v>65</v>
      </c>
      <c r="Z201" t="s">
        <v>49</v>
      </c>
      <c r="AA201" t="s">
        <v>67</v>
      </c>
      <c r="AB201" t="s">
        <v>51</v>
      </c>
      <c r="AC201" t="s">
        <v>52</v>
      </c>
      <c r="AD201">
        <v>5.143622047</v>
      </c>
      <c r="AE201">
        <v>2024</v>
      </c>
      <c r="AF201">
        <v>1</v>
      </c>
      <c r="AG201">
        <v>1</v>
      </c>
      <c r="AH201" t="s">
        <v>53</v>
      </c>
      <c r="AI201">
        <v>0.42863517060367456</v>
      </c>
      <c r="AJ201">
        <v>1524</v>
      </c>
      <c r="AK201" t="s">
        <v>3800</v>
      </c>
    </row>
    <row r="202" spans="1:37">
      <c r="A202" t="s">
        <v>302</v>
      </c>
      <c r="B202" t="s">
        <v>81</v>
      </c>
      <c r="C202">
        <v>7615.83</v>
      </c>
      <c r="D202" t="s">
        <v>36</v>
      </c>
      <c r="E202" t="s">
        <v>37</v>
      </c>
      <c r="F202" t="s">
        <v>38</v>
      </c>
      <c r="G202" s="1">
        <v>45323</v>
      </c>
      <c r="H202" t="s">
        <v>39</v>
      </c>
      <c r="I202" t="s">
        <v>58</v>
      </c>
      <c r="J202">
        <v>53283</v>
      </c>
      <c r="K202" t="s">
        <v>41</v>
      </c>
      <c r="L202" t="s">
        <v>103</v>
      </c>
      <c r="M202">
        <v>96</v>
      </c>
      <c r="N202">
        <v>1</v>
      </c>
      <c r="O202">
        <v>39</v>
      </c>
      <c r="P202">
        <v>0</v>
      </c>
      <c r="Q202">
        <v>4</v>
      </c>
      <c r="R202" t="s">
        <v>61</v>
      </c>
      <c r="S202" t="s">
        <v>74</v>
      </c>
      <c r="T202">
        <v>2</v>
      </c>
      <c r="U202" t="s">
        <v>90</v>
      </c>
      <c r="V202">
        <v>426.01</v>
      </c>
      <c r="W202" t="s">
        <v>76</v>
      </c>
      <c r="X202" t="s">
        <v>134</v>
      </c>
      <c r="Y202" t="s">
        <v>48</v>
      </c>
      <c r="Z202" t="s">
        <v>66</v>
      </c>
      <c r="AA202" t="s">
        <v>50</v>
      </c>
      <c r="AB202" t="s">
        <v>68</v>
      </c>
      <c r="AC202" t="s">
        <v>69</v>
      </c>
      <c r="AD202">
        <v>4.4376041669999999</v>
      </c>
      <c r="AE202">
        <v>2024</v>
      </c>
      <c r="AF202">
        <v>1</v>
      </c>
      <c r="AG202">
        <v>1</v>
      </c>
      <c r="AH202" t="s">
        <v>53</v>
      </c>
      <c r="AI202">
        <v>0.36980034722222221</v>
      </c>
      <c r="AJ202">
        <v>1152</v>
      </c>
      <c r="AK202" t="s">
        <v>3799</v>
      </c>
    </row>
    <row r="203" spans="1:37">
      <c r="A203" t="s">
        <v>303</v>
      </c>
      <c r="B203" t="s">
        <v>35</v>
      </c>
      <c r="C203">
        <v>7263.43</v>
      </c>
      <c r="D203" t="s">
        <v>36</v>
      </c>
      <c r="E203" t="s">
        <v>37</v>
      </c>
      <c r="F203" t="s">
        <v>38</v>
      </c>
      <c r="G203" s="1">
        <v>45323</v>
      </c>
      <c r="H203" t="s">
        <v>57</v>
      </c>
      <c r="I203" t="s">
        <v>58</v>
      </c>
      <c r="J203">
        <v>0</v>
      </c>
      <c r="K203" t="s">
        <v>59</v>
      </c>
      <c r="L203" t="s">
        <v>42</v>
      </c>
      <c r="M203">
        <v>99</v>
      </c>
      <c r="N203">
        <v>15</v>
      </c>
      <c r="O203">
        <v>128</v>
      </c>
      <c r="P203">
        <v>0</v>
      </c>
      <c r="Q203">
        <v>3</v>
      </c>
      <c r="R203" t="s">
        <v>43</v>
      </c>
      <c r="S203" t="s">
        <v>44</v>
      </c>
      <c r="T203">
        <v>2</v>
      </c>
      <c r="U203" t="s">
        <v>45</v>
      </c>
      <c r="V203">
        <v>473.04</v>
      </c>
      <c r="W203" t="s">
        <v>46</v>
      </c>
      <c r="X203" t="s">
        <v>47</v>
      </c>
      <c r="Y203" t="s">
        <v>48</v>
      </c>
      <c r="Z203" t="s">
        <v>66</v>
      </c>
      <c r="AA203" t="s">
        <v>67</v>
      </c>
      <c r="AB203" t="s">
        <v>68</v>
      </c>
      <c r="AC203" t="s">
        <v>52</v>
      </c>
      <c r="AD203">
        <v>4.7781818180000002</v>
      </c>
      <c r="AE203">
        <v>2024</v>
      </c>
      <c r="AF203">
        <v>1</v>
      </c>
      <c r="AG203">
        <v>1</v>
      </c>
      <c r="AH203" t="s">
        <v>53</v>
      </c>
      <c r="AI203">
        <v>0.39818181818181819</v>
      </c>
      <c r="AJ203">
        <v>1188</v>
      </c>
      <c r="AK203" t="s">
        <v>3799</v>
      </c>
    </row>
    <row r="204" spans="1:37">
      <c r="A204" t="s">
        <v>304</v>
      </c>
      <c r="B204" t="s">
        <v>81</v>
      </c>
      <c r="C204">
        <v>5770.74</v>
      </c>
      <c r="D204" t="s">
        <v>36</v>
      </c>
      <c r="E204" t="s">
        <v>37</v>
      </c>
      <c r="F204" t="s">
        <v>73</v>
      </c>
      <c r="G204" s="1">
        <v>45323</v>
      </c>
      <c r="H204" t="s">
        <v>39</v>
      </c>
      <c r="I204" t="s">
        <v>58</v>
      </c>
      <c r="J204">
        <v>53488</v>
      </c>
      <c r="K204" t="s">
        <v>83</v>
      </c>
      <c r="L204" t="s">
        <v>42</v>
      </c>
      <c r="M204">
        <v>147</v>
      </c>
      <c r="N204">
        <v>5</v>
      </c>
      <c r="O204">
        <v>31</v>
      </c>
      <c r="P204">
        <v>1</v>
      </c>
      <c r="Q204">
        <v>1</v>
      </c>
      <c r="R204" t="s">
        <v>43</v>
      </c>
      <c r="S204" t="s">
        <v>96</v>
      </c>
      <c r="T204">
        <v>4</v>
      </c>
      <c r="U204" t="s">
        <v>79</v>
      </c>
      <c r="V204">
        <v>34.14</v>
      </c>
      <c r="W204" t="s">
        <v>64</v>
      </c>
      <c r="X204" t="s">
        <v>47</v>
      </c>
      <c r="Y204" t="s">
        <v>48</v>
      </c>
      <c r="Z204" t="s">
        <v>66</v>
      </c>
      <c r="AA204" t="s">
        <v>50</v>
      </c>
      <c r="AB204" t="s">
        <v>51</v>
      </c>
      <c r="AC204" t="s">
        <v>69</v>
      </c>
      <c r="AD204">
        <v>0.23224489800000001</v>
      </c>
      <c r="AE204">
        <v>2024</v>
      </c>
      <c r="AF204">
        <v>1</v>
      </c>
      <c r="AG204">
        <v>1</v>
      </c>
      <c r="AH204" t="s">
        <v>53</v>
      </c>
      <c r="AI204">
        <v>1.9353741496598641E-2</v>
      </c>
      <c r="AJ204">
        <v>1764</v>
      </c>
      <c r="AK204" t="s">
        <v>3799</v>
      </c>
    </row>
    <row r="205" spans="1:37">
      <c r="A205" t="s">
        <v>305</v>
      </c>
      <c r="B205" t="s">
        <v>71</v>
      </c>
      <c r="C205">
        <v>9915.5300000000007</v>
      </c>
      <c r="D205" t="s">
        <v>36</v>
      </c>
      <c r="E205" t="s">
        <v>82</v>
      </c>
      <c r="F205" t="s">
        <v>56</v>
      </c>
      <c r="G205" s="1">
        <v>45323</v>
      </c>
      <c r="H205" t="s">
        <v>39</v>
      </c>
      <c r="I205" t="s">
        <v>40</v>
      </c>
      <c r="J205">
        <v>86901</v>
      </c>
      <c r="K205" t="s">
        <v>59</v>
      </c>
      <c r="L205" t="s">
        <v>42</v>
      </c>
      <c r="M205">
        <v>244</v>
      </c>
      <c r="N205">
        <v>5</v>
      </c>
      <c r="O205">
        <v>68</v>
      </c>
      <c r="P205">
        <v>0</v>
      </c>
      <c r="Q205">
        <v>1</v>
      </c>
      <c r="R205" t="s">
        <v>61</v>
      </c>
      <c r="S205" t="s">
        <v>74</v>
      </c>
      <c r="T205">
        <v>2</v>
      </c>
      <c r="U205" t="s">
        <v>45</v>
      </c>
      <c r="V205">
        <v>1172.8800000000001</v>
      </c>
      <c r="W205" t="s">
        <v>64</v>
      </c>
      <c r="X205" t="s">
        <v>77</v>
      </c>
      <c r="Y205" t="s">
        <v>65</v>
      </c>
      <c r="Z205" t="s">
        <v>66</v>
      </c>
      <c r="AA205" t="s">
        <v>50</v>
      </c>
      <c r="AB205" t="s">
        <v>68</v>
      </c>
      <c r="AC205" t="s">
        <v>52</v>
      </c>
      <c r="AD205">
        <v>4.8068852460000002</v>
      </c>
      <c r="AE205">
        <v>2024</v>
      </c>
      <c r="AF205">
        <v>1</v>
      </c>
      <c r="AG205">
        <v>1</v>
      </c>
      <c r="AH205" t="s">
        <v>53</v>
      </c>
      <c r="AI205">
        <v>0.40057377049180332</v>
      </c>
      <c r="AJ205">
        <v>2928</v>
      </c>
      <c r="AK205" t="s">
        <v>3800</v>
      </c>
    </row>
    <row r="206" spans="1:37">
      <c r="A206" t="s">
        <v>306</v>
      </c>
      <c r="B206" t="s">
        <v>55</v>
      </c>
      <c r="C206">
        <v>19875</v>
      </c>
      <c r="D206" t="s">
        <v>36</v>
      </c>
      <c r="E206" t="s">
        <v>72</v>
      </c>
      <c r="F206" t="s">
        <v>95</v>
      </c>
      <c r="G206" s="1">
        <v>45323</v>
      </c>
      <c r="H206" t="s">
        <v>39</v>
      </c>
      <c r="I206" t="s">
        <v>58</v>
      </c>
      <c r="J206">
        <v>59376</v>
      </c>
      <c r="K206" t="s">
        <v>59</v>
      </c>
      <c r="L206" t="s">
        <v>103</v>
      </c>
      <c r="M206">
        <v>170</v>
      </c>
      <c r="N206">
        <v>27</v>
      </c>
      <c r="O206">
        <v>92</v>
      </c>
      <c r="P206">
        <v>1</v>
      </c>
      <c r="Q206">
        <v>2</v>
      </c>
      <c r="R206" t="s">
        <v>61</v>
      </c>
      <c r="S206" t="s">
        <v>74</v>
      </c>
      <c r="T206">
        <v>1</v>
      </c>
      <c r="U206" t="s">
        <v>45</v>
      </c>
      <c r="V206">
        <v>816.48</v>
      </c>
      <c r="W206" t="s">
        <v>64</v>
      </c>
      <c r="X206" t="s">
        <v>77</v>
      </c>
      <c r="Y206" t="s">
        <v>65</v>
      </c>
      <c r="Z206" t="s">
        <v>98</v>
      </c>
      <c r="AA206" t="s">
        <v>50</v>
      </c>
      <c r="AB206" t="s">
        <v>51</v>
      </c>
      <c r="AC206" t="s">
        <v>52</v>
      </c>
      <c r="AD206">
        <v>4.8028235290000003</v>
      </c>
      <c r="AE206">
        <v>2024</v>
      </c>
      <c r="AF206">
        <v>1</v>
      </c>
      <c r="AG206">
        <v>1</v>
      </c>
      <c r="AH206" t="s">
        <v>53</v>
      </c>
      <c r="AI206">
        <v>0.40023529411764708</v>
      </c>
      <c r="AJ206">
        <v>2040</v>
      </c>
      <c r="AK206" t="s">
        <v>3800</v>
      </c>
    </row>
    <row r="207" spans="1:37">
      <c r="A207" t="s">
        <v>307</v>
      </c>
      <c r="B207" t="s">
        <v>71</v>
      </c>
      <c r="C207">
        <v>63140.78</v>
      </c>
      <c r="D207" t="s">
        <v>36</v>
      </c>
      <c r="E207" t="s">
        <v>37</v>
      </c>
      <c r="F207" t="s">
        <v>56</v>
      </c>
      <c r="G207" s="1">
        <v>45323</v>
      </c>
      <c r="H207" t="s">
        <v>39</v>
      </c>
      <c r="I207" t="s">
        <v>40</v>
      </c>
      <c r="J207">
        <v>86944</v>
      </c>
      <c r="K207" t="s">
        <v>83</v>
      </c>
      <c r="L207" t="s">
        <v>60</v>
      </c>
      <c r="M207">
        <v>267</v>
      </c>
      <c r="N207">
        <v>15</v>
      </c>
      <c r="O207">
        <v>116</v>
      </c>
      <c r="P207">
        <v>0</v>
      </c>
      <c r="Q207">
        <v>2</v>
      </c>
      <c r="R207" t="s">
        <v>43</v>
      </c>
      <c r="S207" t="s">
        <v>84</v>
      </c>
      <c r="T207">
        <v>1</v>
      </c>
      <c r="U207" t="s">
        <v>79</v>
      </c>
      <c r="V207">
        <v>150.08000000000001</v>
      </c>
      <c r="W207" t="s">
        <v>155</v>
      </c>
      <c r="X207" t="s">
        <v>77</v>
      </c>
      <c r="Y207" t="s">
        <v>48</v>
      </c>
      <c r="Z207" t="s">
        <v>98</v>
      </c>
      <c r="AA207" t="s">
        <v>50</v>
      </c>
      <c r="AB207" t="s">
        <v>68</v>
      </c>
      <c r="AC207" t="s">
        <v>52</v>
      </c>
      <c r="AD207">
        <v>0.56209737800000004</v>
      </c>
      <c r="AE207">
        <v>2024</v>
      </c>
      <c r="AF207">
        <v>1</v>
      </c>
      <c r="AG207">
        <v>1</v>
      </c>
      <c r="AH207" t="s">
        <v>53</v>
      </c>
      <c r="AI207">
        <v>4.6841448189762804E-2</v>
      </c>
      <c r="AJ207">
        <v>3204</v>
      </c>
      <c r="AK207" t="s">
        <v>3799</v>
      </c>
    </row>
    <row r="208" spans="1:37">
      <c r="A208" t="s">
        <v>308</v>
      </c>
      <c r="B208" t="s">
        <v>55</v>
      </c>
      <c r="C208">
        <v>5162.9799999999996</v>
      </c>
      <c r="D208" t="s">
        <v>36</v>
      </c>
      <c r="E208" t="s">
        <v>72</v>
      </c>
      <c r="F208" t="s">
        <v>141</v>
      </c>
      <c r="G208" s="1">
        <v>45323</v>
      </c>
      <c r="H208" t="s">
        <v>39</v>
      </c>
      <c r="I208" t="s">
        <v>40</v>
      </c>
      <c r="J208">
        <v>84416</v>
      </c>
      <c r="K208" t="s">
        <v>83</v>
      </c>
      <c r="L208" t="s">
        <v>42</v>
      </c>
      <c r="M208">
        <v>128</v>
      </c>
      <c r="N208">
        <v>47</v>
      </c>
      <c r="O208">
        <v>38</v>
      </c>
      <c r="P208">
        <v>0</v>
      </c>
      <c r="Q208">
        <v>1</v>
      </c>
      <c r="R208" t="s">
        <v>61</v>
      </c>
      <c r="S208" t="s">
        <v>74</v>
      </c>
      <c r="T208">
        <v>4</v>
      </c>
      <c r="U208" t="s">
        <v>79</v>
      </c>
      <c r="V208">
        <v>83.29</v>
      </c>
      <c r="W208" t="s">
        <v>46</v>
      </c>
      <c r="X208" t="s">
        <v>47</v>
      </c>
      <c r="Y208" t="s">
        <v>48</v>
      </c>
      <c r="Z208" t="s">
        <v>66</v>
      </c>
      <c r="AA208" t="s">
        <v>50</v>
      </c>
      <c r="AB208" t="s">
        <v>68</v>
      </c>
      <c r="AC208" t="s">
        <v>69</v>
      </c>
      <c r="AD208">
        <v>0.65070312500000005</v>
      </c>
      <c r="AE208">
        <v>2024</v>
      </c>
      <c r="AF208">
        <v>1</v>
      </c>
      <c r="AG208">
        <v>1</v>
      </c>
      <c r="AH208" t="s">
        <v>53</v>
      </c>
      <c r="AI208">
        <v>5.4225260416666671E-2</v>
      </c>
      <c r="AJ208">
        <v>1536</v>
      </c>
      <c r="AK208" t="s">
        <v>3799</v>
      </c>
    </row>
    <row r="209" spans="1:37">
      <c r="A209" t="s">
        <v>309</v>
      </c>
      <c r="B209" t="s">
        <v>81</v>
      </c>
      <c r="C209">
        <v>14185.39</v>
      </c>
      <c r="D209" t="s">
        <v>36</v>
      </c>
      <c r="E209" t="s">
        <v>72</v>
      </c>
      <c r="F209" t="s">
        <v>38</v>
      </c>
      <c r="G209" s="1">
        <v>45323</v>
      </c>
      <c r="H209" t="s">
        <v>102</v>
      </c>
      <c r="I209" t="s">
        <v>58</v>
      </c>
      <c r="J209">
        <v>27058</v>
      </c>
      <c r="K209" t="s">
        <v>59</v>
      </c>
      <c r="L209" t="s">
        <v>42</v>
      </c>
      <c r="M209">
        <v>124</v>
      </c>
      <c r="N209">
        <v>18</v>
      </c>
      <c r="O209">
        <v>12</v>
      </c>
      <c r="P209">
        <v>0</v>
      </c>
      <c r="Q209">
        <v>2</v>
      </c>
      <c r="R209" t="s">
        <v>61</v>
      </c>
      <c r="S209" t="s">
        <v>62</v>
      </c>
      <c r="T209">
        <v>3</v>
      </c>
      <c r="U209" t="s">
        <v>79</v>
      </c>
      <c r="V209">
        <v>696.72</v>
      </c>
      <c r="W209" t="s">
        <v>46</v>
      </c>
      <c r="X209" t="s">
        <v>47</v>
      </c>
      <c r="Y209" t="s">
        <v>65</v>
      </c>
      <c r="Z209" t="s">
        <v>66</v>
      </c>
      <c r="AA209" t="s">
        <v>67</v>
      </c>
      <c r="AB209" t="s">
        <v>68</v>
      </c>
      <c r="AC209" t="s">
        <v>69</v>
      </c>
      <c r="AD209">
        <v>5.618709677</v>
      </c>
      <c r="AE209">
        <v>2024</v>
      </c>
      <c r="AF209">
        <v>1</v>
      </c>
      <c r="AG209">
        <v>1</v>
      </c>
      <c r="AH209" t="s">
        <v>53</v>
      </c>
      <c r="AI209">
        <v>0.46822580645161294</v>
      </c>
      <c r="AJ209">
        <v>1488</v>
      </c>
      <c r="AK209" t="s">
        <v>3800</v>
      </c>
    </row>
    <row r="210" spans="1:37">
      <c r="A210" t="s">
        <v>310</v>
      </c>
      <c r="B210" t="s">
        <v>81</v>
      </c>
      <c r="C210">
        <v>11047.85</v>
      </c>
      <c r="D210" t="s">
        <v>36</v>
      </c>
      <c r="E210" t="s">
        <v>82</v>
      </c>
      <c r="F210" t="s">
        <v>38</v>
      </c>
      <c r="G210" s="1">
        <v>45323</v>
      </c>
      <c r="H210" t="s">
        <v>102</v>
      </c>
      <c r="I210" t="s">
        <v>40</v>
      </c>
      <c r="J210">
        <v>32866</v>
      </c>
      <c r="K210" t="s">
        <v>59</v>
      </c>
      <c r="L210" t="s">
        <v>42</v>
      </c>
      <c r="M210">
        <v>143</v>
      </c>
      <c r="N210">
        <v>20</v>
      </c>
      <c r="O210">
        <v>28</v>
      </c>
      <c r="P210">
        <v>0</v>
      </c>
      <c r="Q210">
        <v>3</v>
      </c>
      <c r="R210" t="s">
        <v>43</v>
      </c>
      <c r="S210" t="s">
        <v>96</v>
      </c>
      <c r="T210">
        <v>2</v>
      </c>
      <c r="U210" t="s">
        <v>90</v>
      </c>
      <c r="V210">
        <v>860.89</v>
      </c>
      <c r="W210" t="s">
        <v>46</v>
      </c>
      <c r="X210" t="s">
        <v>47</v>
      </c>
      <c r="Y210" t="s">
        <v>65</v>
      </c>
      <c r="Z210" t="s">
        <v>66</v>
      </c>
      <c r="AA210" t="s">
        <v>67</v>
      </c>
      <c r="AB210" t="s">
        <v>68</v>
      </c>
      <c r="AC210" t="s">
        <v>69</v>
      </c>
      <c r="AD210">
        <v>6.02020979</v>
      </c>
      <c r="AE210">
        <v>2024</v>
      </c>
      <c r="AF210">
        <v>1</v>
      </c>
      <c r="AG210">
        <v>1</v>
      </c>
      <c r="AH210" t="s">
        <v>53</v>
      </c>
      <c r="AI210">
        <v>0.50168414918414916</v>
      </c>
      <c r="AJ210">
        <v>1716</v>
      </c>
      <c r="AK210" t="s">
        <v>3800</v>
      </c>
    </row>
    <row r="211" spans="1:37">
      <c r="A211" t="s">
        <v>311</v>
      </c>
      <c r="B211" t="s">
        <v>71</v>
      </c>
      <c r="C211">
        <v>6593.61</v>
      </c>
      <c r="D211" t="s">
        <v>36</v>
      </c>
      <c r="E211" t="s">
        <v>37</v>
      </c>
      <c r="F211" t="s">
        <v>56</v>
      </c>
      <c r="G211" s="1">
        <v>45323</v>
      </c>
      <c r="H211" t="s">
        <v>39</v>
      </c>
      <c r="I211" t="s">
        <v>40</v>
      </c>
      <c r="J211">
        <v>29384</v>
      </c>
      <c r="K211" t="s">
        <v>41</v>
      </c>
      <c r="L211" t="s">
        <v>42</v>
      </c>
      <c r="M211">
        <v>84</v>
      </c>
      <c r="N211">
        <v>39</v>
      </c>
      <c r="O211">
        <v>88</v>
      </c>
      <c r="P211">
        <v>0</v>
      </c>
      <c r="Q211">
        <v>3</v>
      </c>
      <c r="R211" t="s">
        <v>43</v>
      </c>
      <c r="S211" t="s">
        <v>96</v>
      </c>
      <c r="T211">
        <v>4</v>
      </c>
      <c r="U211" t="s">
        <v>79</v>
      </c>
      <c r="V211">
        <v>241.84</v>
      </c>
      <c r="W211" t="s">
        <v>46</v>
      </c>
      <c r="X211" t="s">
        <v>47</v>
      </c>
      <c r="Y211" t="s">
        <v>48</v>
      </c>
      <c r="Z211" t="s">
        <v>66</v>
      </c>
      <c r="AA211" t="s">
        <v>67</v>
      </c>
      <c r="AB211" t="s">
        <v>68</v>
      </c>
      <c r="AC211" t="s">
        <v>52</v>
      </c>
      <c r="AD211">
        <v>2.8790476190000001</v>
      </c>
      <c r="AE211">
        <v>2024</v>
      </c>
      <c r="AF211">
        <v>1</v>
      </c>
      <c r="AG211">
        <v>1</v>
      </c>
      <c r="AH211" t="s">
        <v>53</v>
      </c>
      <c r="AI211">
        <v>0.23992063492063492</v>
      </c>
      <c r="AJ211">
        <v>1008</v>
      </c>
      <c r="AK211" t="s">
        <v>3799</v>
      </c>
    </row>
    <row r="212" spans="1:37">
      <c r="A212" t="s">
        <v>312</v>
      </c>
      <c r="B212" t="s">
        <v>35</v>
      </c>
      <c r="C212">
        <v>17130.73</v>
      </c>
      <c r="D212" t="s">
        <v>36</v>
      </c>
      <c r="E212" t="s">
        <v>82</v>
      </c>
      <c r="F212" t="s">
        <v>73</v>
      </c>
      <c r="G212" s="1">
        <v>45323</v>
      </c>
      <c r="H212" t="s">
        <v>57</v>
      </c>
      <c r="I212" t="s">
        <v>40</v>
      </c>
      <c r="J212">
        <v>0</v>
      </c>
      <c r="K212" t="s">
        <v>59</v>
      </c>
      <c r="L212" t="s">
        <v>60</v>
      </c>
      <c r="M212">
        <v>158</v>
      </c>
      <c r="N212">
        <v>5</v>
      </c>
      <c r="O212">
        <v>120</v>
      </c>
      <c r="P212">
        <v>1</v>
      </c>
      <c r="Q212">
        <v>2</v>
      </c>
      <c r="R212" t="s">
        <v>61</v>
      </c>
      <c r="S212" t="s">
        <v>74</v>
      </c>
      <c r="T212">
        <v>1</v>
      </c>
      <c r="U212" t="s">
        <v>45</v>
      </c>
      <c r="V212">
        <v>1570.95</v>
      </c>
      <c r="W212" t="s">
        <v>76</v>
      </c>
      <c r="X212" t="s">
        <v>47</v>
      </c>
      <c r="Y212" t="s">
        <v>156</v>
      </c>
      <c r="Z212" t="s">
        <v>98</v>
      </c>
      <c r="AA212" t="s">
        <v>67</v>
      </c>
      <c r="AB212" t="s">
        <v>51</v>
      </c>
      <c r="AC212" t="s">
        <v>52</v>
      </c>
      <c r="AD212">
        <v>9.9427215189999991</v>
      </c>
      <c r="AE212">
        <v>2024</v>
      </c>
      <c r="AF212">
        <v>1</v>
      </c>
      <c r="AG212">
        <v>1</v>
      </c>
      <c r="AH212" t="s">
        <v>53</v>
      </c>
      <c r="AI212">
        <v>0.82856012658227851</v>
      </c>
      <c r="AJ212">
        <v>1896</v>
      </c>
      <c r="AK212" t="s">
        <v>3801</v>
      </c>
    </row>
    <row r="213" spans="1:37">
      <c r="A213" t="s">
        <v>313</v>
      </c>
      <c r="B213" t="s">
        <v>55</v>
      </c>
      <c r="C213">
        <v>14154.64</v>
      </c>
      <c r="D213" t="s">
        <v>87</v>
      </c>
      <c r="E213" t="s">
        <v>72</v>
      </c>
      <c r="F213" t="s">
        <v>73</v>
      </c>
      <c r="G213" s="1">
        <v>45323</v>
      </c>
      <c r="H213" t="s">
        <v>39</v>
      </c>
      <c r="I213" t="s">
        <v>40</v>
      </c>
      <c r="J213">
        <v>82496</v>
      </c>
      <c r="K213" t="s">
        <v>83</v>
      </c>
      <c r="L213" t="s">
        <v>103</v>
      </c>
      <c r="M213">
        <v>120</v>
      </c>
      <c r="N213">
        <v>30</v>
      </c>
      <c r="O213">
        <v>126</v>
      </c>
      <c r="P213">
        <v>0</v>
      </c>
      <c r="Q213">
        <v>2</v>
      </c>
      <c r="R213" t="s">
        <v>61</v>
      </c>
      <c r="S213" t="s">
        <v>62</v>
      </c>
      <c r="T213">
        <v>2</v>
      </c>
      <c r="U213" t="s">
        <v>79</v>
      </c>
      <c r="V213">
        <v>66.760000000000005</v>
      </c>
      <c r="W213" t="s">
        <v>46</v>
      </c>
      <c r="X213" t="s">
        <v>47</v>
      </c>
      <c r="Y213" t="s">
        <v>48</v>
      </c>
      <c r="Z213" t="s">
        <v>66</v>
      </c>
      <c r="AA213" t="s">
        <v>50</v>
      </c>
      <c r="AB213" t="s">
        <v>68</v>
      </c>
      <c r="AC213" t="s">
        <v>52</v>
      </c>
      <c r="AD213">
        <v>0.55633333299999999</v>
      </c>
      <c r="AE213">
        <v>2024</v>
      </c>
      <c r="AF213">
        <v>1</v>
      </c>
      <c r="AG213">
        <v>1</v>
      </c>
      <c r="AH213" t="s">
        <v>53</v>
      </c>
      <c r="AI213">
        <v>4.6361111111111117E-2</v>
      </c>
      <c r="AJ213">
        <v>1440</v>
      </c>
      <c r="AK213" t="s">
        <v>3799</v>
      </c>
    </row>
    <row r="214" spans="1:37">
      <c r="A214" t="s">
        <v>314</v>
      </c>
      <c r="B214" t="s">
        <v>71</v>
      </c>
      <c r="C214">
        <v>14154.64</v>
      </c>
      <c r="D214" t="s">
        <v>87</v>
      </c>
      <c r="E214" t="s">
        <v>72</v>
      </c>
      <c r="F214" t="s">
        <v>73</v>
      </c>
      <c r="G214" s="1">
        <v>45323</v>
      </c>
      <c r="H214" t="s">
        <v>39</v>
      </c>
      <c r="I214" t="s">
        <v>40</v>
      </c>
      <c r="J214">
        <v>82496</v>
      </c>
      <c r="K214" t="s">
        <v>83</v>
      </c>
      <c r="L214" t="s">
        <v>103</v>
      </c>
      <c r="M214">
        <v>120</v>
      </c>
      <c r="N214">
        <v>30</v>
      </c>
      <c r="O214">
        <v>126</v>
      </c>
      <c r="P214">
        <v>0</v>
      </c>
      <c r="Q214">
        <v>2</v>
      </c>
      <c r="R214" t="s">
        <v>43</v>
      </c>
      <c r="S214" t="s">
        <v>84</v>
      </c>
      <c r="T214">
        <v>2</v>
      </c>
      <c r="U214" t="s">
        <v>79</v>
      </c>
      <c r="V214">
        <v>66.760000000000005</v>
      </c>
      <c r="W214" t="s">
        <v>46</v>
      </c>
      <c r="X214" t="s">
        <v>47</v>
      </c>
      <c r="Y214" t="s">
        <v>48</v>
      </c>
      <c r="Z214" t="s">
        <v>66</v>
      </c>
      <c r="AA214" t="s">
        <v>50</v>
      </c>
      <c r="AB214" t="s">
        <v>68</v>
      </c>
      <c r="AC214" t="s">
        <v>52</v>
      </c>
      <c r="AD214">
        <v>0.55633333299999999</v>
      </c>
      <c r="AE214">
        <v>2024</v>
      </c>
      <c r="AF214">
        <v>1</v>
      </c>
      <c r="AG214">
        <v>1</v>
      </c>
      <c r="AH214" t="s">
        <v>53</v>
      </c>
      <c r="AI214">
        <v>4.6361111111111117E-2</v>
      </c>
      <c r="AJ214">
        <v>1440</v>
      </c>
      <c r="AK214" t="s">
        <v>3799</v>
      </c>
    </row>
    <row r="215" spans="1:37">
      <c r="A215" t="s">
        <v>315</v>
      </c>
      <c r="B215" t="s">
        <v>35</v>
      </c>
      <c r="C215">
        <v>34377.51</v>
      </c>
      <c r="D215" t="s">
        <v>87</v>
      </c>
      <c r="E215" t="s">
        <v>72</v>
      </c>
      <c r="F215" t="s">
        <v>73</v>
      </c>
      <c r="G215" s="1">
        <v>45323</v>
      </c>
      <c r="H215" t="s">
        <v>88</v>
      </c>
      <c r="I215" t="s">
        <v>40</v>
      </c>
      <c r="J215">
        <v>18445</v>
      </c>
      <c r="K215" t="s">
        <v>59</v>
      </c>
      <c r="L215" t="s">
        <v>60</v>
      </c>
      <c r="M215">
        <v>131</v>
      </c>
      <c r="N215">
        <v>1</v>
      </c>
      <c r="O215">
        <v>89</v>
      </c>
      <c r="P215">
        <v>0</v>
      </c>
      <c r="Q215">
        <v>2</v>
      </c>
      <c r="R215" t="s">
        <v>43</v>
      </c>
      <c r="S215" t="s">
        <v>96</v>
      </c>
      <c r="T215">
        <v>1</v>
      </c>
      <c r="U215" t="s">
        <v>63</v>
      </c>
      <c r="V215">
        <v>628.55999999999995</v>
      </c>
      <c r="W215" t="s">
        <v>46</v>
      </c>
      <c r="X215" t="s">
        <v>77</v>
      </c>
      <c r="Y215" t="s">
        <v>65</v>
      </c>
      <c r="Z215" t="s">
        <v>98</v>
      </c>
      <c r="AA215" t="s">
        <v>67</v>
      </c>
      <c r="AB215" t="s">
        <v>68</v>
      </c>
      <c r="AC215" t="s">
        <v>52</v>
      </c>
      <c r="AD215">
        <v>4.7981679389999998</v>
      </c>
      <c r="AE215">
        <v>2024</v>
      </c>
      <c r="AF215">
        <v>1</v>
      </c>
      <c r="AG215">
        <v>1</v>
      </c>
      <c r="AH215" t="s">
        <v>53</v>
      </c>
      <c r="AI215">
        <v>0.39984732824427477</v>
      </c>
      <c r="AJ215">
        <v>1572</v>
      </c>
      <c r="AK215" t="s">
        <v>3799</v>
      </c>
    </row>
    <row r="216" spans="1:37">
      <c r="A216" t="s">
        <v>316</v>
      </c>
      <c r="B216" t="s">
        <v>81</v>
      </c>
      <c r="C216">
        <v>3369.83</v>
      </c>
      <c r="D216" t="s">
        <v>36</v>
      </c>
      <c r="E216" t="s">
        <v>37</v>
      </c>
      <c r="F216" t="s">
        <v>38</v>
      </c>
      <c r="G216" s="1">
        <v>45323</v>
      </c>
      <c r="H216" t="s">
        <v>39</v>
      </c>
      <c r="I216" t="s">
        <v>58</v>
      </c>
      <c r="J216">
        <v>66334</v>
      </c>
      <c r="K216" t="s">
        <v>59</v>
      </c>
      <c r="L216" t="s">
        <v>103</v>
      </c>
      <c r="M216">
        <v>86</v>
      </c>
      <c r="N216">
        <v>9</v>
      </c>
      <c r="O216">
        <v>128</v>
      </c>
      <c r="P216">
        <v>0</v>
      </c>
      <c r="Q216">
        <v>1</v>
      </c>
      <c r="R216" t="s">
        <v>61</v>
      </c>
      <c r="S216" t="s">
        <v>62</v>
      </c>
      <c r="T216">
        <v>4</v>
      </c>
      <c r="U216" t="s">
        <v>45</v>
      </c>
      <c r="V216">
        <v>414.72</v>
      </c>
      <c r="W216" t="s">
        <v>46</v>
      </c>
      <c r="X216" t="s">
        <v>47</v>
      </c>
      <c r="Y216" t="s">
        <v>48</v>
      </c>
      <c r="Z216" t="s">
        <v>49</v>
      </c>
      <c r="AA216" t="s">
        <v>50</v>
      </c>
      <c r="AB216" t="s">
        <v>68</v>
      </c>
      <c r="AC216" t="s">
        <v>52</v>
      </c>
      <c r="AD216">
        <v>4.8223255810000003</v>
      </c>
      <c r="AE216">
        <v>2024</v>
      </c>
      <c r="AF216">
        <v>1</v>
      </c>
      <c r="AG216">
        <v>1</v>
      </c>
      <c r="AH216" t="s">
        <v>53</v>
      </c>
      <c r="AI216">
        <v>0.4018604651162791</v>
      </c>
      <c r="AJ216">
        <v>1032</v>
      </c>
      <c r="AK216" t="s">
        <v>3800</v>
      </c>
    </row>
    <row r="217" spans="1:37">
      <c r="A217" t="s">
        <v>317</v>
      </c>
      <c r="B217" t="s">
        <v>71</v>
      </c>
      <c r="C217">
        <v>3564.79</v>
      </c>
      <c r="D217" t="s">
        <v>36</v>
      </c>
      <c r="E217" t="s">
        <v>37</v>
      </c>
      <c r="F217" t="s">
        <v>38</v>
      </c>
      <c r="G217" s="1">
        <v>45323</v>
      </c>
      <c r="H217" t="s">
        <v>39</v>
      </c>
      <c r="I217" t="s">
        <v>58</v>
      </c>
      <c r="J217">
        <v>80947</v>
      </c>
      <c r="K217" t="s">
        <v>41</v>
      </c>
      <c r="L217" t="s">
        <v>60</v>
      </c>
      <c r="M217">
        <v>92</v>
      </c>
      <c r="N217">
        <v>11</v>
      </c>
      <c r="O217">
        <v>9</v>
      </c>
      <c r="P217">
        <v>0</v>
      </c>
      <c r="Q217">
        <v>1</v>
      </c>
      <c r="R217" t="s">
        <v>61</v>
      </c>
      <c r="S217" t="s">
        <v>74</v>
      </c>
      <c r="T217">
        <v>1</v>
      </c>
      <c r="U217" t="s">
        <v>63</v>
      </c>
      <c r="V217">
        <v>394.09</v>
      </c>
      <c r="W217" t="s">
        <v>46</v>
      </c>
      <c r="X217" t="s">
        <v>47</v>
      </c>
      <c r="Y217" t="s">
        <v>48</v>
      </c>
      <c r="Z217" t="s">
        <v>49</v>
      </c>
      <c r="AA217" t="s">
        <v>50</v>
      </c>
      <c r="AB217" t="s">
        <v>68</v>
      </c>
      <c r="AC217" t="s">
        <v>99</v>
      </c>
      <c r="AD217">
        <v>4.2835869569999998</v>
      </c>
      <c r="AE217">
        <v>2024</v>
      </c>
      <c r="AF217">
        <v>1</v>
      </c>
      <c r="AG217">
        <v>1</v>
      </c>
      <c r="AH217" t="s">
        <v>53</v>
      </c>
      <c r="AI217">
        <v>0.35696557971014492</v>
      </c>
      <c r="AJ217">
        <v>1104</v>
      </c>
      <c r="AK217" t="s">
        <v>3799</v>
      </c>
    </row>
    <row r="218" spans="1:37">
      <c r="A218" t="s">
        <v>318</v>
      </c>
      <c r="B218" t="s">
        <v>35</v>
      </c>
      <c r="C218">
        <v>27640.1</v>
      </c>
      <c r="D218" t="s">
        <v>36</v>
      </c>
      <c r="E218" t="s">
        <v>37</v>
      </c>
      <c r="F218" t="s">
        <v>56</v>
      </c>
      <c r="G218" s="1">
        <v>45323</v>
      </c>
      <c r="H218" t="s">
        <v>39</v>
      </c>
      <c r="I218" t="s">
        <v>58</v>
      </c>
      <c r="J218">
        <v>129088</v>
      </c>
      <c r="K218" t="s">
        <v>59</v>
      </c>
      <c r="L218" t="s">
        <v>42</v>
      </c>
      <c r="M218">
        <v>89</v>
      </c>
      <c r="N218">
        <v>9</v>
      </c>
      <c r="O218">
        <v>122</v>
      </c>
      <c r="P218">
        <v>5</v>
      </c>
      <c r="Q218">
        <v>2</v>
      </c>
      <c r="R218" t="s">
        <v>61</v>
      </c>
      <c r="S218" t="s">
        <v>93</v>
      </c>
      <c r="T218">
        <v>4</v>
      </c>
      <c r="U218" t="s">
        <v>45</v>
      </c>
      <c r="V218">
        <v>475.03</v>
      </c>
      <c r="W218" t="s">
        <v>76</v>
      </c>
      <c r="X218" t="s">
        <v>77</v>
      </c>
      <c r="Y218" t="s">
        <v>48</v>
      </c>
      <c r="Z218" t="s">
        <v>98</v>
      </c>
      <c r="AA218" t="s">
        <v>91</v>
      </c>
      <c r="AB218" t="s">
        <v>51</v>
      </c>
      <c r="AC218" t="s">
        <v>52</v>
      </c>
      <c r="AD218">
        <v>5.33741573</v>
      </c>
      <c r="AE218">
        <v>2024</v>
      </c>
      <c r="AF218">
        <v>1</v>
      </c>
      <c r="AG218">
        <v>1</v>
      </c>
      <c r="AH218" t="s">
        <v>53</v>
      </c>
      <c r="AI218">
        <v>0.44478464419475655</v>
      </c>
      <c r="AJ218">
        <v>1068</v>
      </c>
      <c r="AK218" t="s">
        <v>3800</v>
      </c>
    </row>
    <row r="219" spans="1:37">
      <c r="A219" t="s">
        <v>319</v>
      </c>
      <c r="B219" t="s">
        <v>81</v>
      </c>
      <c r="C219">
        <v>18590.82</v>
      </c>
      <c r="D219" t="s">
        <v>87</v>
      </c>
      <c r="E219" t="s">
        <v>82</v>
      </c>
      <c r="F219" t="s">
        <v>56</v>
      </c>
      <c r="G219" s="1">
        <v>45323</v>
      </c>
      <c r="H219" t="s">
        <v>39</v>
      </c>
      <c r="I219" t="s">
        <v>40</v>
      </c>
      <c r="J219">
        <v>79929</v>
      </c>
      <c r="K219" t="s">
        <v>59</v>
      </c>
      <c r="L219" t="s">
        <v>60</v>
      </c>
      <c r="M219">
        <v>157</v>
      </c>
      <c r="N219">
        <v>31</v>
      </c>
      <c r="O219">
        <v>28</v>
      </c>
      <c r="P219">
        <v>0</v>
      </c>
      <c r="Q219">
        <v>2</v>
      </c>
      <c r="R219" t="s">
        <v>61</v>
      </c>
      <c r="S219" t="s">
        <v>74</v>
      </c>
      <c r="T219">
        <v>1</v>
      </c>
      <c r="U219" t="s">
        <v>79</v>
      </c>
      <c r="V219">
        <v>751.68</v>
      </c>
      <c r="W219" t="s">
        <v>46</v>
      </c>
      <c r="X219" t="s">
        <v>47</v>
      </c>
      <c r="Y219" t="s">
        <v>65</v>
      </c>
      <c r="Z219" t="s">
        <v>98</v>
      </c>
      <c r="AA219" t="s">
        <v>50</v>
      </c>
      <c r="AB219" t="s">
        <v>68</v>
      </c>
      <c r="AC219" t="s">
        <v>69</v>
      </c>
      <c r="AD219">
        <v>4.7877707010000004</v>
      </c>
      <c r="AE219">
        <v>2024</v>
      </c>
      <c r="AF219">
        <v>1</v>
      </c>
      <c r="AG219">
        <v>1</v>
      </c>
      <c r="AH219" t="s">
        <v>53</v>
      </c>
      <c r="AI219">
        <v>0.39898089171974521</v>
      </c>
      <c r="AJ219">
        <v>1884</v>
      </c>
      <c r="AK219" t="s">
        <v>3799</v>
      </c>
    </row>
    <row r="220" spans="1:37">
      <c r="A220" t="s">
        <v>320</v>
      </c>
      <c r="B220" t="s">
        <v>35</v>
      </c>
      <c r="C220">
        <v>12696</v>
      </c>
      <c r="D220" t="s">
        <v>36</v>
      </c>
      <c r="E220" t="s">
        <v>72</v>
      </c>
      <c r="F220" t="s">
        <v>38</v>
      </c>
      <c r="G220" s="1">
        <v>45323</v>
      </c>
      <c r="H220" t="s">
        <v>39</v>
      </c>
      <c r="I220" t="s">
        <v>40</v>
      </c>
      <c r="J220">
        <v>69651</v>
      </c>
      <c r="K220" t="s">
        <v>41</v>
      </c>
      <c r="L220" t="s">
        <v>42</v>
      </c>
      <c r="M220">
        <v>108</v>
      </c>
      <c r="N220">
        <v>7</v>
      </c>
      <c r="O220">
        <v>123</v>
      </c>
      <c r="P220">
        <v>2</v>
      </c>
      <c r="Q220">
        <v>2</v>
      </c>
      <c r="R220" t="s">
        <v>61</v>
      </c>
      <c r="S220" t="s">
        <v>93</v>
      </c>
      <c r="T220">
        <v>1</v>
      </c>
      <c r="U220" t="s">
        <v>79</v>
      </c>
      <c r="V220">
        <v>273.92</v>
      </c>
      <c r="W220" t="s">
        <v>76</v>
      </c>
      <c r="X220" t="s">
        <v>47</v>
      </c>
      <c r="Y220" t="s">
        <v>48</v>
      </c>
      <c r="Z220" t="s">
        <v>66</v>
      </c>
      <c r="AA220" t="s">
        <v>50</v>
      </c>
      <c r="AB220" t="s">
        <v>51</v>
      </c>
      <c r="AC220" t="s">
        <v>52</v>
      </c>
      <c r="AD220">
        <v>2.5362962960000002</v>
      </c>
      <c r="AE220">
        <v>2024</v>
      </c>
      <c r="AF220">
        <v>1</v>
      </c>
      <c r="AG220">
        <v>1</v>
      </c>
      <c r="AH220" t="s">
        <v>53</v>
      </c>
      <c r="AI220">
        <v>0.21135802469135803</v>
      </c>
      <c r="AJ220">
        <v>1296</v>
      </c>
      <c r="AK220" t="s">
        <v>3799</v>
      </c>
    </row>
    <row r="221" spans="1:37">
      <c r="A221" t="s">
        <v>321</v>
      </c>
      <c r="B221" t="s">
        <v>71</v>
      </c>
      <c r="C221">
        <v>5902.86</v>
      </c>
      <c r="D221" t="s">
        <v>36</v>
      </c>
      <c r="E221" t="s">
        <v>37</v>
      </c>
      <c r="F221" t="s">
        <v>56</v>
      </c>
      <c r="G221" s="1">
        <v>45323</v>
      </c>
      <c r="H221" t="s">
        <v>159</v>
      </c>
      <c r="I221" t="s">
        <v>40</v>
      </c>
      <c r="J221">
        <v>31217</v>
      </c>
      <c r="K221" t="s">
        <v>59</v>
      </c>
      <c r="L221" t="s">
        <v>42</v>
      </c>
      <c r="M221">
        <v>151</v>
      </c>
      <c r="N221">
        <v>36</v>
      </c>
      <c r="O221">
        <v>80</v>
      </c>
      <c r="P221">
        <v>0</v>
      </c>
      <c r="Q221">
        <v>1</v>
      </c>
      <c r="R221" t="s">
        <v>117</v>
      </c>
      <c r="S221" t="s">
        <v>192</v>
      </c>
      <c r="T221">
        <v>3</v>
      </c>
      <c r="U221" t="s">
        <v>79</v>
      </c>
      <c r="V221">
        <v>725.76</v>
      </c>
      <c r="W221" t="s">
        <v>109</v>
      </c>
      <c r="X221" t="s">
        <v>47</v>
      </c>
      <c r="Y221" t="s">
        <v>65</v>
      </c>
      <c r="Z221" t="s">
        <v>66</v>
      </c>
      <c r="AA221" t="s">
        <v>67</v>
      </c>
      <c r="AB221" t="s">
        <v>68</v>
      </c>
      <c r="AC221" t="s">
        <v>52</v>
      </c>
      <c r="AD221">
        <v>4.8063576159999997</v>
      </c>
      <c r="AE221">
        <v>2024</v>
      </c>
      <c r="AF221">
        <v>1</v>
      </c>
      <c r="AG221">
        <v>1</v>
      </c>
      <c r="AH221" t="s">
        <v>53</v>
      </c>
      <c r="AI221">
        <v>0.40052980132450333</v>
      </c>
      <c r="AJ221">
        <v>1812</v>
      </c>
      <c r="AK221" t="s">
        <v>3800</v>
      </c>
    </row>
    <row r="222" spans="1:37">
      <c r="A222" t="s">
        <v>322</v>
      </c>
      <c r="B222" t="s">
        <v>81</v>
      </c>
      <c r="C222">
        <v>4237.88</v>
      </c>
      <c r="D222" t="s">
        <v>36</v>
      </c>
      <c r="E222" t="s">
        <v>72</v>
      </c>
      <c r="F222" t="s">
        <v>38</v>
      </c>
      <c r="G222" s="1">
        <v>45323</v>
      </c>
      <c r="H222" t="s">
        <v>39</v>
      </c>
      <c r="I222" t="s">
        <v>58</v>
      </c>
      <c r="J222">
        <v>42089</v>
      </c>
      <c r="K222" t="s">
        <v>59</v>
      </c>
      <c r="L222" t="s">
        <v>42</v>
      </c>
      <c r="M222">
        <v>107</v>
      </c>
      <c r="N222">
        <v>19</v>
      </c>
      <c r="O222">
        <v>38</v>
      </c>
      <c r="P222">
        <v>0</v>
      </c>
      <c r="Q222">
        <v>1</v>
      </c>
      <c r="R222" t="s">
        <v>61</v>
      </c>
      <c r="S222" t="s">
        <v>74</v>
      </c>
      <c r="T222">
        <v>4</v>
      </c>
      <c r="U222" t="s">
        <v>90</v>
      </c>
      <c r="V222">
        <v>1222.69</v>
      </c>
      <c r="W222" t="s">
        <v>46</v>
      </c>
      <c r="X222" t="s">
        <v>77</v>
      </c>
      <c r="Y222" t="s">
        <v>65</v>
      </c>
      <c r="Z222" t="s">
        <v>49</v>
      </c>
      <c r="AA222" t="s">
        <v>67</v>
      </c>
      <c r="AB222" t="s">
        <v>68</v>
      </c>
      <c r="AC222" t="s">
        <v>69</v>
      </c>
      <c r="AD222">
        <v>11.427009350000001</v>
      </c>
      <c r="AE222">
        <v>2024</v>
      </c>
      <c r="AF222">
        <v>1</v>
      </c>
      <c r="AG222">
        <v>1</v>
      </c>
      <c r="AH222" t="s">
        <v>53</v>
      </c>
      <c r="AI222">
        <v>0.95225077881619946</v>
      </c>
      <c r="AJ222">
        <v>1284</v>
      </c>
      <c r="AK222" t="s">
        <v>156</v>
      </c>
    </row>
    <row r="223" spans="1:37">
      <c r="A223" t="s">
        <v>323</v>
      </c>
      <c r="B223" t="s">
        <v>71</v>
      </c>
      <c r="C223">
        <v>7222.79</v>
      </c>
      <c r="D223" t="s">
        <v>36</v>
      </c>
      <c r="E223" t="s">
        <v>37</v>
      </c>
      <c r="F223" t="s">
        <v>38</v>
      </c>
      <c r="G223" s="1">
        <v>45323</v>
      </c>
      <c r="H223" t="s">
        <v>39</v>
      </c>
      <c r="I223" t="s">
        <v>40</v>
      </c>
      <c r="J223">
        <v>55804</v>
      </c>
      <c r="K223" t="s">
        <v>41</v>
      </c>
      <c r="L223" t="s">
        <v>103</v>
      </c>
      <c r="M223">
        <v>92</v>
      </c>
      <c r="N223">
        <v>45</v>
      </c>
      <c r="O223">
        <v>34</v>
      </c>
      <c r="P223">
        <v>0</v>
      </c>
      <c r="Q223">
        <v>5</v>
      </c>
      <c r="R223" t="s">
        <v>61</v>
      </c>
      <c r="S223" t="s">
        <v>74</v>
      </c>
      <c r="T223">
        <v>1</v>
      </c>
      <c r="U223" t="s">
        <v>79</v>
      </c>
      <c r="V223">
        <v>355.17</v>
      </c>
      <c r="W223" t="s">
        <v>46</v>
      </c>
      <c r="X223" t="s">
        <v>47</v>
      </c>
      <c r="Y223" t="s">
        <v>48</v>
      </c>
      <c r="Z223" t="s">
        <v>66</v>
      </c>
      <c r="AA223" t="s">
        <v>50</v>
      </c>
      <c r="AB223" t="s">
        <v>68</v>
      </c>
      <c r="AC223" t="s">
        <v>69</v>
      </c>
      <c r="AD223">
        <v>3.8605434779999999</v>
      </c>
      <c r="AE223">
        <v>2024</v>
      </c>
      <c r="AF223">
        <v>1</v>
      </c>
      <c r="AG223">
        <v>1</v>
      </c>
      <c r="AH223" t="s">
        <v>53</v>
      </c>
      <c r="AI223">
        <v>0.32171195652173912</v>
      </c>
      <c r="AJ223">
        <v>1104</v>
      </c>
      <c r="AK223" t="s">
        <v>3799</v>
      </c>
    </row>
    <row r="224" spans="1:37">
      <c r="A224" t="s">
        <v>324</v>
      </c>
      <c r="B224" t="s">
        <v>81</v>
      </c>
      <c r="C224">
        <v>6440.24</v>
      </c>
      <c r="D224" t="s">
        <v>87</v>
      </c>
      <c r="E224" t="s">
        <v>37</v>
      </c>
      <c r="F224" t="s">
        <v>73</v>
      </c>
      <c r="G224" s="1">
        <v>45323</v>
      </c>
      <c r="H224" t="s">
        <v>102</v>
      </c>
      <c r="I224" t="s">
        <v>40</v>
      </c>
      <c r="J224">
        <v>17501</v>
      </c>
      <c r="K224" t="s">
        <v>59</v>
      </c>
      <c r="L224" t="s">
        <v>60</v>
      </c>
      <c r="M224">
        <v>88</v>
      </c>
      <c r="N224">
        <v>3</v>
      </c>
      <c r="O224">
        <v>50</v>
      </c>
      <c r="P224">
        <v>0</v>
      </c>
      <c r="Q224">
        <v>4</v>
      </c>
      <c r="R224" t="s">
        <v>61</v>
      </c>
      <c r="S224" t="s">
        <v>74</v>
      </c>
      <c r="T224">
        <v>1</v>
      </c>
      <c r="U224" t="s">
        <v>45</v>
      </c>
      <c r="V224">
        <v>489.75</v>
      </c>
      <c r="W224" t="s">
        <v>76</v>
      </c>
      <c r="X224" t="s">
        <v>47</v>
      </c>
      <c r="Y224" t="s">
        <v>48</v>
      </c>
      <c r="Z224" t="s">
        <v>66</v>
      </c>
      <c r="AA224" t="s">
        <v>67</v>
      </c>
      <c r="AB224" t="s">
        <v>68</v>
      </c>
      <c r="AC224" t="s">
        <v>52</v>
      </c>
      <c r="AD224">
        <v>5.5653409089999997</v>
      </c>
      <c r="AE224">
        <v>2024</v>
      </c>
      <c r="AF224">
        <v>1</v>
      </c>
      <c r="AG224">
        <v>1</v>
      </c>
      <c r="AH224" t="s">
        <v>53</v>
      </c>
      <c r="AI224">
        <v>0.46377840909090912</v>
      </c>
      <c r="AJ224">
        <v>1056</v>
      </c>
      <c r="AK224" t="s">
        <v>3800</v>
      </c>
    </row>
    <row r="225" spans="1:37">
      <c r="A225" t="s">
        <v>325</v>
      </c>
      <c r="B225" t="s">
        <v>71</v>
      </c>
      <c r="C225">
        <v>6440.24</v>
      </c>
      <c r="D225" t="s">
        <v>87</v>
      </c>
      <c r="E225" t="s">
        <v>37</v>
      </c>
      <c r="F225" t="s">
        <v>73</v>
      </c>
      <c r="G225" s="1">
        <v>45323</v>
      </c>
      <c r="H225" t="s">
        <v>102</v>
      </c>
      <c r="I225" t="s">
        <v>40</v>
      </c>
      <c r="J225">
        <v>17501</v>
      </c>
      <c r="K225" t="s">
        <v>59</v>
      </c>
      <c r="L225" t="s">
        <v>60</v>
      </c>
      <c r="M225">
        <v>88</v>
      </c>
      <c r="N225">
        <v>3</v>
      </c>
      <c r="O225">
        <v>50</v>
      </c>
      <c r="P225">
        <v>0</v>
      </c>
      <c r="Q225">
        <v>4</v>
      </c>
      <c r="R225" t="s">
        <v>61</v>
      </c>
      <c r="S225" t="s">
        <v>62</v>
      </c>
      <c r="T225">
        <v>1</v>
      </c>
      <c r="U225" t="s">
        <v>45</v>
      </c>
      <c r="V225">
        <v>489.75</v>
      </c>
      <c r="W225" t="s">
        <v>76</v>
      </c>
      <c r="X225" t="s">
        <v>47</v>
      </c>
      <c r="Y225" t="s">
        <v>48</v>
      </c>
      <c r="Z225" t="s">
        <v>66</v>
      </c>
      <c r="AA225" t="s">
        <v>67</v>
      </c>
      <c r="AB225" t="s">
        <v>68</v>
      </c>
      <c r="AC225" t="s">
        <v>52</v>
      </c>
      <c r="AD225">
        <v>5.5653409089999997</v>
      </c>
      <c r="AE225">
        <v>2024</v>
      </c>
      <c r="AF225">
        <v>1</v>
      </c>
      <c r="AG225">
        <v>1</v>
      </c>
      <c r="AH225" t="s">
        <v>53</v>
      </c>
      <c r="AI225">
        <v>0.46377840909090912</v>
      </c>
      <c r="AJ225">
        <v>1056</v>
      </c>
      <c r="AK225" t="s">
        <v>3800</v>
      </c>
    </row>
    <row r="226" spans="1:37">
      <c r="A226" t="s">
        <v>326</v>
      </c>
      <c r="B226" t="s">
        <v>71</v>
      </c>
      <c r="C226">
        <v>3937.16</v>
      </c>
      <c r="D226" t="s">
        <v>36</v>
      </c>
      <c r="E226" t="s">
        <v>37</v>
      </c>
      <c r="F226" t="s">
        <v>38</v>
      </c>
      <c r="G226" s="1">
        <v>45323</v>
      </c>
      <c r="H226" t="s">
        <v>39</v>
      </c>
      <c r="I226" t="s">
        <v>58</v>
      </c>
      <c r="J226">
        <v>115034</v>
      </c>
      <c r="K226" t="s">
        <v>83</v>
      </c>
      <c r="L226" t="s">
        <v>103</v>
      </c>
      <c r="M226">
        <v>100</v>
      </c>
      <c r="N226">
        <v>31</v>
      </c>
      <c r="O226">
        <v>103</v>
      </c>
      <c r="P226">
        <v>0</v>
      </c>
      <c r="Q226">
        <v>1</v>
      </c>
      <c r="R226" t="s">
        <v>61</v>
      </c>
      <c r="S226" t="s">
        <v>74</v>
      </c>
      <c r="T226">
        <v>4</v>
      </c>
      <c r="U226" t="s">
        <v>45</v>
      </c>
      <c r="V226">
        <v>135.69999999999999</v>
      </c>
      <c r="W226" t="s">
        <v>46</v>
      </c>
      <c r="X226" t="s">
        <v>47</v>
      </c>
      <c r="Y226" t="s">
        <v>48</v>
      </c>
      <c r="Z226" t="s">
        <v>49</v>
      </c>
      <c r="AA226" t="s">
        <v>91</v>
      </c>
      <c r="AB226" t="s">
        <v>68</v>
      </c>
      <c r="AC226" t="s">
        <v>52</v>
      </c>
      <c r="AD226">
        <v>1.357</v>
      </c>
      <c r="AE226">
        <v>2024</v>
      </c>
      <c r="AF226">
        <v>1</v>
      </c>
      <c r="AG226">
        <v>1</v>
      </c>
      <c r="AH226" t="s">
        <v>53</v>
      </c>
      <c r="AI226">
        <v>0.11308333333333333</v>
      </c>
      <c r="AJ226">
        <v>1200</v>
      </c>
      <c r="AK226" t="s">
        <v>3799</v>
      </c>
    </row>
    <row r="227" spans="1:37">
      <c r="A227" t="s">
        <v>327</v>
      </c>
      <c r="B227" t="s">
        <v>35</v>
      </c>
      <c r="C227">
        <v>11665.41</v>
      </c>
      <c r="D227" t="s">
        <v>36</v>
      </c>
      <c r="E227" t="s">
        <v>37</v>
      </c>
      <c r="F227" t="s">
        <v>56</v>
      </c>
      <c r="G227" s="1">
        <v>45323</v>
      </c>
      <c r="H227" t="s">
        <v>102</v>
      </c>
      <c r="I227" t="s">
        <v>40</v>
      </c>
      <c r="J227">
        <v>29961</v>
      </c>
      <c r="K227" t="s">
        <v>59</v>
      </c>
      <c r="L227" t="s">
        <v>42</v>
      </c>
      <c r="M227">
        <v>100</v>
      </c>
      <c r="N227">
        <v>18</v>
      </c>
      <c r="O227">
        <v>100</v>
      </c>
      <c r="P227">
        <v>0</v>
      </c>
      <c r="Q227">
        <v>2</v>
      </c>
      <c r="R227" t="s">
        <v>61</v>
      </c>
      <c r="S227" t="s">
        <v>74</v>
      </c>
      <c r="T227">
        <v>2</v>
      </c>
      <c r="U227" t="s">
        <v>63</v>
      </c>
      <c r="V227">
        <v>560.97</v>
      </c>
      <c r="W227" t="s">
        <v>76</v>
      </c>
      <c r="X227" t="s">
        <v>77</v>
      </c>
      <c r="Y227" t="s">
        <v>65</v>
      </c>
      <c r="Z227" t="s">
        <v>66</v>
      </c>
      <c r="AA227" t="s">
        <v>67</v>
      </c>
      <c r="AB227" t="s">
        <v>68</v>
      </c>
      <c r="AC227" t="s">
        <v>52</v>
      </c>
      <c r="AD227">
        <v>5.6097000000000001</v>
      </c>
      <c r="AE227">
        <v>2024</v>
      </c>
      <c r="AF227">
        <v>1</v>
      </c>
      <c r="AG227">
        <v>1</v>
      </c>
      <c r="AH227" t="s">
        <v>53</v>
      </c>
      <c r="AI227">
        <v>0.46747500000000003</v>
      </c>
      <c r="AJ227">
        <v>1200</v>
      </c>
      <c r="AK227" t="s">
        <v>3800</v>
      </c>
    </row>
    <row r="228" spans="1:37">
      <c r="A228" t="s">
        <v>328</v>
      </c>
      <c r="B228" t="s">
        <v>35</v>
      </c>
      <c r="C228">
        <v>3252.65</v>
      </c>
      <c r="D228" t="s">
        <v>36</v>
      </c>
      <c r="E228" t="s">
        <v>37</v>
      </c>
      <c r="F228" t="s">
        <v>38</v>
      </c>
      <c r="G228" s="1">
        <v>45323</v>
      </c>
      <c r="H228" t="s">
        <v>57</v>
      </c>
      <c r="I228" t="s">
        <v>40</v>
      </c>
      <c r="J228">
        <v>0</v>
      </c>
      <c r="K228" t="s">
        <v>59</v>
      </c>
      <c r="L228" t="s">
        <v>42</v>
      </c>
      <c r="M228">
        <v>89</v>
      </c>
      <c r="N228">
        <v>4</v>
      </c>
      <c r="O228">
        <v>131</v>
      </c>
      <c r="P228">
        <v>0</v>
      </c>
      <c r="Q228">
        <v>1</v>
      </c>
      <c r="R228" t="s">
        <v>61</v>
      </c>
      <c r="S228" t="s">
        <v>93</v>
      </c>
      <c r="T228">
        <v>4</v>
      </c>
      <c r="U228" t="s">
        <v>45</v>
      </c>
      <c r="V228">
        <v>427.68</v>
      </c>
      <c r="W228" t="s">
        <v>46</v>
      </c>
      <c r="X228" t="s">
        <v>47</v>
      </c>
      <c r="Y228" t="s">
        <v>48</v>
      </c>
      <c r="Z228" t="s">
        <v>49</v>
      </c>
      <c r="AA228" t="s">
        <v>67</v>
      </c>
      <c r="AB228" t="s">
        <v>68</v>
      </c>
      <c r="AC228" t="s">
        <v>52</v>
      </c>
      <c r="AD228">
        <v>4.8053932579999996</v>
      </c>
      <c r="AE228">
        <v>2024</v>
      </c>
      <c r="AF228">
        <v>1</v>
      </c>
      <c r="AG228">
        <v>1</v>
      </c>
      <c r="AH228" t="s">
        <v>53</v>
      </c>
      <c r="AI228">
        <v>0.40044943820224721</v>
      </c>
      <c r="AJ228">
        <v>1068</v>
      </c>
      <c r="AK228" t="s">
        <v>3800</v>
      </c>
    </row>
    <row r="229" spans="1:37">
      <c r="A229" t="s">
        <v>329</v>
      </c>
      <c r="B229" t="s">
        <v>35</v>
      </c>
      <c r="C229">
        <v>23005.94</v>
      </c>
      <c r="D229" t="s">
        <v>36</v>
      </c>
      <c r="E229" t="s">
        <v>37</v>
      </c>
      <c r="F229" t="s">
        <v>56</v>
      </c>
      <c r="G229" s="1">
        <v>45323</v>
      </c>
      <c r="H229" t="s">
        <v>159</v>
      </c>
      <c r="I229" t="s">
        <v>40</v>
      </c>
      <c r="J229">
        <v>30036</v>
      </c>
      <c r="K229" t="s">
        <v>59</v>
      </c>
      <c r="L229" t="s">
        <v>42</v>
      </c>
      <c r="M229">
        <v>86</v>
      </c>
      <c r="N229">
        <v>5</v>
      </c>
      <c r="O229">
        <v>119</v>
      </c>
      <c r="P229">
        <v>0</v>
      </c>
      <c r="Q229">
        <v>2</v>
      </c>
      <c r="R229" t="s">
        <v>61</v>
      </c>
      <c r="S229" t="s">
        <v>74</v>
      </c>
      <c r="T229">
        <v>4</v>
      </c>
      <c r="U229" t="s">
        <v>90</v>
      </c>
      <c r="V229">
        <v>614.51</v>
      </c>
      <c r="W229" t="s">
        <v>46</v>
      </c>
      <c r="X229" t="s">
        <v>47</v>
      </c>
      <c r="Y229" t="s">
        <v>65</v>
      </c>
      <c r="Z229" t="s">
        <v>98</v>
      </c>
      <c r="AA229" t="s">
        <v>67</v>
      </c>
      <c r="AB229" t="s">
        <v>68</v>
      </c>
      <c r="AC229" t="s">
        <v>52</v>
      </c>
      <c r="AD229">
        <v>7.1454651159999996</v>
      </c>
      <c r="AE229">
        <v>2024</v>
      </c>
      <c r="AF229">
        <v>1</v>
      </c>
      <c r="AG229">
        <v>1</v>
      </c>
      <c r="AH229" t="s">
        <v>53</v>
      </c>
      <c r="AI229">
        <v>0.5954554263565891</v>
      </c>
      <c r="AJ229">
        <v>1032</v>
      </c>
      <c r="AK229" t="s">
        <v>3800</v>
      </c>
    </row>
    <row r="230" spans="1:37">
      <c r="A230" t="s">
        <v>330</v>
      </c>
      <c r="B230" t="s">
        <v>81</v>
      </c>
      <c r="C230">
        <v>7327.1</v>
      </c>
      <c r="D230" t="s">
        <v>36</v>
      </c>
      <c r="E230" t="s">
        <v>37</v>
      </c>
      <c r="F230" t="s">
        <v>56</v>
      </c>
      <c r="G230" s="1">
        <v>45323</v>
      </c>
      <c r="H230" t="s">
        <v>39</v>
      </c>
      <c r="I230" t="s">
        <v>40</v>
      </c>
      <c r="J230">
        <v>100657</v>
      </c>
      <c r="K230" t="s">
        <v>41</v>
      </c>
      <c r="L230" t="s">
        <v>42</v>
      </c>
      <c r="M230">
        <v>92</v>
      </c>
      <c r="N230">
        <v>0</v>
      </c>
      <c r="O230">
        <v>31</v>
      </c>
      <c r="P230">
        <v>1</v>
      </c>
      <c r="Q230">
        <v>5</v>
      </c>
      <c r="R230" t="s">
        <v>61</v>
      </c>
      <c r="S230" t="s">
        <v>74</v>
      </c>
      <c r="T230">
        <v>3</v>
      </c>
      <c r="U230" t="s">
        <v>45</v>
      </c>
      <c r="V230">
        <v>316.43</v>
      </c>
      <c r="W230" t="s">
        <v>76</v>
      </c>
      <c r="X230" t="s">
        <v>47</v>
      </c>
      <c r="Y230" t="s">
        <v>48</v>
      </c>
      <c r="Z230" t="s">
        <v>66</v>
      </c>
      <c r="AA230" t="s">
        <v>91</v>
      </c>
      <c r="AB230" t="s">
        <v>51</v>
      </c>
      <c r="AC230" t="s">
        <v>69</v>
      </c>
      <c r="AD230">
        <v>3.439456522</v>
      </c>
      <c r="AE230">
        <v>2024</v>
      </c>
      <c r="AF230">
        <v>1</v>
      </c>
      <c r="AG230">
        <v>1</v>
      </c>
      <c r="AH230" t="s">
        <v>53</v>
      </c>
      <c r="AI230">
        <v>0.28662137681159422</v>
      </c>
      <c r="AJ230">
        <v>1104</v>
      </c>
      <c r="AK230" t="s">
        <v>3799</v>
      </c>
    </row>
    <row r="231" spans="1:37">
      <c r="A231" t="s">
        <v>331</v>
      </c>
      <c r="B231" t="s">
        <v>55</v>
      </c>
      <c r="C231">
        <v>5615.45</v>
      </c>
      <c r="D231" t="s">
        <v>36</v>
      </c>
      <c r="E231" t="s">
        <v>37</v>
      </c>
      <c r="F231" t="s">
        <v>38</v>
      </c>
      <c r="G231" s="1">
        <v>45323</v>
      </c>
      <c r="H231" t="s">
        <v>57</v>
      </c>
      <c r="I231" t="s">
        <v>58</v>
      </c>
      <c r="J231">
        <v>0</v>
      </c>
      <c r="K231" t="s">
        <v>59</v>
      </c>
      <c r="L231" t="s">
        <v>60</v>
      </c>
      <c r="M231">
        <v>84</v>
      </c>
      <c r="N231">
        <v>1</v>
      </c>
      <c r="O231">
        <v>86</v>
      </c>
      <c r="P231">
        <v>0</v>
      </c>
      <c r="Q231">
        <v>3</v>
      </c>
      <c r="R231" t="s">
        <v>61</v>
      </c>
      <c r="S231" t="s">
        <v>62</v>
      </c>
      <c r="T231">
        <v>1</v>
      </c>
      <c r="U231" t="s">
        <v>79</v>
      </c>
      <c r="V231">
        <v>602.64</v>
      </c>
      <c r="W231" t="s">
        <v>76</v>
      </c>
      <c r="X231" t="s">
        <v>47</v>
      </c>
      <c r="Y231" t="s">
        <v>65</v>
      </c>
      <c r="Z231" t="s">
        <v>66</v>
      </c>
      <c r="AA231" t="s">
        <v>67</v>
      </c>
      <c r="AB231" t="s">
        <v>68</v>
      </c>
      <c r="AC231" t="s">
        <v>52</v>
      </c>
      <c r="AD231">
        <v>7.1742857139999998</v>
      </c>
      <c r="AE231">
        <v>2024</v>
      </c>
      <c r="AF231">
        <v>1</v>
      </c>
      <c r="AG231">
        <v>1</v>
      </c>
      <c r="AH231" t="s">
        <v>53</v>
      </c>
      <c r="AI231">
        <v>0.59785714285714286</v>
      </c>
      <c r="AJ231">
        <v>1008</v>
      </c>
      <c r="AK231" t="s">
        <v>3800</v>
      </c>
    </row>
    <row r="232" spans="1:37">
      <c r="A232" t="s">
        <v>332</v>
      </c>
      <c r="B232" t="s">
        <v>115</v>
      </c>
      <c r="C232">
        <v>48578.54</v>
      </c>
      <c r="D232" t="s">
        <v>36</v>
      </c>
      <c r="E232" t="s">
        <v>72</v>
      </c>
      <c r="F232" t="s">
        <v>56</v>
      </c>
      <c r="G232" s="1">
        <v>45323</v>
      </c>
      <c r="H232" t="s">
        <v>57</v>
      </c>
      <c r="I232" t="s">
        <v>40</v>
      </c>
      <c r="J232">
        <v>0</v>
      </c>
      <c r="K232" t="s">
        <v>59</v>
      </c>
      <c r="L232" t="s">
        <v>60</v>
      </c>
      <c r="M232">
        <v>174</v>
      </c>
      <c r="N232">
        <v>3</v>
      </c>
      <c r="O232">
        <v>93</v>
      </c>
      <c r="P232">
        <v>0</v>
      </c>
      <c r="Q232">
        <v>2</v>
      </c>
      <c r="R232" t="s">
        <v>43</v>
      </c>
      <c r="S232" t="s">
        <v>44</v>
      </c>
      <c r="T232">
        <v>1</v>
      </c>
      <c r="U232" t="s">
        <v>79</v>
      </c>
      <c r="V232">
        <v>1711.19</v>
      </c>
      <c r="W232" t="s">
        <v>109</v>
      </c>
      <c r="X232" t="s">
        <v>47</v>
      </c>
      <c r="Y232" t="s">
        <v>156</v>
      </c>
      <c r="Z232" t="s">
        <v>98</v>
      </c>
      <c r="AA232" t="s">
        <v>67</v>
      </c>
      <c r="AB232" t="s">
        <v>68</v>
      </c>
      <c r="AC232" t="s">
        <v>52</v>
      </c>
      <c r="AD232">
        <v>9.8344252870000002</v>
      </c>
      <c r="AE232">
        <v>2024</v>
      </c>
      <c r="AF232">
        <v>1</v>
      </c>
      <c r="AG232">
        <v>1</v>
      </c>
      <c r="AH232" t="s">
        <v>53</v>
      </c>
      <c r="AI232">
        <v>0.81953544061302686</v>
      </c>
      <c r="AJ232">
        <v>2088</v>
      </c>
      <c r="AK232" t="s">
        <v>3801</v>
      </c>
    </row>
    <row r="233" spans="1:37">
      <c r="A233" t="s">
        <v>333</v>
      </c>
      <c r="B233" t="s">
        <v>115</v>
      </c>
      <c r="C233">
        <v>7755.91</v>
      </c>
      <c r="D233" t="s">
        <v>36</v>
      </c>
      <c r="E233" t="s">
        <v>37</v>
      </c>
      <c r="F233" t="s">
        <v>38</v>
      </c>
      <c r="G233" s="1">
        <v>45323</v>
      </c>
      <c r="H233" t="s">
        <v>39</v>
      </c>
      <c r="I233" t="s">
        <v>40</v>
      </c>
      <c r="J233">
        <v>41025</v>
      </c>
      <c r="K233" t="s">
        <v>41</v>
      </c>
      <c r="L233" t="s">
        <v>42</v>
      </c>
      <c r="M233">
        <v>99</v>
      </c>
      <c r="N233">
        <v>46</v>
      </c>
      <c r="O233">
        <v>89</v>
      </c>
      <c r="P233">
        <v>0</v>
      </c>
      <c r="Q233">
        <v>4</v>
      </c>
      <c r="R233" t="s">
        <v>61</v>
      </c>
      <c r="S233" t="s">
        <v>62</v>
      </c>
      <c r="T233">
        <v>2</v>
      </c>
      <c r="U233" t="s">
        <v>45</v>
      </c>
      <c r="V233">
        <v>376.56</v>
      </c>
      <c r="W233" t="s">
        <v>46</v>
      </c>
      <c r="X233" t="s">
        <v>47</v>
      </c>
      <c r="Y233" t="s">
        <v>48</v>
      </c>
      <c r="Z233" t="s">
        <v>66</v>
      </c>
      <c r="AA233" t="s">
        <v>67</v>
      </c>
      <c r="AB233" t="s">
        <v>68</v>
      </c>
      <c r="AC233" t="s">
        <v>52</v>
      </c>
      <c r="AD233">
        <v>3.8036363639999999</v>
      </c>
      <c r="AE233">
        <v>2024</v>
      </c>
      <c r="AF233">
        <v>1</v>
      </c>
      <c r="AG233">
        <v>1</v>
      </c>
      <c r="AH233" t="s">
        <v>53</v>
      </c>
      <c r="AI233">
        <v>0.31696969696969696</v>
      </c>
      <c r="AJ233">
        <v>1188</v>
      </c>
      <c r="AK233" t="s">
        <v>3799</v>
      </c>
    </row>
    <row r="234" spans="1:37">
      <c r="A234" t="s">
        <v>334</v>
      </c>
      <c r="B234" t="s">
        <v>35</v>
      </c>
      <c r="C234">
        <v>6974.36</v>
      </c>
      <c r="D234" t="s">
        <v>36</v>
      </c>
      <c r="E234" t="s">
        <v>37</v>
      </c>
      <c r="F234" t="s">
        <v>73</v>
      </c>
      <c r="G234" s="1">
        <v>45323</v>
      </c>
      <c r="H234" t="s">
        <v>39</v>
      </c>
      <c r="I234" t="s">
        <v>40</v>
      </c>
      <c r="J234">
        <v>109076</v>
      </c>
      <c r="K234" t="s">
        <v>41</v>
      </c>
      <c r="L234" t="s">
        <v>42</v>
      </c>
      <c r="M234">
        <v>86</v>
      </c>
      <c r="N234">
        <v>28</v>
      </c>
      <c r="O234">
        <v>63</v>
      </c>
      <c r="P234">
        <v>0</v>
      </c>
      <c r="Q234">
        <v>9</v>
      </c>
      <c r="R234" t="s">
        <v>61</v>
      </c>
      <c r="S234" t="s">
        <v>62</v>
      </c>
      <c r="T234">
        <v>2</v>
      </c>
      <c r="U234" t="s">
        <v>45</v>
      </c>
      <c r="V234">
        <v>406.27</v>
      </c>
      <c r="W234" t="s">
        <v>46</v>
      </c>
      <c r="X234" t="s">
        <v>77</v>
      </c>
      <c r="Y234" t="s">
        <v>48</v>
      </c>
      <c r="Z234" t="s">
        <v>66</v>
      </c>
      <c r="AA234" t="s">
        <v>91</v>
      </c>
      <c r="AB234" t="s">
        <v>68</v>
      </c>
      <c r="AC234" t="s">
        <v>52</v>
      </c>
      <c r="AD234">
        <v>4.7240697669999996</v>
      </c>
      <c r="AE234">
        <v>2024</v>
      </c>
      <c r="AF234">
        <v>1</v>
      </c>
      <c r="AG234">
        <v>1</v>
      </c>
      <c r="AH234" t="s">
        <v>53</v>
      </c>
      <c r="AI234">
        <v>0.39367248062015503</v>
      </c>
      <c r="AJ234">
        <v>1032</v>
      </c>
      <c r="AK234" t="s">
        <v>3799</v>
      </c>
    </row>
    <row r="235" spans="1:37">
      <c r="A235" t="s">
        <v>335</v>
      </c>
      <c r="B235" t="s">
        <v>55</v>
      </c>
      <c r="C235">
        <v>18590.82</v>
      </c>
      <c r="D235" t="s">
        <v>87</v>
      </c>
      <c r="E235" t="s">
        <v>82</v>
      </c>
      <c r="F235" t="s">
        <v>56</v>
      </c>
      <c r="G235" s="1">
        <v>45323</v>
      </c>
      <c r="H235" t="s">
        <v>39</v>
      </c>
      <c r="I235" t="s">
        <v>40</v>
      </c>
      <c r="J235">
        <v>79929</v>
      </c>
      <c r="K235" t="s">
        <v>59</v>
      </c>
      <c r="L235" t="s">
        <v>60</v>
      </c>
      <c r="M235">
        <v>157</v>
      </c>
      <c r="N235">
        <v>31</v>
      </c>
      <c r="O235">
        <v>28</v>
      </c>
      <c r="P235">
        <v>0</v>
      </c>
      <c r="Q235">
        <v>2</v>
      </c>
      <c r="R235" t="s">
        <v>61</v>
      </c>
      <c r="S235" t="s">
        <v>93</v>
      </c>
      <c r="T235">
        <v>1</v>
      </c>
      <c r="U235" t="s">
        <v>79</v>
      </c>
      <c r="V235">
        <v>751.68</v>
      </c>
      <c r="W235" t="s">
        <v>46</v>
      </c>
      <c r="X235" t="s">
        <v>47</v>
      </c>
      <c r="Y235" t="s">
        <v>65</v>
      </c>
      <c r="Z235" t="s">
        <v>98</v>
      </c>
      <c r="AA235" t="s">
        <v>50</v>
      </c>
      <c r="AB235" t="s">
        <v>68</v>
      </c>
      <c r="AC235" t="s">
        <v>69</v>
      </c>
      <c r="AD235">
        <v>4.7877707010000004</v>
      </c>
      <c r="AE235">
        <v>2024</v>
      </c>
      <c r="AF235">
        <v>1</v>
      </c>
      <c r="AG235">
        <v>1</v>
      </c>
      <c r="AH235" t="s">
        <v>53</v>
      </c>
      <c r="AI235">
        <v>0.39898089171974521</v>
      </c>
      <c r="AJ235">
        <v>1884</v>
      </c>
      <c r="AK235" t="s">
        <v>3799</v>
      </c>
    </row>
    <row r="236" spans="1:37">
      <c r="A236" t="s">
        <v>336</v>
      </c>
      <c r="B236" t="s">
        <v>55</v>
      </c>
      <c r="C236">
        <v>3749.41</v>
      </c>
      <c r="D236" t="s">
        <v>36</v>
      </c>
      <c r="E236" t="s">
        <v>37</v>
      </c>
      <c r="F236" t="s">
        <v>56</v>
      </c>
      <c r="G236" s="1">
        <v>45323</v>
      </c>
      <c r="H236" t="s">
        <v>39</v>
      </c>
      <c r="I236" t="s">
        <v>40</v>
      </c>
      <c r="J236">
        <v>88332</v>
      </c>
      <c r="K236" t="s">
        <v>59</v>
      </c>
      <c r="L236" t="s">
        <v>42</v>
      </c>
      <c r="M236">
        <v>93</v>
      </c>
      <c r="N236">
        <v>9</v>
      </c>
      <c r="O236">
        <v>122</v>
      </c>
      <c r="P236">
        <v>0</v>
      </c>
      <c r="Q236">
        <v>1</v>
      </c>
      <c r="R236" t="s">
        <v>61</v>
      </c>
      <c r="S236" t="s">
        <v>93</v>
      </c>
      <c r="T236">
        <v>4</v>
      </c>
      <c r="U236" t="s">
        <v>90</v>
      </c>
      <c r="V236">
        <v>447.12</v>
      </c>
      <c r="W236" t="s">
        <v>46</v>
      </c>
      <c r="X236" t="s">
        <v>47</v>
      </c>
      <c r="Y236" t="s">
        <v>48</v>
      </c>
      <c r="Z236" t="s">
        <v>49</v>
      </c>
      <c r="AA236" t="s">
        <v>50</v>
      </c>
      <c r="AB236" t="s">
        <v>68</v>
      </c>
      <c r="AC236" t="s">
        <v>52</v>
      </c>
      <c r="AD236">
        <v>4.8077419350000001</v>
      </c>
      <c r="AE236">
        <v>2024</v>
      </c>
      <c r="AF236">
        <v>1</v>
      </c>
      <c r="AG236">
        <v>1</v>
      </c>
      <c r="AH236" t="s">
        <v>53</v>
      </c>
      <c r="AI236">
        <v>0.40064516129032257</v>
      </c>
      <c r="AJ236">
        <v>1116</v>
      </c>
      <c r="AK236" t="s">
        <v>3800</v>
      </c>
    </row>
    <row r="237" spans="1:37">
      <c r="A237" t="s">
        <v>337</v>
      </c>
      <c r="B237" t="s">
        <v>81</v>
      </c>
      <c r="C237">
        <v>7459.38</v>
      </c>
      <c r="D237" t="s">
        <v>36</v>
      </c>
      <c r="E237" t="s">
        <v>37</v>
      </c>
      <c r="F237" t="s">
        <v>73</v>
      </c>
      <c r="G237" s="1">
        <v>45323</v>
      </c>
      <c r="H237" t="s">
        <v>39</v>
      </c>
      <c r="I237" t="s">
        <v>40</v>
      </c>
      <c r="J237">
        <v>87502</v>
      </c>
      <c r="K237" t="s">
        <v>59</v>
      </c>
      <c r="L237" t="s">
        <v>42</v>
      </c>
      <c r="M237">
        <v>93</v>
      </c>
      <c r="N237">
        <v>41</v>
      </c>
      <c r="O237">
        <v>45</v>
      </c>
      <c r="P237">
        <v>0</v>
      </c>
      <c r="Q237">
        <v>7</v>
      </c>
      <c r="R237" t="s">
        <v>43</v>
      </c>
      <c r="S237" t="s">
        <v>44</v>
      </c>
      <c r="T237">
        <v>3</v>
      </c>
      <c r="U237" t="s">
        <v>79</v>
      </c>
      <c r="V237">
        <v>447.12</v>
      </c>
      <c r="W237" t="s">
        <v>46</v>
      </c>
      <c r="X237" t="s">
        <v>77</v>
      </c>
      <c r="Y237" t="s">
        <v>48</v>
      </c>
      <c r="Z237" t="s">
        <v>66</v>
      </c>
      <c r="AA237" t="s">
        <v>50</v>
      </c>
      <c r="AB237" t="s">
        <v>68</v>
      </c>
      <c r="AC237" t="s">
        <v>69</v>
      </c>
      <c r="AD237">
        <v>4.8077419350000001</v>
      </c>
      <c r="AE237">
        <v>2024</v>
      </c>
      <c r="AF237">
        <v>1</v>
      </c>
      <c r="AG237">
        <v>1</v>
      </c>
      <c r="AH237" t="s">
        <v>53</v>
      </c>
      <c r="AI237">
        <v>0.40064516129032257</v>
      </c>
      <c r="AJ237">
        <v>1116</v>
      </c>
      <c r="AK237" t="s">
        <v>3800</v>
      </c>
    </row>
    <row r="238" spans="1:37">
      <c r="A238" t="s">
        <v>338</v>
      </c>
      <c r="B238" t="s">
        <v>71</v>
      </c>
      <c r="C238">
        <v>31166.59</v>
      </c>
      <c r="D238" t="s">
        <v>36</v>
      </c>
      <c r="E238" t="s">
        <v>37</v>
      </c>
      <c r="F238" t="s">
        <v>56</v>
      </c>
      <c r="G238" s="1">
        <v>45323</v>
      </c>
      <c r="H238" t="s">
        <v>39</v>
      </c>
      <c r="I238" t="s">
        <v>40</v>
      </c>
      <c r="J238">
        <v>93474</v>
      </c>
      <c r="K238" t="s">
        <v>41</v>
      </c>
      <c r="L238" t="s">
        <v>60</v>
      </c>
      <c r="M238">
        <v>262</v>
      </c>
      <c r="N238">
        <v>22</v>
      </c>
      <c r="O238">
        <v>39</v>
      </c>
      <c r="P238">
        <v>0</v>
      </c>
      <c r="Q238">
        <v>2</v>
      </c>
      <c r="R238" t="s">
        <v>61</v>
      </c>
      <c r="S238" t="s">
        <v>74</v>
      </c>
      <c r="T238">
        <v>2</v>
      </c>
      <c r="U238" t="s">
        <v>63</v>
      </c>
      <c r="V238">
        <v>1005.44</v>
      </c>
      <c r="W238" t="s">
        <v>155</v>
      </c>
      <c r="X238" t="s">
        <v>47</v>
      </c>
      <c r="Y238" t="s">
        <v>65</v>
      </c>
      <c r="Z238" t="s">
        <v>98</v>
      </c>
      <c r="AA238" t="s">
        <v>50</v>
      </c>
      <c r="AB238" t="s">
        <v>68</v>
      </c>
      <c r="AC238" t="s">
        <v>69</v>
      </c>
      <c r="AD238">
        <v>3.8375572519999999</v>
      </c>
      <c r="AE238">
        <v>2024</v>
      </c>
      <c r="AF238">
        <v>1</v>
      </c>
      <c r="AG238">
        <v>1</v>
      </c>
      <c r="AH238" t="s">
        <v>53</v>
      </c>
      <c r="AI238">
        <v>0.31979643765903309</v>
      </c>
      <c r="AJ238">
        <v>3144</v>
      </c>
      <c r="AK238" t="s">
        <v>3799</v>
      </c>
    </row>
    <row r="239" spans="1:37">
      <c r="A239" t="s">
        <v>339</v>
      </c>
      <c r="B239" t="s">
        <v>71</v>
      </c>
      <c r="C239">
        <v>34377.51</v>
      </c>
      <c r="D239" t="s">
        <v>87</v>
      </c>
      <c r="E239" t="s">
        <v>72</v>
      </c>
      <c r="F239" t="s">
        <v>73</v>
      </c>
      <c r="G239" s="1">
        <v>45323</v>
      </c>
      <c r="H239" t="s">
        <v>88</v>
      </c>
      <c r="I239" t="s">
        <v>40</v>
      </c>
      <c r="J239">
        <v>18445</v>
      </c>
      <c r="K239" t="s">
        <v>59</v>
      </c>
      <c r="L239" t="s">
        <v>60</v>
      </c>
      <c r="M239">
        <v>131</v>
      </c>
      <c r="N239">
        <v>1</v>
      </c>
      <c r="O239">
        <v>89</v>
      </c>
      <c r="P239">
        <v>0</v>
      </c>
      <c r="Q239">
        <v>2</v>
      </c>
      <c r="R239" t="s">
        <v>43</v>
      </c>
      <c r="S239" t="s">
        <v>96</v>
      </c>
      <c r="T239">
        <v>1</v>
      </c>
      <c r="U239" t="s">
        <v>63</v>
      </c>
      <c r="V239">
        <v>628.55999999999995</v>
      </c>
      <c r="W239" t="s">
        <v>46</v>
      </c>
      <c r="X239" t="s">
        <v>77</v>
      </c>
      <c r="Y239" t="s">
        <v>65</v>
      </c>
      <c r="Z239" t="s">
        <v>98</v>
      </c>
      <c r="AA239" t="s">
        <v>67</v>
      </c>
      <c r="AB239" t="s">
        <v>68</v>
      </c>
      <c r="AC239" t="s">
        <v>52</v>
      </c>
      <c r="AD239">
        <v>4.7981679389999998</v>
      </c>
      <c r="AE239">
        <v>2024</v>
      </c>
      <c r="AF239">
        <v>1</v>
      </c>
      <c r="AG239">
        <v>1</v>
      </c>
      <c r="AH239" t="s">
        <v>53</v>
      </c>
      <c r="AI239">
        <v>0.39984732824427477</v>
      </c>
      <c r="AJ239">
        <v>1572</v>
      </c>
      <c r="AK239" t="s">
        <v>3799</v>
      </c>
    </row>
    <row r="240" spans="1:37">
      <c r="A240" t="s">
        <v>340</v>
      </c>
      <c r="B240" t="s">
        <v>71</v>
      </c>
      <c r="C240">
        <v>3444.32</v>
      </c>
      <c r="D240" t="s">
        <v>36</v>
      </c>
      <c r="E240" t="s">
        <v>37</v>
      </c>
      <c r="F240" t="s">
        <v>38</v>
      </c>
      <c r="G240" s="1">
        <v>45323</v>
      </c>
      <c r="H240" t="s">
        <v>39</v>
      </c>
      <c r="I240" t="s">
        <v>58</v>
      </c>
      <c r="J240">
        <v>118970</v>
      </c>
      <c r="K240" t="s">
        <v>83</v>
      </c>
      <c r="L240" t="s">
        <v>42</v>
      </c>
      <c r="M240">
        <v>86</v>
      </c>
      <c r="N240">
        <v>36</v>
      </c>
      <c r="O240">
        <v>96</v>
      </c>
      <c r="P240">
        <v>1</v>
      </c>
      <c r="Q240">
        <v>1</v>
      </c>
      <c r="R240" t="s">
        <v>61</v>
      </c>
      <c r="S240" t="s">
        <v>62</v>
      </c>
      <c r="T240">
        <v>2</v>
      </c>
      <c r="U240" t="s">
        <v>63</v>
      </c>
      <c r="V240">
        <v>205.16</v>
      </c>
      <c r="W240" t="s">
        <v>46</v>
      </c>
      <c r="X240" t="s">
        <v>47</v>
      </c>
      <c r="Y240" t="s">
        <v>48</v>
      </c>
      <c r="Z240" t="s">
        <v>49</v>
      </c>
      <c r="AA240" t="s">
        <v>91</v>
      </c>
      <c r="AB240" t="s">
        <v>51</v>
      </c>
      <c r="AC240" t="s">
        <v>52</v>
      </c>
      <c r="AD240">
        <v>2.385581395</v>
      </c>
      <c r="AE240">
        <v>2024</v>
      </c>
      <c r="AF240">
        <v>1</v>
      </c>
      <c r="AG240">
        <v>1</v>
      </c>
      <c r="AH240" t="s">
        <v>53</v>
      </c>
      <c r="AI240">
        <v>0.19879844961240309</v>
      </c>
      <c r="AJ240">
        <v>1032</v>
      </c>
      <c r="AK240" t="s">
        <v>3799</v>
      </c>
    </row>
    <row r="241" spans="1:37">
      <c r="A241" t="s">
        <v>341</v>
      </c>
      <c r="B241" t="s">
        <v>81</v>
      </c>
      <c r="C241">
        <v>9232.34</v>
      </c>
      <c r="D241" t="s">
        <v>36</v>
      </c>
      <c r="E241" t="s">
        <v>72</v>
      </c>
      <c r="F241" t="s">
        <v>56</v>
      </c>
      <c r="G241" s="1">
        <v>45323</v>
      </c>
      <c r="H241" t="s">
        <v>159</v>
      </c>
      <c r="I241" t="s">
        <v>58</v>
      </c>
      <c r="J241">
        <v>21426</v>
      </c>
      <c r="K241" t="s">
        <v>59</v>
      </c>
      <c r="L241" t="s">
        <v>42</v>
      </c>
      <c r="M241">
        <v>120</v>
      </c>
      <c r="N241">
        <v>27</v>
      </c>
      <c r="O241">
        <v>26</v>
      </c>
      <c r="P241">
        <v>0</v>
      </c>
      <c r="Q241">
        <v>4</v>
      </c>
      <c r="R241" t="s">
        <v>61</v>
      </c>
      <c r="S241" t="s">
        <v>93</v>
      </c>
      <c r="T241">
        <v>4</v>
      </c>
      <c r="U241" t="s">
        <v>63</v>
      </c>
      <c r="V241">
        <v>576.72</v>
      </c>
      <c r="W241" t="s">
        <v>46</v>
      </c>
      <c r="X241" t="s">
        <v>47</v>
      </c>
      <c r="Y241" t="s">
        <v>65</v>
      </c>
      <c r="Z241" t="s">
        <v>66</v>
      </c>
      <c r="AA241" t="s">
        <v>67</v>
      </c>
      <c r="AB241" t="s">
        <v>68</v>
      </c>
      <c r="AC241" t="s">
        <v>69</v>
      </c>
      <c r="AD241">
        <v>4.806</v>
      </c>
      <c r="AE241">
        <v>2024</v>
      </c>
      <c r="AF241">
        <v>1</v>
      </c>
      <c r="AG241">
        <v>1</v>
      </c>
      <c r="AH241" t="s">
        <v>53</v>
      </c>
      <c r="AI241">
        <v>0.40050000000000002</v>
      </c>
      <c r="AJ241">
        <v>1440</v>
      </c>
      <c r="AK241" t="s">
        <v>3800</v>
      </c>
    </row>
    <row r="242" spans="1:37">
      <c r="A242" t="s">
        <v>342</v>
      </c>
      <c r="B242" t="s">
        <v>71</v>
      </c>
      <c r="C242">
        <v>6440.24</v>
      </c>
      <c r="D242" t="s">
        <v>87</v>
      </c>
      <c r="E242" t="s">
        <v>37</v>
      </c>
      <c r="F242" t="s">
        <v>73</v>
      </c>
      <c r="G242" s="1">
        <v>45323</v>
      </c>
      <c r="H242" t="s">
        <v>102</v>
      </c>
      <c r="I242" t="s">
        <v>40</v>
      </c>
      <c r="J242">
        <v>17501</v>
      </c>
      <c r="K242" t="s">
        <v>59</v>
      </c>
      <c r="L242" t="s">
        <v>60</v>
      </c>
      <c r="M242">
        <v>88</v>
      </c>
      <c r="N242">
        <v>3</v>
      </c>
      <c r="O242">
        <v>50</v>
      </c>
      <c r="P242">
        <v>0</v>
      </c>
      <c r="Q242">
        <v>4</v>
      </c>
      <c r="R242" t="s">
        <v>61</v>
      </c>
      <c r="S242" t="s">
        <v>74</v>
      </c>
      <c r="T242">
        <v>1</v>
      </c>
      <c r="U242" t="s">
        <v>45</v>
      </c>
      <c r="V242">
        <v>489.75</v>
      </c>
      <c r="W242" t="s">
        <v>76</v>
      </c>
      <c r="X242" t="s">
        <v>47</v>
      </c>
      <c r="Y242" t="s">
        <v>48</v>
      </c>
      <c r="Z242" t="s">
        <v>66</v>
      </c>
      <c r="AA242" t="s">
        <v>67</v>
      </c>
      <c r="AB242" t="s">
        <v>68</v>
      </c>
      <c r="AC242" t="s">
        <v>52</v>
      </c>
      <c r="AD242">
        <v>5.5653409089999997</v>
      </c>
      <c r="AE242">
        <v>2024</v>
      </c>
      <c r="AF242">
        <v>1</v>
      </c>
      <c r="AG242">
        <v>1</v>
      </c>
      <c r="AH242" t="s">
        <v>53</v>
      </c>
      <c r="AI242">
        <v>0.46377840909090912</v>
      </c>
      <c r="AJ242">
        <v>1056</v>
      </c>
      <c r="AK242" t="s">
        <v>3800</v>
      </c>
    </row>
    <row r="243" spans="1:37">
      <c r="A243" t="s">
        <v>343</v>
      </c>
      <c r="B243" t="s">
        <v>35</v>
      </c>
      <c r="C243">
        <v>3797.97</v>
      </c>
      <c r="D243" t="s">
        <v>36</v>
      </c>
      <c r="E243" t="s">
        <v>37</v>
      </c>
      <c r="F243" t="s">
        <v>38</v>
      </c>
      <c r="G243" s="1">
        <v>45323</v>
      </c>
      <c r="H243" t="s">
        <v>39</v>
      </c>
      <c r="I243" t="s">
        <v>58</v>
      </c>
      <c r="J243">
        <v>97650</v>
      </c>
      <c r="K243" t="s">
        <v>41</v>
      </c>
      <c r="L243" t="s">
        <v>42</v>
      </c>
      <c r="M243">
        <v>95</v>
      </c>
      <c r="N243">
        <v>14</v>
      </c>
      <c r="O243">
        <v>27</v>
      </c>
      <c r="P243">
        <v>0</v>
      </c>
      <c r="Q243">
        <v>1</v>
      </c>
      <c r="R243" t="s">
        <v>61</v>
      </c>
      <c r="S243" t="s">
        <v>93</v>
      </c>
      <c r="T243">
        <v>2</v>
      </c>
      <c r="U243" t="s">
        <v>79</v>
      </c>
      <c r="V243">
        <v>239.25</v>
      </c>
      <c r="W243" t="s">
        <v>76</v>
      </c>
      <c r="X243" t="s">
        <v>134</v>
      </c>
      <c r="Y243" t="s">
        <v>48</v>
      </c>
      <c r="Z243" t="s">
        <v>49</v>
      </c>
      <c r="AA243" t="s">
        <v>50</v>
      </c>
      <c r="AB243" t="s">
        <v>68</v>
      </c>
      <c r="AC243" t="s">
        <v>69</v>
      </c>
      <c r="AD243">
        <v>2.518421053</v>
      </c>
      <c r="AE243">
        <v>2024</v>
      </c>
      <c r="AF243">
        <v>1</v>
      </c>
      <c r="AG243">
        <v>1</v>
      </c>
      <c r="AH243" t="s">
        <v>53</v>
      </c>
      <c r="AI243">
        <v>0.20986842105263157</v>
      </c>
      <c r="AJ243">
        <v>1140</v>
      </c>
      <c r="AK243" t="s">
        <v>3799</v>
      </c>
    </row>
    <row r="244" spans="1:37">
      <c r="A244" t="s">
        <v>344</v>
      </c>
      <c r="B244" t="s">
        <v>55</v>
      </c>
      <c r="C244">
        <v>3331.77</v>
      </c>
      <c r="D244" t="s">
        <v>36</v>
      </c>
      <c r="E244" t="s">
        <v>37</v>
      </c>
      <c r="F244" t="s">
        <v>73</v>
      </c>
      <c r="G244" s="1">
        <v>45323</v>
      </c>
      <c r="H244" t="s">
        <v>57</v>
      </c>
      <c r="I244" t="s">
        <v>40</v>
      </c>
      <c r="J244">
        <v>0</v>
      </c>
      <c r="K244" t="s">
        <v>41</v>
      </c>
      <c r="L244" t="s">
        <v>42</v>
      </c>
      <c r="M244">
        <v>90</v>
      </c>
      <c r="N244">
        <v>0</v>
      </c>
      <c r="O244">
        <v>19</v>
      </c>
      <c r="P244">
        <v>0</v>
      </c>
      <c r="Q244">
        <v>1</v>
      </c>
      <c r="R244" t="s">
        <v>43</v>
      </c>
      <c r="S244" t="s">
        <v>44</v>
      </c>
      <c r="T244">
        <v>2</v>
      </c>
      <c r="U244" t="s">
        <v>90</v>
      </c>
      <c r="V244">
        <v>300.92</v>
      </c>
      <c r="W244" t="s">
        <v>76</v>
      </c>
      <c r="X244" t="s">
        <v>47</v>
      </c>
      <c r="Y244" t="s">
        <v>48</v>
      </c>
      <c r="Z244" t="s">
        <v>49</v>
      </c>
      <c r="AA244" t="s">
        <v>67</v>
      </c>
      <c r="AB244" t="s">
        <v>68</v>
      </c>
      <c r="AC244" t="s">
        <v>69</v>
      </c>
      <c r="AD244">
        <v>3.3435555560000001</v>
      </c>
      <c r="AE244">
        <v>2024</v>
      </c>
      <c r="AF244">
        <v>1</v>
      </c>
      <c r="AG244">
        <v>1</v>
      </c>
      <c r="AH244" t="s">
        <v>53</v>
      </c>
      <c r="AI244">
        <v>0.27862962962962967</v>
      </c>
      <c r="AJ244">
        <v>1080</v>
      </c>
      <c r="AK244" t="s">
        <v>3799</v>
      </c>
    </row>
    <row r="245" spans="1:37">
      <c r="A245" t="s">
        <v>345</v>
      </c>
      <c r="B245" t="s">
        <v>35</v>
      </c>
      <c r="C245">
        <v>49762.23</v>
      </c>
      <c r="D245" t="s">
        <v>36</v>
      </c>
      <c r="E245" t="s">
        <v>72</v>
      </c>
      <c r="F245" t="s">
        <v>38</v>
      </c>
      <c r="G245" s="1">
        <v>45323</v>
      </c>
      <c r="H245" t="s">
        <v>102</v>
      </c>
      <c r="I245" t="s">
        <v>58</v>
      </c>
      <c r="J245">
        <v>30853</v>
      </c>
      <c r="K245" t="s">
        <v>59</v>
      </c>
      <c r="L245" t="s">
        <v>42</v>
      </c>
      <c r="M245">
        <v>165</v>
      </c>
      <c r="N245">
        <v>38</v>
      </c>
      <c r="O245">
        <v>72</v>
      </c>
      <c r="P245">
        <v>0</v>
      </c>
      <c r="Q245">
        <v>2</v>
      </c>
      <c r="R245" t="s">
        <v>117</v>
      </c>
      <c r="S245" t="s">
        <v>192</v>
      </c>
      <c r="T245">
        <v>1</v>
      </c>
      <c r="U245" t="s">
        <v>63</v>
      </c>
      <c r="V245">
        <v>1185.8399999999999</v>
      </c>
      <c r="W245" t="s">
        <v>109</v>
      </c>
      <c r="X245" t="s">
        <v>77</v>
      </c>
      <c r="Y245" t="s">
        <v>65</v>
      </c>
      <c r="Z245" t="s">
        <v>98</v>
      </c>
      <c r="AA245" t="s">
        <v>67</v>
      </c>
      <c r="AB245" t="s">
        <v>68</v>
      </c>
      <c r="AC245" t="s">
        <v>52</v>
      </c>
      <c r="AD245">
        <v>7.1869090910000004</v>
      </c>
      <c r="AE245">
        <v>2024</v>
      </c>
      <c r="AF245">
        <v>1</v>
      </c>
      <c r="AG245">
        <v>1</v>
      </c>
      <c r="AH245" t="s">
        <v>53</v>
      </c>
      <c r="AI245">
        <v>0.59890909090909084</v>
      </c>
      <c r="AJ245">
        <v>1980</v>
      </c>
      <c r="AK245" t="s">
        <v>3800</v>
      </c>
    </row>
    <row r="246" spans="1:37">
      <c r="A246" t="s">
        <v>346</v>
      </c>
      <c r="B246" t="s">
        <v>71</v>
      </c>
      <c r="C246">
        <v>6440.24</v>
      </c>
      <c r="D246" t="s">
        <v>87</v>
      </c>
      <c r="E246" t="s">
        <v>37</v>
      </c>
      <c r="F246" t="s">
        <v>73</v>
      </c>
      <c r="G246" s="1">
        <v>45323</v>
      </c>
      <c r="H246" t="s">
        <v>102</v>
      </c>
      <c r="I246" t="s">
        <v>40</v>
      </c>
      <c r="J246">
        <v>17501</v>
      </c>
      <c r="K246" t="s">
        <v>59</v>
      </c>
      <c r="L246" t="s">
        <v>60</v>
      </c>
      <c r="M246">
        <v>88</v>
      </c>
      <c r="N246">
        <v>3</v>
      </c>
      <c r="O246">
        <v>50</v>
      </c>
      <c r="P246">
        <v>0</v>
      </c>
      <c r="Q246">
        <v>4</v>
      </c>
      <c r="R246" t="s">
        <v>61</v>
      </c>
      <c r="S246" t="s">
        <v>74</v>
      </c>
      <c r="T246">
        <v>1</v>
      </c>
      <c r="U246" t="s">
        <v>45</v>
      </c>
      <c r="V246">
        <v>489.75</v>
      </c>
      <c r="W246" t="s">
        <v>76</v>
      </c>
      <c r="X246" t="s">
        <v>47</v>
      </c>
      <c r="Y246" t="s">
        <v>48</v>
      </c>
      <c r="Z246" t="s">
        <v>66</v>
      </c>
      <c r="AA246" t="s">
        <v>67</v>
      </c>
      <c r="AB246" t="s">
        <v>68</v>
      </c>
      <c r="AC246" t="s">
        <v>52</v>
      </c>
      <c r="AD246">
        <v>5.5653409089999997</v>
      </c>
      <c r="AE246">
        <v>2024</v>
      </c>
      <c r="AF246">
        <v>1</v>
      </c>
      <c r="AG246">
        <v>1</v>
      </c>
      <c r="AH246" t="s">
        <v>53</v>
      </c>
      <c r="AI246">
        <v>0.46377840909090912</v>
      </c>
      <c r="AJ246">
        <v>1056</v>
      </c>
      <c r="AK246" t="s">
        <v>3800</v>
      </c>
    </row>
    <row r="247" spans="1:37">
      <c r="A247" t="s">
        <v>347</v>
      </c>
      <c r="B247" t="s">
        <v>71</v>
      </c>
      <c r="C247">
        <v>5950.76</v>
      </c>
      <c r="D247" t="s">
        <v>36</v>
      </c>
      <c r="E247" t="s">
        <v>37</v>
      </c>
      <c r="F247" t="s">
        <v>56</v>
      </c>
      <c r="G247" s="1">
        <v>45323</v>
      </c>
      <c r="H247" t="s">
        <v>39</v>
      </c>
      <c r="I247" t="s">
        <v>58</v>
      </c>
      <c r="J247">
        <v>89305</v>
      </c>
      <c r="K247" t="s">
        <v>59</v>
      </c>
      <c r="L247" t="s">
        <v>42</v>
      </c>
      <c r="M247">
        <v>150</v>
      </c>
      <c r="N247">
        <v>19</v>
      </c>
      <c r="O247">
        <v>24</v>
      </c>
      <c r="P247">
        <v>0</v>
      </c>
      <c r="Q247">
        <v>1</v>
      </c>
      <c r="R247" t="s">
        <v>43</v>
      </c>
      <c r="S247" t="s">
        <v>44</v>
      </c>
      <c r="T247">
        <v>2</v>
      </c>
      <c r="U247" t="s">
        <v>90</v>
      </c>
      <c r="V247">
        <v>719.28</v>
      </c>
      <c r="W247" t="s">
        <v>64</v>
      </c>
      <c r="X247" t="s">
        <v>47</v>
      </c>
      <c r="Y247" t="s">
        <v>65</v>
      </c>
      <c r="Z247" t="s">
        <v>66</v>
      </c>
      <c r="AA247" t="s">
        <v>50</v>
      </c>
      <c r="AB247" t="s">
        <v>68</v>
      </c>
      <c r="AC247" t="s">
        <v>69</v>
      </c>
      <c r="AD247">
        <v>4.7952000000000004</v>
      </c>
      <c r="AE247">
        <v>2024</v>
      </c>
      <c r="AF247">
        <v>1</v>
      </c>
      <c r="AG247">
        <v>1</v>
      </c>
      <c r="AH247" t="s">
        <v>53</v>
      </c>
      <c r="AI247">
        <v>0.39960000000000001</v>
      </c>
      <c r="AJ247">
        <v>1800</v>
      </c>
      <c r="AK247" t="s">
        <v>3799</v>
      </c>
    </row>
    <row r="248" spans="1:37">
      <c r="A248" t="s">
        <v>348</v>
      </c>
      <c r="B248" t="s">
        <v>81</v>
      </c>
      <c r="C248">
        <v>29546.36</v>
      </c>
      <c r="D248" t="s">
        <v>36</v>
      </c>
      <c r="E248" t="s">
        <v>37</v>
      </c>
      <c r="F248" t="s">
        <v>38</v>
      </c>
      <c r="G248" s="1">
        <v>45323</v>
      </c>
      <c r="H248" t="s">
        <v>39</v>
      </c>
      <c r="I248" t="s">
        <v>40</v>
      </c>
      <c r="J248">
        <v>58050</v>
      </c>
      <c r="K248" t="s">
        <v>59</v>
      </c>
      <c r="L248" t="s">
        <v>42</v>
      </c>
      <c r="M248">
        <v>147</v>
      </c>
      <c r="N248">
        <v>36</v>
      </c>
      <c r="O248">
        <v>12</v>
      </c>
      <c r="P248">
        <v>0</v>
      </c>
      <c r="Q248">
        <v>2</v>
      </c>
      <c r="R248" t="s">
        <v>61</v>
      </c>
      <c r="S248" t="s">
        <v>93</v>
      </c>
      <c r="T248">
        <v>2</v>
      </c>
      <c r="U248" t="s">
        <v>45</v>
      </c>
      <c r="V248">
        <v>913.69</v>
      </c>
      <c r="W248" t="s">
        <v>64</v>
      </c>
      <c r="X248" t="s">
        <v>47</v>
      </c>
      <c r="Y248" t="s">
        <v>65</v>
      </c>
      <c r="Z248" t="s">
        <v>98</v>
      </c>
      <c r="AA248" t="s">
        <v>50</v>
      </c>
      <c r="AB248" t="s">
        <v>68</v>
      </c>
      <c r="AC248" t="s">
        <v>69</v>
      </c>
      <c r="AD248">
        <v>6.2155782310000003</v>
      </c>
      <c r="AE248">
        <v>2024</v>
      </c>
      <c r="AF248">
        <v>1</v>
      </c>
      <c r="AG248">
        <v>1</v>
      </c>
      <c r="AH248" t="s">
        <v>53</v>
      </c>
      <c r="AI248">
        <v>0.51796485260770975</v>
      </c>
      <c r="AJ248">
        <v>1764</v>
      </c>
      <c r="AK248" t="s">
        <v>3800</v>
      </c>
    </row>
    <row r="249" spans="1:37">
      <c r="A249" t="s">
        <v>349</v>
      </c>
      <c r="B249" t="s">
        <v>81</v>
      </c>
      <c r="C249">
        <v>3896.41</v>
      </c>
      <c r="D249" t="s">
        <v>36</v>
      </c>
      <c r="E249" t="s">
        <v>37</v>
      </c>
      <c r="F249" t="s">
        <v>141</v>
      </c>
      <c r="G249" s="1">
        <v>45323</v>
      </c>
      <c r="H249" t="s">
        <v>39</v>
      </c>
      <c r="I249" t="s">
        <v>58</v>
      </c>
      <c r="J249">
        <v>71512</v>
      </c>
      <c r="K249" t="s">
        <v>59</v>
      </c>
      <c r="L249" t="s">
        <v>60</v>
      </c>
      <c r="M249">
        <v>100</v>
      </c>
      <c r="N249">
        <v>4</v>
      </c>
      <c r="O249">
        <v>92</v>
      </c>
      <c r="P249">
        <v>0</v>
      </c>
      <c r="Q249">
        <v>1</v>
      </c>
      <c r="R249" t="s">
        <v>117</v>
      </c>
      <c r="S249" t="s">
        <v>118</v>
      </c>
      <c r="T249">
        <v>2</v>
      </c>
      <c r="U249" t="s">
        <v>90</v>
      </c>
      <c r="V249">
        <v>479.52</v>
      </c>
      <c r="W249" t="s">
        <v>46</v>
      </c>
      <c r="X249" t="s">
        <v>47</v>
      </c>
      <c r="Y249" t="s">
        <v>48</v>
      </c>
      <c r="Z249" t="s">
        <v>49</v>
      </c>
      <c r="AA249" t="s">
        <v>50</v>
      </c>
      <c r="AB249" t="s">
        <v>68</v>
      </c>
      <c r="AC249" t="s">
        <v>52</v>
      </c>
      <c r="AD249">
        <v>4.7952000000000004</v>
      </c>
      <c r="AE249">
        <v>2024</v>
      </c>
      <c r="AF249">
        <v>1</v>
      </c>
      <c r="AG249">
        <v>1</v>
      </c>
      <c r="AH249" t="s">
        <v>53</v>
      </c>
      <c r="AI249">
        <v>0.39960000000000001</v>
      </c>
      <c r="AJ249">
        <v>1200</v>
      </c>
      <c r="AK249" t="s">
        <v>3799</v>
      </c>
    </row>
    <row r="250" spans="1:37">
      <c r="A250" t="s">
        <v>350</v>
      </c>
      <c r="B250" t="s">
        <v>71</v>
      </c>
      <c r="C250">
        <v>3704.51</v>
      </c>
      <c r="D250" t="s">
        <v>36</v>
      </c>
      <c r="E250" t="s">
        <v>37</v>
      </c>
      <c r="F250" t="s">
        <v>38</v>
      </c>
      <c r="G250" s="1">
        <v>45323</v>
      </c>
      <c r="H250" t="s">
        <v>39</v>
      </c>
      <c r="I250" t="s">
        <v>58</v>
      </c>
      <c r="J250">
        <v>106909</v>
      </c>
      <c r="K250" t="s">
        <v>59</v>
      </c>
      <c r="L250" t="s">
        <v>103</v>
      </c>
      <c r="M250">
        <v>95</v>
      </c>
      <c r="N250">
        <v>15</v>
      </c>
      <c r="O250">
        <v>100</v>
      </c>
      <c r="P250">
        <v>0</v>
      </c>
      <c r="Q250">
        <v>1</v>
      </c>
      <c r="R250" t="s">
        <v>61</v>
      </c>
      <c r="S250" t="s">
        <v>74</v>
      </c>
      <c r="T250">
        <v>2</v>
      </c>
      <c r="U250" t="s">
        <v>90</v>
      </c>
      <c r="V250">
        <v>453.6</v>
      </c>
      <c r="W250" t="s">
        <v>76</v>
      </c>
      <c r="X250" t="s">
        <v>77</v>
      </c>
      <c r="Y250" t="s">
        <v>48</v>
      </c>
      <c r="Z250" t="s">
        <v>49</v>
      </c>
      <c r="AA250" t="s">
        <v>91</v>
      </c>
      <c r="AB250" t="s">
        <v>68</v>
      </c>
      <c r="AC250" t="s">
        <v>52</v>
      </c>
      <c r="AD250">
        <v>4.7747368420000003</v>
      </c>
      <c r="AE250">
        <v>2024</v>
      </c>
      <c r="AF250">
        <v>1</v>
      </c>
      <c r="AG250">
        <v>1</v>
      </c>
      <c r="AH250" t="s">
        <v>53</v>
      </c>
      <c r="AI250">
        <v>0.3978947368421053</v>
      </c>
      <c r="AJ250">
        <v>1140</v>
      </c>
      <c r="AK250" t="s">
        <v>3799</v>
      </c>
    </row>
    <row r="251" spans="1:37">
      <c r="A251" t="s">
        <v>351</v>
      </c>
      <c r="B251" t="s">
        <v>35</v>
      </c>
      <c r="C251">
        <v>10667.29</v>
      </c>
      <c r="D251" t="s">
        <v>36</v>
      </c>
      <c r="E251" t="s">
        <v>37</v>
      </c>
      <c r="F251" t="s">
        <v>73</v>
      </c>
      <c r="G251" s="1">
        <v>45323</v>
      </c>
      <c r="H251" t="s">
        <v>39</v>
      </c>
      <c r="I251" t="s">
        <v>58</v>
      </c>
      <c r="J251">
        <v>84093</v>
      </c>
      <c r="K251" t="s">
        <v>59</v>
      </c>
      <c r="L251" t="s">
        <v>42</v>
      </c>
      <c r="M251">
        <v>135</v>
      </c>
      <c r="N251">
        <v>1</v>
      </c>
      <c r="O251">
        <v>72</v>
      </c>
      <c r="P251">
        <v>0</v>
      </c>
      <c r="Q251">
        <v>3</v>
      </c>
      <c r="R251" t="s">
        <v>61</v>
      </c>
      <c r="S251" t="s">
        <v>62</v>
      </c>
      <c r="T251">
        <v>2</v>
      </c>
      <c r="U251" t="s">
        <v>45</v>
      </c>
      <c r="V251">
        <v>648</v>
      </c>
      <c r="W251" t="s">
        <v>109</v>
      </c>
      <c r="X251" t="s">
        <v>47</v>
      </c>
      <c r="Y251" t="s">
        <v>65</v>
      </c>
      <c r="Z251" t="s">
        <v>66</v>
      </c>
      <c r="AA251" t="s">
        <v>50</v>
      </c>
      <c r="AB251" t="s">
        <v>68</v>
      </c>
      <c r="AC251" t="s">
        <v>52</v>
      </c>
      <c r="AD251">
        <v>4.8</v>
      </c>
      <c r="AE251">
        <v>2024</v>
      </c>
      <c r="AF251">
        <v>1</v>
      </c>
      <c r="AG251">
        <v>1</v>
      </c>
      <c r="AH251" t="s">
        <v>53</v>
      </c>
      <c r="AI251">
        <v>0.4</v>
      </c>
      <c r="AJ251">
        <v>1620</v>
      </c>
      <c r="AK251" t="s">
        <v>3800</v>
      </c>
    </row>
    <row r="252" spans="1:37">
      <c r="A252" t="s">
        <v>352</v>
      </c>
      <c r="B252" t="s">
        <v>71</v>
      </c>
      <c r="C252">
        <v>10942.93</v>
      </c>
      <c r="D252" t="s">
        <v>36</v>
      </c>
      <c r="E252" t="s">
        <v>37</v>
      </c>
      <c r="F252" t="s">
        <v>38</v>
      </c>
      <c r="G252" s="1">
        <v>45323</v>
      </c>
      <c r="H252" t="s">
        <v>57</v>
      </c>
      <c r="I252" t="s">
        <v>40</v>
      </c>
      <c r="J252">
        <v>0</v>
      </c>
      <c r="K252" t="s">
        <v>41</v>
      </c>
      <c r="L252" t="s">
        <v>42</v>
      </c>
      <c r="M252">
        <v>100</v>
      </c>
      <c r="N252">
        <v>20</v>
      </c>
      <c r="O252">
        <v>82</v>
      </c>
      <c r="P252">
        <v>0</v>
      </c>
      <c r="Q252">
        <v>2</v>
      </c>
      <c r="R252" t="s">
        <v>61</v>
      </c>
      <c r="S252" t="s">
        <v>74</v>
      </c>
      <c r="T252">
        <v>1</v>
      </c>
      <c r="U252" t="s">
        <v>63</v>
      </c>
      <c r="V252">
        <v>313.22000000000003</v>
      </c>
      <c r="W252" t="s">
        <v>46</v>
      </c>
      <c r="X252" t="s">
        <v>47</v>
      </c>
      <c r="Y252" t="s">
        <v>48</v>
      </c>
      <c r="Z252" t="s">
        <v>66</v>
      </c>
      <c r="AA252" t="s">
        <v>67</v>
      </c>
      <c r="AB252" t="s">
        <v>68</v>
      </c>
      <c r="AC252" t="s">
        <v>52</v>
      </c>
      <c r="AD252">
        <v>3.1322000000000001</v>
      </c>
      <c r="AE252">
        <v>2024</v>
      </c>
      <c r="AF252">
        <v>1</v>
      </c>
      <c r="AG252">
        <v>1</v>
      </c>
      <c r="AH252" t="s">
        <v>53</v>
      </c>
      <c r="AI252">
        <v>0.26101666666666667</v>
      </c>
      <c r="AJ252">
        <v>1200</v>
      </c>
      <c r="AK252" t="s">
        <v>3799</v>
      </c>
    </row>
    <row r="253" spans="1:37">
      <c r="A253" t="s">
        <v>353</v>
      </c>
      <c r="B253" t="s">
        <v>35</v>
      </c>
      <c r="C253">
        <v>19589.099999999999</v>
      </c>
      <c r="D253" t="s">
        <v>36</v>
      </c>
      <c r="E253" t="s">
        <v>37</v>
      </c>
      <c r="F253" t="s">
        <v>56</v>
      </c>
      <c r="G253" s="1">
        <v>45323</v>
      </c>
      <c r="H253" t="s">
        <v>39</v>
      </c>
      <c r="I253" t="s">
        <v>58</v>
      </c>
      <c r="J253">
        <v>55935</v>
      </c>
      <c r="K253" t="s">
        <v>59</v>
      </c>
      <c r="L253" t="s">
        <v>42</v>
      </c>
      <c r="M253">
        <v>247</v>
      </c>
      <c r="N253">
        <v>32</v>
      </c>
      <c r="O253">
        <v>54</v>
      </c>
      <c r="P253">
        <v>0</v>
      </c>
      <c r="Q253">
        <v>9</v>
      </c>
      <c r="R253" t="s">
        <v>61</v>
      </c>
      <c r="S253" t="s">
        <v>93</v>
      </c>
      <c r="T253">
        <v>2</v>
      </c>
      <c r="U253" t="s">
        <v>90</v>
      </c>
      <c r="V253">
        <v>1778.76</v>
      </c>
      <c r="W253" t="s">
        <v>132</v>
      </c>
      <c r="X253" t="s">
        <v>47</v>
      </c>
      <c r="Y253" t="s">
        <v>156</v>
      </c>
      <c r="Z253" t="s">
        <v>98</v>
      </c>
      <c r="AA253" t="s">
        <v>50</v>
      </c>
      <c r="AB253" t="s">
        <v>68</v>
      </c>
      <c r="AC253" t="s">
        <v>52</v>
      </c>
      <c r="AD253">
        <v>7.2014574900000001</v>
      </c>
      <c r="AE253">
        <v>2024</v>
      </c>
      <c r="AF253">
        <v>1</v>
      </c>
      <c r="AG253">
        <v>1</v>
      </c>
      <c r="AH253" t="s">
        <v>53</v>
      </c>
      <c r="AI253">
        <v>0.60012145748987855</v>
      </c>
      <c r="AJ253">
        <v>2964</v>
      </c>
      <c r="AK253" t="s">
        <v>3801</v>
      </c>
    </row>
    <row r="254" spans="1:37">
      <c r="A254" t="s">
        <v>354</v>
      </c>
      <c r="B254" t="s">
        <v>35</v>
      </c>
      <c r="C254">
        <v>15224.93</v>
      </c>
      <c r="D254" t="s">
        <v>36</v>
      </c>
      <c r="E254" t="s">
        <v>72</v>
      </c>
      <c r="F254" t="s">
        <v>95</v>
      </c>
      <c r="G254" s="1">
        <v>45323</v>
      </c>
      <c r="H254" t="s">
        <v>39</v>
      </c>
      <c r="I254" t="s">
        <v>58</v>
      </c>
      <c r="J254">
        <v>132486</v>
      </c>
      <c r="K254" t="s">
        <v>41</v>
      </c>
      <c r="L254" t="s">
        <v>42</v>
      </c>
      <c r="M254">
        <v>126</v>
      </c>
      <c r="N254">
        <v>41</v>
      </c>
      <c r="O254">
        <v>14</v>
      </c>
      <c r="P254">
        <v>1</v>
      </c>
      <c r="Q254">
        <v>2</v>
      </c>
      <c r="R254" t="s">
        <v>61</v>
      </c>
      <c r="S254" t="s">
        <v>62</v>
      </c>
      <c r="T254">
        <v>3</v>
      </c>
      <c r="U254" t="s">
        <v>79</v>
      </c>
      <c r="V254">
        <v>577.16</v>
      </c>
      <c r="W254" t="s">
        <v>46</v>
      </c>
      <c r="X254" t="s">
        <v>47</v>
      </c>
      <c r="Y254" t="s">
        <v>65</v>
      </c>
      <c r="Z254" t="s">
        <v>98</v>
      </c>
      <c r="AA254" t="s">
        <v>91</v>
      </c>
      <c r="AB254" t="s">
        <v>51</v>
      </c>
      <c r="AC254" t="s">
        <v>69</v>
      </c>
      <c r="AD254">
        <v>4.5806349209999997</v>
      </c>
      <c r="AE254">
        <v>2024</v>
      </c>
      <c r="AF254">
        <v>1</v>
      </c>
      <c r="AG254">
        <v>1</v>
      </c>
      <c r="AH254" t="s">
        <v>53</v>
      </c>
      <c r="AI254">
        <v>0.38171957671957668</v>
      </c>
      <c r="AJ254">
        <v>1512</v>
      </c>
      <c r="AK254" t="s">
        <v>3799</v>
      </c>
    </row>
    <row r="255" spans="1:37">
      <c r="A255" t="s">
        <v>355</v>
      </c>
      <c r="B255" t="s">
        <v>35</v>
      </c>
      <c r="C255">
        <v>34377.51</v>
      </c>
      <c r="D255" t="s">
        <v>87</v>
      </c>
      <c r="E255" t="s">
        <v>72</v>
      </c>
      <c r="F255" t="s">
        <v>73</v>
      </c>
      <c r="G255" s="1">
        <v>45323</v>
      </c>
      <c r="H255" t="s">
        <v>88</v>
      </c>
      <c r="I255" t="s">
        <v>40</v>
      </c>
      <c r="J255">
        <v>18445</v>
      </c>
      <c r="K255" t="s">
        <v>59</v>
      </c>
      <c r="L255" t="s">
        <v>60</v>
      </c>
      <c r="M255">
        <v>131</v>
      </c>
      <c r="N255">
        <v>1</v>
      </c>
      <c r="O255">
        <v>89</v>
      </c>
      <c r="P255">
        <v>0</v>
      </c>
      <c r="Q255">
        <v>2</v>
      </c>
      <c r="R255" t="s">
        <v>43</v>
      </c>
      <c r="S255" t="s">
        <v>84</v>
      </c>
      <c r="T255">
        <v>1</v>
      </c>
      <c r="U255" t="s">
        <v>63</v>
      </c>
      <c r="V255">
        <v>628.55999999999995</v>
      </c>
      <c r="W255" t="s">
        <v>46</v>
      </c>
      <c r="X255" t="s">
        <v>77</v>
      </c>
      <c r="Y255" t="s">
        <v>65</v>
      </c>
      <c r="Z255" t="s">
        <v>98</v>
      </c>
      <c r="AA255" t="s">
        <v>67</v>
      </c>
      <c r="AB255" t="s">
        <v>68</v>
      </c>
      <c r="AC255" t="s">
        <v>52</v>
      </c>
      <c r="AD255">
        <v>4.7981679389999998</v>
      </c>
      <c r="AE255">
        <v>2024</v>
      </c>
      <c r="AF255">
        <v>1</v>
      </c>
      <c r="AG255">
        <v>1</v>
      </c>
      <c r="AH255" t="s">
        <v>53</v>
      </c>
      <c r="AI255">
        <v>0.39984732824427477</v>
      </c>
      <c r="AJ255">
        <v>1572</v>
      </c>
      <c r="AK255" t="s">
        <v>3799</v>
      </c>
    </row>
    <row r="256" spans="1:37">
      <c r="A256" t="s">
        <v>356</v>
      </c>
      <c r="B256" t="s">
        <v>55</v>
      </c>
      <c r="C256">
        <v>10491.64</v>
      </c>
      <c r="D256" t="s">
        <v>36</v>
      </c>
      <c r="E256" t="s">
        <v>82</v>
      </c>
      <c r="F256" t="s">
        <v>95</v>
      </c>
      <c r="G256" s="1">
        <v>45323</v>
      </c>
      <c r="H256" t="s">
        <v>39</v>
      </c>
      <c r="I256" t="s">
        <v>40</v>
      </c>
      <c r="J256">
        <v>37873</v>
      </c>
      <c r="K256" t="s">
        <v>41</v>
      </c>
      <c r="L256" t="s">
        <v>42</v>
      </c>
      <c r="M256">
        <v>263</v>
      </c>
      <c r="N256">
        <v>1</v>
      </c>
      <c r="O256">
        <v>85</v>
      </c>
      <c r="P256">
        <v>1</v>
      </c>
      <c r="Q256">
        <v>1</v>
      </c>
      <c r="R256" t="s">
        <v>43</v>
      </c>
      <c r="S256" t="s">
        <v>84</v>
      </c>
      <c r="T256">
        <v>3</v>
      </c>
      <c r="U256" t="s">
        <v>79</v>
      </c>
      <c r="V256">
        <v>771.75</v>
      </c>
      <c r="W256" t="s">
        <v>64</v>
      </c>
      <c r="X256" t="s">
        <v>47</v>
      </c>
      <c r="Y256" t="s">
        <v>65</v>
      </c>
      <c r="Z256" t="s">
        <v>66</v>
      </c>
      <c r="AA256" t="s">
        <v>67</v>
      </c>
      <c r="AB256" t="s">
        <v>51</v>
      </c>
      <c r="AC256" t="s">
        <v>52</v>
      </c>
      <c r="AD256">
        <v>2.9344106459999999</v>
      </c>
      <c r="AE256">
        <v>2024</v>
      </c>
      <c r="AF256">
        <v>1</v>
      </c>
      <c r="AG256">
        <v>1</v>
      </c>
      <c r="AH256" t="s">
        <v>53</v>
      </c>
      <c r="AI256">
        <v>0.24453422053231938</v>
      </c>
      <c r="AJ256">
        <v>3156</v>
      </c>
      <c r="AK256" t="s">
        <v>3799</v>
      </c>
    </row>
    <row r="257" spans="1:37">
      <c r="A257" t="s">
        <v>357</v>
      </c>
      <c r="B257" t="s">
        <v>35</v>
      </c>
      <c r="C257">
        <v>10131.33</v>
      </c>
      <c r="D257" t="s">
        <v>36</v>
      </c>
      <c r="E257" t="s">
        <v>37</v>
      </c>
      <c r="F257" t="s">
        <v>38</v>
      </c>
      <c r="G257" s="1">
        <v>45323</v>
      </c>
      <c r="H257" t="s">
        <v>39</v>
      </c>
      <c r="I257" t="s">
        <v>40</v>
      </c>
      <c r="J257">
        <v>132096</v>
      </c>
      <c r="K257" t="s">
        <v>41</v>
      </c>
      <c r="L257" t="s">
        <v>42</v>
      </c>
      <c r="M257">
        <v>84</v>
      </c>
      <c r="N257">
        <v>43</v>
      </c>
      <c r="O257">
        <v>61</v>
      </c>
      <c r="P257">
        <v>0</v>
      </c>
      <c r="Q257">
        <v>2</v>
      </c>
      <c r="R257" t="s">
        <v>117</v>
      </c>
      <c r="S257" t="s">
        <v>118</v>
      </c>
      <c r="T257">
        <v>4</v>
      </c>
      <c r="U257" t="s">
        <v>79</v>
      </c>
      <c r="V257">
        <v>247.21</v>
      </c>
      <c r="W257" t="s">
        <v>46</v>
      </c>
      <c r="X257" t="s">
        <v>77</v>
      </c>
      <c r="Y257" t="s">
        <v>48</v>
      </c>
      <c r="Z257" t="s">
        <v>66</v>
      </c>
      <c r="AA257" t="s">
        <v>91</v>
      </c>
      <c r="AB257" t="s">
        <v>68</v>
      </c>
      <c r="AC257" t="s">
        <v>52</v>
      </c>
      <c r="AD257">
        <v>2.94297619</v>
      </c>
      <c r="AE257">
        <v>2024</v>
      </c>
      <c r="AF257">
        <v>1</v>
      </c>
      <c r="AG257">
        <v>1</v>
      </c>
      <c r="AH257" t="s">
        <v>53</v>
      </c>
      <c r="AI257">
        <v>0.24524801587301587</v>
      </c>
      <c r="AJ257">
        <v>1008</v>
      </c>
      <c r="AK257" t="s">
        <v>3799</v>
      </c>
    </row>
    <row r="258" spans="1:37">
      <c r="A258" t="s">
        <v>358</v>
      </c>
      <c r="B258" t="s">
        <v>81</v>
      </c>
      <c r="C258">
        <v>10967.34</v>
      </c>
      <c r="D258" t="s">
        <v>36</v>
      </c>
      <c r="E258" t="s">
        <v>37</v>
      </c>
      <c r="F258" t="s">
        <v>141</v>
      </c>
      <c r="G258" s="1">
        <v>45323</v>
      </c>
      <c r="H258" t="s">
        <v>102</v>
      </c>
      <c r="I258" t="s">
        <v>58</v>
      </c>
      <c r="J258">
        <v>17033</v>
      </c>
      <c r="K258" t="s">
        <v>59</v>
      </c>
      <c r="L258" t="s">
        <v>103</v>
      </c>
      <c r="M258">
        <v>146</v>
      </c>
      <c r="N258">
        <v>7</v>
      </c>
      <c r="O258">
        <v>58</v>
      </c>
      <c r="P258">
        <v>0</v>
      </c>
      <c r="Q258">
        <v>8</v>
      </c>
      <c r="R258" t="s">
        <v>61</v>
      </c>
      <c r="S258" t="s">
        <v>74</v>
      </c>
      <c r="T258">
        <v>1</v>
      </c>
      <c r="U258" t="s">
        <v>63</v>
      </c>
      <c r="V258">
        <v>876.05</v>
      </c>
      <c r="W258" t="s">
        <v>64</v>
      </c>
      <c r="X258" t="s">
        <v>47</v>
      </c>
      <c r="Y258" t="s">
        <v>65</v>
      </c>
      <c r="Z258" t="s">
        <v>66</v>
      </c>
      <c r="AA258" t="s">
        <v>67</v>
      </c>
      <c r="AB258" t="s">
        <v>68</v>
      </c>
      <c r="AC258" t="s">
        <v>52</v>
      </c>
      <c r="AD258">
        <v>6.0003424660000002</v>
      </c>
      <c r="AE258">
        <v>2024</v>
      </c>
      <c r="AF258">
        <v>1</v>
      </c>
      <c r="AG258">
        <v>1</v>
      </c>
      <c r="AH258" t="s">
        <v>53</v>
      </c>
      <c r="AI258">
        <v>0.50002853881278542</v>
      </c>
      <c r="AJ258">
        <v>1752</v>
      </c>
      <c r="AK258" t="s">
        <v>3800</v>
      </c>
    </row>
    <row r="259" spans="1:37">
      <c r="A259" t="s">
        <v>359</v>
      </c>
      <c r="B259" t="s">
        <v>55</v>
      </c>
      <c r="C259">
        <v>6509.68</v>
      </c>
      <c r="D259" t="s">
        <v>36</v>
      </c>
      <c r="E259" t="s">
        <v>72</v>
      </c>
      <c r="F259" t="s">
        <v>73</v>
      </c>
      <c r="G259" s="1">
        <v>45323</v>
      </c>
      <c r="H259" t="s">
        <v>57</v>
      </c>
      <c r="I259" t="s">
        <v>58</v>
      </c>
      <c r="J259">
        <v>0</v>
      </c>
      <c r="K259" t="s">
        <v>59</v>
      </c>
      <c r="L259" t="s">
        <v>42</v>
      </c>
      <c r="M259">
        <v>184</v>
      </c>
      <c r="N259">
        <v>38</v>
      </c>
      <c r="O259">
        <v>117</v>
      </c>
      <c r="P259">
        <v>0</v>
      </c>
      <c r="Q259">
        <v>1</v>
      </c>
      <c r="R259" t="s">
        <v>61</v>
      </c>
      <c r="S259" t="s">
        <v>74</v>
      </c>
      <c r="T259">
        <v>2</v>
      </c>
      <c r="U259" t="s">
        <v>45</v>
      </c>
      <c r="V259">
        <v>881.28</v>
      </c>
      <c r="W259" t="s">
        <v>64</v>
      </c>
      <c r="X259" t="s">
        <v>134</v>
      </c>
      <c r="Y259" t="s">
        <v>65</v>
      </c>
      <c r="Z259" t="s">
        <v>66</v>
      </c>
      <c r="AA259" t="s">
        <v>67</v>
      </c>
      <c r="AB259" t="s">
        <v>68</v>
      </c>
      <c r="AC259" t="s">
        <v>52</v>
      </c>
      <c r="AD259">
        <v>4.7895652169999998</v>
      </c>
      <c r="AE259">
        <v>2024</v>
      </c>
      <c r="AF259">
        <v>1</v>
      </c>
      <c r="AG259">
        <v>1</v>
      </c>
      <c r="AH259" t="s">
        <v>53</v>
      </c>
      <c r="AI259">
        <v>0.39913043478260868</v>
      </c>
      <c r="AJ259">
        <v>2208</v>
      </c>
      <c r="AK259" t="s">
        <v>3799</v>
      </c>
    </row>
    <row r="260" spans="1:37">
      <c r="A260" t="s">
        <v>360</v>
      </c>
      <c r="B260" t="s">
        <v>71</v>
      </c>
      <c r="C260">
        <v>4762.8599999999997</v>
      </c>
      <c r="D260" t="s">
        <v>87</v>
      </c>
      <c r="E260" t="s">
        <v>72</v>
      </c>
      <c r="F260" t="s">
        <v>141</v>
      </c>
      <c r="G260" s="1">
        <v>45323</v>
      </c>
      <c r="H260" t="s">
        <v>39</v>
      </c>
      <c r="I260" t="s">
        <v>58</v>
      </c>
      <c r="J260">
        <v>42225</v>
      </c>
      <c r="K260" t="s">
        <v>59</v>
      </c>
      <c r="L260" t="s">
        <v>42</v>
      </c>
      <c r="M260">
        <v>124</v>
      </c>
      <c r="N260">
        <v>32</v>
      </c>
      <c r="O260">
        <v>128</v>
      </c>
      <c r="P260">
        <v>4</v>
      </c>
      <c r="Q260">
        <v>1</v>
      </c>
      <c r="R260" t="s">
        <v>61</v>
      </c>
      <c r="S260" t="s">
        <v>74</v>
      </c>
      <c r="T260">
        <v>1</v>
      </c>
      <c r="U260" t="s">
        <v>63</v>
      </c>
      <c r="V260">
        <v>596.16</v>
      </c>
      <c r="W260" t="s">
        <v>76</v>
      </c>
      <c r="X260" t="s">
        <v>47</v>
      </c>
      <c r="Y260" t="s">
        <v>65</v>
      </c>
      <c r="Z260" t="s">
        <v>49</v>
      </c>
      <c r="AA260" t="s">
        <v>67</v>
      </c>
      <c r="AB260" t="s">
        <v>51</v>
      </c>
      <c r="AC260" t="s">
        <v>52</v>
      </c>
      <c r="AD260">
        <v>4.8077419350000001</v>
      </c>
      <c r="AE260">
        <v>2024</v>
      </c>
      <c r="AF260">
        <v>1</v>
      </c>
      <c r="AG260">
        <v>1</v>
      </c>
      <c r="AH260" t="s">
        <v>53</v>
      </c>
      <c r="AI260">
        <v>0.40064516129032257</v>
      </c>
      <c r="AJ260">
        <v>1488</v>
      </c>
      <c r="AK260" t="s">
        <v>3800</v>
      </c>
    </row>
    <row r="261" spans="1:37">
      <c r="A261" t="s">
        <v>361</v>
      </c>
      <c r="B261" t="s">
        <v>81</v>
      </c>
      <c r="C261">
        <v>17084.96</v>
      </c>
      <c r="D261" t="s">
        <v>36</v>
      </c>
      <c r="E261" t="s">
        <v>82</v>
      </c>
      <c r="F261" t="s">
        <v>56</v>
      </c>
      <c r="G261" s="1">
        <v>45323</v>
      </c>
      <c r="H261" t="s">
        <v>39</v>
      </c>
      <c r="I261" t="s">
        <v>40</v>
      </c>
      <c r="J261">
        <v>35301</v>
      </c>
      <c r="K261" t="s">
        <v>59</v>
      </c>
      <c r="L261" t="s">
        <v>42</v>
      </c>
      <c r="M261">
        <v>212</v>
      </c>
      <c r="N261">
        <v>3</v>
      </c>
      <c r="O261">
        <v>23</v>
      </c>
      <c r="P261">
        <v>0</v>
      </c>
      <c r="Q261">
        <v>7</v>
      </c>
      <c r="R261" t="s">
        <v>61</v>
      </c>
      <c r="S261" t="s">
        <v>74</v>
      </c>
      <c r="T261">
        <v>4</v>
      </c>
      <c r="U261" t="s">
        <v>45</v>
      </c>
      <c r="V261">
        <v>1017.36</v>
      </c>
      <c r="W261" t="s">
        <v>64</v>
      </c>
      <c r="X261" t="s">
        <v>47</v>
      </c>
      <c r="Y261" t="s">
        <v>65</v>
      </c>
      <c r="Z261" t="s">
        <v>98</v>
      </c>
      <c r="AA261" t="s">
        <v>67</v>
      </c>
      <c r="AB261" t="s">
        <v>68</v>
      </c>
      <c r="AC261" t="s">
        <v>69</v>
      </c>
      <c r="AD261">
        <v>4.7988679249999997</v>
      </c>
      <c r="AE261">
        <v>2024</v>
      </c>
      <c r="AF261">
        <v>1</v>
      </c>
      <c r="AG261">
        <v>1</v>
      </c>
      <c r="AH261" t="s">
        <v>53</v>
      </c>
      <c r="AI261">
        <v>0.39990566037735847</v>
      </c>
      <c r="AJ261">
        <v>2544</v>
      </c>
      <c r="AK261" t="s">
        <v>3799</v>
      </c>
    </row>
    <row r="262" spans="1:37">
      <c r="A262" t="s">
        <v>362</v>
      </c>
      <c r="B262" t="s">
        <v>55</v>
      </c>
      <c r="C262">
        <v>3438.95</v>
      </c>
      <c r="D262" t="s">
        <v>36</v>
      </c>
      <c r="E262" t="s">
        <v>37</v>
      </c>
      <c r="F262" t="s">
        <v>95</v>
      </c>
      <c r="G262" s="1">
        <v>45323</v>
      </c>
      <c r="H262" t="s">
        <v>39</v>
      </c>
      <c r="I262" t="s">
        <v>40</v>
      </c>
      <c r="J262">
        <v>35163</v>
      </c>
      <c r="K262" t="s">
        <v>41</v>
      </c>
      <c r="L262" t="s">
        <v>42</v>
      </c>
      <c r="M262">
        <v>86</v>
      </c>
      <c r="N262">
        <v>26</v>
      </c>
      <c r="O262">
        <v>53</v>
      </c>
      <c r="P262">
        <v>1</v>
      </c>
      <c r="Q262">
        <v>1</v>
      </c>
      <c r="R262" t="s">
        <v>61</v>
      </c>
      <c r="S262" t="s">
        <v>93</v>
      </c>
      <c r="T262">
        <v>2</v>
      </c>
      <c r="U262" t="s">
        <v>63</v>
      </c>
      <c r="V262">
        <v>253.67</v>
      </c>
      <c r="W262" t="s">
        <v>46</v>
      </c>
      <c r="X262" t="s">
        <v>47</v>
      </c>
      <c r="Y262" t="s">
        <v>48</v>
      </c>
      <c r="Z262" t="s">
        <v>49</v>
      </c>
      <c r="AA262" t="s">
        <v>67</v>
      </c>
      <c r="AB262" t="s">
        <v>51</v>
      </c>
      <c r="AC262" t="s">
        <v>52</v>
      </c>
      <c r="AD262">
        <v>2.949651163</v>
      </c>
      <c r="AE262">
        <v>2024</v>
      </c>
      <c r="AF262">
        <v>1</v>
      </c>
      <c r="AG262">
        <v>1</v>
      </c>
      <c r="AH262" t="s">
        <v>53</v>
      </c>
      <c r="AI262">
        <v>0.24580426356589147</v>
      </c>
      <c r="AJ262">
        <v>1032</v>
      </c>
      <c r="AK262" t="s">
        <v>3799</v>
      </c>
    </row>
    <row r="263" spans="1:37">
      <c r="A263" t="s">
        <v>363</v>
      </c>
      <c r="B263" t="s">
        <v>35</v>
      </c>
      <c r="C263">
        <v>3449.95</v>
      </c>
      <c r="D263" t="s">
        <v>36</v>
      </c>
      <c r="E263" t="s">
        <v>37</v>
      </c>
      <c r="F263" t="s">
        <v>56</v>
      </c>
      <c r="G263" s="1">
        <v>45323</v>
      </c>
      <c r="H263" t="s">
        <v>39</v>
      </c>
      <c r="I263" t="s">
        <v>58</v>
      </c>
      <c r="J263">
        <v>34270</v>
      </c>
      <c r="K263" t="s">
        <v>59</v>
      </c>
      <c r="L263" t="s">
        <v>42</v>
      </c>
      <c r="M263">
        <v>88</v>
      </c>
      <c r="N263">
        <v>1</v>
      </c>
      <c r="O263">
        <v>130</v>
      </c>
      <c r="P263">
        <v>0</v>
      </c>
      <c r="Q263">
        <v>1</v>
      </c>
      <c r="R263" t="s">
        <v>43</v>
      </c>
      <c r="S263" t="s">
        <v>96</v>
      </c>
      <c r="T263">
        <v>4</v>
      </c>
      <c r="U263" t="s">
        <v>63</v>
      </c>
      <c r="V263">
        <v>619.39</v>
      </c>
      <c r="W263" t="s">
        <v>46</v>
      </c>
      <c r="X263" t="s">
        <v>47</v>
      </c>
      <c r="Y263" t="s">
        <v>65</v>
      </c>
      <c r="Z263" t="s">
        <v>49</v>
      </c>
      <c r="AA263" t="s">
        <v>67</v>
      </c>
      <c r="AB263" t="s">
        <v>68</v>
      </c>
      <c r="AC263" t="s">
        <v>52</v>
      </c>
      <c r="AD263">
        <v>7.0385227270000001</v>
      </c>
      <c r="AE263">
        <v>2024</v>
      </c>
      <c r="AF263">
        <v>1</v>
      </c>
      <c r="AG263">
        <v>1</v>
      </c>
      <c r="AH263" t="s">
        <v>53</v>
      </c>
      <c r="AI263">
        <v>0.58654356060606061</v>
      </c>
      <c r="AJ263">
        <v>1056</v>
      </c>
      <c r="AK263" t="s">
        <v>3800</v>
      </c>
    </row>
    <row r="264" spans="1:37">
      <c r="A264" t="s">
        <v>364</v>
      </c>
      <c r="B264" t="s">
        <v>71</v>
      </c>
      <c r="C264">
        <v>7586.53</v>
      </c>
      <c r="D264" t="s">
        <v>36</v>
      </c>
      <c r="E264" t="s">
        <v>37</v>
      </c>
      <c r="F264" t="s">
        <v>38</v>
      </c>
      <c r="G264" s="1">
        <v>45323</v>
      </c>
      <c r="H264" t="s">
        <v>39</v>
      </c>
      <c r="I264" t="s">
        <v>58</v>
      </c>
      <c r="J264">
        <v>56535</v>
      </c>
      <c r="K264" t="s">
        <v>83</v>
      </c>
      <c r="L264" t="s">
        <v>42</v>
      </c>
      <c r="M264">
        <v>96</v>
      </c>
      <c r="N264">
        <v>7</v>
      </c>
      <c r="O264">
        <v>20</v>
      </c>
      <c r="P264">
        <v>0</v>
      </c>
      <c r="Q264">
        <v>8</v>
      </c>
      <c r="R264" t="s">
        <v>61</v>
      </c>
      <c r="S264" t="s">
        <v>93</v>
      </c>
      <c r="T264">
        <v>1</v>
      </c>
      <c r="U264" t="s">
        <v>79</v>
      </c>
      <c r="V264">
        <v>218.29</v>
      </c>
      <c r="W264" t="s">
        <v>46</v>
      </c>
      <c r="X264" t="s">
        <v>47</v>
      </c>
      <c r="Y264" t="s">
        <v>48</v>
      </c>
      <c r="Z264" t="s">
        <v>66</v>
      </c>
      <c r="AA264" t="s">
        <v>50</v>
      </c>
      <c r="AB264" t="s">
        <v>68</v>
      </c>
      <c r="AC264" t="s">
        <v>69</v>
      </c>
      <c r="AD264">
        <v>2.2738541670000001</v>
      </c>
      <c r="AE264">
        <v>2024</v>
      </c>
      <c r="AF264">
        <v>1</v>
      </c>
      <c r="AG264">
        <v>1</v>
      </c>
      <c r="AH264" t="s">
        <v>53</v>
      </c>
      <c r="AI264">
        <v>0.18948784722222223</v>
      </c>
      <c r="AJ264">
        <v>1152</v>
      </c>
      <c r="AK264" t="s">
        <v>3799</v>
      </c>
    </row>
    <row r="265" spans="1:37">
      <c r="A265" t="s">
        <v>365</v>
      </c>
      <c r="B265" t="s">
        <v>35</v>
      </c>
      <c r="C265">
        <v>22975.66</v>
      </c>
      <c r="D265" t="s">
        <v>36</v>
      </c>
      <c r="E265" t="s">
        <v>37</v>
      </c>
      <c r="F265" t="s">
        <v>38</v>
      </c>
      <c r="G265" s="1">
        <v>45323</v>
      </c>
      <c r="H265" t="s">
        <v>39</v>
      </c>
      <c r="I265" t="s">
        <v>40</v>
      </c>
      <c r="J265">
        <v>120961</v>
      </c>
      <c r="K265" t="s">
        <v>83</v>
      </c>
      <c r="L265" t="s">
        <v>42</v>
      </c>
      <c r="M265">
        <v>95</v>
      </c>
      <c r="N265">
        <v>1</v>
      </c>
      <c r="O265">
        <v>11</v>
      </c>
      <c r="P265">
        <v>0</v>
      </c>
      <c r="Q265">
        <v>2</v>
      </c>
      <c r="R265" t="s">
        <v>61</v>
      </c>
      <c r="S265" t="s">
        <v>74</v>
      </c>
      <c r="T265">
        <v>2</v>
      </c>
      <c r="U265" t="s">
        <v>63</v>
      </c>
      <c r="V265">
        <v>157.97</v>
      </c>
      <c r="W265" t="s">
        <v>76</v>
      </c>
      <c r="X265" t="s">
        <v>47</v>
      </c>
      <c r="Y265" t="s">
        <v>48</v>
      </c>
      <c r="Z265" t="s">
        <v>98</v>
      </c>
      <c r="AA265" t="s">
        <v>91</v>
      </c>
      <c r="AB265" t="s">
        <v>68</v>
      </c>
      <c r="AC265" t="s">
        <v>99</v>
      </c>
      <c r="AD265">
        <v>1.662842105</v>
      </c>
      <c r="AE265">
        <v>2024</v>
      </c>
      <c r="AF265">
        <v>1</v>
      </c>
      <c r="AG265">
        <v>1</v>
      </c>
      <c r="AH265" t="s">
        <v>53</v>
      </c>
      <c r="AI265">
        <v>0.13857017543859648</v>
      </c>
      <c r="AJ265">
        <v>1140</v>
      </c>
      <c r="AK265" t="s">
        <v>3799</v>
      </c>
    </row>
    <row r="266" spans="1:37">
      <c r="A266" t="s">
        <v>366</v>
      </c>
      <c r="B266" t="s">
        <v>35</v>
      </c>
      <c r="C266">
        <v>4639.2</v>
      </c>
      <c r="D266" t="s">
        <v>36</v>
      </c>
      <c r="E266" t="s">
        <v>72</v>
      </c>
      <c r="F266" t="s">
        <v>73</v>
      </c>
      <c r="G266" s="1">
        <v>45323</v>
      </c>
      <c r="H266" t="s">
        <v>39</v>
      </c>
      <c r="I266" t="s">
        <v>40</v>
      </c>
      <c r="J266">
        <v>41187</v>
      </c>
      <c r="K266" t="s">
        <v>59</v>
      </c>
      <c r="L266" t="s">
        <v>60</v>
      </c>
      <c r="M266">
        <v>119</v>
      </c>
      <c r="N266">
        <v>20</v>
      </c>
      <c r="O266">
        <v>103</v>
      </c>
      <c r="P266">
        <v>0</v>
      </c>
      <c r="Q266">
        <v>1</v>
      </c>
      <c r="R266" t="s">
        <v>61</v>
      </c>
      <c r="S266" t="s">
        <v>93</v>
      </c>
      <c r="T266">
        <v>1</v>
      </c>
      <c r="U266" t="s">
        <v>63</v>
      </c>
      <c r="V266">
        <v>598</v>
      </c>
      <c r="W266" t="s">
        <v>46</v>
      </c>
      <c r="X266" t="s">
        <v>47</v>
      </c>
      <c r="Y266" t="s">
        <v>65</v>
      </c>
      <c r="Z266" t="s">
        <v>49</v>
      </c>
      <c r="AA266" t="s">
        <v>67</v>
      </c>
      <c r="AB266" t="s">
        <v>68</v>
      </c>
      <c r="AC266" t="s">
        <v>52</v>
      </c>
      <c r="AD266">
        <v>5.0252100840000002</v>
      </c>
      <c r="AE266">
        <v>2024</v>
      </c>
      <c r="AF266">
        <v>1</v>
      </c>
      <c r="AG266">
        <v>1</v>
      </c>
      <c r="AH266" t="s">
        <v>53</v>
      </c>
      <c r="AI266">
        <v>0.41876750700280113</v>
      </c>
      <c r="AJ266">
        <v>1428</v>
      </c>
      <c r="AK266" t="s">
        <v>3800</v>
      </c>
    </row>
    <row r="267" spans="1:37">
      <c r="A267" t="s">
        <v>367</v>
      </c>
      <c r="B267" t="s">
        <v>35</v>
      </c>
      <c r="C267">
        <v>6858.32</v>
      </c>
      <c r="D267" t="s">
        <v>36</v>
      </c>
      <c r="E267" t="s">
        <v>37</v>
      </c>
      <c r="F267" t="s">
        <v>38</v>
      </c>
      <c r="G267" s="1">
        <v>45323</v>
      </c>
      <c r="H267" t="s">
        <v>39</v>
      </c>
      <c r="I267" t="s">
        <v>58</v>
      </c>
      <c r="J267">
        <v>95558</v>
      </c>
      <c r="K267" t="s">
        <v>83</v>
      </c>
      <c r="L267" t="s">
        <v>42</v>
      </c>
      <c r="M267">
        <v>86</v>
      </c>
      <c r="N267">
        <v>0</v>
      </c>
      <c r="O267">
        <v>126</v>
      </c>
      <c r="P267">
        <v>0</v>
      </c>
      <c r="Q267">
        <v>7</v>
      </c>
      <c r="R267" t="s">
        <v>117</v>
      </c>
      <c r="S267" t="s">
        <v>118</v>
      </c>
      <c r="T267">
        <v>2</v>
      </c>
      <c r="U267" t="s">
        <v>63</v>
      </c>
      <c r="V267">
        <v>145.69999999999999</v>
      </c>
      <c r="W267" t="s">
        <v>46</v>
      </c>
      <c r="X267" t="s">
        <v>47</v>
      </c>
      <c r="Y267" t="s">
        <v>48</v>
      </c>
      <c r="Z267" t="s">
        <v>66</v>
      </c>
      <c r="AA267" t="s">
        <v>50</v>
      </c>
      <c r="AB267" t="s">
        <v>68</v>
      </c>
      <c r="AC267" t="s">
        <v>52</v>
      </c>
      <c r="AD267">
        <v>1.6941860470000001</v>
      </c>
      <c r="AE267">
        <v>2024</v>
      </c>
      <c r="AF267">
        <v>1</v>
      </c>
      <c r="AG267">
        <v>1</v>
      </c>
      <c r="AH267" t="s">
        <v>53</v>
      </c>
      <c r="AI267">
        <v>0.14118217054263565</v>
      </c>
      <c r="AJ267">
        <v>1032</v>
      </c>
      <c r="AK267" t="s">
        <v>3799</v>
      </c>
    </row>
    <row r="268" spans="1:37">
      <c r="A268" t="s">
        <v>368</v>
      </c>
      <c r="B268" t="s">
        <v>81</v>
      </c>
      <c r="C268">
        <v>7911.23</v>
      </c>
      <c r="D268" t="s">
        <v>36</v>
      </c>
      <c r="E268" t="s">
        <v>37</v>
      </c>
      <c r="F268" t="s">
        <v>38</v>
      </c>
      <c r="G268" s="1">
        <v>45323</v>
      </c>
      <c r="H268" t="s">
        <v>39</v>
      </c>
      <c r="I268" t="s">
        <v>58</v>
      </c>
      <c r="J268">
        <v>127611</v>
      </c>
      <c r="K268" t="s">
        <v>83</v>
      </c>
      <c r="L268" t="s">
        <v>42</v>
      </c>
      <c r="M268">
        <v>99</v>
      </c>
      <c r="N268">
        <v>22</v>
      </c>
      <c r="O268">
        <v>43</v>
      </c>
      <c r="P268">
        <v>0</v>
      </c>
      <c r="Q268">
        <v>3</v>
      </c>
      <c r="R268" t="s">
        <v>61</v>
      </c>
      <c r="S268" t="s">
        <v>62</v>
      </c>
      <c r="T268">
        <v>1</v>
      </c>
      <c r="U268" t="s">
        <v>79</v>
      </c>
      <c r="V268">
        <v>55.98</v>
      </c>
      <c r="W268" t="s">
        <v>46</v>
      </c>
      <c r="X268" t="s">
        <v>47</v>
      </c>
      <c r="Y268" t="s">
        <v>48</v>
      </c>
      <c r="Z268" t="s">
        <v>66</v>
      </c>
      <c r="AA268" t="s">
        <v>91</v>
      </c>
      <c r="AB268" t="s">
        <v>68</v>
      </c>
      <c r="AC268" t="s">
        <v>69</v>
      </c>
      <c r="AD268">
        <v>0.56545454500000003</v>
      </c>
      <c r="AE268">
        <v>2024</v>
      </c>
      <c r="AF268">
        <v>1</v>
      </c>
      <c r="AG268">
        <v>1</v>
      </c>
      <c r="AH268" t="s">
        <v>53</v>
      </c>
      <c r="AI268">
        <v>4.7121212121212119E-2</v>
      </c>
      <c r="AJ268">
        <v>1188</v>
      </c>
      <c r="AK268" t="s">
        <v>3799</v>
      </c>
    </row>
    <row r="269" spans="1:37">
      <c r="A269" t="s">
        <v>369</v>
      </c>
      <c r="B269" t="s">
        <v>71</v>
      </c>
      <c r="C269">
        <v>5180.6099999999997</v>
      </c>
      <c r="D269" t="s">
        <v>36</v>
      </c>
      <c r="E269" t="s">
        <v>72</v>
      </c>
      <c r="F269" t="s">
        <v>38</v>
      </c>
      <c r="G269" s="1">
        <v>45323</v>
      </c>
      <c r="H269" t="s">
        <v>39</v>
      </c>
      <c r="I269" t="s">
        <v>58</v>
      </c>
      <c r="J269">
        <v>49672</v>
      </c>
      <c r="K269" t="s">
        <v>59</v>
      </c>
      <c r="L269" t="s">
        <v>60</v>
      </c>
      <c r="M269">
        <v>134</v>
      </c>
      <c r="N269">
        <v>0</v>
      </c>
      <c r="O269">
        <v>101</v>
      </c>
      <c r="P269">
        <v>0</v>
      </c>
      <c r="Q269">
        <v>1</v>
      </c>
      <c r="R269" t="s">
        <v>61</v>
      </c>
      <c r="S269" t="s">
        <v>74</v>
      </c>
      <c r="T269">
        <v>1</v>
      </c>
      <c r="U269" t="s">
        <v>79</v>
      </c>
      <c r="V269">
        <v>962.28</v>
      </c>
      <c r="W269" t="s">
        <v>46</v>
      </c>
      <c r="X269" t="s">
        <v>134</v>
      </c>
      <c r="Y269" t="s">
        <v>65</v>
      </c>
      <c r="Z269" t="s">
        <v>66</v>
      </c>
      <c r="AA269" t="s">
        <v>67</v>
      </c>
      <c r="AB269" t="s">
        <v>68</v>
      </c>
      <c r="AC269" t="s">
        <v>52</v>
      </c>
      <c r="AD269">
        <v>7.1811940300000003</v>
      </c>
      <c r="AE269">
        <v>2024</v>
      </c>
      <c r="AF269">
        <v>1</v>
      </c>
      <c r="AG269">
        <v>1</v>
      </c>
      <c r="AH269" t="s">
        <v>53</v>
      </c>
      <c r="AI269">
        <v>0.59843283582089546</v>
      </c>
      <c r="AJ269">
        <v>1608</v>
      </c>
      <c r="AK269" t="s">
        <v>3800</v>
      </c>
    </row>
    <row r="270" spans="1:37">
      <c r="A270" t="s">
        <v>370</v>
      </c>
      <c r="B270" t="s">
        <v>35</v>
      </c>
      <c r="C270">
        <v>12669.04</v>
      </c>
      <c r="D270" t="s">
        <v>36</v>
      </c>
      <c r="E270" t="s">
        <v>72</v>
      </c>
      <c r="F270" t="s">
        <v>56</v>
      </c>
      <c r="G270" s="1">
        <v>45323</v>
      </c>
      <c r="H270" t="s">
        <v>57</v>
      </c>
      <c r="I270" t="s">
        <v>58</v>
      </c>
      <c r="J270">
        <v>0</v>
      </c>
      <c r="K270" t="s">
        <v>59</v>
      </c>
      <c r="L270" t="s">
        <v>60</v>
      </c>
      <c r="M270">
        <v>180</v>
      </c>
      <c r="N270">
        <v>9</v>
      </c>
      <c r="O270">
        <v>57</v>
      </c>
      <c r="P270">
        <v>0</v>
      </c>
      <c r="Q270">
        <v>4</v>
      </c>
      <c r="R270" t="s">
        <v>61</v>
      </c>
      <c r="S270" t="s">
        <v>74</v>
      </c>
      <c r="T270">
        <v>1</v>
      </c>
      <c r="U270" t="s">
        <v>90</v>
      </c>
      <c r="V270">
        <v>1292.76</v>
      </c>
      <c r="W270" t="s">
        <v>64</v>
      </c>
      <c r="X270" t="s">
        <v>47</v>
      </c>
      <c r="Y270" t="s">
        <v>65</v>
      </c>
      <c r="Z270" t="s">
        <v>66</v>
      </c>
      <c r="AA270" t="s">
        <v>67</v>
      </c>
      <c r="AB270" t="s">
        <v>68</v>
      </c>
      <c r="AC270" t="s">
        <v>52</v>
      </c>
      <c r="AD270">
        <v>7.1820000000000004</v>
      </c>
      <c r="AE270">
        <v>2024</v>
      </c>
      <c r="AF270">
        <v>1</v>
      </c>
      <c r="AG270">
        <v>1</v>
      </c>
      <c r="AH270" t="s">
        <v>53</v>
      </c>
      <c r="AI270">
        <v>0.59850000000000003</v>
      </c>
      <c r="AJ270">
        <v>2160</v>
      </c>
      <c r="AK270" t="s">
        <v>3800</v>
      </c>
    </row>
    <row r="271" spans="1:37">
      <c r="A271" t="s">
        <v>371</v>
      </c>
      <c r="B271" t="s">
        <v>81</v>
      </c>
      <c r="C271">
        <v>14154.64</v>
      </c>
      <c r="D271" t="s">
        <v>87</v>
      </c>
      <c r="E271" t="s">
        <v>72</v>
      </c>
      <c r="F271" t="s">
        <v>73</v>
      </c>
      <c r="G271" s="1">
        <v>45323</v>
      </c>
      <c r="H271" t="s">
        <v>39</v>
      </c>
      <c r="I271" t="s">
        <v>40</v>
      </c>
      <c r="J271">
        <v>82496</v>
      </c>
      <c r="K271" t="s">
        <v>83</v>
      </c>
      <c r="L271" t="s">
        <v>103</v>
      </c>
      <c r="M271">
        <v>120</v>
      </c>
      <c r="N271">
        <v>30</v>
      </c>
      <c r="O271">
        <v>126</v>
      </c>
      <c r="P271">
        <v>0</v>
      </c>
      <c r="Q271">
        <v>2</v>
      </c>
      <c r="R271" t="s">
        <v>61</v>
      </c>
      <c r="S271" t="s">
        <v>74</v>
      </c>
      <c r="T271">
        <v>2</v>
      </c>
      <c r="U271" t="s">
        <v>79</v>
      </c>
      <c r="V271">
        <v>66.760000000000005</v>
      </c>
      <c r="W271" t="s">
        <v>46</v>
      </c>
      <c r="X271" t="s">
        <v>47</v>
      </c>
      <c r="Y271" t="s">
        <v>48</v>
      </c>
      <c r="Z271" t="s">
        <v>66</v>
      </c>
      <c r="AA271" t="s">
        <v>50</v>
      </c>
      <c r="AB271" t="s">
        <v>68</v>
      </c>
      <c r="AC271" t="s">
        <v>52</v>
      </c>
      <c r="AD271">
        <v>0.55633333299999999</v>
      </c>
      <c r="AE271">
        <v>2024</v>
      </c>
      <c r="AF271">
        <v>1</v>
      </c>
      <c r="AG271">
        <v>1</v>
      </c>
      <c r="AH271" t="s">
        <v>53</v>
      </c>
      <c r="AI271">
        <v>4.6361111111111117E-2</v>
      </c>
      <c r="AJ271">
        <v>1440</v>
      </c>
      <c r="AK271" t="s">
        <v>3799</v>
      </c>
    </row>
    <row r="272" spans="1:37">
      <c r="A272" t="s">
        <v>372</v>
      </c>
      <c r="B272" t="s">
        <v>35</v>
      </c>
      <c r="C272">
        <v>6171.67</v>
      </c>
      <c r="D272" t="s">
        <v>36</v>
      </c>
      <c r="E272" t="s">
        <v>37</v>
      </c>
      <c r="F272" t="s">
        <v>95</v>
      </c>
      <c r="G272" s="1">
        <v>45323</v>
      </c>
      <c r="H272" t="s">
        <v>39</v>
      </c>
      <c r="I272" t="s">
        <v>58</v>
      </c>
      <c r="J272">
        <v>107262</v>
      </c>
      <c r="K272" t="s">
        <v>83</v>
      </c>
      <c r="L272" t="s">
        <v>60</v>
      </c>
      <c r="M272">
        <v>155</v>
      </c>
      <c r="N272">
        <v>15</v>
      </c>
      <c r="O272">
        <v>63</v>
      </c>
      <c r="P272">
        <v>0</v>
      </c>
      <c r="Q272">
        <v>1</v>
      </c>
      <c r="R272" t="s">
        <v>61</v>
      </c>
      <c r="S272" t="s">
        <v>93</v>
      </c>
      <c r="T272">
        <v>2</v>
      </c>
      <c r="U272" t="s">
        <v>79</v>
      </c>
      <c r="V272">
        <v>326.83</v>
      </c>
      <c r="W272" t="s">
        <v>64</v>
      </c>
      <c r="X272" t="s">
        <v>47</v>
      </c>
      <c r="Y272" t="s">
        <v>48</v>
      </c>
      <c r="Z272" t="s">
        <v>66</v>
      </c>
      <c r="AA272" t="s">
        <v>91</v>
      </c>
      <c r="AB272" t="s">
        <v>68</v>
      </c>
      <c r="AC272" t="s">
        <v>52</v>
      </c>
      <c r="AD272">
        <v>2.108580645</v>
      </c>
      <c r="AE272">
        <v>2024</v>
      </c>
      <c r="AF272">
        <v>1</v>
      </c>
      <c r="AG272">
        <v>1</v>
      </c>
      <c r="AH272" t="s">
        <v>53</v>
      </c>
      <c r="AI272">
        <v>0.17571505376344085</v>
      </c>
      <c r="AJ272">
        <v>1860</v>
      </c>
      <c r="AK272" t="s">
        <v>3799</v>
      </c>
    </row>
    <row r="273" spans="1:37">
      <c r="A273" t="s">
        <v>373</v>
      </c>
      <c r="B273" t="s">
        <v>35</v>
      </c>
      <c r="C273">
        <v>11554.55</v>
      </c>
      <c r="D273" t="s">
        <v>36</v>
      </c>
      <c r="E273" t="s">
        <v>72</v>
      </c>
      <c r="F273" t="s">
        <v>38</v>
      </c>
      <c r="G273" s="1">
        <v>45323</v>
      </c>
      <c r="H273" t="s">
        <v>57</v>
      </c>
      <c r="I273" t="s">
        <v>58</v>
      </c>
      <c r="J273">
        <v>0</v>
      </c>
      <c r="K273" t="s">
        <v>59</v>
      </c>
      <c r="L273" t="s">
        <v>60</v>
      </c>
      <c r="M273">
        <v>169</v>
      </c>
      <c r="N273">
        <v>14</v>
      </c>
      <c r="O273">
        <v>58</v>
      </c>
      <c r="P273">
        <v>0</v>
      </c>
      <c r="Q273">
        <v>9</v>
      </c>
      <c r="R273" t="s">
        <v>61</v>
      </c>
      <c r="S273" t="s">
        <v>74</v>
      </c>
      <c r="T273">
        <v>1</v>
      </c>
      <c r="U273" t="s">
        <v>63</v>
      </c>
      <c r="V273">
        <v>831.01</v>
      </c>
      <c r="W273" t="s">
        <v>64</v>
      </c>
      <c r="X273" t="s">
        <v>77</v>
      </c>
      <c r="Y273" t="s">
        <v>65</v>
      </c>
      <c r="Z273" t="s">
        <v>66</v>
      </c>
      <c r="AA273" t="s">
        <v>67</v>
      </c>
      <c r="AB273" t="s">
        <v>68</v>
      </c>
      <c r="AC273" t="s">
        <v>52</v>
      </c>
      <c r="AD273">
        <v>4.9172189350000002</v>
      </c>
      <c r="AE273">
        <v>2024</v>
      </c>
      <c r="AF273">
        <v>1</v>
      </c>
      <c r="AG273">
        <v>1</v>
      </c>
      <c r="AH273" t="s">
        <v>53</v>
      </c>
      <c r="AI273">
        <v>0.40976824457593686</v>
      </c>
      <c r="AJ273">
        <v>2028</v>
      </c>
      <c r="AK273" t="s">
        <v>3800</v>
      </c>
    </row>
    <row r="274" spans="1:37">
      <c r="A274" t="s">
        <v>374</v>
      </c>
      <c r="B274" t="s">
        <v>81</v>
      </c>
      <c r="C274">
        <v>4762.8599999999997</v>
      </c>
      <c r="D274" t="s">
        <v>87</v>
      </c>
      <c r="E274" t="s">
        <v>72</v>
      </c>
      <c r="F274" t="s">
        <v>141</v>
      </c>
      <c r="G274" s="1">
        <v>45323</v>
      </c>
      <c r="H274" t="s">
        <v>39</v>
      </c>
      <c r="I274" t="s">
        <v>58</v>
      </c>
      <c r="J274">
        <v>42225</v>
      </c>
      <c r="K274" t="s">
        <v>59</v>
      </c>
      <c r="L274" t="s">
        <v>42</v>
      </c>
      <c r="M274">
        <v>124</v>
      </c>
      <c r="N274">
        <v>32</v>
      </c>
      <c r="O274">
        <v>128</v>
      </c>
      <c r="P274">
        <v>4</v>
      </c>
      <c r="Q274">
        <v>1</v>
      </c>
      <c r="R274" t="s">
        <v>61</v>
      </c>
      <c r="S274" t="s">
        <v>74</v>
      </c>
      <c r="T274">
        <v>1</v>
      </c>
      <c r="U274" t="s">
        <v>63</v>
      </c>
      <c r="V274">
        <v>596.16</v>
      </c>
      <c r="W274" t="s">
        <v>76</v>
      </c>
      <c r="X274" t="s">
        <v>47</v>
      </c>
      <c r="Y274" t="s">
        <v>65</v>
      </c>
      <c r="Z274" t="s">
        <v>49</v>
      </c>
      <c r="AA274" t="s">
        <v>67</v>
      </c>
      <c r="AB274" t="s">
        <v>51</v>
      </c>
      <c r="AC274" t="s">
        <v>52</v>
      </c>
      <c r="AD274">
        <v>4.8077419350000001</v>
      </c>
      <c r="AE274">
        <v>2024</v>
      </c>
      <c r="AF274">
        <v>1</v>
      </c>
      <c r="AG274">
        <v>1</v>
      </c>
      <c r="AH274" t="s">
        <v>53</v>
      </c>
      <c r="AI274">
        <v>0.40064516129032257</v>
      </c>
      <c r="AJ274">
        <v>1488</v>
      </c>
      <c r="AK274" t="s">
        <v>3800</v>
      </c>
    </row>
    <row r="275" spans="1:37">
      <c r="A275" t="s">
        <v>375</v>
      </c>
      <c r="B275" t="s">
        <v>71</v>
      </c>
      <c r="C275">
        <v>9560.2800000000007</v>
      </c>
      <c r="D275" t="s">
        <v>36</v>
      </c>
      <c r="E275" t="s">
        <v>72</v>
      </c>
      <c r="F275" t="s">
        <v>95</v>
      </c>
      <c r="G275" s="1">
        <v>45323</v>
      </c>
      <c r="H275" t="s">
        <v>39</v>
      </c>
      <c r="I275" t="s">
        <v>40</v>
      </c>
      <c r="J275">
        <v>126703</v>
      </c>
      <c r="K275" t="s">
        <v>59</v>
      </c>
      <c r="L275" t="s">
        <v>42</v>
      </c>
      <c r="M275">
        <v>117</v>
      </c>
      <c r="N275">
        <v>24</v>
      </c>
      <c r="O275">
        <v>55</v>
      </c>
      <c r="P275">
        <v>0</v>
      </c>
      <c r="Q275">
        <v>9</v>
      </c>
      <c r="R275" t="s">
        <v>43</v>
      </c>
      <c r="S275" t="s">
        <v>44</v>
      </c>
      <c r="T275">
        <v>4</v>
      </c>
      <c r="U275" t="s">
        <v>45</v>
      </c>
      <c r="V275">
        <v>563.76</v>
      </c>
      <c r="W275" t="s">
        <v>76</v>
      </c>
      <c r="X275" t="s">
        <v>134</v>
      </c>
      <c r="Y275" t="s">
        <v>65</v>
      </c>
      <c r="Z275" t="s">
        <v>66</v>
      </c>
      <c r="AA275" t="s">
        <v>91</v>
      </c>
      <c r="AB275" t="s">
        <v>68</v>
      </c>
      <c r="AC275" t="s">
        <v>52</v>
      </c>
      <c r="AD275">
        <v>4.8184615380000002</v>
      </c>
      <c r="AE275">
        <v>2024</v>
      </c>
      <c r="AF275">
        <v>1</v>
      </c>
      <c r="AG275">
        <v>1</v>
      </c>
      <c r="AH275" t="s">
        <v>53</v>
      </c>
      <c r="AI275">
        <v>0.40153846153846151</v>
      </c>
      <c r="AJ275">
        <v>1404</v>
      </c>
      <c r="AK275" t="s">
        <v>3800</v>
      </c>
    </row>
    <row r="276" spans="1:37">
      <c r="A276" t="s">
        <v>376</v>
      </c>
      <c r="B276" t="s">
        <v>35</v>
      </c>
      <c r="C276">
        <v>34377.51</v>
      </c>
      <c r="D276" t="s">
        <v>87</v>
      </c>
      <c r="E276" t="s">
        <v>72</v>
      </c>
      <c r="F276" t="s">
        <v>73</v>
      </c>
      <c r="G276" s="1">
        <v>45323</v>
      </c>
      <c r="H276" t="s">
        <v>88</v>
      </c>
      <c r="I276" t="s">
        <v>40</v>
      </c>
      <c r="J276">
        <v>18445</v>
      </c>
      <c r="K276" t="s">
        <v>59</v>
      </c>
      <c r="L276" t="s">
        <v>60</v>
      </c>
      <c r="M276">
        <v>131</v>
      </c>
      <c r="N276">
        <v>1</v>
      </c>
      <c r="O276">
        <v>89</v>
      </c>
      <c r="P276">
        <v>0</v>
      </c>
      <c r="Q276">
        <v>2</v>
      </c>
      <c r="R276" t="s">
        <v>61</v>
      </c>
      <c r="S276" t="s">
        <v>93</v>
      </c>
      <c r="T276">
        <v>1</v>
      </c>
      <c r="U276" t="s">
        <v>63</v>
      </c>
      <c r="V276">
        <v>628.55999999999995</v>
      </c>
      <c r="W276" t="s">
        <v>46</v>
      </c>
      <c r="X276" t="s">
        <v>77</v>
      </c>
      <c r="Y276" t="s">
        <v>65</v>
      </c>
      <c r="Z276" t="s">
        <v>98</v>
      </c>
      <c r="AA276" t="s">
        <v>67</v>
      </c>
      <c r="AB276" t="s">
        <v>68</v>
      </c>
      <c r="AC276" t="s">
        <v>52</v>
      </c>
      <c r="AD276">
        <v>4.7981679389999998</v>
      </c>
      <c r="AE276">
        <v>2024</v>
      </c>
      <c r="AF276">
        <v>1</v>
      </c>
      <c r="AG276">
        <v>1</v>
      </c>
      <c r="AH276" t="s">
        <v>53</v>
      </c>
      <c r="AI276">
        <v>0.39984732824427477</v>
      </c>
      <c r="AJ276">
        <v>1572</v>
      </c>
      <c r="AK276" t="s">
        <v>3799</v>
      </c>
    </row>
    <row r="277" spans="1:37">
      <c r="A277" t="s">
        <v>377</v>
      </c>
      <c r="B277" t="s">
        <v>71</v>
      </c>
      <c r="C277">
        <v>6440.24</v>
      </c>
      <c r="D277" t="s">
        <v>87</v>
      </c>
      <c r="E277" t="s">
        <v>37</v>
      </c>
      <c r="F277" t="s">
        <v>73</v>
      </c>
      <c r="G277" s="1">
        <v>45323</v>
      </c>
      <c r="H277" t="s">
        <v>102</v>
      </c>
      <c r="I277" t="s">
        <v>40</v>
      </c>
      <c r="J277">
        <v>17501</v>
      </c>
      <c r="K277" t="s">
        <v>59</v>
      </c>
      <c r="L277" t="s">
        <v>60</v>
      </c>
      <c r="M277">
        <v>88</v>
      </c>
      <c r="N277">
        <v>3</v>
      </c>
      <c r="O277">
        <v>50</v>
      </c>
      <c r="P277">
        <v>0</v>
      </c>
      <c r="Q277">
        <v>4</v>
      </c>
      <c r="R277" t="s">
        <v>61</v>
      </c>
      <c r="S277" t="s">
        <v>93</v>
      </c>
      <c r="T277">
        <v>1</v>
      </c>
      <c r="U277" t="s">
        <v>45</v>
      </c>
      <c r="V277">
        <v>489.75</v>
      </c>
      <c r="W277" t="s">
        <v>76</v>
      </c>
      <c r="X277" t="s">
        <v>47</v>
      </c>
      <c r="Y277" t="s">
        <v>48</v>
      </c>
      <c r="Z277" t="s">
        <v>66</v>
      </c>
      <c r="AA277" t="s">
        <v>67</v>
      </c>
      <c r="AB277" t="s">
        <v>68</v>
      </c>
      <c r="AC277" t="s">
        <v>52</v>
      </c>
      <c r="AD277">
        <v>5.5653409089999997</v>
      </c>
      <c r="AE277">
        <v>2024</v>
      </c>
      <c r="AF277">
        <v>1</v>
      </c>
      <c r="AG277">
        <v>1</v>
      </c>
      <c r="AH277" t="s">
        <v>53</v>
      </c>
      <c r="AI277">
        <v>0.46377840909090912</v>
      </c>
      <c r="AJ277">
        <v>1056</v>
      </c>
      <c r="AK277" t="s">
        <v>3800</v>
      </c>
    </row>
    <row r="278" spans="1:37">
      <c r="A278" t="s">
        <v>378</v>
      </c>
      <c r="B278" t="s">
        <v>71</v>
      </c>
      <c r="C278">
        <v>14936.79</v>
      </c>
      <c r="D278" t="s">
        <v>36</v>
      </c>
      <c r="E278" t="s">
        <v>72</v>
      </c>
      <c r="F278" t="s">
        <v>56</v>
      </c>
      <c r="G278" s="1">
        <v>45323</v>
      </c>
      <c r="H278" t="s">
        <v>39</v>
      </c>
      <c r="I278" t="s">
        <v>58</v>
      </c>
      <c r="J278">
        <v>39803</v>
      </c>
      <c r="K278" t="s">
        <v>59</v>
      </c>
      <c r="L278" t="s">
        <v>42</v>
      </c>
      <c r="M278">
        <v>126</v>
      </c>
      <c r="N278">
        <v>26</v>
      </c>
      <c r="O278">
        <v>69</v>
      </c>
      <c r="P278">
        <v>0</v>
      </c>
      <c r="Q278">
        <v>2</v>
      </c>
      <c r="R278" t="s">
        <v>61</v>
      </c>
      <c r="S278" t="s">
        <v>93</v>
      </c>
      <c r="T278">
        <v>2</v>
      </c>
      <c r="U278" t="s">
        <v>63</v>
      </c>
      <c r="V278">
        <v>602.64</v>
      </c>
      <c r="W278" t="s">
        <v>76</v>
      </c>
      <c r="X278" t="s">
        <v>47</v>
      </c>
      <c r="Y278" t="s">
        <v>65</v>
      </c>
      <c r="Z278" t="s">
        <v>66</v>
      </c>
      <c r="AA278" t="s">
        <v>67</v>
      </c>
      <c r="AB278" t="s">
        <v>68</v>
      </c>
      <c r="AC278" t="s">
        <v>52</v>
      </c>
      <c r="AD278">
        <v>4.7828571430000002</v>
      </c>
      <c r="AE278">
        <v>2024</v>
      </c>
      <c r="AF278">
        <v>1</v>
      </c>
      <c r="AG278">
        <v>1</v>
      </c>
      <c r="AH278" t="s">
        <v>53</v>
      </c>
      <c r="AI278">
        <v>0.39857142857142858</v>
      </c>
      <c r="AJ278">
        <v>1512</v>
      </c>
      <c r="AK278" t="s">
        <v>3799</v>
      </c>
    </row>
    <row r="279" spans="1:37">
      <c r="A279" t="s">
        <v>379</v>
      </c>
      <c r="B279" t="s">
        <v>81</v>
      </c>
      <c r="C279">
        <v>3387.84</v>
      </c>
      <c r="D279" t="s">
        <v>36</v>
      </c>
      <c r="E279" t="s">
        <v>37</v>
      </c>
      <c r="F279" t="s">
        <v>38</v>
      </c>
      <c r="G279" s="1">
        <v>45323</v>
      </c>
      <c r="H279" t="s">
        <v>57</v>
      </c>
      <c r="I279" t="s">
        <v>40</v>
      </c>
      <c r="J279">
        <v>0</v>
      </c>
      <c r="K279" t="s">
        <v>59</v>
      </c>
      <c r="L279" t="s">
        <v>60</v>
      </c>
      <c r="M279">
        <v>96</v>
      </c>
      <c r="N279">
        <v>27</v>
      </c>
      <c r="O279">
        <v>65</v>
      </c>
      <c r="P279">
        <v>0</v>
      </c>
      <c r="Q279">
        <v>1</v>
      </c>
      <c r="R279" t="s">
        <v>61</v>
      </c>
      <c r="S279" t="s">
        <v>74</v>
      </c>
      <c r="T279">
        <v>1</v>
      </c>
      <c r="U279" t="s">
        <v>79</v>
      </c>
      <c r="V279">
        <v>690.12</v>
      </c>
      <c r="W279" t="s">
        <v>46</v>
      </c>
      <c r="X279" t="s">
        <v>77</v>
      </c>
      <c r="Y279" t="s">
        <v>65</v>
      </c>
      <c r="Z279" t="s">
        <v>49</v>
      </c>
      <c r="AA279" t="s">
        <v>67</v>
      </c>
      <c r="AB279" t="s">
        <v>68</v>
      </c>
      <c r="AC279" t="s">
        <v>52</v>
      </c>
      <c r="AD279">
        <v>7.1887499999999998</v>
      </c>
      <c r="AE279">
        <v>2024</v>
      </c>
      <c r="AF279">
        <v>1</v>
      </c>
      <c r="AG279">
        <v>1</v>
      </c>
      <c r="AH279" t="s">
        <v>53</v>
      </c>
      <c r="AI279">
        <v>0.59906250000000005</v>
      </c>
      <c r="AJ279">
        <v>1152</v>
      </c>
      <c r="AK279" t="s">
        <v>3800</v>
      </c>
    </row>
    <row r="280" spans="1:37">
      <c r="A280" t="s">
        <v>380</v>
      </c>
      <c r="B280" t="s">
        <v>35</v>
      </c>
      <c r="C280">
        <v>11681.08</v>
      </c>
      <c r="D280" t="s">
        <v>36</v>
      </c>
      <c r="E280" t="s">
        <v>82</v>
      </c>
      <c r="F280" t="s">
        <v>38</v>
      </c>
      <c r="G280" s="1">
        <v>45323</v>
      </c>
      <c r="H280" t="s">
        <v>39</v>
      </c>
      <c r="I280" t="s">
        <v>58</v>
      </c>
      <c r="J280">
        <v>88567</v>
      </c>
      <c r="K280" t="s">
        <v>41</v>
      </c>
      <c r="L280" t="s">
        <v>42</v>
      </c>
      <c r="M280">
        <v>150</v>
      </c>
      <c r="N280">
        <v>3</v>
      </c>
      <c r="O280">
        <v>97</v>
      </c>
      <c r="P280">
        <v>2</v>
      </c>
      <c r="Q280">
        <v>7</v>
      </c>
      <c r="R280" t="s">
        <v>43</v>
      </c>
      <c r="S280" t="s">
        <v>44</v>
      </c>
      <c r="T280">
        <v>3</v>
      </c>
      <c r="U280" t="s">
        <v>63</v>
      </c>
      <c r="V280">
        <v>510.01</v>
      </c>
      <c r="W280" t="s">
        <v>76</v>
      </c>
      <c r="X280" t="s">
        <v>47</v>
      </c>
      <c r="Y280" t="s">
        <v>65</v>
      </c>
      <c r="Z280" t="s">
        <v>66</v>
      </c>
      <c r="AA280" t="s">
        <v>50</v>
      </c>
      <c r="AB280" t="s">
        <v>51</v>
      </c>
      <c r="AC280" t="s">
        <v>52</v>
      </c>
      <c r="AD280">
        <v>3.4000666669999999</v>
      </c>
      <c r="AE280">
        <v>2024</v>
      </c>
      <c r="AF280">
        <v>1</v>
      </c>
      <c r="AG280">
        <v>1</v>
      </c>
      <c r="AH280" t="s">
        <v>53</v>
      </c>
      <c r="AI280">
        <v>0.28333888888888886</v>
      </c>
      <c r="AJ280">
        <v>1800</v>
      </c>
      <c r="AK280" t="s">
        <v>3799</v>
      </c>
    </row>
    <row r="281" spans="1:37">
      <c r="A281" t="s">
        <v>381</v>
      </c>
      <c r="B281" t="s">
        <v>81</v>
      </c>
      <c r="C281">
        <v>11561.36</v>
      </c>
      <c r="D281" t="s">
        <v>36</v>
      </c>
      <c r="E281" t="s">
        <v>37</v>
      </c>
      <c r="F281" t="s">
        <v>73</v>
      </c>
      <c r="G281" s="1">
        <v>45323</v>
      </c>
      <c r="H281" t="s">
        <v>39</v>
      </c>
      <c r="I281" t="s">
        <v>58</v>
      </c>
      <c r="J281">
        <v>123048</v>
      </c>
      <c r="K281" t="s">
        <v>83</v>
      </c>
      <c r="L281" t="s">
        <v>42</v>
      </c>
      <c r="M281">
        <v>144</v>
      </c>
      <c r="N281">
        <v>5</v>
      </c>
      <c r="O281">
        <v>107</v>
      </c>
      <c r="P281">
        <v>0</v>
      </c>
      <c r="Q281">
        <v>7</v>
      </c>
      <c r="R281" t="s">
        <v>61</v>
      </c>
      <c r="S281" t="s">
        <v>62</v>
      </c>
      <c r="T281">
        <v>3</v>
      </c>
      <c r="U281" t="s">
        <v>79</v>
      </c>
      <c r="V281">
        <v>68.14</v>
      </c>
      <c r="W281" t="s">
        <v>109</v>
      </c>
      <c r="X281" t="s">
        <v>77</v>
      </c>
      <c r="Y281" t="s">
        <v>48</v>
      </c>
      <c r="Z281" t="s">
        <v>66</v>
      </c>
      <c r="AA281" t="s">
        <v>91</v>
      </c>
      <c r="AB281" t="s">
        <v>68</v>
      </c>
      <c r="AC281" t="s">
        <v>52</v>
      </c>
      <c r="AD281">
        <v>0.47319444399999999</v>
      </c>
      <c r="AE281">
        <v>2024</v>
      </c>
      <c r="AF281">
        <v>1</v>
      </c>
      <c r="AG281">
        <v>1</v>
      </c>
      <c r="AH281" t="s">
        <v>53</v>
      </c>
      <c r="AI281">
        <v>3.9432870370370368E-2</v>
      </c>
      <c r="AJ281">
        <v>1728</v>
      </c>
      <c r="AK281" t="s">
        <v>3799</v>
      </c>
    </row>
    <row r="282" spans="1:37">
      <c r="A282" t="s">
        <v>382</v>
      </c>
      <c r="B282" t="s">
        <v>55</v>
      </c>
      <c r="C282">
        <v>13078.97</v>
      </c>
      <c r="D282" t="s">
        <v>36</v>
      </c>
      <c r="E282" t="s">
        <v>37</v>
      </c>
      <c r="F282" t="s">
        <v>73</v>
      </c>
      <c r="G282" s="1">
        <v>45323</v>
      </c>
      <c r="H282" t="s">
        <v>102</v>
      </c>
      <c r="I282" t="s">
        <v>40</v>
      </c>
      <c r="J282">
        <v>33188</v>
      </c>
      <c r="K282" t="s">
        <v>41</v>
      </c>
      <c r="L282" t="s">
        <v>60</v>
      </c>
      <c r="M282">
        <v>89</v>
      </c>
      <c r="N282">
        <v>15</v>
      </c>
      <c r="O282">
        <v>100</v>
      </c>
      <c r="P282">
        <v>0</v>
      </c>
      <c r="Q282">
        <v>2</v>
      </c>
      <c r="R282" t="s">
        <v>43</v>
      </c>
      <c r="S282" t="s">
        <v>96</v>
      </c>
      <c r="T282">
        <v>1</v>
      </c>
      <c r="U282" t="s">
        <v>79</v>
      </c>
      <c r="V282">
        <v>377.6</v>
      </c>
      <c r="W282" t="s">
        <v>46</v>
      </c>
      <c r="X282" t="s">
        <v>47</v>
      </c>
      <c r="Y282" t="s">
        <v>48</v>
      </c>
      <c r="Z282" t="s">
        <v>66</v>
      </c>
      <c r="AA282" t="s">
        <v>67</v>
      </c>
      <c r="AB282" t="s">
        <v>68</v>
      </c>
      <c r="AC282" t="s">
        <v>52</v>
      </c>
      <c r="AD282">
        <v>4.2426966290000001</v>
      </c>
      <c r="AE282">
        <v>2024</v>
      </c>
      <c r="AF282">
        <v>1</v>
      </c>
      <c r="AG282">
        <v>1</v>
      </c>
      <c r="AH282" t="s">
        <v>53</v>
      </c>
      <c r="AI282">
        <v>0.35355805243445693</v>
      </c>
      <c r="AJ282">
        <v>1068</v>
      </c>
      <c r="AK282" t="s">
        <v>3799</v>
      </c>
    </row>
    <row r="283" spans="1:37">
      <c r="A283" t="s">
        <v>383</v>
      </c>
      <c r="B283" t="s">
        <v>35</v>
      </c>
      <c r="C283">
        <v>6419.74</v>
      </c>
      <c r="D283" t="s">
        <v>36</v>
      </c>
      <c r="E283" t="s">
        <v>37</v>
      </c>
      <c r="F283" t="s">
        <v>38</v>
      </c>
      <c r="G283" s="1">
        <v>45323</v>
      </c>
      <c r="H283" t="s">
        <v>39</v>
      </c>
      <c r="I283" t="s">
        <v>58</v>
      </c>
      <c r="J283">
        <v>29441</v>
      </c>
      <c r="K283" t="s">
        <v>59</v>
      </c>
      <c r="L283" t="s">
        <v>42</v>
      </c>
      <c r="M283">
        <v>161</v>
      </c>
      <c r="N283">
        <v>0</v>
      </c>
      <c r="O283">
        <v>96</v>
      </c>
      <c r="P283">
        <v>0</v>
      </c>
      <c r="Q283">
        <v>1</v>
      </c>
      <c r="R283" t="s">
        <v>117</v>
      </c>
      <c r="S283" t="s">
        <v>118</v>
      </c>
      <c r="T283">
        <v>2</v>
      </c>
      <c r="U283" t="s">
        <v>90</v>
      </c>
      <c r="V283">
        <v>771.12</v>
      </c>
      <c r="W283" t="s">
        <v>64</v>
      </c>
      <c r="X283" t="s">
        <v>47</v>
      </c>
      <c r="Y283" t="s">
        <v>65</v>
      </c>
      <c r="Z283" t="s">
        <v>66</v>
      </c>
      <c r="AA283" t="s">
        <v>67</v>
      </c>
      <c r="AB283" t="s">
        <v>68</v>
      </c>
      <c r="AC283" t="s">
        <v>52</v>
      </c>
      <c r="AD283">
        <v>4.7895652169999998</v>
      </c>
      <c r="AE283">
        <v>2024</v>
      </c>
      <c r="AF283">
        <v>1</v>
      </c>
      <c r="AG283">
        <v>1</v>
      </c>
      <c r="AH283" t="s">
        <v>53</v>
      </c>
      <c r="AI283">
        <v>0.39913043478260868</v>
      </c>
      <c r="AJ283">
        <v>1932</v>
      </c>
      <c r="AK283" t="s">
        <v>3799</v>
      </c>
    </row>
    <row r="284" spans="1:37">
      <c r="A284" t="s">
        <v>384</v>
      </c>
      <c r="B284" t="s">
        <v>81</v>
      </c>
      <c r="C284">
        <v>10798.99</v>
      </c>
      <c r="D284" t="s">
        <v>36</v>
      </c>
      <c r="E284" t="s">
        <v>37</v>
      </c>
      <c r="F284" t="s">
        <v>73</v>
      </c>
      <c r="G284" s="1">
        <v>45323</v>
      </c>
      <c r="H284" t="s">
        <v>57</v>
      </c>
      <c r="I284" t="s">
        <v>58</v>
      </c>
      <c r="J284">
        <v>0</v>
      </c>
      <c r="K284" t="s">
        <v>59</v>
      </c>
      <c r="L284" t="s">
        <v>42</v>
      </c>
      <c r="M284">
        <v>144</v>
      </c>
      <c r="N284">
        <v>18</v>
      </c>
      <c r="O284">
        <v>23</v>
      </c>
      <c r="P284">
        <v>0</v>
      </c>
      <c r="Q284">
        <v>5</v>
      </c>
      <c r="R284" t="s">
        <v>61</v>
      </c>
      <c r="S284" t="s">
        <v>62</v>
      </c>
      <c r="T284">
        <v>1</v>
      </c>
      <c r="U284" t="s">
        <v>63</v>
      </c>
      <c r="V284">
        <v>693.36</v>
      </c>
      <c r="W284" t="s">
        <v>64</v>
      </c>
      <c r="X284" t="s">
        <v>134</v>
      </c>
      <c r="Y284" t="s">
        <v>65</v>
      </c>
      <c r="Z284" t="s">
        <v>66</v>
      </c>
      <c r="AA284" t="s">
        <v>67</v>
      </c>
      <c r="AB284" t="s">
        <v>68</v>
      </c>
      <c r="AC284" t="s">
        <v>69</v>
      </c>
      <c r="AD284">
        <v>4.8150000000000004</v>
      </c>
      <c r="AE284">
        <v>2024</v>
      </c>
      <c r="AF284">
        <v>1</v>
      </c>
      <c r="AG284">
        <v>1</v>
      </c>
      <c r="AH284" t="s">
        <v>53</v>
      </c>
      <c r="AI284">
        <v>0.40125</v>
      </c>
      <c r="AJ284">
        <v>1728</v>
      </c>
      <c r="AK284" t="s">
        <v>3800</v>
      </c>
    </row>
    <row r="285" spans="1:37">
      <c r="A285" t="s">
        <v>385</v>
      </c>
      <c r="B285" t="s">
        <v>81</v>
      </c>
      <c r="C285">
        <v>3933.22</v>
      </c>
      <c r="D285" t="s">
        <v>36</v>
      </c>
      <c r="E285" t="s">
        <v>37</v>
      </c>
      <c r="F285" t="s">
        <v>73</v>
      </c>
      <c r="G285" s="1">
        <v>45323</v>
      </c>
      <c r="H285" t="s">
        <v>39</v>
      </c>
      <c r="I285" t="s">
        <v>40</v>
      </c>
      <c r="J285">
        <v>121057</v>
      </c>
      <c r="K285" t="s">
        <v>41</v>
      </c>
      <c r="L285" t="s">
        <v>42</v>
      </c>
      <c r="M285">
        <v>97</v>
      </c>
      <c r="N285">
        <v>9</v>
      </c>
      <c r="O285">
        <v>124</v>
      </c>
      <c r="P285">
        <v>0</v>
      </c>
      <c r="Q285">
        <v>1</v>
      </c>
      <c r="R285" t="s">
        <v>61</v>
      </c>
      <c r="S285" t="s">
        <v>74</v>
      </c>
      <c r="T285">
        <v>2</v>
      </c>
      <c r="U285" t="s">
        <v>79</v>
      </c>
      <c r="V285">
        <v>417.92</v>
      </c>
      <c r="W285" t="s">
        <v>46</v>
      </c>
      <c r="X285" t="s">
        <v>47</v>
      </c>
      <c r="Y285" t="s">
        <v>48</v>
      </c>
      <c r="Z285" t="s">
        <v>49</v>
      </c>
      <c r="AA285" t="s">
        <v>91</v>
      </c>
      <c r="AB285" t="s">
        <v>68</v>
      </c>
      <c r="AC285" t="s">
        <v>52</v>
      </c>
      <c r="AD285">
        <v>4.3084536079999998</v>
      </c>
      <c r="AE285">
        <v>2024</v>
      </c>
      <c r="AF285">
        <v>1</v>
      </c>
      <c r="AG285">
        <v>1</v>
      </c>
      <c r="AH285" t="s">
        <v>53</v>
      </c>
      <c r="AI285">
        <v>0.35903780068728525</v>
      </c>
      <c r="AJ285">
        <v>1164</v>
      </c>
      <c r="AK285" t="s">
        <v>3799</v>
      </c>
    </row>
    <row r="286" spans="1:37">
      <c r="A286" t="s">
        <v>386</v>
      </c>
      <c r="B286" t="s">
        <v>35</v>
      </c>
      <c r="C286">
        <v>11149.8</v>
      </c>
      <c r="D286" t="s">
        <v>36</v>
      </c>
      <c r="E286" t="s">
        <v>72</v>
      </c>
      <c r="F286" t="s">
        <v>38</v>
      </c>
      <c r="G286" s="1">
        <v>45323</v>
      </c>
      <c r="H286" t="s">
        <v>159</v>
      </c>
      <c r="I286" t="s">
        <v>40</v>
      </c>
      <c r="J286">
        <v>27412</v>
      </c>
      <c r="K286" t="s">
        <v>59</v>
      </c>
      <c r="L286" t="s">
        <v>60</v>
      </c>
      <c r="M286">
        <v>103</v>
      </c>
      <c r="N286">
        <v>19</v>
      </c>
      <c r="O286">
        <v>85</v>
      </c>
      <c r="P286">
        <v>1</v>
      </c>
      <c r="Q286">
        <v>2</v>
      </c>
      <c r="R286" t="s">
        <v>61</v>
      </c>
      <c r="S286" t="s">
        <v>93</v>
      </c>
      <c r="T286">
        <v>2</v>
      </c>
      <c r="U286" t="s">
        <v>90</v>
      </c>
      <c r="V286">
        <v>670.24</v>
      </c>
      <c r="W286" t="s">
        <v>76</v>
      </c>
      <c r="X286" t="s">
        <v>47</v>
      </c>
      <c r="Y286" t="s">
        <v>65</v>
      </c>
      <c r="Z286" t="s">
        <v>66</v>
      </c>
      <c r="AA286" t="s">
        <v>67</v>
      </c>
      <c r="AB286" t="s">
        <v>51</v>
      </c>
      <c r="AC286" t="s">
        <v>52</v>
      </c>
      <c r="AD286">
        <v>6.507184466</v>
      </c>
      <c r="AE286">
        <v>2024</v>
      </c>
      <c r="AF286">
        <v>1</v>
      </c>
      <c r="AG286">
        <v>1</v>
      </c>
      <c r="AH286" t="s">
        <v>53</v>
      </c>
      <c r="AI286">
        <v>0.54226537216828474</v>
      </c>
      <c r="AJ286">
        <v>1236</v>
      </c>
      <c r="AK286" t="s">
        <v>3800</v>
      </c>
    </row>
    <row r="287" spans="1:37">
      <c r="A287" t="s">
        <v>387</v>
      </c>
      <c r="B287" t="s">
        <v>115</v>
      </c>
      <c r="C287">
        <v>14268.99</v>
      </c>
      <c r="D287" t="s">
        <v>36</v>
      </c>
      <c r="E287" t="s">
        <v>72</v>
      </c>
      <c r="F287" t="s">
        <v>38</v>
      </c>
      <c r="G287" s="1">
        <v>45323</v>
      </c>
      <c r="H287" t="s">
        <v>39</v>
      </c>
      <c r="I287" t="s">
        <v>58</v>
      </c>
      <c r="J287">
        <v>61798</v>
      </c>
      <c r="K287" t="s">
        <v>83</v>
      </c>
      <c r="L287" t="s">
        <v>42</v>
      </c>
      <c r="M287">
        <v>120</v>
      </c>
      <c r="N287">
        <v>3</v>
      </c>
      <c r="O287">
        <v>23</v>
      </c>
      <c r="P287">
        <v>0</v>
      </c>
      <c r="Q287">
        <v>2</v>
      </c>
      <c r="R287" t="s">
        <v>61</v>
      </c>
      <c r="S287" t="s">
        <v>93</v>
      </c>
      <c r="T287">
        <v>1</v>
      </c>
      <c r="U287" t="s">
        <v>79</v>
      </c>
      <c r="V287">
        <v>129.53</v>
      </c>
      <c r="W287" t="s">
        <v>46</v>
      </c>
      <c r="X287" t="s">
        <v>47</v>
      </c>
      <c r="Y287" t="s">
        <v>48</v>
      </c>
      <c r="Z287" t="s">
        <v>66</v>
      </c>
      <c r="AA287" t="s">
        <v>50</v>
      </c>
      <c r="AB287" t="s">
        <v>68</v>
      </c>
      <c r="AC287" t="s">
        <v>69</v>
      </c>
      <c r="AD287">
        <v>1.0794166670000001</v>
      </c>
      <c r="AE287">
        <v>2024</v>
      </c>
      <c r="AF287">
        <v>1</v>
      </c>
      <c r="AG287">
        <v>1</v>
      </c>
      <c r="AH287" t="s">
        <v>53</v>
      </c>
      <c r="AI287">
        <v>8.9951388888888886E-2</v>
      </c>
      <c r="AJ287">
        <v>1440</v>
      </c>
      <c r="AK287" t="s">
        <v>3799</v>
      </c>
    </row>
    <row r="288" spans="1:37">
      <c r="A288" t="s">
        <v>388</v>
      </c>
      <c r="B288" t="s">
        <v>35</v>
      </c>
      <c r="C288">
        <v>3512.99</v>
      </c>
      <c r="D288" t="s">
        <v>36</v>
      </c>
      <c r="E288" t="s">
        <v>37</v>
      </c>
      <c r="F288" t="s">
        <v>73</v>
      </c>
      <c r="G288" s="1">
        <v>45323</v>
      </c>
      <c r="H288" t="s">
        <v>159</v>
      </c>
      <c r="I288" t="s">
        <v>40</v>
      </c>
      <c r="J288">
        <v>39143</v>
      </c>
      <c r="K288" t="s">
        <v>59</v>
      </c>
      <c r="L288" t="s">
        <v>42</v>
      </c>
      <c r="M288">
        <v>90</v>
      </c>
      <c r="N288">
        <v>38</v>
      </c>
      <c r="O288">
        <v>57</v>
      </c>
      <c r="P288">
        <v>0</v>
      </c>
      <c r="Q288">
        <v>1</v>
      </c>
      <c r="R288" t="s">
        <v>61</v>
      </c>
      <c r="S288" t="s">
        <v>74</v>
      </c>
      <c r="T288">
        <v>2</v>
      </c>
      <c r="U288" t="s">
        <v>63</v>
      </c>
      <c r="V288">
        <v>434.16</v>
      </c>
      <c r="W288" t="s">
        <v>46</v>
      </c>
      <c r="X288" t="s">
        <v>47</v>
      </c>
      <c r="Y288" t="s">
        <v>48</v>
      </c>
      <c r="Z288" t="s">
        <v>49</v>
      </c>
      <c r="AA288" t="s">
        <v>67</v>
      </c>
      <c r="AB288" t="s">
        <v>68</v>
      </c>
      <c r="AC288" t="s">
        <v>52</v>
      </c>
      <c r="AD288">
        <v>4.8239999999999998</v>
      </c>
      <c r="AE288">
        <v>2024</v>
      </c>
      <c r="AF288">
        <v>1</v>
      </c>
      <c r="AG288">
        <v>1</v>
      </c>
      <c r="AH288" t="s">
        <v>53</v>
      </c>
      <c r="AI288">
        <v>0.40200000000000002</v>
      </c>
      <c r="AJ288">
        <v>1080</v>
      </c>
      <c r="AK288" t="s">
        <v>3800</v>
      </c>
    </row>
    <row r="289" spans="1:37">
      <c r="A289" t="s">
        <v>389</v>
      </c>
      <c r="B289" t="s">
        <v>81</v>
      </c>
      <c r="C289">
        <v>6507.95</v>
      </c>
      <c r="D289" t="s">
        <v>36</v>
      </c>
      <c r="E289" t="s">
        <v>37</v>
      </c>
      <c r="F289" t="s">
        <v>73</v>
      </c>
      <c r="G289" s="1">
        <v>45323</v>
      </c>
      <c r="H289" t="s">
        <v>39</v>
      </c>
      <c r="I289" t="s">
        <v>40</v>
      </c>
      <c r="J289">
        <v>37627</v>
      </c>
      <c r="K289" t="s">
        <v>41</v>
      </c>
      <c r="L289" t="s">
        <v>42</v>
      </c>
      <c r="M289">
        <v>82</v>
      </c>
      <c r="N289">
        <v>26</v>
      </c>
      <c r="O289">
        <v>105</v>
      </c>
      <c r="P289">
        <v>0</v>
      </c>
      <c r="Q289">
        <v>3</v>
      </c>
      <c r="R289" t="s">
        <v>61</v>
      </c>
      <c r="S289" t="s">
        <v>74</v>
      </c>
      <c r="T289">
        <v>2</v>
      </c>
      <c r="U289" t="s">
        <v>63</v>
      </c>
      <c r="V289">
        <v>252.26</v>
      </c>
      <c r="W289" t="s">
        <v>76</v>
      </c>
      <c r="X289" t="s">
        <v>47</v>
      </c>
      <c r="Y289" t="s">
        <v>48</v>
      </c>
      <c r="Z289" t="s">
        <v>66</v>
      </c>
      <c r="AA289" t="s">
        <v>67</v>
      </c>
      <c r="AB289" t="s">
        <v>68</v>
      </c>
      <c r="AC289" t="s">
        <v>52</v>
      </c>
      <c r="AD289">
        <v>3.0763414629999999</v>
      </c>
      <c r="AE289">
        <v>2024</v>
      </c>
      <c r="AF289">
        <v>1</v>
      </c>
      <c r="AG289">
        <v>1</v>
      </c>
      <c r="AH289" t="s">
        <v>53</v>
      </c>
      <c r="AI289">
        <v>0.25636178861788617</v>
      </c>
      <c r="AJ289">
        <v>984</v>
      </c>
      <c r="AK289" t="s">
        <v>3799</v>
      </c>
    </row>
    <row r="290" spans="1:37">
      <c r="A290" t="s">
        <v>390</v>
      </c>
      <c r="B290" t="s">
        <v>35</v>
      </c>
      <c r="C290">
        <v>3611.29</v>
      </c>
      <c r="D290" t="s">
        <v>36</v>
      </c>
      <c r="E290" t="s">
        <v>37</v>
      </c>
      <c r="F290" t="s">
        <v>95</v>
      </c>
      <c r="G290" s="1">
        <v>45323</v>
      </c>
      <c r="H290" t="s">
        <v>39</v>
      </c>
      <c r="I290" t="s">
        <v>40</v>
      </c>
      <c r="J290">
        <v>74897</v>
      </c>
      <c r="K290" t="s">
        <v>83</v>
      </c>
      <c r="L290" t="s">
        <v>60</v>
      </c>
      <c r="M290">
        <v>92</v>
      </c>
      <c r="N290">
        <v>7</v>
      </c>
      <c r="O290">
        <v>9</v>
      </c>
      <c r="P290">
        <v>1</v>
      </c>
      <c r="Q290">
        <v>1</v>
      </c>
      <c r="R290" t="s">
        <v>61</v>
      </c>
      <c r="S290" t="s">
        <v>93</v>
      </c>
      <c r="T290">
        <v>2</v>
      </c>
      <c r="U290" t="s">
        <v>63</v>
      </c>
      <c r="V290">
        <v>159.25</v>
      </c>
      <c r="W290" t="s">
        <v>46</v>
      </c>
      <c r="X290" t="s">
        <v>47</v>
      </c>
      <c r="Y290" t="s">
        <v>48</v>
      </c>
      <c r="Z290" t="s">
        <v>49</v>
      </c>
      <c r="AA290" t="s">
        <v>50</v>
      </c>
      <c r="AB290" t="s">
        <v>51</v>
      </c>
      <c r="AC290" t="s">
        <v>99</v>
      </c>
      <c r="AD290">
        <v>1.730978261</v>
      </c>
      <c r="AE290">
        <v>2024</v>
      </c>
      <c r="AF290">
        <v>1</v>
      </c>
      <c r="AG290">
        <v>1</v>
      </c>
      <c r="AH290" t="s">
        <v>53</v>
      </c>
      <c r="AI290">
        <v>0.14424818840579709</v>
      </c>
      <c r="AJ290">
        <v>1104</v>
      </c>
      <c r="AK290" t="s">
        <v>3799</v>
      </c>
    </row>
    <row r="291" spans="1:37">
      <c r="A291" t="s">
        <v>391</v>
      </c>
      <c r="B291" t="s">
        <v>81</v>
      </c>
      <c r="C291">
        <v>18590.82</v>
      </c>
      <c r="D291" t="s">
        <v>87</v>
      </c>
      <c r="E291" t="s">
        <v>82</v>
      </c>
      <c r="F291" t="s">
        <v>56</v>
      </c>
      <c r="G291" s="1">
        <v>45323</v>
      </c>
      <c r="H291" t="s">
        <v>39</v>
      </c>
      <c r="I291" t="s">
        <v>40</v>
      </c>
      <c r="J291">
        <v>79929</v>
      </c>
      <c r="K291" t="s">
        <v>59</v>
      </c>
      <c r="L291" t="s">
        <v>60</v>
      </c>
      <c r="M291">
        <v>157</v>
      </c>
      <c r="N291">
        <v>31</v>
      </c>
      <c r="O291">
        <v>28</v>
      </c>
      <c r="P291">
        <v>0</v>
      </c>
      <c r="Q291">
        <v>2</v>
      </c>
      <c r="R291" t="s">
        <v>61</v>
      </c>
      <c r="S291" t="s">
        <v>74</v>
      </c>
      <c r="T291">
        <v>1</v>
      </c>
      <c r="U291" t="s">
        <v>79</v>
      </c>
      <c r="V291">
        <v>751.68</v>
      </c>
      <c r="W291" t="s">
        <v>46</v>
      </c>
      <c r="X291" t="s">
        <v>47</v>
      </c>
      <c r="Y291" t="s">
        <v>65</v>
      </c>
      <c r="Z291" t="s">
        <v>98</v>
      </c>
      <c r="AA291" t="s">
        <v>50</v>
      </c>
      <c r="AB291" t="s">
        <v>68</v>
      </c>
      <c r="AC291" t="s">
        <v>69</v>
      </c>
      <c r="AD291">
        <v>4.7877707010000004</v>
      </c>
      <c r="AE291">
        <v>2024</v>
      </c>
      <c r="AF291">
        <v>1</v>
      </c>
      <c r="AG291">
        <v>1</v>
      </c>
      <c r="AH291" t="s">
        <v>53</v>
      </c>
      <c r="AI291">
        <v>0.39898089171974521</v>
      </c>
      <c r="AJ291">
        <v>1884</v>
      </c>
      <c r="AK291" t="s">
        <v>3799</v>
      </c>
    </row>
    <row r="292" spans="1:37">
      <c r="A292" t="s">
        <v>392</v>
      </c>
      <c r="B292" t="s">
        <v>81</v>
      </c>
      <c r="C292">
        <v>3169.25</v>
      </c>
      <c r="D292" t="s">
        <v>36</v>
      </c>
      <c r="E292" t="s">
        <v>37</v>
      </c>
      <c r="F292" t="s">
        <v>56</v>
      </c>
      <c r="G292" s="1">
        <v>45323</v>
      </c>
      <c r="H292" t="s">
        <v>57</v>
      </c>
      <c r="I292" t="s">
        <v>58</v>
      </c>
      <c r="J292">
        <v>0</v>
      </c>
      <c r="K292" t="s">
        <v>59</v>
      </c>
      <c r="L292" t="s">
        <v>60</v>
      </c>
      <c r="M292">
        <v>93</v>
      </c>
      <c r="N292">
        <v>19</v>
      </c>
      <c r="O292">
        <v>14</v>
      </c>
      <c r="P292">
        <v>1</v>
      </c>
      <c r="Q292">
        <v>1</v>
      </c>
      <c r="R292" t="s">
        <v>61</v>
      </c>
      <c r="S292" t="s">
        <v>74</v>
      </c>
      <c r="T292">
        <v>1</v>
      </c>
      <c r="U292" t="s">
        <v>63</v>
      </c>
      <c r="V292">
        <v>1023.15</v>
      </c>
      <c r="W292" t="s">
        <v>46</v>
      </c>
      <c r="X292" t="s">
        <v>47</v>
      </c>
      <c r="Y292" t="s">
        <v>65</v>
      </c>
      <c r="Z292" t="s">
        <v>49</v>
      </c>
      <c r="AA292" t="s">
        <v>67</v>
      </c>
      <c r="AB292" t="s">
        <v>51</v>
      </c>
      <c r="AC292" t="s">
        <v>69</v>
      </c>
      <c r="AD292">
        <v>11.0016129</v>
      </c>
      <c r="AE292">
        <v>2024</v>
      </c>
      <c r="AF292">
        <v>1</v>
      </c>
      <c r="AG292">
        <v>1</v>
      </c>
      <c r="AH292" t="s">
        <v>53</v>
      </c>
      <c r="AI292">
        <v>0.91680107526881716</v>
      </c>
      <c r="AJ292">
        <v>1116</v>
      </c>
      <c r="AK292" t="s">
        <v>3801</v>
      </c>
    </row>
    <row r="293" spans="1:37">
      <c r="A293" t="s">
        <v>393</v>
      </c>
      <c r="B293" t="s">
        <v>35</v>
      </c>
      <c r="C293">
        <v>3361.16</v>
      </c>
      <c r="D293" t="s">
        <v>36</v>
      </c>
      <c r="E293" t="s">
        <v>37</v>
      </c>
      <c r="F293" t="s">
        <v>56</v>
      </c>
      <c r="G293" s="1">
        <v>45323</v>
      </c>
      <c r="H293" t="s">
        <v>39</v>
      </c>
      <c r="I293" t="s">
        <v>40</v>
      </c>
      <c r="J293">
        <v>101890</v>
      </c>
      <c r="K293" t="s">
        <v>59</v>
      </c>
      <c r="L293" t="s">
        <v>42</v>
      </c>
      <c r="M293">
        <v>84</v>
      </c>
      <c r="N293">
        <v>16</v>
      </c>
      <c r="O293">
        <v>9</v>
      </c>
      <c r="P293">
        <v>0</v>
      </c>
      <c r="Q293">
        <v>1</v>
      </c>
      <c r="R293" t="s">
        <v>61</v>
      </c>
      <c r="S293" t="s">
        <v>74</v>
      </c>
      <c r="T293">
        <v>2</v>
      </c>
      <c r="U293" t="s">
        <v>90</v>
      </c>
      <c r="V293">
        <v>401.76</v>
      </c>
      <c r="W293" t="s">
        <v>76</v>
      </c>
      <c r="X293" t="s">
        <v>47</v>
      </c>
      <c r="Y293" t="s">
        <v>48</v>
      </c>
      <c r="Z293" t="s">
        <v>49</v>
      </c>
      <c r="AA293" t="s">
        <v>91</v>
      </c>
      <c r="AB293" t="s">
        <v>68</v>
      </c>
      <c r="AC293" t="s">
        <v>99</v>
      </c>
      <c r="AD293">
        <v>4.7828571430000002</v>
      </c>
      <c r="AE293">
        <v>2024</v>
      </c>
      <c r="AF293">
        <v>1</v>
      </c>
      <c r="AG293">
        <v>1</v>
      </c>
      <c r="AH293" t="s">
        <v>53</v>
      </c>
      <c r="AI293">
        <v>0.39857142857142858</v>
      </c>
      <c r="AJ293">
        <v>1008</v>
      </c>
      <c r="AK293" t="s">
        <v>3799</v>
      </c>
    </row>
    <row r="294" spans="1:37">
      <c r="A294" t="s">
        <v>394</v>
      </c>
      <c r="B294" t="s">
        <v>35</v>
      </c>
      <c r="C294">
        <v>4960.67</v>
      </c>
      <c r="D294" t="s">
        <v>36</v>
      </c>
      <c r="E294" t="s">
        <v>72</v>
      </c>
      <c r="F294" t="s">
        <v>73</v>
      </c>
      <c r="G294" s="1">
        <v>45323</v>
      </c>
      <c r="H294" t="s">
        <v>39</v>
      </c>
      <c r="I294" t="s">
        <v>40</v>
      </c>
      <c r="J294">
        <v>114499</v>
      </c>
      <c r="K294" t="s">
        <v>59</v>
      </c>
      <c r="L294" t="s">
        <v>42</v>
      </c>
      <c r="M294">
        <v>122</v>
      </c>
      <c r="N294">
        <v>34</v>
      </c>
      <c r="O294">
        <v>81</v>
      </c>
      <c r="P294">
        <v>0</v>
      </c>
      <c r="Q294">
        <v>1</v>
      </c>
      <c r="R294" t="s">
        <v>43</v>
      </c>
      <c r="S294" t="s">
        <v>96</v>
      </c>
      <c r="T294">
        <v>4</v>
      </c>
      <c r="U294" t="s">
        <v>90</v>
      </c>
      <c r="V294">
        <v>692.3</v>
      </c>
      <c r="W294" t="s">
        <v>46</v>
      </c>
      <c r="X294" t="s">
        <v>47</v>
      </c>
      <c r="Y294" t="s">
        <v>65</v>
      </c>
      <c r="Z294" t="s">
        <v>49</v>
      </c>
      <c r="AA294" t="s">
        <v>91</v>
      </c>
      <c r="AB294" t="s">
        <v>68</v>
      </c>
      <c r="AC294" t="s">
        <v>52</v>
      </c>
      <c r="AD294">
        <v>5.6745901639999996</v>
      </c>
      <c r="AE294">
        <v>2024</v>
      </c>
      <c r="AF294">
        <v>1</v>
      </c>
      <c r="AG294">
        <v>1</v>
      </c>
      <c r="AH294" t="s">
        <v>53</v>
      </c>
      <c r="AI294">
        <v>0.47288251366120215</v>
      </c>
      <c r="AJ294">
        <v>1464</v>
      </c>
      <c r="AK294" t="s">
        <v>3800</v>
      </c>
    </row>
    <row r="295" spans="1:37">
      <c r="A295" t="s">
        <v>395</v>
      </c>
      <c r="B295" t="s">
        <v>35</v>
      </c>
      <c r="C295">
        <v>11379.81</v>
      </c>
      <c r="D295" t="s">
        <v>36</v>
      </c>
      <c r="E295" t="s">
        <v>37</v>
      </c>
      <c r="F295" t="s">
        <v>95</v>
      </c>
      <c r="G295" s="1">
        <v>45323</v>
      </c>
      <c r="H295" t="s">
        <v>39</v>
      </c>
      <c r="I295" t="s">
        <v>58</v>
      </c>
      <c r="J295">
        <v>133375</v>
      </c>
      <c r="K295" t="s">
        <v>59</v>
      </c>
      <c r="L295" t="s">
        <v>42</v>
      </c>
      <c r="M295">
        <v>140</v>
      </c>
      <c r="N295">
        <v>30</v>
      </c>
      <c r="O295">
        <v>43</v>
      </c>
      <c r="P295">
        <v>0</v>
      </c>
      <c r="Q295">
        <v>3</v>
      </c>
      <c r="R295" t="s">
        <v>61</v>
      </c>
      <c r="S295" t="s">
        <v>74</v>
      </c>
      <c r="T295">
        <v>4</v>
      </c>
      <c r="U295" t="s">
        <v>79</v>
      </c>
      <c r="V295">
        <v>673.92</v>
      </c>
      <c r="W295" t="s">
        <v>64</v>
      </c>
      <c r="X295" t="s">
        <v>47</v>
      </c>
      <c r="Y295" t="s">
        <v>65</v>
      </c>
      <c r="Z295" t="s">
        <v>66</v>
      </c>
      <c r="AA295" t="s">
        <v>91</v>
      </c>
      <c r="AB295" t="s">
        <v>68</v>
      </c>
      <c r="AC295" t="s">
        <v>69</v>
      </c>
      <c r="AD295">
        <v>4.8137142859999997</v>
      </c>
      <c r="AE295">
        <v>2024</v>
      </c>
      <c r="AF295">
        <v>1</v>
      </c>
      <c r="AG295">
        <v>1</v>
      </c>
      <c r="AH295" t="s">
        <v>53</v>
      </c>
      <c r="AI295">
        <v>0.40114285714285713</v>
      </c>
      <c r="AJ295">
        <v>1680</v>
      </c>
      <c r="AK295" t="s">
        <v>3800</v>
      </c>
    </row>
    <row r="296" spans="1:37">
      <c r="A296" t="s">
        <v>396</v>
      </c>
      <c r="B296" t="s">
        <v>35</v>
      </c>
      <c r="C296">
        <v>12647.17</v>
      </c>
      <c r="D296" t="s">
        <v>36</v>
      </c>
      <c r="E296" t="s">
        <v>72</v>
      </c>
      <c r="F296" t="s">
        <v>73</v>
      </c>
      <c r="G296" s="1">
        <v>45323</v>
      </c>
      <c r="H296" t="s">
        <v>39</v>
      </c>
      <c r="I296" t="s">
        <v>58</v>
      </c>
      <c r="J296">
        <v>60723</v>
      </c>
      <c r="K296" t="s">
        <v>41</v>
      </c>
      <c r="L296" t="s">
        <v>103</v>
      </c>
      <c r="M296">
        <v>109</v>
      </c>
      <c r="N296">
        <v>3</v>
      </c>
      <c r="O296">
        <v>36</v>
      </c>
      <c r="P296">
        <v>0</v>
      </c>
      <c r="Q296">
        <v>2</v>
      </c>
      <c r="R296" t="s">
        <v>43</v>
      </c>
      <c r="S296" t="s">
        <v>44</v>
      </c>
      <c r="T296">
        <v>3</v>
      </c>
      <c r="U296" t="s">
        <v>79</v>
      </c>
      <c r="V296">
        <v>450.2</v>
      </c>
      <c r="W296" t="s">
        <v>76</v>
      </c>
      <c r="X296" t="s">
        <v>47</v>
      </c>
      <c r="Y296" t="s">
        <v>48</v>
      </c>
      <c r="Z296" t="s">
        <v>66</v>
      </c>
      <c r="AA296" t="s">
        <v>50</v>
      </c>
      <c r="AB296" t="s">
        <v>68</v>
      </c>
      <c r="AC296" t="s">
        <v>69</v>
      </c>
      <c r="AD296">
        <v>4.1302752290000004</v>
      </c>
      <c r="AE296">
        <v>2024</v>
      </c>
      <c r="AF296">
        <v>1</v>
      </c>
      <c r="AG296">
        <v>1</v>
      </c>
      <c r="AH296" t="s">
        <v>53</v>
      </c>
      <c r="AI296">
        <v>0.34418960244648317</v>
      </c>
      <c r="AJ296">
        <v>1308</v>
      </c>
      <c r="AK296" t="s">
        <v>3799</v>
      </c>
    </row>
    <row r="297" spans="1:37">
      <c r="A297" t="s">
        <v>397</v>
      </c>
      <c r="B297" t="s">
        <v>35</v>
      </c>
      <c r="C297">
        <v>11519.17</v>
      </c>
      <c r="D297" t="s">
        <v>36</v>
      </c>
      <c r="E297" t="s">
        <v>72</v>
      </c>
      <c r="F297" t="s">
        <v>56</v>
      </c>
      <c r="G297" s="1">
        <v>45323</v>
      </c>
      <c r="H297" t="s">
        <v>57</v>
      </c>
      <c r="I297" t="s">
        <v>40</v>
      </c>
      <c r="J297">
        <v>0</v>
      </c>
      <c r="K297" t="s">
        <v>59</v>
      </c>
      <c r="L297" t="s">
        <v>42</v>
      </c>
      <c r="M297">
        <v>165</v>
      </c>
      <c r="N297">
        <v>43</v>
      </c>
      <c r="O297">
        <v>8</v>
      </c>
      <c r="P297">
        <v>2</v>
      </c>
      <c r="Q297">
        <v>7</v>
      </c>
      <c r="R297" t="s">
        <v>61</v>
      </c>
      <c r="S297" t="s">
        <v>74</v>
      </c>
      <c r="T297">
        <v>2</v>
      </c>
      <c r="U297" t="s">
        <v>90</v>
      </c>
      <c r="V297">
        <v>790.56</v>
      </c>
      <c r="W297" t="s">
        <v>64</v>
      </c>
      <c r="X297" t="s">
        <v>77</v>
      </c>
      <c r="Y297" t="s">
        <v>65</v>
      </c>
      <c r="Z297" t="s">
        <v>66</v>
      </c>
      <c r="AA297" t="s">
        <v>67</v>
      </c>
      <c r="AB297" t="s">
        <v>51</v>
      </c>
      <c r="AC297" t="s">
        <v>99</v>
      </c>
      <c r="AD297">
        <v>4.791272727</v>
      </c>
      <c r="AE297">
        <v>2024</v>
      </c>
      <c r="AF297">
        <v>1</v>
      </c>
      <c r="AG297">
        <v>1</v>
      </c>
      <c r="AH297" t="s">
        <v>53</v>
      </c>
      <c r="AI297">
        <v>0.39927272727272722</v>
      </c>
      <c r="AJ297">
        <v>1980</v>
      </c>
      <c r="AK297" t="s">
        <v>3799</v>
      </c>
    </row>
    <row r="298" spans="1:37">
      <c r="A298" t="s">
        <v>398</v>
      </c>
      <c r="B298" t="s">
        <v>35</v>
      </c>
      <c r="C298">
        <v>10871.91</v>
      </c>
      <c r="D298" t="s">
        <v>36</v>
      </c>
      <c r="E298" t="s">
        <v>82</v>
      </c>
      <c r="F298" t="s">
        <v>73</v>
      </c>
      <c r="G298" s="1">
        <v>45323</v>
      </c>
      <c r="H298" t="s">
        <v>159</v>
      </c>
      <c r="I298" t="s">
        <v>58</v>
      </c>
      <c r="J298">
        <v>23356</v>
      </c>
      <c r="K298" t="s">
        <v>59</v>
      </c>
      <c r="L298" t="s">
        <v>42</v>
      </c>
      <c r="M298">
        <v>142</v>
      </c>
      <c r="N298">
        <v>1</v>
      </c>
      <c r="O298">
        <v>15</v>
      </c>
      <c r="P298">
        <v>0</v>
      </c>
      <c r="Q298">
        <v>5</v>
      </c>
      <c r="R298" t="s">
        <v>61</v>
      </c>
      <c r="S298" t="s">
        <v>62</v>
      </c>
      <c r="T298">
        <v>2</v>
      </c>
      <c r="U298" t="s">
        <v>90</v>
      </c>
      <c r="V298">
        <v>862.03</v>
      </c>
      <c r="W298" t="s">
        <v>46</v>
      </c>
      <c r="X298" t="s">
        <v>77</v>
      </c>
      <c r="Y298" t="s">
        <v>65</v>
      </c>
      <c r="Z298" t="s">
        <v>66</v>
      </c>
      <c r="AA298" t="s">
        <v>67</v>
      </c>
      <c r="AB298" t="s">
        <v>68</v>
      </c>
      <c r="AC298" t="s">
        <v>69</v>
      </c>
      <c r="AD298">
        <v>6.0706338029999998</v>
      </c>
      <c r="AE298">
        <v>2024</v>
      </c>
      <c r="AF298">
        <v>1</v>
      </c>
      <c r="AG298">
        <v>1</v>
      </c>
      <c r="AH298" t="s">
        <v>53</v>
      </c>
      <c r="AI298">
        <v>0.50588615023474182</v>
      </c>
      <c r="AJ298">
        <v>1704</v>
      </c>
      <c r="AK298" t="s">
        <v>3800</v>
      </c>
    </row>
    <row r="299" spans="1:37">
      <c r="A299" t="s">
        <v>399</v>
      </c>
      <c r="B299" t="s">
        <v>35</v>
      </c>
      <c r="C299">
        <v>4762.8599999999997</v>
      </c>
      <c r="D299" t="s">
        <v>87</v>
      </c>
      <c r="E299" t="s">
        <v>72</v>
      </c>
      <c r="F299" t="s">
        <v>141</v>
      </c>
      <c r="G299" s="1">
        <v>45323</v>
      </c>
      <c r="H299" t="s">
        <v>39</v>
      </c>
      <c r="I299" t="s">
        <v>58</v>
      </c>
      <c r="J299">
        <v>42225</v>
      </c>
      <c r="K299" t="s">
        <v>59</v>
      </c>
      <c r="L299" t="s">
        <v>42</v>
      </c>
      <c r="M299">
        <v>124</v>
      </c>
      <c r="N299">
        <v>32</v>
      </c>
      <c r="O299">
        <v>128</v>
      </c>
      <c r="P299">
        <v>4</v>
      </c>
      <c r="Q299">
        <v>1</v>
      </c>
      <c r="R299" t="s">
        <v>61</v>
      </c>
      <c r="S299" t="s">
        <v>93</v>
      </c>
      <c r="T299">
        <v>1</v>
      </c>
      <c r="U299" t="s">
        <v>63</v>
      </c>
      <c r="V299">
        <v>596.16</v>
      </c>
      <c r="W299" t="s">
        <v>76</v>
      </c>
      <c r="X299" t="s">
        <v>47</v>
      </c>
      <c r="Y299" t="s">
        <v>65</v>
      </c>
      <c r="Z299" t="s">
        <v>49</v>
      </c>
      <c r="AA299" t="s">
        <v>67</v>
      </c>
      <c r="AB299" t="s">
        <v>51</v>
      </c>
      <c r="AC299" t="s">
        <v>52</v>
      </c>
      <c r="AD299">
        <v>4.8077419350000001</v>
      </c>
      <c r="AE299">
        <v>2024</v>
      </c>
      <c r="AF299">
        <v>1</v>
      </c>
      <c r="AG299">
        <v>1</v>
      </c>
      <c r="AH299" t="s">
        <v>53</v>
      </c>
      <c r="AI299">
        <v>0.40064516129032257</v>
      </c>
      <c r="AJ299">
        <v>1488</v>
      </c>
      <c r="AK299" t="s">
        <v>3800</v>
      </c>
    </row>
    <row r="300" spans="1:37">
      <c r="A300" t="s">
        <v>400</v>
      </c>
      <c r="B300" t="s">
        <v>35</v>
      </c>
      <c r="C300">
        <v>10471.19</v>
      </c>
      <c r="D300" t="s">
        <v>36</v>
      </c>
      <c r="E300" t="s">
        <v>37</v>
      </c>
      <c r="F300" t="s">
        <v>38</v>
      </c>
      <c r="G300" s="1">
        <v>45323</v>
      </c>
      <c r="H300" t="s">
        <v>39</v>
      </c>
      <c r="I300" t="s">
        <v>58</v>
      </c>
      <c r="J300">
        <v>131749</v>
      </c>
      <c r="K300" t="s">
        <v>59</v>
      </c>
      <c r="L300" t="s">
        <v>103</v>
      </c>
      <c r="M300">
        <v>88</v>
      </c>
      <c r="N300">
        <v>14</v>
      </c>
      <c r="O300">
        <v>9</v>
      </c>
      <c r="P300">
        <v>0</v>
      </c>
      <c r="Q300">
        <v>2</v>
      </c>
      <c r="R300" t="s">
        <v>61</v>
      </c>
      <c r="S300" t="s">
        <v>93</v>
      </c>
      <c r="T300">
        <v>4</v>
      </c>
      <c r="U300" t="s">
        <v>79</v>
      </c>
      <c r="V300">
        <v>421.2</v>
      </c>
      <c r="W300" t="s">
        <v>46</v>
      </c>
      <c r="X300" t="s">
        <v>47</v>
      </c>
      <c r="Y300" t="s">
        <v>48</v>
      </c>
      <c r="Z300" t="s">
        <v>66</v>
      </c>
      <c r="AA300" t="s">
        <v>91</v>
      </c>
      <c r="AB300" t="s">
        <v>68</v>
      </c>
      <c r="AC300" t="s">
        <v>99</v>
      </c>
      <c r="AD300">
        <v>4.7863636359999999</v>
      </c>
      <c r="AE300">
        <v>2024</v>
      </c>
      <c r="AF300">
        <v>1</v>
      </c>
      <c r="AG300">
        <v>1</v>
      </c>
      <c r="AH300" t="s">
        <v>53</v>
      </c>
      <c r="AI300">
        <v>0.39886363636363636</v>
      </c>
      <c r="AJ300">
        <v>1056</v>
      </c>
      <c r="AK300" t="s">
        <v>3799</v>
      </c>
    </row>
    <row r="301" spans="1:37">
      <c r="A301" t="s">
        <v>401</v>
      </c>
      <c r="B301" t="s">
        <v>35</v>
      </c>
      <c r="C301">
        <v>4551.5600000000004</v>
      </c>
      <c r="D301" t="s">
        <v>36</v>
      </c>
      <c r="E301" t="s">
        <v>37</v>
      </c>
      <c r="F301" t="s">
        <v>73</v>
      </c>
      <c r="G301" s="1">
        <v>45323</v>
      </c>
      <c r="H301" t="s">
        <v>57</v>
      </c>
      <c r="I301" t="s">
        <v>40</v>
      </c>
      <c r="J301">
        <v>0</v>
      </c>
      <c r="K301" t="s">
        <v>59</v>
      </c>
      <c r="L301" t="s">
        <v>60</v>
      </c>
      <c r="M301">
        <v>138</v>
      </c>
      <c r="N301">
        <v>3</v>
      </c>
      <c r="O301">
        <v>49</v>
      </c>
      <c r="P301">
        <v>3</v>
      </c>
      <c r="Q301">
        <v>1</v>
      </c>
      <c r="R301" t="s">
        <v>61</v>
      </c>
      <c r="S301" t="s">
        <v>93</v>
      </c>
      <c r="T301">
        <v>1</v>
      </c>
      <c r="U301" t="s">
        <v>79</v>
      </c>
      <c r="V301">
        <v>660.96</v>
      </c>
      <c r="W301" t="s">
        <v>64</v>
      </c>
      <c r="X301" t="s">
        <v>47</v>
      </c>
      <c r="Y301" t="s">
        <v>65</v>
      </c>
      <c r="Z301" t="s">
        <v>49</v>
      </c>
      <c r="AA301" t="s">
        <v>67</v>
      </c>
      <c r="AB301" t="s">
        <v>51</v>
      </c>
      <c r="AC301" t="s">
        <v>52</v>
      </c>
      <c r="AD301">
        <v>4.7895652169999998</v>
      </c>
      <c r="AE301">
        <v>2024</v>
      </c>
      <c r="AF301">
        <v>1</v>
      </c>
      <c r="AG301">
        <v>1</v>
      </c>
      <c r="AH301" t="s">
        <v>53</v>
      </c>
      <c r="AI301">
        <v>0.39913043478260873</v>
      </c>
      <c r="AJ301">
        <v>1656</v>
      </c>
      <c r="AK301" t="s">
        <v>3799</v>
      </c>
    </row>
    <row r="302" spans="1:37">
      <c r="A302" t="s">
        <v>402</v>
      </c>
      <c r="B302" t="s">
        <v>35</v>
      </c>
      <c r="C302">
        <v>12952.24</v>
      </c>
      <c r="D302" t="s">
        <v>36</v>
      </c>
      <c r="E302" t="s">
        <v>72</v>
      </c>
      <c r="F302" t="s">
        <v>56</v>
      </c>
      <c r="G302" s="1">
        <v>45323</v>
      </c>
      <c r="H302" t="s">
        <v>88</v>
      </c>
      <c r="I302" t="s">
        <v>40</v>
      </c>
      <c r="J302">
        <v>37048</v>
      </c>
      <c r="K302" t="s">
        <v>59</v>
      </c>
      <c r="L302" t="s">
        <v>103</v>
      </c>
      <c r="M302">
        <v>116</v>
      </c>
      <c r="N302">
        <v>4</v>
      </c>
      <c r="O302">
        <v>1</v>
      </c>
      <c r="P302">
        <v>2</v>
      </c>
      <c r="Q302">
        <v>2</v>
      </c>
      <c r="R302" t="s">
        <v>61</v>
      </c>
      <c r="S302" t="s">
        <v>93</v>
      </c>
      <c r="T302">
        <v>1</v>
      </c>
      <c r="U302" t="s">
        <v>79</v>
      </c>
      <c r="V302">
        <v>924.82</v>
      </c>
      <c r="W302" t="s">
        <v>46</v>
      </c>
      <c r="X302" t="s">
        <v>47</v>
      </c>
      <c r="Y302" t="s">
        <v>65</v>
      </c>
      <c r="Z302" t="s">
        <v>66</v>
      </c>
      <c r="AA302" t="s">
        <v>67</v>
      </c>
      <c r="AB302" t="s">
        <v>51</v>
      </c>
      <c r="AC302" t="s">
        <v>99</v>
      </c>
      <c r="AD302">
        <v>7.972586207</v>
      </c>
      <c r="AE302">
        <v>2024</v>
      </c>
      <c r="AF302">
        <v>1</v>
      </c>
      <c r="AG302">
        <v>1</v>
      </c>
      <c r="AH302" t="s">
        <v>53</v>
      </c>
      <c r="AI302">
        <v>0.66438218390804604</v>
      </c>
      <c r="AJ302">
        <v>1392</v>
      </c>
      <c r="AK302" t="s">
        <v>3801</v>
      </c>
    </row>
    <row r="303" spans="1:37">
      <c r="A303" t="s">
        <v>403</v>
      </c>
      <c r="B303" t="s">
        <v>35</v>
      </c>
      <c r="C303">
        <v>34377.51</v>
      </c>
      <c r="D303" t="s">
        <v>87</v>
      </c>
      <c r="E303" t="s">
        <v>72</v>
      </c>
      <c r="F303" t="s">
        <v>73</v>
      </c>
      <c r="G303" s="1">
        <v>45323</v>
      </c>
      <c r="H303" t="s">
        <v>88</v>
      </c>
      <c r="I303" t="s">
        <v>40</v>
      </c>
      <c r="J303">
        <v>18445</v>
      </c>
      <c r="K303" t="s">
        <v>59</v>
      </c>
      <c r="L303" t="s">
        <v>60</v>
      </c>
      <c r="M303">
        <v>131</v>
      </c>
      <c r="N303">
        <v>1</v>
      </c>
      <c r="O303">
        <v>89</v>
      </c>
      <c r="P303">
        <v>0</v>
      </c>
      <c r="Q303">
        <v>2</v>
      </c>
      <c r="R303" t="s">
        <v>61</v>
      </c>
      <c r="S303" t="s">
        <v>93</v>
      </c>
      <c r="T303">
        <v>1</v>
      </c>
      <c r="U303" t="s">
        <v>63</v>
      </c>
      <c r="V303">
        <v>628.55999999999995</v>
      </c>
      <c r="W303" t="s">
        <v>46</v>
      </c>
      <c r="X303" t="s">
        <v>77</v>
      </c>
      <c r="Y303" t="s">
        <v>65</v>
      </c>
      <c r="Z303" t="s">
        <v>98</v>
      </c>
      <c r="AA303" t="s">
        <v>67</v>
      </c>
      <c r="AB303" t="s">
        <v>68</v>
      </c>
      <c r="AC303" t="s">
        <v>52</v>
      </c>
      <c r="AD303">
        <v>4.7981679389999998</v>
      </c>
      <c r="AE303">
        <v>2024</v>
      </c>
      <c r="AF303">
        <v>1</v>
      </c>
      <c r="AG303">
        <v>1</v>
      </c>
      <c r="AH303" t="s">
        <v>53</v>
      </c>
      <c r="AI303">
        <v>0.39984732824427477</v>
      </c>
      <c r="AJ303">
        <v>1572</v>
      </c>
      <c r="AK303" t="s">
        <v>3799</v>
      </c>
    </row>
    <row r="304" spans="1:37">
      <c r="A304" t="s">
        <v>404</v>
      </c>
      <c r="B304" t="s">
        <v>81</v>
      </c>
      <c r="C304">
        <v>11905.68</v>
      </c>
      <c r="D304" t="s">
        <v>87</v>
      </c>
      <c r="E304" t="s">
        <v>37</v>
      </c>
      <c r="F304" t="s">
        <v>56</v>
      </c>
      <c r="G304" s="1">
        <v>45301</v>
      </c>
      <c r="H304" t="s">
        <v>39</v>
      </c>
      <c r="I304" t="s">
        <v>58</v>
      </c>
      <c r="J304">
        <v>134791</v>
      </c>
      <c r="K304" t="s">
        <v>59</v>
      </c>
      <c r="L304" t="s">
        <v>42</v>
      </c>
      <c r="M304">
        <v>149</v>
      </c>
      <c r="N304">
        <v>31</v>
      </c>
      <c r="O304">
        <v>34</v>
      </c>
      <c r="P304">
        <v>1</v>
      </c>
      <c r="Q304">
        <v>8</v>
      </c>
      <c r="R304" t="s">
        <v>43</v>
      </c>
      <c r="S304" t="s">
        <v>96</v>
      </c>
      <c r="T304">
        <v>2</v>
      </c>
      <c r="U304" t="s">
        <v>63</v>
      </c>
      <c r="V304">
        <v>712.8</v>
      </c>
      <c r="W304" t="s">
        <v>64</v>
      </c>
      <c r="X304" t="s">
        <v>47</v>
      </c>
      <c r="Y304" t="s">
        <v>65</v>
      </c>
      <c r="Z304" t="s">
        <v>66</v>
      </c>
      <c r="AA304" t="s">
        <v>91</v>
      </c>
      <c r="AB304" t="s">
        <v>51</v>
      </c>
      <c r="AC304" t="s">
        <v>69</v>
      </c>
      <c r="AD304">
        <v>4.7838926170000002</v>
      </c>
      <c r="AE304">
        <v>2024</v>
      </c>
      <c r="AF304">
        <v>4</v>
      </c>
      <c r="AG304">
        <v>10</v>
      </c>
      <c r="AH304" t="s">
        <v>405</v>
      </c>
      <c r="AI304">
        <v>0.39865771812080536</v>
      </c>
      <c r="AJ304">
        <v>1788</v>
      </c>
      <c r="AK304" t="s">
        <v>3799</v>
      </c>
    </row>
    <row r="305" spans="1:37">
      <c r="A305" t="s">
        <v>406</v>
      </c>
      <c r="B305" t="s">
        <v>81</v>
      </c>
      <c r="C305">
        <v>15712.2</v>
      </c>
      <c r="D305" t="s">
        <v>36</v>
      </c>
      <c r="E305" t="s">
        <v>72</v>
      </c>
      <c r="F305" t="s">
        <v>56</v>
      </c>
      <c r="G305" s="1">
        <v>45301</v>
      </c>
      <c r="H305" t="s">
        <v>39</v>
      </c>
      <c r="I305" t="s">
        <v>40</v>
      </c>
      <c r="J305">
        <v>83006</v>
      </c>
      <c r="K305" t="s">
        <v>41</v>
      </c>
      <c r="L305" t="s">
        <v>42</v>
      </c>
      <c r="M305">
        <v>131</v>
      </c>
      <c r="N305">
        <v>7</v>
      </c>
      <c r="O305">
        <v>88</v>
      </c>
      <c r="P305">
        <v>0</v>
      </c>
      <c r="Q305">
        <v>2</v>
      </c>
      <c r="R305" t="s">
        <v>61</v>
      </c>
      <c r="S305" t="s">
        <v>74</v>
      </c>
      <c r="T305">
        <v>4</v>
      </c>
      <c r="U305" t="s">
        <v>63</v>
      </c>
      <c r="V305">
        <v>628.1</v>
      </c>
      <c r="W305" t="s">
        <v>76</v>
      </c>
      <c r="X305" t="s">
        <v>77</v>
      </c>
      <c r="Y305" t="s">
        <v>65</v>
      </c>
      <c r="Z305" t="s">
        <v>98</v>
      </c>
      <c r="AA305" t="s">
        <v>50</v>
      </c>
      <c r="AB305" t="s">
        <v>68</v>
      </c>
      <c r="AC305" t="s">
        <v>52</v>
      </c>
      <c r="AD305">
        <v>4.7946564890000003</v>
      </c>
      <c r="AE305">
        <v>2024</v>
      </c>
      <c r="AF305">
        <v>4</v>
      </c>
      <c r="AG305">
        <v>10</v>
      </c>
      <c r="AH305" t="s">
        <v>405</v>
      </c>
      <c r="AI305">
        <v>0.3995547073791349</v>
      </c>
      <c r="AJ305">
        <v>1572</v>
      </c>
      <c r="AK305" t="s">
        <v>3799</v>
      </c>
    </row>
    <row r="306" spans="1:37">
      <c r="A306" t="s">
        <v>407</v>
      </c>
      <c r="B306" t="s">
        <v>35</v>
      </c>
      <c r="C306">
        <v>9407.26</v>
      </c>
      <c r="D306" t="s">
        <v>36</v>
      </c>
      <c r="E306" t="s">
        <v>37</v>
      </c>
      <c r="F306" t="s">
        <v>38</v>
      </c>
      <c r="G306" s="1">
        <v>45301</v>
      </c>
      <c r="H306" t="s">
        <v>57</v>
      </c>
      <c r="I306" t="s">
        <v>40</v>
      </c>
      <c r="J306">
        <v>0</v>
      </c>
      <c r="K306" t="s">
        <v>59</v>
      </c>
      <c r="L306" t="s">
        <v>60</v>
      </c>
      <c r="M306">
        <v>93</v>
      </c>
      <c r="N306">
        <v>45</v>
      </c>
      <c r="O306">
        <v>82</v>
      </c>
      <c r="P306">
        <v>1</v>
      </c>
      <c r="Q306">
        <v>2</v>
      </c>
      <c r="R306" t="s">
        <v>61</v>
      </c>
      <c r="S306" t="s">
        <v>74</v>
      </c>
      <c r="T306">
        <v>1</v>
      </c>
      <c r="U306" t="s">
        <v>79</v>
      </c>
      <c r="V306">
        <v>670.68</v>
      </c>
      <c r="W306" t="s">
        <v>46</v>
      </c>
      <c r="X306" t="s">
        <v>77</v>
      </c>
      <c r="Y306" t="s">
        <v>65</v>
      </c>
      <c r="Z306" t="s">
        <v>66</v>
      </c>
      <c r="AA306" t="s">
        <v>67</v>
      </c>
      <c r="AB306" t="s">
        <v>51</v>
      </c>
      <c r="AC306" t="s">
        <v>52</v>
      </c>
      <c r="AD306">
        <v>7.2116129029999998</v>
      </c>
      <c r="AE306">
        <v>2024</v>
      </c>
      <c r="AF306">
        <v>4</v>
      </c>
      <c r="AG306">
        <v>10</v>
      </c>
      <c r="AH306" t="s">
        <v>405</v>
      </c>
      <c r="AI306">
        <v>0.60096774193548386</v>
      </c>
      <c r="AJ306">
        <v>1116</v>
      </c>
      <c r="AK306" t="s">
        <v>3801</v>
      </c>
    </row>
    <row r="307" spans="1:37">
      <c r="A307" t="s">
        <v>408</v>
      </c>
      <c r="B307" t="s">
        <v>71</v>
      </c>
      <c r="C307">
        <v>12187.62</v>
      </c>
      <c r="D307" t="s">
        <v>36</v>
      </c>
      <c r="E307" t="s">
        <v>82</v>
      </c>
      <c r="F307" t="s">
        <v>38</v>
      </c>
      <c r="G307" s="1">
        <v>45301</v>
      </c>
      <c r="H307" t="s">
        <v>39</v>
      </c>
      <c r="I307" t="s">
        <v>40</v>
      </c>
      <c r="J307">
        <v>133653</v>
      </c>
      <c r="K307" t="s">
        <v>59</v>
      </c>
      <c r="L307" t="s">
        <v>42</v>
      </c>
      <c r="M307">
        <v>151</v>
      </c>
      <c r="N307">
        <v>45</v>
      </c>
      <c r="O307">
        <v>101</v>
      </c>
      <c r="P307">
        <v>1</v>
      </c>
      <c r="Q307">
        <v>8</v>
      </c>
      <c r="R307" t="s">
        <v>61</v>
      </c>
      <c r="S307" t="s">
        <v>62</v>
      </c>
      <c r="T307">
        <v>3</v>
      </c>
      <c r="U307" t="s">
        <v>63</v>
      </c>
      <c r="V307">
        <v>725.76</v>
      </c>
      <c r="W307" t="s">
        <v>46</v>
      </c>
      <c r="X307" t="s">
        <v>47</v>
      </c>
      <c r="Y307" t="s">
        <v>65</v>
      </c>
      <c r="Z307" t="s">
        <v>66</v>
      </c>
      <c r="AA307" t="s">
        <v>91</v>
      </c>
      <c r="AB307" t="s">
        <v>51</v>
      </c>
      <c r="AC307" t="s">
        <v>52</v>
      </c>
      <c r="AD307">
        <v>4.8063576159999997</v>
      </c>
      <c r="AE307">
        <v>2024</v>
      </c>
      <c r="AF307">
        <v>4</v>
      </c>
      <c r="AG307">
        <v>10</v>
      </c>
      <c r="AH307" t="s">
        <v>405</v>
      </c>
      <c r="AI307">
        <v>0.40052980132450333</v>
      </c>
      <c r="AJ307">
        <v>1812</v>
      </c>
      <c r="AK307" t="s">
        <v>3800</v>
      </c>
    </row>
    <row r="308" spans="1:37">
      <c r="A308" t="s">
        <v>409</v>
      </c>
      <c r="B308" t="s">
        <v>71</v>
      </c>
      <c r="C308">
        <v>5890.22</v>
      </c>
      <c r="D308" t="s">
        <v>36</v>
      </c>
      <c r="E308" t="s">
        <v>37</v>
      </c>
      <c r="F308" t="s">
        <v>95</v>
      </c>
      <c r="G308" s="1">
        <v>45301</v>
      </c>
      <c r="H308" t="s">
        <v>39</v>
      </c>
      <c r="I308" t="s">
        <v>40</v>
      </c>
      <c r="J308">
        <v>73594</v>
      </c>
      <c r="K308" t="s">
        <v>41</v>
      </c>
      <c r="L308" t="s">
        <v>103</v>
      </c>
      <c r="M308">
        <v>147</v>
      </c>
      <c r="N308">
        <v>7</v>
      </c>
      <c r="O308">
        <v>49</v>
      </c>
      <c r="P308">
        <v>3</v>
      </c>
      <c r="Q308">
        <v>1</v>
      </c>
      <c r="R308" t="s">
        <v>61</v>
      </c>
      <c r="S308" t="s">
        <v>93</v>
      </c>
      <c r="T308">
        <v>2</v>
      </c>
      <c r="U308" t="s">
        <v>63</v>
      </c>
      <c r="V308">
        <v>386.42</v>
      </c>
      <c r="W308" t="s">
        <v>64</v>
      </c>
      <c r="X308" t="s">
        <v>47</v>
      </c>
      <c r="Y308" t="s">
        <v>48</v>
      </c>
      <c r="Z308" t="s">
        <v>66</v>
      </c>
      <c r="AA308" t="s">
        <v>50</v>
      </c>
      <c r="AB308" t="s">
        <v>51</v>
      </c>
      <c r="AC308" t="s">
        <v>52</v>
      </c>
      <c r="AD308">
        <v>2.6287074829999999</v>
      </c>
      <c r="AE308">
        <v>2024</v>
      </c>
      <c r="AF308">
        <v>4</v>
      </c>
      <c r="AG308">
        <v>10</v>
      </c>
      <c r="AH308" t="s">
        <v>405</v>
      </c>
      <c r="AI308">
        <v>0.21905895691609978</v>
      </c>
      <c r="AJ308">
        <v>1764</v>
      </c>
      <c r="AK308" t="s">
        <v>3799</v>
      </c>
    </row>
    <row r="309" spans="1:37">
      <c r="A309" t="s">
        <v>410</v>
      </c>
      <c r="B309" t="s">
        <v>71</v>
      </c>
      <c r="C309">
        <v>4799.04</v>
      </c>
      <c r="D309" t="s">
        <v>87</v>
      </c>
      <c r="E309" t="s">
        <v>72</v>
      </c>
      <c r="F309" t="s">
        <v>95</v>
      </c>
      <c r="G309" s="1">
        <v>45301</v>
      </c>
      <c r="H309" t="s">
        <v>39</v>
      </c>
      <c r="I309" t="s">
        <v>40</v>
      </c>
      <c r="J309">
        <v>79052</v>
      </c>
      <c r="K309" t="s">
        <v>83</v>
      </c>
      <c r="L309" t="s">
        <v>42</v>
      </c>
      <c r="M309">
        <v>119</v>
      </c>
      <c r="N309">
        <v>5</v>
      </c>
      <c r="O309">
        <v>112</v>
      </c>
      <c r="P309">
        <v>0</v>
      </c>
      <c r="Q309">
        <v>1</v>
      </c>
      <c r="R309" t="s">
        <v>43</v>
      </c>
      <c r="S309" t="s">
        <v>44</v>
      </c>
      <c r="T309">
        <v>1</v>
      </c>
      <c r="U309" t="s">
        <v>63</v>
      </c>
      <c r="V309">
        <v>74.94</v>
      </c>
      <c r="W309" t="s">
        <v>46</v>
      </c>
      <c r="X309" t="s">
        <v>134</v>
      </c>
      <c r="Y309" t="s">
        <v>48</v>
      </c>
      <c r="Z309" t="s">
        <v>49</v>
      </c>
      <c r="AA309" t="s">
        <v>50</v>
      </c>
      <c r="AB309" t="s">
        <v>68</v>
      </c>
      <c r="AC309" t="s">
        <v>52</v>
      </c>
      <c r="AD309">
        <v>0.62974789900000006</v>
      </c>
      <c r="AE309">
        <v>2024</v>
      </c>
      <c r="AF309">
        <v>4</v>
      </c>
      <c r="AG309">
        <v>10</v>
      </c>
      <c r="AH309" t="s">
        <v>405</v>
      </c>
      <c r="AI309">
        <v>5.2478991596638651E-2</v>
      </c>
      <c r="AJ309">
        <v>1428</v>
      </c>
      <c r="AK309" t="s">
        <v>3799</v>
      </c>
    </row>
    <row r="310" spans="1:37">
      <c r="A310" t="s">
        <v>411</v>
      </c>
      <c r="B310" t="s">
        <v>55</v>
      </c>
      <c r="C310">
        <v>3731.44</v>
      </c>
      <c r="D310" t="s">
        <v>36</v>
      </c>
      <c r="E310" t="s">
        <v>37</v>
      </c>
      <c r="F310" t="s">
        <v>56</v>
      </c>
      <c r="G310" s="1">
        <v>45301</v>
      </c>
      <c r="H310" t="s">
        <v>39</v>
      </c>
      <c r="I310" t="s">
        <v>40</v>
      </c>
      <c r="J310">
        <v>45680</v>
      </c>
      <c r="K310" t="s">
        <v>41</v>
      </c>
      <c r="L310" t="s">
        <v>42</v>
      </c>
      <c r="M310">
        <v>97</v>
      </c>
      <c r="N310">
        <v>39</v>
      </c>
      <c r="O310">
        <v>73</v>
      </c>
      <c r="P310">
        <v>4</v>
      </c>
      <c r="Q310">
        <v>1</v>
      </c>
      <c r="R310" t="s">
        <v>43</v>
      </c>
      <c r="S310" t="s">
        <v>44</v>
      </c>
      <c r="T310">
        <v>1</v>
      </c>
      <c r="U310" t="s">
        <v>63</v>
      </c>
      <c r="V310">
        <v>412.53</v>
      </c>
      <c r="W310" t="s">
        <v>76</v>
      </c>
      <c r="X310" t="s">
        <v>47</v>
      </c>
      <c r="Y310" t="s">
        <v>48</v>
      </c>
      <c r="Z310" t="s">
        <v>49</v>
      </c>
      <c r="AA310" t="s">
        <v>67</v>
      </c>
      <c r="AB310" t="s">
        <v>51</v>
      </c>
      <c r="AC310" t="s">
        <v>52</v>
      </c>
      <c r="AD310">
        <v>4.2528865979999999</v>
      </c>
      <c r="AE310">
        <v>2024</v>
      </c>
      <c r="AF310">
        <v>4</v>
      </c>
      <c r="AG310">
        <v>10</v>
      </c>
      <c r="AH310" t="s">
        <v>405</v>
      </c>
      <c r="AI310">
        <v>0.35440721649484536</v>
      </c>
      <c r="AJ310">
        <v>1164</v>
      </c>
      <c r="AK310" t="s">
        <v>3799</v>
      </c>
    </row>
    <row r="311" spans="1:37">
      <c r="A311" t="s">
        <v>412</v>
      </c>
      <c r="B311" t="s">
        <v>115</v>
      </c>
      <c r="C311">
        <v>4840.9399999999996</v>
      </c>
      <c r="D311" t="s">
        <v>36</v>
      </c>
      <c r="E311" t="s">
        <v>72</v>
      </c>
      <c r="F311" t="s">
        <v>95</v>
      </c>
      <c r="G311" s="1">
        <v>45301</v>
      </c>
      <c r="H311" t="s">
        <v>39</v>
      </c>
      <c r="I311" t="s">
        <v>58</v>
      </c>
      <c r="J311">
        <v>66258</v>
      </c>
      <c r="K311" t="s">
        <v>83</v>
      </c>
      <c r="L311" t="s">
        <v>60</v>
      </c>
      <c r="M311">
        <v>123</v>
      </c>
      <c r="N311">
        <v>19</v>
      </c>
      <c r="O311">
        <v>92</v>
      </c>
      <c r="P311">
        <v>0</v>
      </c>
      <c r="Q311">
        <v>1</v>
      </c>
      <c r="R311" t="s">
        <v>43</v>
      </c>
      <c r="S311" t="s">
        <v>44</v>
      </c>
      <c r="T311">
        <v>1</v>
      </c>
      <c r="U311" t="s">
        <v>79</v>
      </c>
      <c r="V311">
        <v>34.15</v>
      </c>
      <c r="W311" t="s">
        <v>46</v>
      </c>
      <c r="X311" t="s">
        <v>77</v>
      </c>
      <c r="Y311" t="s">
        <v>48</v>
      </c>
      <c r="Z311" t="s">
        <v>49</v>
      </c>
      <c r="AA311" t="s">
        <v>50</v>
      </c>
      <c r="AB311" t="s">
        <v>68</v>
      </c>
      <c r="AC311" t="s">
        <v>52</v>
      </c>
      <c r="AD311">
        <v>0.27764227600000002</v>
      </c>
      <c r="AE311">
        <v>2024</v>
      </c>
      <c r="AF311">
        <v>4</v>
      </c>
      <c r="AG311">
        <v>10</v>
      </c>
      <c r="AH311" t="s">
        <v>405</v>
      </c>
      <c r="AI311">
        <v>2.3136856368563684E-2</v>
      </c>
      <c r="AJ311">
        <v>1476</v>
      </c>
      <c r="AK311" t="s">
        <v>3799</v>
      </c>
    </row>
    <row r="312" spans="1:37">
      <c r="A312" t="s">
        <v>413</v>
      </c>
      <c r="B312" t="s">
        <v>71</v>
      </c>
      <c r="C312">
        <v>6911.21</v>
      </c>
      <c r="D312" t="s">
        <v>36</v>
      </c>
      <c r="E312" t="s">
        <v>37</v>
      </c>
      <c r="F312" t="s">
        <v>56</v>
      </c>
      <c r="G312" s="1">
        <v>45301</v>
      </c>
      <c r="H312" t="s">
        <v>39</v>
      </c>
      <c r="I312" t="s">
        <v>40</v>
      </c>
      <c r="J312">
        <v>54228</v>
      </c>
      <c r="K312" t="s">
        <v>41</v>
      </c>
      <c r="L312" t="s">
        <v>103</v>
      </c>
      <c r="M312">
        <v>88</v>
      </c>
      <c r="N312">
        <v>1</v>
      </c>
      <c r="O312">
        <v>63</v>
      </c>
      <c r="P312">
        <v>1</v>
      </c>
      <c r="Q312">
        <v>3</v>
      </c>
      <c r="R312" t="s">
        <v>61</v>
      </c>
      <c r="S312" t="s">
        <v>74</v>
      </c>
      <c r="T312">
        <v>1</v>
      </c>
      <c r="U312" t="s">
        <v>90</v>
      </c>
      <c r="V312">
        <v>408.81</v>
      </c>
      <c r="W312" t="s">
        <v>46</v>
      </c>
      <c r="X312" t="s">
        <v>47</v>
      </c>
      <c r="Y312" t="s">
        <v>48</v>
      </c>
      <c r="Z312" t="s">
        <v>66</v>
      </c>
      <c r="AA312" t="s">
        <v>50</v>
      </c>
      <c r="AB312" t="s">
        <v>51</v>
      </c>
      <c r="AC312" t="s">
        <v>52</v>
      </c>
      <c r="AD312">
        <v>4.6455681819999999</v>
      </c>
      <c r="AE312">
        <v>2024</v>
      </c>
      <c r="AF312">
        <v>4</v>
      </c>
      <c r="AG312">
        <v>10</v>
      </c>
      <c r="AH312" t="s">
        <v>405</v>
      </c>
      <c r="AI312">
        <v>0.38713068181818183</v>
      </c>
      <c r="AJ312">
        <v>1056</v>
      </c>
      <c r="AK312" t="s">
        <v>3799</v>
      </c>
    </row>
    <row r="313" spans="1:37">
      <c r="A313" t="s">
        <v>414</v>
      </c>
      <c r="B313" t="s">
        <v>35</v>
      </c>
      <c r="C313">
        <v>10504.35</v>
      </c>
      <c r="D313" t="s">
        <v>36</v>
      </c>
      <c r="E313" t="s">
        <v>37</v>
      </c>
      <c r="F313" t="s">
        <v>38</v>
      </c>
      <c r="G313" s="1">
        <v>45301</v>
      </c>
      <c r="H313" t="s">
        <v>57</v>
      </c>
      <c r="I313" t="s">
        <v>58</v>
      </c>
      <c r="J313">
        <v>0</v>
      </c>
      <c r="K313" t="s">
        <v>41</v>
      </c>
      <c r="L313" t="s">
        <v>42</v>
      </c>
      <c r="M313">
        <v>100</v>
      </c>
      <c r="N313">
        <v>0</v>
      </c>
      <c r="O313">
        <v>70</v>
      </c>
      <c r="P313">
        <v>0</v>
      </c>
      <c r="Q313">
        <v>2</v>
      </c>
      <c r="R313" t="s">
        <v>61</v>
      </c>
      <c r="S313" t="s">
        <v>62</v>
      </c>
      <c r="T313">
        <v>1</v>
      </c>
      <c r="U313" t="s">
        <v>63</v>
      </c>
      <c r="V313">
        <v>332.76</v>
      </c>
      <c r="W313" t="s">
        <v>46</v>
      </c>
      <c r="X313" t="s">
        <v>47</v>
      </c>
      <c r="Y313" t="s">
        <v>48</v>
      </c>
      <c r="Z313" t="s">
        <v>66</v>
      </c>
      <c r="AA313" t="s">
        <v>67</v>
      </c>
      <c r="AB313" t="s">
        <v>68</v>
      </c>
      <c r="AC313" t="s">
        <v>52</v>
      </c>
      <c r="AD313">
        <v>3.3275999999999999</v>
      </c>
      <c r="AE313">
        <v>2024</v>
      </c>
      <c r="AF313">
        <v>4</v>
      </c>
      <c r="AG313">
        <v>10</v>
      </c>
      <c r="AH313" t="s">
        <v>405</v>
      </c>
      <c r="AI313">
        <v>0.27729999999999999</v>
      </c>
      <c r="AJ313">
        <v>1200</v>
      </c>
      <c r="AK313" t="s">
        <v>3799</v>
      </c>
    </row>
    <row r="314" spans="1:37">
      <c r="A314" t="s">
        <v>415</v>
      </c>
      <c r="B314" t="s">
        <v>71</v>
      </c>
      <c r="C314">
        <v>5432.15</v>
      </c>
      <c r="D314" t="s">
        <v>36</v>
      </c>
      <c r="E314" t="s">
        <v>82</v>
      </c>
      <c r="F314" t="s">
        <v>38</v>
      </c>
      <c r="G314" s="1">
        <v>45301</v>
      </c>
      <c r="H314" t="s">
        <v>39</v>
      </c>
      <c r="I314" t="s">
        <v>58</v>
      </c>
      <c r="J314">
        <v>56475</v>
      </c>
      <c r="K314" t="s">
        <v>59</v>
      </c>
      <c r="L314" t="s">
        <v>42</v>
      </c>
      <c r="M314">
        <v>139</v>
      </c>
      <c r="N314">
        <v>38</v>
      </c>
      <c r="O314">
        <v>58</v>
      </c>
      <c r="P314">
        <v>0</v>
      </c>
      <c r="Q314">
        <v>1</v>
      </c>
      <c r="R314" t="s">
        <v>61</v>
      </c>
      <c r="S314" t="s">
        <v>74</v>
      </c>
      <c r="T314">
        <v>2</v>
      </c>
      <c r="U314" t="s">
        <v>63</v>
      </c>
      <c r="V314">
        <v>869.17</v>
      </c>
      <c r="W314" t="s">
        <v>46</v>
      </c>
      <c r="X314" t="s">
        <v>47</v>
      </c>
      <c r="Y314" t="s">
        <v>65</v>
      </c>
      <c r="Z314" t="s">
        <v>66</v>
      </c>
      <c r="AA314" t="s">
        <v>50</v>
      </c>
      <c r="AB314" t="s">
        <v>68</v>
      </c>
      <c r="AC314" t="s">
        <v>52</v>
      </c>
      <c r="AD314">
        <v>6.2530215829999998</v>
      </c>
      <c r="AE314">
        <v>2024</v>
      </c>
      <c r="AF314">
        <v>4</v>
      </c>
      <c r="AG314">
        <v>10</v>
      </c>
      <c r="AH314" t="s">
        <v>405</v>
      </c>
      <c r="AI314">
        <v>0.52108513189448435</v>
      </c>
      <c r="AJ314">
        <v>1668</v>
      </c>
      <c r="AK314" t="s">
        <v>3800</v>
      </c>
    </row>
    <row r="315" spans="1:37">
      <c r="A315" t="s">
        <v>416</v>
      </c>
      <c r="B315" t="s">
        <v>35</v>
      </c>
      <c r="C315">
        <v>7410.44</v>
      </c>
      <c r="D315" t="s">
        <v>36</v>
      </c>
      <c r="E315" t="s">
        <v>72</v>
      </c>
      <c r="F315" t="s">
        <v>73</v>
      </c>
      <c r="G315" s="1">
        <v>45301</v>
      </c>
      <c r="H315" t="s">
        <v>39</v>
      </c>
      <c r="I315" t="s">
        <v>58</v>
      </c>
      <c r="J315">
        <v>68773</v>
      </c>
      <c r="K315" t="s">
        <v>59</v>
      </c>
      <c r="L315" t="s">
        <v>103</v>
      </c>
      <c r="M315">
        <v>188</v>
      </c>
      <c r="N315">
        <v>24</v>
      </c>
      <c r="O315">
        <v>19</v>
      </c>
      <c r="P315">
        <v>0</v>
      </c>
      <c r="Q315">
        <v>1</v>
      </c>
      <c r="R315" t="s">
        <v>117</v>
      </c>
      <c r="S315" t="s">
        <v>192</v>
      </c>
      <c r="T315">
        <v>1</v>
      </c>
      <c r="U315" t="s">
        <v>63</v>
      </c>
      <c r="V315">
        <v>900.72</v>
      </c>
      <c r="W315" t="s">
        <v>64</v>
      </c>
      <c r="X315" t="s">
        <v>47</v>
      </c>
      <c r="Y315" t="s">
        <v>65</v>
      </c>
      <c r="Z315" t="s">
        <v>66</v>
      </c>
      <c r="AA315" t="s">
        <v>50</v>
      </c>
      <c r="AB315" t="s">
        <v>68</v>
      </c>
      <c r="AC315" t="s">
        <v>69</v>
      </c>
      <c r="AD315">
        <v>4.7910638299999997</v>
      </c>
      <c r="AE315">
        <v>2024</v>
      </c>
      <c r="AF315">
        <v>4</v>
      </c>
      <c r="AG315">
        <v>10</v>
      </c>
      <c r="AH315" t="s">
        <v>405</v>
      </c>
      <c r="AI315">
        <v>0.39925531914893619</v>
      </c>
      <c r="AJ315">
        <v>2256</v>
      </c>
      <c r="AK315" t="s">
        <v>3799</v>
      </c>
    </row>
    <row r="316" spans="1:37">
      <c r="A316" t="s">
        <v>417</v>
      </c>
      <c r="B316" t="s">
        <v>35</v>
      </c>
      <c r="C316">
        <v>11574.18</v>
      </c>
      <c r="D316" t="s">
        <v>36</v>
      </c>
      <c r="E316" t="s">
        <v>82</v>
      </c>
      <c r="F316" t="s">
        <v>73</v>
      </c>
      <c r="G316" s="1">
        <v>45301</v>
      </c>
      <c r="H316" t="s">
        <v>39</v>
      </c>
      <c r="I316" t="s">
        <v>58</v>
      </c>
      <c r="J316">
        <v>63049</v>
      </c>
      <c r="K316" t="s">
        <v>59</v>
      </c>
      <c r="L316" t="s">
        <v>60</v>
      </c>
      <c r="M316">
        <v>146</v>
      </c>
      <c r="N316">
        <v>0</v>
      </c>
      <c r="O316">
        <v>65</v>
      </c>
      <c r="P316">
        <v>0</v>
      </c>
      <c r="Q316">
        <v>6</v>
      </c>
      <c r="R316" t="s">
        <v>61</v>
      </c>
      <c r="S316" t="s">
        <v>74</v>
      </c>
      <c r="T316">
        <v>1</v>
      </c>
      <c r="U316" t="s">
        <v>63</v>
      </c>
      <c r="V316">
        <v>915.44</v>
      </c>
      <c r="W316" t="s">
        <v>46</v>
      </c>
      <c r="X316" t="s">
        <v>77</v>
      </c>
      <c r="Y316" t="s">
        <v>65</v>
      </c>
      <c r="Z316" t="s">
        <v>66</v>
      </c>
      <c r="AA316" t="s">
        <v>50</v>
      </c>
      <c r="AB316" t="s">
        <v>68</v>
      </c>
      <c r="AC316" t="s">
        <v>52</v>
      </c>
      <c r="AD316">
        <v>6.2701369859999998</v>
      </c>
      <c r="AE316">
        <v>2024</v>
      </c>
      <c r="AF316">
        <v>4</v>
      </c>
      <c r="AG316">
        <v>10</v>
      </c>
      <c r="AH316" t="s">
        <v>405</v>
      </c>
      <c r="AI316">
        <v>0.52251141552511415</v>
      </c>
      <c r="AJ316">
        <v>1752</v>
      </c>
      <c r="AK316" t="s">
        <v>3800</v>
      </c>
    </row>
    <row r="317" spans="1:37">
      <c r="A317" t="s">
        <v>418</v>
      </c>
      <c r="B317" t="s">
        <v>55</v>
      </c>
      <c r="C317">
        <v>12428.91</v>
      </c>
      <c r="D317" t="s">
        <v>36</v>
      </c>
      <c r="E317" t="s">
        <v>72</v>
      </c>
      <c r="F317" t="s">
        <v>73</v>
      </c>
      <c r="G317" s="1">
        <v>45301</v>
      </c>
      <c r="H317" t="s">
        <v>88</v>
      </c>
      <c r="I317" t="s">
        <v>40</v>
      </c>
      <c r="J317">
        <v>33195</v>
      </c>
      <c r="K317" t="s">
        <v>59</v>
      </c>
      <c r="L317" t="s">
        <v>42</v>
      </c>
      <c r="M317">
        <v>111</v>
      </c>
      <c r="N317">
        <v>45</v>
      </c>
      <c r="O317">
        <v>53</v>
      </c>
      <c r="P317">
        <v>0</v>
      </c>
      <c r="Q317">
        <v>2</v>
      </c>
      <c r="R317" t="s">
        <v>61</v>
      </c>
      <c r="S317" t="s">
        <v>74</v>
      </c>
      <c r="T317">
        <v>1</v>
      </c>
      <c r="U317" t="s">
        <v>63</v>
      </c>
      <c r="V317">
        <v>690.52</v>
      </c>
      <c r="W317" t="s">
        <v>76</v>
      </c>
      <c r="X317" t="s">
        <v>47</v>
      </c>
      <c r="Y317" t="s">
        <v>65</v>
      </c>
      <c r="Z317" t="s">
        <v>66</v>
      </c>
      <c r="AA317" t="s">
        <v>67</v>
      </c>
      <c r="AB317" t="s">
        <v>68</v>
      </c>
      <c r="AC317" t="s">
        <v>52</v>
      </c>
      <c r="AD317">
        <v>6.2209009010000003</v>
      </c>
      <c r="AE317">
        <v>2024</v>
      </c>
      <c r="AF317">
        <v>4</v>
      </c>
      <c r="AG317">
        <v>10</v>
      </c>
      <c r="AH317" t="s">
        <v>405</v>
      </c>
      <c r="AI317">
        <v>0.51840840840840841</v>
      </c>
      <c r="AJ317">
        <v>1332</v>
      </c>
      <c r="AK317" t="s">
        <v>3800</v>
      </c>
    </row>
    <row r="318" spans="1:37">
      <c r="A318" t="s">
        <v>419</v>
      </c>
      <c r="B318" t="s">
        <v>35</v>
      </c>
      <c r="C318">
        <v>7232.21</v>
      </c>
      <c r="D318" t="s">
        <v>36</v>
      </c>
      <c r="E318" t="s">
        <v>37</v>
      </c>
      <c r="F318" t="s">
        <v>38</v>
      </c>
      <c r="G318" s="1">
        <v>45301</v>
      </c>
      <c r="H318" t="s">
        <v>57</v>
      </c>
      <c r="I318" t="s">
        <v>58</v>
      </c>
      <c r="J318">
        <v>0</v>
      </c>
      <c r="K318" t="s">
        <v>59</v>
      </c>
      <c r="L318" t="s">
        <v>42</v>
      </c>
      <c r="M318">
        <v>99</v>
      </c>
      <c r="N318">
        <v>19</v>
      </c>
      <c r="O318">
        <v>100</v>
      </c>
      <c r="P318">
        <v>0</v>
      </c>
      <c r="Q318">
        <v>8</v>
      </c>
      <c r="R318" t="s">
        <v>61</v>
      </c>
      <c r="S318" t="s">
        <v>74</v>
      </c>
      <c r="T318">
        <v>1</v>
      </c>
      <c r="U318" t="s">
        <v>90</v>
      </c>
      <c r="V318">
        <v>473.65</v>
      </c>
      <c r="W318" t="s">
        <v>46</v>
      </c>
      <c r="X318" t="s">
        <v>134</v>
      </c>
      <c r="Y318" t="s">
        <v>48</v>
      </c>
      <c r="Z318" t="s">
        <v>66</v>
      </c>
      <c r="AA318" t="s">
        <v>67</v>
      </c>
      <c r="AB318" t="s">
        <v>68</v>
      </c>
      <c r="AC318" t="s">
        <v>52</v>
      </c>
      <c r="AD318">
        <v>4.7843434340000002</v>
      </c>
      <c r="AE318">
        <v>2024</v>
      </c>
      <c r="AF318">
        <v>4</v>
      </c>
      <c r="AG318">
        <v>10</v>
      </c>
      <c r="AH318" t="s">
        <v>405</v>
      </c>
      <c r="AI318">
        <v>0.39869528619528616</v>
      </c>
      <c r="AJ318">
        <v>1188</v>
      </c>
      <c r="AK318" t="s">
        <v>3799</v>
      </c>
    </row>
    <row r="319" spans="1:37">
      <c r="A319" t="s">
        <v>420</v>
      </c>
      <c r="B319" t="s">
        <v>35</v>
      </c>
      <c r="C319">
        <v>7613.92</v>
      </c>
      <c r="D319" t="s">
        <v>87</v>
      </c>
      <c r="E319" t="s">
        <v>37</v>
      </c>
      <c r="F319" t="s">
        <v>56</v>
      </c>
      <c r="G319" s="1">
        <v>45301</v>
      </c>
      <c r="H319" t="s">
        <v>39</v>
      </c>
      <c r="I319" t="s">
        <v>58</v>
      </c>
      <c r="J319">
        <v>98777</v>
      </c>
      <c r="K319" t="s">
        <v>59</v>
      </c>
      <c r="L319" t="s">
        <v>42</v>
      </c>
      <c r="M319">
        <v>95</v>
      </c>
      <c r="N319">
        <v>28</v>
      </c>
      <c r="O319">
        <v>68</v>
      </c>
      <c r="P319">
        <v>0</v>
      </c>
      <c r="Q319">
        <v>3</v>
      </c>
      <c r="R319" t="s">
        <v>61</v>
      </c>
      <c r="S319" t="s">
        <v>74</v>
      </c>
      <c r="T319">
        <v>2</v>
      </c>
      <c r="U319" t="s">
        <v>79</v>
      </c>
      <c r="V319">
        <v>574.83000000000004</v>
      </c>
      <c r="W319" t="s">
        <v>46</v>
      </c>
      <c r="X319" t="s">
        <v>47</v>
      </c>
      <c r="Y319" t="s">
        <v>65</v>
      </c>
      <c r="Z319" t="s">
        <v>66</v>
      </c>
      <c r="AA319" t="s">
        <v>50</v>
      </c>
      <c r="AB319" t="s">
        <v>68</v>
      </c>
      <c r="AC319" t="s">
        <v>52</v>
      </c>
      <c r="AD319">
        <v>6.0508421050000001</v>
      </c>
      <c r="AE319">
        <v>2024</v>
      </c>
      <c r="AF319">
        <v>4</v>
      </c>
      <c r="AG319">
        <v>10</v>
      </c>
      <c r="AH319" t="s">
        <v>405</v>
      </c>
      <c r="AI319">
        <v>0.50423684210526321</v>
      </c>
      <c r="AJ319">
        <v>1140</v>
      </c>
      <c r="AK319" t="s">
        <v>3800</v>
      </c>
    </row>
    <row r="320" spans="1:37">
      <c r="A320" t="s">
        <v>421</v>
      </c>
      <c r="B320" t="s">
        <v>71</v>
      </c>
      <c r="C320">
        <v>10019.15</v>
      </c>
      <c r="D320" t="s">
        <v>36</v>
      </c>
      <c r="E320" t="s">
        <v>72</v>
      </c>
      <c r="F320" t="s">
        <v>56</v>
      </c>
      <c r="G320" s="1">
        <v>45301</v>
      </c>
      <c r="H320" t="s">
        <v>39</v>
      </c>
      <c r="I320" t="s">
        <v>40</v>
      </c>
      <c r="J320">
        <v>63998</v>
      </c>
      <c r="K320" t="s">
        <v>41</v>
      </c>
      <c r="L320" t="s">
        <v>42</v>
      </c>
      <c r="M320">
        <v>127</v>
      </c>
      <c r="N320">
        <v>3</v>
      </c>
      <c r="O320">
        <v>130</v>
      </c>
      <c r="P320">
        <v>1</v>
      </c>
      <c r="Q320">
        <v>6</v>
      </c>
      <c r="R320" t="s">
        <v>61</v>
      </c>
      <c r="S320" t="s">
        <v>74</v>
      </c>
      <c r="T320">
        <v>1</v>
      </c>
      <c r="U320" t="s">
        <v>79</v>
      </c>
      <c r="V320">
        <v>387.65</v>
      </c>
      <c r="W320" t="s">
        <v>46</v>
      </c>
      <c r="X320" t="s">
        <v>47</v>
      </c>
      <c r="Y320" t="s">
        <v>48</v>
      </c>
      <c r="Z320" t="s">
        <v>66</v>
      </c>
      <c r="AA320" t="s">
        <v>50</v>
      </c>
      <c r="AB320" t="s">
        <v>51</v>
      </c>
      <c r="AC320" t="s">
        <v>52</v>
      </c>
      <c r="AD320">
        <v>3.0523622050000001</v>
      </c>
      <c r="AE320">
        <v>2024</v>
      </c>
      <c r="AF320">
        <v>4</v>
      </c>
      <c r="AG320">
        <v>10</v>
      </c>
      <c r="AH320" t="s">
        <v>405</v>
      </c>
      <c r="AI320">
        <v>0.25436351706036742</v>
      </c>
      <c r="AJ320">
        <v>1524</v>
      </c>
      <c r="AK320" t="s">
        <v>3799</v>
      </c>
    </row>
    <row r="321" spans="1:37">
      <c r="A321" t="s">
        <v>422</v>
      </c>
      <c r="B321" t="s">
        <v>55</v>
      </c>
      <c r="C321">
        <v>11905.68</v>
      </c>
      <c r="D321" t="s">
        <v>87</v>
      </c>
      <c r="E321" t="s">
        <v>37</v>
      </c>
      <c r="F321" t="s">
        <v>56</v>
      </c>
      <c r="G321" s="1">
        <v>45301</v>
      </c>
      <c r="H321" t="s">
        <v>39</v>
      </c>
      <c r="I321" t="s">
        <v>58</v>
      </c>
      <c r="J321">
        <v>134791</v>
      </c>
      <c r="K321" t="s">
        <v>59</v>
      </c>
      <c r="L321" t="s">
        <v>42</v>
      </c>
      <c r="M321">
        <v>149</v>
      </c>
      <c r="N321">
        <v>31</v>
      </c>
      <c r="O321">
        <v>34</v>
      </c>
      <c r="P321">
        <v>1</v>
      </c>
      <c r="Q321">
        <v>8</v>
      </c>
      <c r="R321" t="s">
        <v>61</v>
      </c>
      <c r="S321" t="s">
        <v>93</v>
      </c>
      <c r="T321">
        <v>2</v>
      </c>
      <c r="U321" t="s">
        <v>63</v>
      </c>
      <c r="V321">
        <v>712.8</v>
      </c>
      <c r="W321" t="s">
        <v>64</v>
      </c>
      <c r="X321" t="s">
        <v>47</v>
      </c>
      <c r="Y321" t="s">
        <v>65</v>
      </c>
      <c r="Z321" t="s">
        <v>66</v>
      </c>
      <c r="AA321" t="s">
        <v>91</v>
      </c>
      <c r="AB321" t="s">
        <v>51</v>
      </c>
      <c r="AC321" t="s">
        <v>69</v>
      </c>
      <c r="AD321">
        <v>4.7838926170000002</v>
      </c>
      <c r="AE321">
        <v>2024</v>
      </c>
      <c r="AF321">
        <v>4</v>
      </c>
      <c r="AG321">
        <v>10</v>
      </c>
      <c r="AH321" t="s">
        <v>405</v>
      </c>
      <c r="AI321">
        <v>0.39865771812080536</v>
      </c>
      <c r="AJ321">
        <v>1788</v>
      </c>
      <c r="AK321" t="s">
        <v>3799</v>
      </c>
    </row>
    <row r="322" spans="1:37">
      <c r="A322" t="s">
        <v>423</v>
      </c>
      <c r="B322" t="s">
        <v>35</v>
      </c>
      <c r="C322">
        <v>5365.09</v>
      </c>
      <c r="D322" t="s">
        <v>36</v>
      </c>
      <c r="E322" t="s">
        <v>37</v>
      </c>
      <c r="F322" t="s">
        <v>38</v>
      </c>
      <c r="G322" s="1">
        <v>45301</v>
      </c>
      <c r="H322" t="s">
        <v>57</v>
      </c>
      <c r="I322" t="s">
        <v>58</v>
      </c>
      <c r="J322">
        <v>0</v>
      </c>
      <c r="K322" t="s">
        <v>59</v>
      </c>
      <c r="L322" t="s">
        <v>60</v>
      </c>
      <c r="M322">
        <v>158</v>
      </c>
      <c r="N322">
        <v>12</v>
      </c>
      <c r="O322">
        <v>105</v>
      </c>
      <c r="P322">
        <v>0</v>
      </c>
      <c r="Q322">
        <v>1</v>
      </c>
      <c r="R322" t="s">
        <v>61</v>
      </c>
      <c r="S322" t="s">
        <v>74</v>
      </c>
      <c r="T322">
        <v>2</v>
      </c>
      <c r="U322" t="s">
        <v>79</v>
      </c>
      <c r="V322">
        <v>758.16</v>
      </c>
      <c r="W322" t="s">
        <v>64</v>
      </c>
      <c r="X322" t="s">
        <v>47</v>
      </c>
      <c r="Y322" t="s">
        <v>65</v>
      </c>
      <c r="Z322" t="s">
        <v>66</v>
      </c>
      <c r="AA322" t="s">
        <v>67</v>
      </c>
      <c r="AB322" t="s">
        <v>68</v>
      </c>
      <c r="AC322" t="s">
        <v>52</v>
      </c>
      <c r="AD322">
        <v>4.798481013</v>
      </c>
      <c r="AE322">
        <v>2024</v>
      </c>
      <c r="AF322">
        <v>4</v>
      </c>
      <c r="AG322">
        <v>10</v>
      </c>
      <c r="AH322" t="s">
        <v>405</v>
      </c>
      <c r="AI322">
        <v>0.39987341772151896</v>
      </c>
      <c r="AJ322">
        <v>1896</v>
      </c>
      <c r="AK322" t="s">
        <v>3799</v>
      </c>
    </row>
    <row r="323" spans="1:37">
      <c r="A323" t="s">
        <v>424</v>
      </c>
      <c r="B323" t="s">
        <v>35</v>
      </c>
      <c r="C323">
        <v>10637.9</v>
      </c>
      <c r="D323" t="s">
        <v>36</v>
      </c>
      <c r="E323" t="s">
        <v>72</v>
      </c>
      <c r="F323" t="s">
        <v>141</v>
      </c>
      <c r="G323" s="1">
        <v>45301</v>
      </c>
      <c r="H323" t="s">
        <v>39</v>
      </c>
      <c r="I323" t="s">
        <v>40</v>
      </c>
      <c r="J323">
        <v>61699</v>
      </c>
      <c r="K323" t="s">
        <v>59</v>
      </c>
      <c r="L323" t="s">
        <v>42</v>
      </c>
      <c r="M323">
        <v>132</v>
      </c>
      <c r="N323">
        <v>23</v>
      </c>
      <c r="O323">
        <v>49</v>
      </c>
      <c r="P323">
        <v>0</v>
      </c>
      <c r="Q323">
        <v>9</v>
      </c>
      <c r="R323" t="s">
        <v>61</v>
      </c>
      <c r="S323" t="s">
        <v>62</v>
      </c>
      <c r="T323">
        <v>4</v>
      </c>
      <c r="U323" t="s">
        <v>79</v>
      </c>
      <c r="V323">
        <v>635.04</v>
      </c>
      <c r="W323" t="s">
        <v>76</v>
      </c>
      <c r="X323" t="s">
        <v>77</v>
      </c>
      <c r="Y323" t="s">
        <v>65</v>
      </c>
      <c r="Z323" t="s">
        <v>66</v>
      </c>
      <c r="AA323" t="s">
        <v>50</v>
      </c>
      <c r="AB323" t="s">
        <v>68</v>
      </c>
      <c r="AC323" t="s">
        <v>52</v>
      </c>
      <c r="AD323">
        <v>4.8109090910000001</v>
      </c>
      <c r="AE323">
        <v>2024</v>
      </c>
      <c r="AF323">
        <v>4</v>
      </c>
      <c r="AG323">
        <v>10</v>
      </c>
      <c r="AH323" t="s">
        <v>405</v>
      </c>
      <c r="AI323">
        <v>0.40090909090909088</v>
      </c>
      <c r="AJ323">
        <v>1584</v>
      </c>
      <c r="AK323" t="s">
        <v>3800</v>
      </c>
    </row>
    <row r="324" spans="1:37">
      <c r="A324" t="s">
        <v>425</v>
      </c>
      <c r="B324" t="s">
        <v>35</v>
      </c>
      <c r="C324">
        <v>12625.85</v>
      </c>
      <c r="D324" t="s">
        <v>36</v>
      </c>
      <c r="E324" t="s">
        <v>72</v>
      </c>
      <c r="F324" t="s">
        <v>56</v>
      </c>
      <c r="G324" s="1">
        <v>45301</v>
      </c>
      <c r="H324" t="s">
        <v>39</v>
      </c>
      <c r="I324" t="s">
        <v>58</v>
      </c>
      <c r="J324">
        <v>101839</v>
      </c>
      <c r="K324" t="s">
        <v>83</v>
      </c>
      <c r="L324" t="s">
        <v>42</v>
      </c>
      <c r="M324">
        <v>105</v>
      </c>
      <c r="N324">
        <v>14</v>
      </c>
      <c r="O324">
        <v>27</v>
      </c>
      <c r="P324">
        <v>0</v>
      </c>
      <c r="Q324">
        <v>2</v>
      </c>
      <c r="R324" t="s">
        <v>61</v>
      </c>
      <c r="S324" t="s">
        <v>93</v>
      </c>
      <c r="T324">
        <v>2</v>
      </c>
      <c r="U324" t="s">
        <v>79</v>
      </c>
      <c r="V324">
        <v>13.16</v>
      </c>
      <c r="W324" t="s">
        <v>46</v>
      </c>
      <c r="X324" t="s">
        <v>47</v>
      </c>
      <c r="Y324" t="s">
        <v>48</v>
      </c>
      <c r="Z324" t="s">
        <v>66</v>
      </c>
      <c r="AA324" t="s">
        <v>91</v>
      </c>
      <c r="AB324" t="s">
        <v>68</v>
      </c>
      <c r="AC324" t="s">
        <v>69</v>
      </c>
      <c r="AD324">
        <v>0.12533333299999999</v>
      </c>
      <c r="AE324">
        <v>2024</v>
      </c>
      <c r="AF324">
        <v>4</v>
      </c>
      <c r="AG324">
        <v>10</v>
      </c>
      <c r="AH324" t="s">
        <v>405</v>
      </c>
      <c r="AI324">
        <v>1.0444444444444444E-2</v>
      </c>
      <c r="AJ324">
        <v>1260</v>
      </c>
      <c r="AK324" t="s">
        <v>3799</v>
      </c>
    </row>
    <row r="325" spans="1:37">
      <c r="A325" t="s">
        <v>426</v>
      </c>
      <c r="B325" t="s">
        <v>71</v>
      </c>
      <c r="C325">
        <v>14025.13</v>
      </c>
      <c r="D325" t="s">
        <v>36</v>
      </c>
      <c r="E325" t="s">
        <v>72</v>
      </c>
      <c r="F325" t="s">
        <v>73</v>
      </c>
      <c r="G325" s="1">
        <v>45301</v>
      </c>
      <c r="H325" t="s">
        <v>39</v>
      </c>
      <c r="I325" t="s">
        <v>40</v>
      </c>
      <c r="J325">
        <v>45133</v>
      </c>
      <c r="K325" t="s">
        <v>83</v>
      </c>
      <c r="L325" t="s">
        <v>60</v>
      </c>
      <c r="M325">
        <v>122</v>
      </c>
      <c r="N325">
        <v>38</v>
      </c>
      <c r="O325">
        <v>58</v>
      </c>
      <c r="P325">
        <v>0</v>
      </c>
      <c r="Q325">
        <v>2</v>
      </c>
      <c r="R325" t="s">
        <v>43</v>
      </c>
      <c r="S325" t="s">
        <v>96</v>
      </c>
      <c r="T325">
        <v>1</v>
      </c>
      <c r="U325" t="s">
        <v>79</v>
      </c>
      <c r="V325">
        <v>217.92</v>
      </c>
      <c r="W325" t="s">
        <v>76</v>
      </c>
      <c r="X325" t="s">
        <v>47</v>
      </c>
      <c r="Y325" t="s">
        <v>48</v>
      </c>
      <c r="Z325" t="s">
        <v>66</v>
      </c>
      <c r="AA325" t="s">
        <v>67</v>
      </c>
      <c r="AB325" t="s">
        <v>68</v>
      </c>
      <c r="AC325" t="s">
        <v>52</v>
      </c>
      <c r="AD325">
        <v>1.7862295079999999</v>
      </c>
      <c r="AE325">
        <v>2024</v>
      </c>
      <c r="AF325">
        <v>4</v>
      </c>
      <c r="AG325">
        <v>10</v>
      </c>
      <c r="AH325" t="s">
        <v>405</v>
      </c>
      <c r="AI325">
        <v>0.14885245901639343</v>
      </c>
      <c r="AJ325">
        <v>1464</v>
      </c>
      <c r="AK325" t="s">
        <v>3799</v>
      </c>
    </row>
    <row r="326" spans="1:37">
      <c r="A326" t="s">
        <v>427</v>
      </c>
      <c r="B326" t="s">
        <v>35</v>
      </c>
      <c r="C326">
        <v>4210.62</v>
      </c>
      <c r="D326" t="s">
        <v>36</v>
      </c>
      <c r="E326" t="s">
        <v>72</v>
      </c>
      <c r="F326" t="s">
        <v>73</v>
      </c>
      <c r="G326" s="1">
        <v>45301</v>
      </c>
      <c r="H326" t="s">
        <v>39</v>
      </c>
      <c r="I326" t="s">
        <v>58</v>
      </c>
      <c r="J326">
        <v>31061</v>
      </c>
      <c r="K326" t="s">
        <v>83</v>
      </c>
      <c r="L326" t="s">
        <v>42</v>
      </c>
      <c r="M326">
        <v>107</v>
      </c>
      <c r="N326">
        <v>39</v>
      </c>
      <c r="O326">
        <v>66</v>
      </c>
      <c r="P326">
        <v>1</v>
      </c>
      <c r="Q326">
        <v>1</v>
      </c>
      <c r="R326" t="s">
        <v>61</v>
      </c>
      <c r="S326" t="s">
        <v>62</v>
      </c>
      <c r="T326">
        <v>2</v>
      </c>
      <c r="U326" t="s">
        <v>90</v>
      </c>
      <c r="V326">
        <v>108.9</v>
      </c>
      <c r="W326" t="s">
        <v>46</v>
      </c>
      <c r="X326" t="s">
        <v>47</v>
      </c>
      <c r="Y326" t="s">
        <v>48</v>
      </c>
      <c r="Z326" t="s">
        <v>49</v>
      </c>
      <c r="AA326" t="s">
        <v>67</v>
      </c>
      <c r="AB326" t="s">
        <v>51</v>
      </c>
      <c r="AC326" t="s">
        <v>52</v>
      </c>
      <c r="AD326">
        <v>1.0177570090000001</v>
      </c>
      <c r="AE326">
        <v>2024</v>
      </c>
      <c r="AF326">
        <v>4</v>
      </c>
      <c r="AG326">
        <v>10</v>
      </c>
      <c r="AH326" t="s">
        <v>405</v>
      </c>
      <c r="AI326">
        <v>8.4813084112149537E-2</v>
      </c>
      <c r="AJ326">
        <v>1284</v>
      </c>
      <c r="AK326" t="s">
        <v>3799</v>
      </c>
    </row>
    <row r="327" spans="1:37">
      <c r="A327" t="s">
        <v>428</v>
      </c>
      <c r="B327" t="s">
        <v>71</v>
      </c>
      <c r="C327">
        <v>7438.65</v>
      </c>
      <c r="D327" t="s">
        <v>36</v>
      </c>
      <c r="E327" t="s">
        <v>37</v>
      </c>
      <c r="F327" t="s">
        <v>38</v>
      </c>
      <c r="G327" s="1">
        <v>45301</v>
      </c>
      <c r="H327" t="s">
        <v>39</v>
      </c>
      <c r="I327" t="s">
        <v>58</v>
      </c>
      <c r="J327">
        <v>82891</v>
      </c>
      <c r="K327" t="s">
        <v>83</v>
      </c>
      <c r="L327" t="s">
        <v>42</v>
      </c>
      <c r="M327">
        <v>93</v>
      </c>
      <c r="N327">
        <v>11</v>
      </c>
      <c r="O327">
        <v>104</v>
      </c>
      <c r="P327">
        <v>0</v>
      </c>
      <c r="Q327">
        <v>3</v>
      </c>
      <c r="R327" t="s">
        <v>61</v>
      </c>
      <c r="S327" t="s">
        <v>93</v>
      </c>
      <c r="T327">
        <v>1</v>
      </c>
      <c r="U327" t="s">
        <v>90</v>
      </c>
      <c r="V327">
        <v>194.99</v>
      </c>
      <c r="W327" t="s">
        <v>46</v>
      </c>
      <c r="X327" t="s">
        <v>47</v>
      </c>
      <c r="Y327" t="s">
        <v>48</v>
      </c>
      <c r="Z327" t="s">
        <v>66</v>
      </c>
      <c r="AA327" t="s">
        <v>50</v>
      </c>
      <c r="AB327" t="s">
        <v>68</v>
      </c>
      <c r="AC327" t="s">
        <v>52</v>
      </c>
      <c r="AD327">
        <v>2.096666667</v>
      </c>
      <c r="AE327">
        <v>2024</v>
      </c>
      <c r="AF327">
        <v>4</v>
      </c>
      <c r="AG327">
        <v>10</v>
      </c>
      <c r="AH327" t="s">
        <v>405</v>
      </c>
      <c r="AI327">
        <v>0.17472222222222222</v>
      </c>
      <c r="AJ327">
        <v>1116</v>
      </c>
      <c r="AK327" t="s">
        <v>3799</v>
      </c>
    </row>
    <row r="328" spans="1:37">
      <c r="A328" t="s">
        <v>429</v>
      </c>
      <c r="B328" t="s">
        <v>71</v>
      </c>
      <c r="C328">
        <v>6727.67</v>
      </c>
      <c r="D328" t="s">
        <v>36</v>
      </c>
      <c r="E328" t="s">
        <v>37</v>
      </c>
      <c r="F328" t="s">
        <v>95</v>
      </c>
      <c r="G328" s="1">
        <v>45301</v>
      </c>
      <c r="H328" t="s">
        <v>39</v>
      </c>
      <c r="I328" t="s">
        <v>40</v>
      </c>
      <c r="J328">
        <v>81560</v>
      </c>
      <c r="K328" t="s">
        <v>83</v>
      </c>
      <c r="L328" t="s">
        <v>103</v>
      </c>
      <c r="M328">
        <v>84</v>
      </c>
      <c r="N328">
        <v>14</v>
      </c>
      <c r="O328">
        <v>42</v>
      </c>
      <c r="P328">
        <v>0</v>
      </c>
      <c r="Q328">
        <v>5</v>
      </c>
      <c r="R328" t="s">
        <v>61</v>
      </c>
      <c r="S328" t="s">
        <v>74</v>
      </c>
      <c r="T328">
        <v>2</v>
      </c>
      <c r="U328" t="s">
        <v>63</v>
      </c>
      <c r="V328">
        <v>98.1</v>
      </c>
      <c r="W328" t="s">
        <v>76</v>
      </c>
      <c r="X328" t="s">
        <v>77</v>
      </c>
      <c r="Y328" t="s">
        <v>48</v>
      </c>
      <c r="Z328" t="s">
        <v>66</v>
      </c>
      <c r="AA328" t="s">
        <v>50</v>
      </c>
      <c r="AB328" t="s">
        <v>68</v>
      </c>
      <c r="AC328" t="s">
        <v>69</v>
      </c>
      <c r="AD328">
        <v>1.167857143</v>
      </c>
      <c r="AE328">
        <v>2024</v>
      </c>
      <c r="AF328">
        <v>4</v>
      </c>
      <c r="AG328">
        <v>10</v>
      </c>
      <c r="AH328" t="s">
        <v>405</v>
      </c>
      <c r="AI328">
        <v>9.7321428571428573E-2</v>
      </c>
      <c r="AJ328">
        <v>1008</v>
      </c>
      <c r="AK328" t="s">
        <v>3799</v>
      </c>
    </row>
    <row r="329" spans="1:37">
      <c r="A329" t="s">
        <v>430</v>
      </c>
      <c r="B329" t="s">
        <v>71</v>
      </c>
      <c r="C329">
        <v>10167.790000000001</v>
      </c>
      <c r="D329" t="s">
        <v>36</v>
      </c>
      <c r="E329" t="s">
        <v>37</v>
      </c>
      <c r="F329" t="s">
        <v>56</v>
      </c>
      <c r="G329" s="1">
        <v>45301</v>
      </c>
      <c r="H329" t="s">
        <v>39</v>
      </c>
      <c r="I329" t="s">
        <v>58</v>
      </c>
      <c r="J329">
        <v>110912</v>
      </c>
      <c r="K329" t="s">
        <v>59</v>
      </c>
      <c r="L329" t="s">
        <v>60</v>
      </c>
      <c r="M329">
        <v>254</v>
      </c>
      <c r="N329">
        <v>7</v>
      </c>
      <c r="O329">
        <v>45</v>
      </c>
      <c r="P329">
        <v>0</v>
      </c>
      <c r="Q329">
        <v>1</v>
      </c>
      <c r="R329" t="s">
        <v>43</v>
      </c>
      <c r="S329" t="s">
        <v>96</v>
      </c>
      <c r="T329">
        <v>4</v>
      </c>
      <c r="U329" t="s">
        <v>79</v>
      </c>
      <c r="V329">
        <v>1827.36</v>
      </c>
      <c r="W329" t="s">
        <v>132</v>
      </c>
      <c r="X329" t="s">
        <v>47</v>
      </c>
      <c r="Y329" t="s">
        <v>156</v>
      </c>
      <c r="Z329" t="s">
        <v>66</v>
      </c>
      <c r="AA329" t="s">
        <v>91</v>
      </c>
      <c r="AB329" t="s">
        <v>68</v>
      </c>
      <c r="AC329" t="s">
        <v>69</v>
      </c>
      <c r="AD329">
        <v>7.1943307089999999</v>
      </c>
      <c r="AE329">
        <v>2024</v>
      </c>
      <c r="AF329">
        <v>4</v>
      </c>
      <c r="AG329">
        <v>10</v>
      </c>
      <c r="AH329" t="s">
        <v>405</v>
      </c>
      <c r="AI329">
        <v>0.59952755905511812</v>
      </c>
      <c r="AJ329">
        <v>3048</v>
      </c>
      <c r="AK329" t="s">
        <v>3800</v>
      </c>
    </row>
    <row r="330" spans="1:37">
      <c r="A330" t="s">
        <v>431</v>
      </c>
      <c r="B330" t="s">
        <v>71</v>
      </c>
      <c r="C330">
        <v>20739.18</v>
      </c>
      <c r="D330" t="s">
        <v>36</v>
      </c>
      <c r="E330" t="s">
        <v>37</v>
      </c>
      <c r="F330" t="s">
        <v>56</v>
      </c>
      <c r="G330" s="1">
        <v>45301</v>
      </c>
      <c r="H330" t="s">
        <v>39</v>
      </c>
      <c r="I330" t="s">
        <v>58</v>
      </c>
      <c r="J330">
        <v>64955</v>
      </c>
      <c r="K330" t="s">
        <v>59</v>
      </c>
      <c r="L330" t="s">
        <v>42</v>
      </c>
      <c r="M330">
        <v>259</v>
      </c>
      <c r="N330">
        <v>20</v>
      </c>
      <c r="O330">
        <v>90</v>
      </c>
      <c r="P330">
        <v>0</v>
      </c>
      <c r="Q330">
        <v>5</v>
      </c>
      <c r="R330" t="s">
        <v>61</v>
      </c>
      <c r="S330" t="s">
        <v>74</v>
      </c>
      <c r="T330">
        <v>3</v>
      </c>
      <c r="U330" t="s">
        <v>79</v>
      </c>
      <c r="V330">
        <v>1866.24</v>
      </c>
      <c r="W330" t="s">
        <v>132</v>
      </c>
      <c r="X330" t="s">
        <v>134</v>
      </c>
      <c r="Y330" t="s">
        <v>156</v>
      </c>
      <c r="Z330" t="s">
        <v>98</v>
      </c>
      <c r="AA330" t="s">
        <v>50</v>
      </c>
      <c r="AB330" t="s">
        <v>68</v>
      </c>
      <c r="AC330" t="s">
        <v>52</v>
      </c>
      <c r="AD330">
        <v>7.2055598459999999</v>
      </c>
      <c r="AE330">
        <v>2024</v>
      </c>
      <c r="AF330">
        <v>4</v>
      </c>
      <c r="AG330">
        <v>10</v>
      </c>
      <c r="AH330" t="s">
        <v>405</v>
      </c>
      <c r="AI330">
        <v>0.60046332046332052</v>
      </c>
      <c r="AJ330">
        <v>3108</v>
      </c>
      <c r="AK330" t="s">
        <v>3801</v>
      </c>
    </row>
    <row r="331" spans="1:37">
      <c r="A331" t="s">
        <v>432</v>
      </c>
      <c r="B331" t="s">
        <v>55</v>
      </c>
      <c r="C331">
        <v>7613.92</v>
      </c>
      <c r="D331" t="s">
        <v>87</v>
      </c>
      <c r="E331" t="s">
        <v>37</v>
      </c>
      <c r="F331" t="s">
        <v>56</v>
      </c>
      <c r="G331" s="1">
        <v>45301</v>
      </c>
      <c r="H331" t="s">
        <v>39</v>
      </c>
      <c r="I331" t="s">
        <v>58</v>
      </c>
      <c r="J331">
        <v>98777</v>
      </c>
      <c r="K331" t="s">
        <v>59</v>
      </c>
      <c r="L331" t="s">
        <v>42</v>
      </c>
      <c r="M331">
        <v>95</v>
      </c>
      <c r="N331">
        <v>28</v>
      </c>
      <c r="O331">
        <v>68</v>
      </c>
      <c r="P331">
        <v>0</v>
      </c>
      <c r="Q331">
        <v>3</v>
      </c>
      <c r="R331" t="s">
        <v>61</v>
      </c>
      <c r="S331" t="s">
        <v>93</v>
      </c>
      <c r="T331">
        <v>2</v>
      </c>
      <c r="U331" t="s">
        <v>79</v>
      </c>
      <c r="V331">
        <v>574.83000000000004</v>
      </c>
      <c r="W331" t="s">
        <v>46</v>
      </c>
      <c r="X331" t="s">
        <v>47</v>
      </c>
      <c r="Y331" t="s">
        <v>65</v>
      </c>
      <c r="Z331" t="s">
        <v>66</v>
      </c>
      <c r="AA331" t="s">
        <v>50</v>
      </c>
      <c r="AB331" t="s">
        <v>68</v>
      </c>
      <c r="AC331" t="s">
        <v>52</v>
      </c>
      <c r="AD331">
        <v>6.0508421050000001</v>
      </c>
      <c r="AE331">
        <v>2024</v>
      </c>
      <c r="AF331">
        <v>4</v>
      </c>
      <c r="AG331">
        <v>10</v>
      </c>
      <c r="AH331" t="s">
        <v>405</v>
      </c>
      <c r="AI331">
        <v>0.50423684210526321</v>
      </c>
      <c r="AJ331">
        <v>1140</v>
      </c>
      <c r="AK331" t="s">
        <v>3800</v>
      </c>
    </row>
    <row r="332" spans="1:37">
      <c r="A332" t="s">
        <v>433</v>
      </c>
      <c r="B332" t="s">
        <v>35</v>
      </c>
      <c r="C332">
        <v>11905.68</v>
      </c>
      <c r="D332" t="s">
        <v>87</v>
      </c>
      <c r="E332" t="s">
        <v>37</v>
      </c>
      <c r="F332" t="s">
        <v>56</v>
      </c>
      <c r="G332" s="1">
        <v>45301</v>
      </c>
      <c r="H332" t="s">
        <v>39</v>
      </c>
      <c r="I332" t="s">
        <v>58</v>
      </c>
      <c r="J332">
        <v>134791</v>
      </c>
      <c r="K332" t="s">
        <v>59</v>
      </c>
      <c r="L332" t="s">
        <v>42</v>
      </c>
      <c r="M332">
        <v>149</v>
      </c>
      <c r="N332">
        <v>31</v>
      </c>
      <c r="O332">
        <v>34</v>
      </c>
      <c r="P332">
        <v>1</v>
      </c>
      <c r="Q332">
        <v>8</v>
      </c>
      <c r="R332" t="s">
        <v>61</v>
      </c>
      <c r="S332" t="s">
        <v>74</v>
      </c>
      <c r="T332">
        <v>2</v>
      </c>
      <c r="U332" t="s">
        <v>63</v>
      </c>
      <c r="V332">
        <v>712.8</v>
      </c>
      <c r="W332" t="s">
        <v>64</v>
      </c>
      <c r="X332" t="s">
        <v>47</v>
      </c>
      <c r="Y332" t="s">
        <v>65</v>
      </c>
      <c r="Z332" t="s">
        <v>66</v>
      </c>
      <c r="AA332" t="s">
        <v>91</v>
      </c>
      <c r="AB332" t="s">
        <v>51</v>
      </c>
      <c r="AC332" t="s">
        <v>69</v>
      </c>
      <c r="AD332">
        <v>4.7838926170000002</v>
      </c>
      <c r="AE332">
        <v>2024</v>
      </c>
      <c r="AF332">
        <v>4</v>
      </c>
      <c r="AG332">
        <v>10</v>
      </c>
      <c r="AH332" t="s">
        <v>405</v>
      </c>
      <c r="AI332">
        <v>0.39865771812080536</v>
      </c>
      <c r="AJ332">
        <v>1788</v>
      </c>
      <c r="AK332" t="s">
        <v>3799</v>
      </c>
    </row>
    <row r="333" spans="1:37">
      <c r="A333" t="s">
        <v>434</v>
      </c>
      <c r="B333" t="s">
        <v>35</v>
      </c>
      <c r="C333">
        <v>3234.9</v>
      </c>
      <c r="D333" t="s">
        <v>87</v>
      </c>
      <c r="E333" t="s">
        <v>37</v>
      </c>
      <c r="F333" t="s">
        <v>38</v>
      </c>
      <c r="G333" s="1">
        <v>45301</v>
      </c>
      <c r="H333" t="s">
        <v>57</v>
      </c>
      <c r="I333" t="s">
        <v>40</v>
      </c>
      <c r="J333">
        <v>0</v>
      </c>
      <c r="K333" t="s">
        <v>59</v>
      </c>
      <c r="L333" t="s">
        <v>42</v>
      </c>
      <c r="M333">
        <v>89</v>
      </c>
      <c r="N333">
        <v>8</v>
      </c>
      <c r="O333">
        <v>96</v>
      </c>
      <c r="P333">
        <v>2</v>
      </c>
      <c r="Q333">
        <v>1</v>
      </c>
      <c r="R333" t="s">
        <v>43</v>
      </c>
      <c r="S333" t="s">
        <v>84</v>
      </c>
      <c r="T333">
        <v>2</v>
      </c>
      <c r="U333" t="s">
        <v>90</v>
      </c>
      <c r="V333">
        <v>584.77</v>
      </c>
      <c r="W333" t="s">
        <v>46</v>
      </c>
      <c r="X333" t="s">
        <v>134</v>
      </c>
      <c r="Y333" t="s">
        <v>65</v>
      </c>
      <c r="Z333" t="s">
        <v>49</v>
      </c>
      <c r="AA333" t="s">
        <v>67</v>
      </c>
      <c r="AB333" t="s">
        <v>51</v>
      </c>
      <c r="AC333" t="s">
        <v>52</v>
      </c>
      <c r="AD333">
        <v>6.5704494379999998</v>
      </c>
      <c r="AE333">
        <v>2024</v>
      </c>
      <c r="AF333">
        <v>4</v>
      </c>
      <c r="AG333">
        <v>10</v>
      </c>
      <c r="AH333" t="s">
        <v>405</v>
      </c>
      <c r="AI333">
        <v>0.54753745318352054</v>
      </c>
      <c r="AJ333">
        <v>1068</v>
      </c>
      <c r="AK333" t="s">
        <v>3800</v>
      </c>
    </row>
    <row r="334" spans="1:37">
      <c r="A334" t="s">
        <v>435</v>
      </c>
      <c r="B334" t="s">
        <v>115</v>
      </c>
      <c r="C334">
        <v>6381.27</v>
      </c>
      <c r="D334" t="s">
        <v>87</v>
      </c>
      <c r="E334" t="s">
        <v>72</v>
      </c>
      <c r="F334" t="s">
        <v>38</v>
      </c>
      <c r="G334" s="1">
        <v>45301</v>
      </c>
      <c r="H334" t="s">
        <v>102</v>
      </c>
      <c r="I334" t="s">
        <v>40</v>
      </c>
      <c r="J334">
        <v>17600</v>
      </c>
      <c r="K334" t="s">
        <v>59</v>
      </c>
      <c r="L334" t="s">
        <v>42</v>
      </c>
      <c r="M334">
        <v>167</v>
      </c>
      <c r="N334">
        <v>38</v>
      </c>
      <c r="O334">
        <v>66</v>
      </c>
      <c r="P334">
        <v>0</v>
      </c>
      <c r="Q334">
        <v>1</v>
      </c>
      <c r="R334" t="s">
        <v>61</v>
      </c>
      <c r="S334" t="s">
        <v>74</v>
      </c>
      <c r="T334">
        <v>2</v>
      </c>
      <c r="U334" t="s">
        <v>79</v>
      </c>
      <c r="V334">
        <v>1133.1199999999999</v>
      </c>
      <c r="W334" t="s">
        <v>64</v>
      </c>
      <c r="X334" t="s">
        <v>77</v>
      </c>
      <c r="Y334" t="s">
        <v>65</v>
      </c>
      <c r="Z334" t="s">
        <v>66</v>
      </c>
      <c r="AA334" t="s">
        <v>67</v>
      </c>
      <c r="AB334" t="s">
        <v>68</v>
      </c>
      <c r="AC334" t="s">
        <v>52</v>
      </c>
      <c r="AD334">
        <v>6.7851497009999999</v>
      </c>
      <c r="AE334">
        <v>2024</v>
      </c>
      <c r="AF334">
        <v>4</v>
      </c>
      <c r="AG334">
        <v>10</v>
      </c>
      <c r="AH334" t="s">
        <v>405</v>
      </c>
      <c r="AI334">
        <v>0.56542914171656677</v>
      </c>
      <c r="AJ334">
        <v>2004</v>
      </c>
      <c r="AK334" t="s">
        <v>3800</v>
      </c>
    </row>
    <row r="335" spans="1:37">
      <c r="A335" t="s">
        <v>436</v>
      </c>
      <c r="B335" t="s">
        <v>71</v>
      </c>
      <c r="C335">
        <v>22675.05</v>
      </c>
      <c r="D335" t="s">
        <v>36</v>
      </c>
      <c r="E335" t="s">
        <v>37</v>
      </c>
      <c r="F335" t="s">
        <v>141</v>
      </c>
      <c r="G335" s="1">
        <v>45301</v>
      </c>
      <c r="H335" t="s">
        <v>39</v>
      </c>
      <c r="I335" t="s">
        <v>58</v>
      </c>
      <c r="J335">
        <v>90148</v>
      </c>
      <c r="K335" t="s">
        <v>83</v>
      </c>
      <c r="L335" t="s">
        <v>60</v>
      </c>
      <c r="M335">
        <v>96</v>
      </c>
      <c r="N335">
        <v>15</v>
      </c>
      <c r="O335">
        <v>61</v>
      </c>
      <c r="P335">
        <v>0</v>
      </c>
      <c r="Q335">
        <v>2</v>
      </c>
      <c r="R335" t="s">
        <v>43</v>
      </c>
      <c r="S335" t="s">
        <v>96</v>
      </c>
      <c r="T335">
        <v>4</v>
      </c>
      <c r="U335" t="s">
        <v>79</v>
      </c>
      <c r="V335">
        <v>177.94</v>
      </c>
      <c r="W335" t="s">
        <v>46</v>
      </c>
      <c r="X335" t="s">
        <v>77</v>
      </c>
      <c r="Y335" t="s">
        <v>48</v>
      </c>
      <c r="Z335" t="s">
        <v>98</v>
      </c>
      <c r="AA335" t="s">
        <v>50</v>
      </c>
      <c r="AB335" t="s">
        <v>68</v>
      </c>
      <c r="AC335" t="s">
        <v>52</v>
      </c>
      <c r="AD335">
        <v>1.853541667</v>
      </c>
      <c r="AE335">
        <v>2024</v>
      </c>
      <c r="AF335">
        <v>4</v>
      </c>
      <c r="AG335">
        <v>10</v>
      </c>
      <c r="AH335" t="s">
        <v>405</v>
      </c>
      <c r="AI335">
        <v>0.15446180555555555</v>
      </c>
      <c r="AJ335">
        <v>1152</v>
      </c>
      <c r="AK335" t="s">
        <v>3799</v>
      </c>
    </row>
    <row r="336" spans="1:37">
      <c r="A336" t="s">
        <v>437</v>
      </c>
      <c r="B336" t="s">
        <v>55</v>
      </c>
      <c r="C336">
        <v>6684.74</v>
      </c>
      <c r="D336" t="s">
        <v>36</v>
      </c>
      <c r="E336" t="s">
        <v>37</v>
      </c>
      <c r="F336" t="s">
        <v>141</v>
      </c>
      <c r="G336" s="1">
        <v>45301</v>
      </c>
      <c r="H336" t="s">
        <v>39</v>
      </c>
      <c r="I336" t="s">
        <v>58</v>
      </c>
      <c r="J336">
        <v>63310</v>
      </c>
      <c r="K336" t="s">
        <v>83</v>
      </c>
      <c r="L336" t="s">
        <v>42</v>
      </c>
      <c r="M336">
        <v>84</v>
      </c>
      <c r="N336">
        <v>12</v>
      </c>
      <c r="O336">
        <v>45</v>
      </c>
      <c r="P336">
        <v>1</v>
      </c>
      <c r="Q336">
        <v>4</v>
      </c>
      <c r="R336" t="s">
        <v>61</v>
      </c>
      <c r="S336" t="s">
        <v>74</v>
      </c>
      <c r="T336">
        <v>2</v>
      </c>
      <c r="U336" t="s">
        <v>79</v>
      </c>
      <c r="V336">
        <v>42.8</v>
      </c>
      <c r="W336" t="s">
        <v>46</v>
      </c>
      <c r="X336" t="s">
        <v>47</v>
      </c>
      <c r="Y336" t="s">
        <v>48</v>
      </c>
      <c r="Z336" t="s">
        <v>66</v>
      </c>
      <c r="AA336" t="s">
        <v>50</v>
      </c>
      <c r="AB336" t="s">
        <v>51</v>
      </c>
      <c r="AC336" t="s">
        <v>69</v>
      </c>
      <c r="AD336">
        <v>0.50952381000000002</v>
      </c>
      <c r="AE336">
        <v>2024</v>
      </c>
      <c r="AF336">
        <v>4</v>
      </c>
      <c r="AG336">
        <v>10</v>
      </c>
      <c r="AH336" t="s">
        <v>405</v>
      </c>
      <c r="AI336">
        <v>4.2460317460317455E-2</v>
      </c>
      <c r="AJ336">
        <v>1008</v>
      </c>
      <c r="AK336" t="s">
        <v>3799</v>
      </c>
    </row>
    <row r="337" spans="1:37">
      <c r="A337" t="s">
        <v>438</v>
      </c>
      <c r="B337" t="s">
        <v>115</v>
      </c>
      <c r="C337">
        <v>15893.27</v>
      </c>
      <c r="D337" t="s">
        <v>36</v>
      </c>
      <c r="E337" t="s">
        <v>37</v>
      </c>
      <c r="F337" t="s">
        <v>56</v>
      </c>
      <c r="G337" s="1">
        <v>45301</v>
      </c>
      <c r="H337" t="s">
        <v>39</v>
      </c>
      <c r="I337" t="s">
        <v>58</v>
      </c>
      <c r="J337">
        <v>68861</v>
      </c>
      <c r="K337" t="s">
        <v>59</v>
      </c>
      <c r="L337" t="s">
        <v>42</v>
      </c>
      <c r="M337">
        <v>100</v>
      </c>
      <c r="N337">
        <v>7</v>
      </c>
      <c r="O337">
        <v>128</v>
      </c>
      <c r="P337">
        <v>0</v>
      </c>
      <c r="Q337">
        <v>2</v>
      </c>
      <c r="R337" t="s">
        <v>43</v>
      </c>
      <c r="S337" t="s">
        <v>84</v>
      </c>
      <c r="T337">
        <v>3</v>
      </c>
      <c r="U337" t="s">
        <v>63</v>
      </c>
      <c r="V337">
        <v>479.52</v>
      </c>
      <c r="W337" t="s">
        <v>76</v>
      </c>
      <c r="X337" t="s">
        <v>77</v>
      </c>
      <c r="Y337" t="s">
        <v>48</v>
      </c>
      <c r="Z337" t="s">
        <v>98</v>
      </c>
      <c r="AA337" t="s">
        <v>50</v>
      </c>
      <c r="AB337" t="s">
        <v>68</v>
      </c>
      <c r="AC337" t="s">
        <v>52</v>
      </c>
      <c r="AD337">
        <v>4.7952000000000004</v>
      </c>
      <c r="AE337">
        <v>2024</v>
      </c>
      <c r="AF337">
        <v>4</v>
      </c>
      <c r="AG337">
        <v>10</v>
      </c>
      <c r="AH337" t="s">
        <v>405</v>
      </c>
      <c r="AI337">
        <v>0.39960000000000001</v>
      </c>
      <c r="AJ337">
        <v>1200</v>
      </c>
      <c r="AK337" t="s">
        <v>3799</v>
      </c>
    </row>
    <row r="338" spans="1:37">
      <c r="A338" t="s">
        <v>439</v>
      </c>
      <c r="B338" t="s">
        <v>55</v>
      </c>
      <c r="C338">
        <v>9205.9599999999991</v>
      </c>
      <c r="D338" t="s">
        <v>36</v>
      </c>
      <c r="E338" t="s">
        <v>72</v>
      </c>
      <c r="F338" t="s">
        <v>141</v>
      </c>
      <c r="G338" s="1">
        <v>45301</v>
      </c>
      <c r="H338" t="s">
        <v>39</v>
      </c>
      <c r="I338" t="s">
        <v>40</v>
      </c>
      <c r="J338">
        <v>30364</v>
      </c>
      <c r="K338" t="s">
        <v>83</v>
      </c>
      <c r="L338" t="s">
        <v>103</v>
      </c>
      <c r="M338">
        <v>115</v>
      </c>
      <c r="N338">
        <v>46</v>
      </c>
      <c r="O338">
        <v>119</v>
      </c>
      <c r="P338">
        <v>0</v>
      </c>
      <c r="Q338">
        <v>7</v>
      </c>
      <c r="R338" t="s">
        <v>61</v>
      </c>
      <c r="S338" t="s">
        <v>93</v>
      </c>
      <c r="T338">
        <v>2</v>
      </c>
      <c r="U338" t="s">
        <v>79</v>
      </c>
      <c r="V338">
        <v>83.23</v>
      </c>
      <c r="W338" t="s">
        <v>76</v>
      </c>
      <c r="X338" t="s">
        <v>47</v>
      </c>
      <c r="Y338" t="s">
        <v>48</v>
      </c>
      <c r="Z338" t="s">
        <v>66</v>
      </c>
      <c r="AA338" t="s">
        <v>67</v>
      </c>
      <c r="AB338" t="s">
        <v>68</v>
      </c>
      <c r="AC338" t="s">
        <v>52</v>
      </c>
      <c r="AD338">
        <v>0.72373913000000001</v>
      </c>
      <c r="AE338">
        <v>2024</v>
      </c>
      <c r="AF338">
        <v>4</v>
      </c>
      <c r="AG338">
        <v>10</v>
      </c>
      <c r="AH338" t="s">
        <v>405</v>
      </c>
      <c r="AI338">
        <v>6.0311594202898555E-2</v>
      </c>
      <c r="AJ338">
        <v>1380</v>
      </c>
      <c r="AK338" t="s">
        <v>3799</v>
      </c>
    </row>
    <row r="339" spans="1:37">
      <c r="A339" t="s">
        <v>440</v>
      </c>
      <c r="B339" t="s">
        <v>35</v>
      </c>
      <c r="C339">
        <v>6277.59</v>
      </c>
      <c r="D339" t="s">
        <v>87</v>
      </c>
      <c r="E339" t="s">
        <v>37</v>
      </c>
      <c r="F339" t="s">
        <v>73</v>
      </c>
      <c r="G339" s="1">
        <v>45301</v>
      </c>
      <c r="H339" t="s">
        <v>88</v>
      </c>
      <c r="I339" t="s">
        <v>58</v>
      </c>
      <c r="J339">
        <v>38090</v>
      </c>
      <c r="K339" t="s">
        <v>59</v>
      </c>
      <c r="L339" t="s">
        <v>60</v>
      </c>
      <c r="M339">
        <v>88</v>
      </c>
      <c r="N339">
        <v>20</v>
      </c>
      <c r="O339">
        <v>35</v>
      </c>
      <c r="P339">
        <v>0</v>
      </c>
      <c r="Q339">
        <v>3</v>
      </c>
      <c r="R339" t="s">
        <v>43</v>
      </c>
      <c r="S339" t="s">
        <v>44</v>
      </c>
      <c r="T339">
        <v>1</v>
      </c>
      <c r="U339" t="s">
        <v>79</v>
      </c>
      <c r="V339">
        <v>631.79999999999995</v>
      </c>
      <c r="W339" t="s">
        <v>76</v>
      </c>
      <c r="X339" t="s">
        <v>47</v>
      </c>
      <c r="Y339" t="s">
        <v>65</v>
      </c>
      <c r="Z339" t="s">
        <v>66</v>
      </c>
      <c r="AA339" t="s">
        <v>67</v>
      </c>
      <c r="AB339" t="s">
        <v>68</v>
      </c>
      <c r="AC339" t="s">
        <v>69</v>
      </c>
      <c r="AD339">
        <v>7.1795454550000004</v>
      </c>
      <c r="AE339">
        <v>2024</v>
      </c>
      <c r="AF339">
        <v>4</v>
      </c>
      <c r="AG339">
        <v>10</v>
      </c>
      <c r="AH339" t="s">
        <v>405</v>
      </c>
      <c r="AI339">
        <v>0.59829545454545452</v>
      </c>
      <c r="AJ339">
        <v>1056</v>
      </c>
      <c r="AK339" t="s">
        <v>3800</v>
      </c>
    </row>
    <row r="340" spans="1:37">
      <c r="A340" t="s">
        <v>441</v>
      </c>
      <c r="B340" t="s">
        <v>35</v>
      </c>
      <c r="C340">
        <v>9353.61</v>
      </c>
      <c r="D340" t="s">
        <v>36</v>
      </c>
      <c r="E340" t="s">
        <v>37</v>
      </c>
      <c r="F340" t="s">
        <v>38</v>
      </c>
      <c r="G340" s="1">
        <v>45301</v>
      </c>
      <c r="H340" t="s">
        <v>39</v>
      </c>
      <c r="I340" t="s">
        <v>58</v>
      </c>
      <c r="J340">
        <v>30924</v>
      </c>
      <c r="K340" t="s">
        <v>83</v>
      </c>
      <c r="L340" t="s">
        <v>42</v>
      </c>
      <c r="M340">
        <v>243</v>
      </c>
      <c r="N340">
        <v>18</v>
      </c>
      <c r="O340">
        <v>116</v>
      </c>
      <c r="P340">
        <v>2</v>
      </c>
      <c r="Q340">
        <v>1</v>
      </c>
      <c r="R340" t="s">
        <v>61</v>
      </c>
      <c r="S340" t="s">
        <v>93</v>
      </c>
      <c r="T340">
        <v>4</v>
      </c>
      <c r="U340" t="s">
        <v>90</v>
      </c>
      <c r="V340">
        <v>66.400000000000006</v>
      </c>
      <c r="W340" t="s">
        <v>155</v>
      </c>
      <c r="X340" t="s">
        <v>47</v>
      </c>
      <c r="Y340" t="s">
        <v>48</v>
      </c>
      <c r="Z340" t="s">
        <v>66</v>
      </c>
      <c r="AA340" t="s">
        <v>67</v>
      </c>
      <c r="AB340" t="s">
        <v>51</v>
      </c>
      <c r="AC340" t="s">
        <v>52</v>
      </c>
      <c r="AD340">
        <v>0.27325102899999998</v>
      </c>
      <c r="AE340">
        <v>2024</v>
      </c>
      <c r="AF340">
        <v>4</v>
      </c>
      <c r="AG340">
        <v>10</v>
      </c>
      <c r="AH340" t="s">
        <v>405</v>
      </c>
      <c r="AI340">
        <v>2.2770919067215366E-2</v>
      </c>
      <c r="AJ340">
        <v>2916</v>
      </c>
      <c r="AK340" t="s">
        <v>3799</v>
      </c>
    </row>
    <row r="341" spans="1:37">
      <c r="A341" t="s">
        <v>442</v>
      </c>
      <c r="B341" t="s">
        <v>71</v>
      </c>
      <c r="C341">
        <v>26579.23</v>
      </c>
      <c r="D341" t="s">
        <v>36</v>
      </c>
      <c r="E341" t="s">
        <v>37</v>
      </c>
      <c r="F341" t="s">
        <v>38</v>
      </c>
      <c r="G341" s="1">
        <v>45301</v>
      </c>
      <c r="H341" t="s">
        <v>39</v>
      </c>
      <c r="I341" t="s">
        <v>40</v>
      </c>
      <c r="J341">
        <v>113237</v>
      </c>
      <c r="K341" t="s">
        <v>41</v>
      </c>
      <c r="L341" t="s">
        <v>42</v>
      </c>
      <c r="M341">
        <v>93</v>
      </c>
      <c r="N341">
        <v>4</v>
      </c>
      <c r="O341">
        <v>89</v>
      </c>
      <c r="P341">
        <v>0</v>
      </c>
      <c r="Q341">
        <v>2</v>
      </c>
      <c r="R341" t="s">
        <v>61</v>
      </c>
      <c r="S341" t="s">
        <v>93</v>
      </c>
      <c r="T341">
        <v>1</v>
      </c>
      <c r="U341" t="s">
        <v>79</v>
      </c>
      <c r="V341">
        <v>286.39999999999998</v>
      </c>
      <c r="W341" t="s">
        <v>46</v>
      </c>
      <c r="X341" t="s">
        <v>47</v>
      </c>
      <c r="Y341" t="s">
        <v>48</v>
      </c>
      <c r="Z341" t="s">
        <v>98</v>
      </c>
      <c r="AA341" t="s">
        <v>91</v>
      </c>
      <c r="AB341" t="s">
        <v>68</v>
      </c>
      <c r="AC341" t="s">
        <v>52</v>
      </c>
      <c r="AD341">
        <v>3.0795698919999999</v>
      </c>
      <c r="AE341">
        <v>2024</v>
      </c>
      <c r="AF341">
        <v>4</v>
      </c>
      <c r="AG341">
        <v>10</v>
      </c>
      <c r="AH341" t="s">
        <v>405</v>
      </c>
      <c r="AI341">
        <v>0.25663082437275986</v>
      </c>
      <c r="AJ341">
        <v>1116</v>
      </c>
      <c r="AK341" t="s">
        <v>3799</v>
      </c>
    </row>
    <row r="342" spans="1:37">
      <c r="A342" t="s">
        <v>443</v>
      </c>
      <c r="B342" t="s">
        <v>81</v>
      </c>
      <c r="C342">
        <v>14421.73</v>
      </c>
      <c r="D342" t="s">
        <v>36</v>
      </c>
      <c r="E342" t="s">
        <v>72</v>
      </c>
      <c r="F342" t="s">
        <v>95</v>
      </c>
      <c r="G342" s="1">
        <v>45301</v>
      </c>
      <c r="H342" t="s">
        <v>39</v>
      </c>
      <c r="I342" t="s">
        <v>58</v>
      </c>
      <c r="J342">
        <v>71503</v>
      </c>
      <c r="K342" t="s">
        <v>83</v>
      </c>
      <c r="L342" t="s">
        <v>42</v>
      </c>
      <c r="M342">
        <v>181</v>
      </c>
      <c r="N342">
        <v>8</v>
      </c>
      <c r="O342">
        <v>104</v>
      </c>
      <c r="P342">
        <v>3</v>
      </c>
      <c r="Q342">
        <v>4</v>
      </c>
      <c r="R342" t="s">
        <v>61</v>
      </c>
      <c r="S342" t="s">
        <v>74</v>
      </c>
      <c r="T342">
        <v>4</v>
      </c>
      <c r="U342" t="s">
        <v>79</v>
      </c>
      <c r="V342">
        <v>113.15</v>
      </c>
      <c r="W342" t="s">
        <v>64</v>
      </c>
      <c r="X342" t="s">
        <v>47</v>
      </c>
      <c r="Y342" t="s">
        <v>48</v>
      </c>
      <c r="Z342" t="s">
        <v>66</v>
      </c>
      <c r="AA342" t="s">
        <v>50</v>
      </c>
      <c r="AB342" t="s">
        <v>51</v>
      </c>
      <c r="AC342" t="s">
        <v>52</v>
      </c>
      <c r="AD342">
        <v>0.62513812199999996</v>
      </c>
      <c r="AE342">
        <v>2024</v>
      </c>
      <c r="AF342">
        <v>4</v>
      </c>
      <c r="AG342">
        <v>10</v>
      </c>
      <c r="AH342" t="s">
        <v>405</v>
      </c>
      <c r="AI342">
        <v>5.2094843462246777E-2</v>
      </c>
      <c r="AJ342">
        <v>2172</v>
      </c>
      <c r="AK342" t="s">
        <v>3799</v>
      </c>
    </row>
    <row r="343" spans="1:37">
      <c r="A343" t="s">
        <v>444</v>
      </c>
      <c r="B343" t="s">
        <v>35</v>
      </c>
      <c r="C343">
        <v>6825.47</v>
      </c>
      <c r="D343" t="s">
        <v>36</v>
      </c>
      <c r="E343" t="s">
        <v>37</v>
      </c>
      <c r="F343" t="s">
        <v>38</v>
      </c>
      <c r="G343" s="1">
        <v>45301</v>
      </c>
      <c r="H343" t="s">
        <v>39</v>
      </c>
      <c r="I343" t="s">
        <v>40</v>
      </c>
      <c r="J343">
        <v>120135</v>
      </c>
      <c r="K343" t="s">
        <v>41</v>
      </c>
      <c r="L343" t="s">
        <v>42</v>
      </c>
      <c r="M343">
        <v>85</v>
      </c>
      <c r="N343">
        <v>26</v>
      </c>
      <c r="O343">
        <v>38</v>
      </c>
      <c r="P343">
        <v>1</v>
      </c>
      <c r="Q343">
        <v>3</v>
      </c>
      <c r="R343" t="s">
        <v>61</v>
      </c>
      <c r="S343" t="s">
        <v>74</v>
      </c>
      <c r="T343">
        <v>3</v>
      </c>
      <c r="U343" t="s">
        <v>90</v>
      </c>
      <c r="V343">
        <v>314.20999999999998</v>
      </c>
      <c r="W343" t="s">
        <v>46</v>
      </c>
      <c r="X343" t="s">
        <v>77</v>
      </c>
      <c r="Y343" t="s">
        <v>48</v>
      </c>
      <c r="Z343" t="s">
        <v>66</v>
      </c>
      <c r="AA343" t="s">
        <v>91</v>
      </c>
      <c r="AB343" t="s">
        <v>51</v>
      </c>
      <c r="AC343" t="s">
        <v>69</v>
      </c>
      <c r="AD343">
        <v>3.6965882350000001</v>
      </c>
      <c r="AE343">
        <v>2024</v>
      </c>
      <c r="AF343">
        <v>4</v>
      </c>
      <c r="AG343">
        <v>10</v>
      </c>
      <c r="AH343" t="s">
        <v>405</v>
      </c>
      <c r="AI343">
        <v>0.30804901960784314</v>
      </c>
      <c r="AJ343">
        <v>1020</v>
      </c>
      <c r="AK343" t="s">
        <v>3799</v>
      </c>
    </row>
    <row r="344" spans="1:37">
      <c r="A344" t="s">
        <v>445</v>
      </c>
      <c r="B344" t="s">
        <v>55</v>
      </c>
      <c r="C344">
        <v>7721.71</v>
      </c>
      <c r="D344" t="s">
        <v>36</v>
      </c>
      <c r="E344" t="s">
        <v>37</v>
      </c>
      <c r="F344" t="s">
        <v>95</v>
      </c>
      <c r="G344" s="1">
        <v>45301</v>
      </c>
      <c r="H344" t="s">
        <v>39</v>
      </c>
      <c r="I344" t="s">
        <v>58</v>
      </c>
      <c r="J344">
        <v>73690</v>
      </c>
      <c r="K344" t="s">
        <v>59</v>
      </c>
      <c r="L344" t="s">
        <v>42</v>
      </c>
      <c r="M344">
        <v>96</v>
      </c>
      <c r="N344">
        <v>45</v>
      </c>
      <c r="O344">
        <v>53</v>
      </c>
      <c r="P344">
        <v>1</v>
      </c>
      <c r="Q344">
        <v>3</v>
      </c>
      <c r="R344" t="s">
        <v>61</v>
      </c>
      <c r="S344" t="s">
        <v>93</v>
      </c>
      <c r="T344">
        <v>3</v>
      </c>
      <c r="U344" t="s">
        <v>90</v>
      </c>
      <c r="V344">
        <v>460.08</v>
      </c>
      <c r="W344" t="s">
        <v>76</v>
      </c>
      <c r="X344" t="s">
        <v>77</v>
      </c>
      <c r="Y344" t="s">
        <v>48</v>
      </c>
      <c r="Z344" t="s">
        <v>66</v>
      </c>
      <c r="AA344" t="s">
        <v>50</v>
      </c>
      <c r="AB344" t="s">
        <v>51</v>
      </c>
      <c r="AC344" t="s">
        <v>52</v>
      </c>
      <c r="AD344">
        <v>4.7925000000000004</v>
      </c>
      <c r="AE344">
        <v>2024</v>
      </c>
      <c r="AF344">
        <v>4</v>
      </c>
      <c r="AG344">
        <v>10</v>
      </c>
      <c r="AH344" t="s">
        <v>405</v>
      </c>
      <c r="AI344">
        <v>0.39937499999999998</v>
      </c>
      <c r="AJ344">
        <v>1152</v>
      </c>
      <c r="AK344" t="s">
        <v>3799</v>
      </c>
    </row>
    <row r="345" spans="1:37">
      <c r="A345" t="s">
        <v>446</v>
      </c>
      <c r="B345" t="s">
        <v>71</v>
      </c>
      <c r="C345">
        <v>6381.27</v>
      </c>
      <c r="D345" t="s">
        <v>87</v>
      </c>
      <c r="E345" t="s">
        <v>72</v>
      </c>
      <c r="F345" t="s">
        <v>38</v>
      </c>
      <c r="G345" s="1">
        <v>45301</v>
      </c>
      <c r="H345" t="s">
        <v>102</v>
      </c>
      <c r="I345" t="s">
        <v>40</v>
      </c>
      <c r="J345">
        <v>17600</v>
      </c>
      <c r="K345" t="s">
        <v>59</v>
      </c>
      <c r="L345" t="s">
        <v>42</v>
      </c>
      <c r="M345">
        <v>167</v>
      </c>
      <c r="N345">
        <v>38</v>
      </c>
      <c r="O345">
        <v>66</v>
      </c>
      <c r="P345">
        <v>0</v>
      </c>
      <c r="Q345">
        <v>1</v>
      </c>
      <c r="R345" t="s">
        <v>61</v>
      </c>
      <c r="S345" t="s">
        <v>62</v>
      </c>
      <c r="T345">
        <v>2</v>
      </c>
      <c r="U345" t="s">
        <v>79</v>
      </c>
      <c r="V345">
        <v>1133.1199999999999</v>
      </c>
      <c r="W345" t="s">
        <v>64</v>
      </c>
      <c r="X345" t="s">
        <v>77</v>
      </c>
      <c r="Y345" t="s">
        <v>65</v>
      </c>
      <c r="Z345" t="s">
        <v>66</v>
      </c>
      <c r="AA345" t="s">
        <v>67</v>
      </c>
      <c r="AB345" t="s">
        <v>68</v>
      </c>
      <c r="AC345" t="s">
        <v>52</v>
      </c>
      <c r="AD345">
        <v>6.7851497009999999</v>
      </c>
      <c r="AE345">
        <v>2024</v>
      </c>
      <c r="AF345">
        <v>4</v>
      </c>
      <c r="AG345">
        <v>10</v>
      </c>
      <c r="AH345" t="s">
        <v>405</v>
      </c>
      <c r="AI345">
        <v>0.56542914171656677</v>
      </c>
      <c r="AJ345">
        <v>2004</v>
      </c>
      <c r="AK345" t="s">
        <v>3800</v>
      </c>
    </row>
    <row r="346" spans="1:37">
      <c r="A346" t="s">
        <v>447</v>
      </c>
      <c r="B346" t="s">
        <v>35</v>
      </c>
      <c r="C346">
        <v>4167.79</v>
      </c>
      <c r="D346" t="s">
        <v>36</v>
      </c>
      <c r="E346" t="s">
        <v>72</v>
      </c>
      <c r="F346" t="s">
        <v>141</v>
      </c>
      <c r="G346" s="1">
        <v>45301</v>
      </c>
      <c r="H346" t="s">
        <v>39</v>
      </c>
      <c r="I346" t="s">
        <v>58</v>
      </c>
      <c r="J346">
        <v>55719</v>
      </c>
      <c r="K346" t="s">
        <v>41</v>
      </c>
      <c r="L346" t="s">
        <v>42</v>
      </c>
      <c r="M346">
        <v>104</v>
      </c>
      <c r="N346">
        <v>22</v>
      </c>
      <c r="O346">
        <v>26</v>
      </c>
      <c r="P346">
        <v>0</v>
      </c>
      <c r="Q346">
        <v>1</v>
      </c>
      <c r="R346" t="s">
        <v>61</v>
      </c>
      <c r="S346" t="s">
        <v>74</v>
      </c>
      <c r="T346">
        <v>2</v>
      </c>
      <c r="U346" t="s">
        <v>90</v>
      </c>
      <c r="V346">
        <v>298.66000000000003</v>
      </c>
      <c r="W346" t="s">
        <v>46</v>
      </c>
      <c r="X346" t="s">
        <v>47</v>
      </c>
      <c r="Y346" t="s">
        <v>48</v>
      </c>
      <c r="Z346" t="s">
        <v>49</v>
      </c>
      <c r="AA346" t="s">
        <v>50</v>
      </c>
      <c r="AB346" t="s">
        <v>68</v>
      </c>
      <c r="AC346" t="s">
        <v>69</v>
      </c>
      <c r="AD346">
        <v>2.871730769</v>
      </c>
      <c r="AE346">
        <v>2024</v>
      </c>
      <c r="AF346">
        <v>4</v>
      </c>
      <c r="AG346">
        <v>10</v>
      </c>
      <c r="AH346" t="s">
        <v>405</v>
      </c>
      <c r="AI346">
        <v>0.23931089743589745</v>
      </c>
      <c r="AJ346">
        <v>1248</v>
      </c>
      <c r="AK346" t="s">
        <v>3799</v>
      </c>
    </row>
    <row r="347" spans="1:37">
      <c r="A347" t="s">
        <v>448</v>
      </c>
      <c r="B347" t="s">
        <v>35</v>
      </c>
      <c r="C347">
        <v>6277.59</v>
      </c>
      <c r="D347" t="s">
        <v>87</v>
      </c>
      <c r="E347" t="s">
        <v>37</v>
      </c>
      <c r="F347" t="s">
        <v>73</v>
      </c>
      <c r="G347" s="1">
        <v>45301</v>
      </c>
      <c r="H347" t="s">
        <v>88</v>
      </c>
      <c r="I347" t="s">
        <v>58</v>
      </c>
      <c r="J347">
        <v>38090</v>
      </c>
      <c r="K347" t="s">
        <v>59</v>
      </c>
      <c r="L347" t="s">
        <v>60</v>
      </c>
      <c r="M347">
        <v>88</v>
      </c>
      <c r="N347">
        <v>20</v>
      </c>
      <c r="O347">
        <v>35</v>
      </c>
      <c r="P347">
        <v>0</v>
      </c>
      <c r="Q347">
        <v>3</v>
      </c>
      <c r="R347" t="s">
        <v>61</v>
      </c>
      <c r="S347" t="s">
        <v>74</v>
      </c>
      <c r="T347">
        <v>1</v>
      </c>
      <c r="U347" t="s">
        <v>79</v>
      </c>
      <c r="V347">
        <v>631.79999999999995</v>
      </c>
      <c r="W347" t="s">
        <v>76</v>
      </c>
      <c r="X347" t="s">
        <v>47</v>
      </c>
      <c r="Y347" t="s">
        <v>65</v>
      </c>
      <c r="Z347" t="s">
        <v>66</v>
      </c>
      <c r="AA347" t="s">
        <v>67</v>
      </c>
      <c r="AB347" t="s">
        <v>68</v>
      </c>
      <c r="AC347" t="s">
        <v>69</v>
      </c>
      <c r="AD347">
        <v>7.1795454550000004</v>
      </c>
      <c r="AE347">
        <v>2024</v>
      </c>
      <c r="AF347">
        <v>4</v>
      </c>
      <c r="AG347">
        <v>10</v>
      </c>
      <c r="AH347" t="s">
        <v>405</v>
      </c>
      <c r="AI347">
        <v>0.59829545454545452</v>
      </c>
      <c r="AJ347">
        <v>1056</v>
      </c>
      <c r="AK347" t="s">
        <v>3800</v>
      </c>
    </row>
    <row r="348" spans="1:37">
      <c r="A348" t="s">
        <v>449</v>
      </c>
      <c r="B348" t="s">
        <v>81</v>
      </c>
      <c r="C348">
        <v>3901.96</v>
      </c>
      <c r="D348" t="s">
        <v>36</v>
      </c>
      <c r="E348" t="s">
        <v>37</v>
      </c>
      <c r="F348" t="s">
        <v>73</v>
      </c>
      <c r="G348" s="1">
        <v>45301</v>
      </c>
      <c r="H348" t="s">
        <v>39</v>
      </c>
      <c r="I348" t="s">
        <v>58</v>
      </c>
      <c r="J348">
        <v>70073</v>
      </c>
      <c r="K348" t="s">
        <v>59</v>
      </c>
      <c r="L348" t="s">
        <v>42</v>
      </c>
      <c r="M348">
        <v>99</v>
      </c>
      <c r="N348">
        <v>39</v>
      </c>
      <c r="O348">
        <v>105</v>
      </c>
      <c r="P348">
        <v>0</v>
      </c>
      <c r="Q348">
        <v>1</v>
      </c>
      <c r="R348" t="s">
        <v>43</v>
      </c>
      <c r="S348" t="s">
        <v>44</v>
      </c>
      <c r="T348">
        <v>2</v>
      </c>
      <c r="U348" t="s">
        <v>63</v>
      </c>
      <c r="V348">
        <v>506.07</v>
      </c>
      <c r="W348" t="s">
        <v>46</v>
      </c>
      <c r="X348" t="s">
        <v>47</v>
      </c>
      <c r="Y348" t="s">
        <v>65</v>
      </c>
      <c r="Z348" t="s">
        <v>49</v>
      </c>
      <c r="AA348" t="s">
        <v>50</v>
      </c>
      <c r="AB348" t="s">
        <v>68</v>
      </c>
      <c r="AC348" t="s">
        <v>52</v>
      </c>
      <c r="AD348">
        <v>5.1118181820000004</v>
      </c>
      <c r="AE348">
        <v>2024</v>
      </c>
      <c r="AF348">
        <v>4</v>
      </c>
      <c r="AG348">
        <v>10</v>
      </c>
      <c r="AH348" t="s">
        <v>405</v>
      </c>
      <c r="AI348">
        <v>0.42598484848484847</v>
      </c>
      <c r="AJ348">
        <v>1188</v>
      </c>
      <c r="AK348" t="s">
        <v>3800</v>
      </c>
    </row>
    <row r="349" spans="1:37">
      <c r="A349" t="s">
        <v>450</v>
      </c>
      <c r="B349" t="s">
        <v>35</v>
      </c>
      <c r="C349">
        <v>8541.02</v>
      </c>
      <c r="D349" t="s">
        <v>36</v>
      </c>
      <c r="E349" t="s">
        <v>72</v>
      </c>
      <c r="F349" t="s">
        <v>56</v>
      </c>
      <c r="G349" s="1">
        <v>45301</v>
      </c>
      <c r="H349" t="s">
        <v>57</v>
      </c>
      <c r="I349" t="s">
        <v>40</v>
      </c>
      <c r="J349">
        <v>0</v>
      </c>
      <c r="K349" t="s">
        <v>59</v>
      </c>
      <c r="L349" t="s">
        <v>103</v>
      </c>
      <c r="M349">
        <v>117</v>
      </c>
      <c r="N349">
        <v>3</v>
      </c>
      <c r="O349">
        <v>55</v>
      </c>
      <c r="P349">
        <v>0</v>
      </c>
      <c r="Q349">
        <v>3</v>
      </c>
      <c r="R349" t="s">
        <v>61</v>
      </c>
      <c r="S349" t="s">
        <v>93</v>
      </c>
      <c r="T349">
        <v>3</v>
      </c>
      <c r="U349" t="s">
        <v>90</v>
      </c>
      <c r="V349">
        <v>563.76</v>
      </c>
      <c r="W349" t="s">
        <v>46</v>
      </c>
      <c r="X349" t="s">
        <v>47</v>
      </c>
      <c r="Y349" t="s">
        <v>65</v>
      </c>
      <c r="Z349" t="s">
        <v>66</v>
      </c>
      <c r="AA349" t="s">
        <v>67</v>
      </c>
      <c r="AB349" t="s">
        <v>68</v>
      </c>
      <c r="AC349" t="s">
        <v>52</v>
      </c>
      <c r="AD349">
        <v>4.8184615380000002</v>
      </c>
      <c r="AE349">
        <v>2024</v>
      </c>
      <c r="AF349">
        <v>4</v>
      </c>
      <c r="AG349">
        <v>10</v>
      </c>
      <c r="AH349" t="s">
        <v>405</v>
      </c>
      <c r="AI349">
        <v>0.40153846153846151</v>
      </c>
      <c r="AJ349">
        <v>1404</v>
      </c>
      <c r="AK349" t="s">
        <v>3800</v>
      </c>
    </row>
    <row r="350" spans="1:37">
      <c r="A350" t="s">
        <v>451</v>
      </c>
      <c r="B350" t="s">
        <v>81</v>
      </c>
      <c r="C350">
        <v>6141.26</v>
      </c>
      <c r="D350" t="s">
        <v>36</v>
      </c>
      <c r="E350" t="s">
        <v>37</v>
      </c>
      <c r="F350" t="s">
        <v>56</v>
      </c>
      <c r="G350" s="1">
        <v>45301</v>
      </c>
      <c r="H350" t="s">
        <v>57</v>
      </c>
      <c r="I350" t="s">
        <v>40</v>
      </c>
      <c r="J350">
        <v>0</v>
      </c>
      <c r="K350" t="s">
        <v>59</v>
      </c>
      <c r="L350" t="s">
        <v>42</v>
      </c>
      <c r="M350">
        <v>84</v>
      </c>
      <c r="N350">
        <v>16</v>
      </c>
      <c r="O350">
        <v>72</v>
      </c>
      <c r="P350">
        <v>0</v>
      </c>
      <c r="Q350">
        <v>3</v>
      </c>
      <c r="R350" t="s">
        <v>61</v>
      </c>
      <c r="S350" t="s">
        <v>74</v>
      </c>
      <c r="T350">
        <v>2</v>
      </c>
      <c r="U350" t="s">
        <v>90</v>
      </c>
      <c r="V350">
        <v>863.67</v>
      </c>
      <c r="W350" t="s">
        <v>76</v>
      </c>
      <c r="X350" t="s">
        <v>47</v>
      </c>
      <c r="Y350" t="s">
        <v>65</v>
      </c>
      <c r="Z350" t="s">
        <v>66</v>
      </c>
      <c r="AA350" t="s">
        <v>67</v>
      </c>
      <c r="AB350" t="s">
        <v>68</v>
      </c>
      <c r="AC350" t="s">
        <v>52</v>
      </c>
      <c r="AD350">
        <v>10.281785709999999</v>
      </c>
      <c r="AE350">
        <v>2024</v>
      </c>
      <c r="AF350">
        <v>4</v>
      </c>
      <c r="AG350">
        <v>10</v>
      </c>
      <c r="AH350" t="s">
        <v>405</v>
      </c>
      <c r="AI350">
        <v>0.85681547619047616</v>
      </c>
      <c r="AJ350">
        <v>1008</v>
      </c>
      <c r="AK350" t="s">
        <v>3801</v>
      </c>
    </row>
    <row r="351" spans="1:37">
      <c r="A351" t="s">
        <v>452</v>
      </c>
      <c r="B351" t="s">
        <v>71</v>
      </c>
      <c r="C351">
        <v>4315.38</v>
      </c>
      <c r="D351" t="s">
        <v>36</v>
      </c>
      <c r="E351" t="s">
        <v>72</v>
      </c>
      <c r="F351" t="s">
        <v>38</v>
      </c>
      <c r="G351" s="1">
        <v>45301</v>
      </c>
      <c r="H351" t="s">
        <v>39</v>
      </c>
      <c r="I351" t="s">
        <v>40</v>
      </c>
      <c r="J351">
        <v>84800</v>
      </c>
      <c r="K351" t="s">
        <v>83</v>
      </c>
      <c r="L351" t="s">
        <v>42</v>
      </c>
      <c r="M351">
        <v>108</v>
      </c>
      <c r="N351">
        <v>19</v>
      </c>
      <c r="O351">
        <v>113</v>
      </c>
      <c r="P351">
        <v>0</v>
      </c>
      <c r="Q351">
        <v>1</v>
      </c>
      <c r="R351" t="s">
        <v>117</v>
      </c>
      <c r="S351" t="s">
        <v>249</v>
      </c>
      <c r="T351">
        <v>2</v>
      </c>
      <c r="U351" t="s">
        <v>90</v>
      </c>
      <c r="V351">
        <v>63.53</v>
      </c>
      <c r="W351" t="s">
        <v>76</v>
      </c>
      <c r="X351" t="s">
        <v>134</v>
      </c>
      <c r="Y351" t="s">
        <v>48</v>
      </c>
      <c r="Z351" t="s">
        <v>49</v>
      </c>
      <c r="AA351" t="s">
        <v>50</v>
      </c>
      <c r="AB351" t="s">
        <v>68</v>
      </c>
      <c r="AC351" t="s">
        <v>52</v>
      </c>
      <c r="AD351">
        <v>0.58824074100000001</v>
      </c>
      <c r="AE351">
        <v>2024</v>
      </c>
      <c r="AF351">
        <v>4</v>
      </c>
      <c r="AG351">
        <v>10</v>
      </c>
      <c r="AH351" t="s">
        <v>405</v>
      </c>
      <c r="AI351">
        <v>4.9020061728395063E-2</v>
      </c>
      <c r="AJ351">
        <v>1296</v>
      </c>
      <c r="AK351" t="s">
        <v>3799</v>
      </c>
    </row>
    <row r="352" spans="1:37">
      <c r="A352" t="s">
        <v>453</v>
      </c>
      <c r="B352" t="s">
        <v>35</v>
      </c>
      <c r="C352">
        <v>12418.22</v>
      </c>
      <c r="D352" t="s">
        <v>36</v>
      </c>
      <c r="E352" t="s">
        <v>37</v>
      </c>
      <c r="F352" t="s">
        <v>141</v>
      </c>
      <c r="G352" s="1">
        <v>45301</v>
      </c>
      <c r="H352" t="s">
        <v>39</v>
      </c>
      <c r="I352" t="s">
        <v>58</v>
      </c>
      <c r="J352">
        <v>42609</v>
      </c>
      <c r="K352" t="s">
        <v>59</v>
      </c>
      <c r="L352" t="s">
        <v>42</v>
      </c>
      <c r="M352">
        <v>155</v>
      </c>
      <c r="N352">
        <v>19</v>
      </c>
      <c r="O352">
        <v>8</v>
      </c>
      <c r="P352">
        <v>0</v>
      </c>
      <c r="Q352">
        <v>3</v>
      </c>
      <c r="R352" t="s">
        <v>61</v>
      </c>
      <c r="S352" t="s">
        <v>93</v>
      </c>
      <c r="T352">
        <v>1</v>
      </c>
      <c r="U352" t="s">
        <v>90</v>
      </c>
      <c r="V352">
        <v>745.2</v>
      </c>
      <c r="W352" t="s">
        <v>64</v>
      </c>
      <c r="X352" t="s">
        <v>47</v>
      </c>
      <c r="Y352" t="s">
        <v>65</v>
      </c>
      <c r="Z352" t="s">
        <v>66</v>
      </c>
      <c r="AA352" t="s">
        <v>67</v>
      </c>
      <c r="AB352" t="s">
        <v>68</v>
      </c>
      <c r="AC352" t="s">
        <v>99</v>
      </c>
      <c r="AD352">
        <v>4.8077419350000001</v>
      </c>
      <c r="AE352">
        <v>2024</v>
      </c>
      <c r="AF352">
        <v>4</v>
      </c>
      <c r="AG352">
        <v>10</v>
      </c>
      <c r="AH352" t="s">
        <v>405</v>
      </c>
      <c r="AI352">
        <v>0.40064516129032263</v>
      </c>
      <c r="AJ352">
        <v>1860</v>
      </c>
      <c r="AK352" t="s">
        <v>3800</v>
      </c>
    </row>
    <row r="353" spans="1:37">
      <c r="A353" t="s">
        <v>454</v>
      </c>
      <c r="B353" t="s">
        <v>71</v>
      </c>
      <c r="C353">
        <v>6969.2</v>
      </c>
      <c r="D353" t="s">
        <v>36</v>
      </c>
      <c r="E353" t="s">
        <v>37</v>
      </c>
      <c r="F353" t="s">
        <v>56</v>
      </c>
      <c r="G353" s="1">
        <v>45301</v>
      </c>
      <c r="H353" t="s">
        <v>57</v>
      </c>
      <c r="I353" t="s">
        <v>40</v>
      </c>
      <c r="J353">
        <v>0</v>
      </c>
      <c r="K353" t="s">
        <v>59</v>
      </c>
      <c r="L353" t="s">
        <v>60</v>
      </c>
      <c r="M353">
        <v>100</v>
      </c>
      <c r="N353">
        <v>45</v>
      </c>
      <c r="O353">
        <v>124</v>
      </c>
      <c r="P353">
        <v>0</v>
      </c>
      <c r="Q353">
        <v>4</v>
      </c>
      <c r="R353" t="s">
        <v>61</v>
      </c>
      <c r="S353" t="s">
        <v>62</v>
      </c>
      <c r="T353">
        <v>1</v>
      </c>
      <c r="U353" t="s">
        <v>79</v>
      </c>
      <c r="V353">
        <v>786.27</v>
      </c>
      <c r="W353" t="s">
        <v>46</v>
      </c>
      <c r="X353" t="s">
        <v>47</v>
      </c>
      <c r="Y353" t="s">
        <v>65</v>
      </c>
      <c r="Z353" t="s">
        <v>66</v>
      </c>
      <c r="AA353" t="s">
        <v>67</v>
      </c>
      <c r="AB353" t="s">
        <v>68</v>
      </c>
      <c r="AC353" t="s">
        <v>52</v>
      </c>
      <c r="AD353">
        <v>7.8627000000000002</v>
      </c>
      <c r="AE353">
        <v>2024</v>
      </c>
      <c r="AF353">
        <v>4</v>
      </c>
      <c r="AG353">
        <v>10</v>
      </c>
      <c r="AH353" t="s">
        <v>405</v>
      </c>
      <c r="AI353">
        <v>0.65522499999999995</v>
      </c>
      <c r="AJ353">
        <v>1200</v>
      </c>
      <c r="AK353" t="s">
        <v>3801</v>
      </c>
    </row>
    <row r="354" spans="1:37">
      <c r="A354" t="s">
        <v>455</v>
      </c>
      <c r="B354" t="s">
        <v>35</v>
      </c>
      <c r="C354">
        <v>12179.81</v>
      </c>
      <c r="D354" t="s">
        <v>36</v>
      </c>
      <c r="E354" t="s">
        <v>72</v>
      </c>
      <c r="F354" t="s">
        <v>73</v>
      </c>
      <c r="G354" s="1">
        <v>45301</v>
      </c>
      <c r="H354" t="s">
        <v>57</v>
      </c>
      <c r="I354" t="s">
        <v>58</v>
      </c>
      <c r="J354">
        <v>0</v>
      </c>
      <c r="K354" t="s">
        <v>59</v>
      </c>
      <c r="L354" t="s">
        <v>60</v>
      </c>
      <c r="M354">
        <v>169</v>
      </c>
      <c r="N354">
        <v>9</v>
      </c>
      <c r="O354">
        <v>134</v>
      </c>
      <c r="P354">
        <v>0</v>
      </c>
      <c r="Q354">
        <v>3</v>
      </c>
      <c r="R354" t="s">
        <v>61</v>
      </c>
      <c r="S354" t="s">
        <v>74</v>
      </c>
      <c r="T354">
        <v>1</v>
      </c>
      <c r="U354" t="s">
        <v>63</v>
      </c>
      <c r="V354">
        <v>1334.52</v>
      </c>
      <c r="W354" t="s">
        <v>64</v>
      </c>
      <c r="X354" t="s">
        <v>134</v>
      </c>
      <c r="Y354" t="s">
        <v>65</v>
      </c>
      <c r="Z354" t="s">
        <v>66</v>
      </c>
      <c r="AA354" t="s">
        <v>67</v>
      </c>
      <c r="AB354" t="s">
        <v>68</v>
      </c>
      <c r="AC354" t="s">
        <v>52</v>
      </c>
      <c r="AD354">
        <v>7.8965680469999997</v>
      </c>
      <c r="AE354">
        <v>2024</v>
      </c>
      <c r="AF354">
        <v>4</v>
      </c>
      <c r="AG354">
        <v>10</v>
      </c>
      <c r="AH354" t="s">
        <v>405</v>
      </c>
      <c r="AI354">
        <v>0.65804733727810649</v>
      </c>
      <c r="AJ354">
        <v>2028</v>
      </c>
      <c r="AK354" t="s">
        <v>3801</v>
      </c>
    </row>
    <row r="355" spans="1:37">
      <c r="A355" t="s">
        <v>456</v>
      </c>
      <c r="B355" t="s">
        <v>55</v>
      </c>
      <c r="C355">
        <v>3920.06</v>
      </c>
      <c r="D355" t="s">
        <v>36</v>
      </c>
      <c r="E355" t="s">
        <v>72</v>
      </c>
      <c r="F355" t="s">
        <v>95</v>
      </c>
      <c r="G355" s="1">
        <v>45301</v>
      </c>
      <c r="H355" t="s">
        <v>57</v>
      </c>
      <c r="I355" t="s">
        <v>40</v>
      </c>
      <c r="J355">
        <v>0</v>
      </c>
      <c r="K355" t="s">
        <v>59</v>
      </c>
      <c r="L355" t="s">
        <v>42</v>
      </c>
      <c r="M355">
        <v>104</v>
      </c>
      <c r="N355">
        <v>20</v>
      </c>
      <c r="O355">
        <v>120</v>
      </c>
      <c r="P355">
        <v>0</v>
      </c>
      <c r="Q355">
        <v>1</v>
      </c>
      <c r="R355" t="s">
        <v>61</v>
      </c>
      <c r="S355" t="s">
        <v>74</v>
      </c>
      <c r="T355">
        <v>2</v>
      </c>
      <c r="U355" t="s">
        <v>45</v>
      </c>
      <c r="V355">
        <v>663.75</v>
      </c>
      <c r="W355" t="s">
        <v>46</v>
      </c>
      <c r="X355" t="s">
        <v>47</v>
      </c>
      <c r="Y355" t="s">
        <v>65</v>
      </c>
      <c r="Z355" t="s">
        <v>49</v>
      </c>
      <c r="AA355" t="s">
        <v>67</v>
      </c>
      <c r="AB355" t="s">
        <v>68</v>
      </c>
      <c r="AC355" t="s">
        <v>52</v>
      </c>
      <c r="AD355">
        <v>6.382211538</v>
      </c>
      <c r="AE355">
        <v>2024</v>
      </c>
      <c r="AF355">
        <v>4</v>
      </c>
      <c r="AG355">
        <v>10</v>
      </c>
      <c r="AH355" t="s">
        <v>405</v>
      </c>
      <c r="AI355">
        <v>0.53185096153846156</v>
      </c>
      <c r="AJ355">
        <v>1248</v>
      </c>
      <c r="AK355" t="s">
        <v>3800</v>
      </c>
    </row>
    <row r="356" spans="1:37">
      <c r="A356" t="s">
        <v>457</v>
      </c>
      <c r="B356" t="s">
        <v>81</v>
      </c>
      <c r="C356">
        <v>7027.76</v>
      </c>
      <c r="D356" t="s">
        <v>36</v>
      </c>
      <c r="E356" t="s">
        <v>37</v>
      </c>
      <c r="F356" t="s">
        <v>73</v>
      </c>
      <c r="G356" s="1">
        <v>45301</v>
      </c>
      <c r="H356" t="s">
        <v>159</v>
      </c>
      <c r="I356" t="s">
        <v>40</v>
      </c>
      <c r="J356">
        <v>34070</v>
      </c>
      <c r="K356" t="s">
        <v>59</v>
      </c>
      <c r="L356" t="s">
        <v>103</v>
      </c>
      <c r="M356">
        <v>93</v>
      </c>
      <c r="N356">
        <v>31</v>
      </c>
      <c r="O356">
        <v>70</v>
      </c>
      <c r="P356">
        <v>0</v>
      </c>
      <c r="Q356">
        <v>9</v>
      </c>
      <c r="R356" t="s">
        <v>61</v>
      </c>
      <c r="S356" t="s">
        <v>74</v>
      </c>
      <c r="T356">
        <v>2</v>
      </c>
      <c r="U356" t="s">
        <v>79</v>
      </c>
      <c r="V356">
        <v>510.77</v>
      </c>
      <c r="W356" t="s">
        <v>46</v>
      </c>
      <c r="X356" t="s">
        <v>47</v>
      </c>
      <c r="Y356" t="s">
        <v>65</v>
      </c>
      <c r="Z356" t="s">
        <v>66</v>
      </c>
      <c r="AA356" t="s">
        <v>67</v>
      </c>
      <c r="AB356" t="s">
        <v>68</v>
      </c>
      <c r="AC356" t="s">
        <v>52</v>
      </c>
      <c r="AD356">
        <v>5.4921505379999997</v>
      </c>
      <c r="AE356">
        <v>2024</v>
      </c>
      <c r="AF356">
        <v>4</v>
      </c>
      <c r="AG356">
        <v>10</v>
      </c>
      <c r="AH356" t="s">
        <v>405</v>
      </c>
      <c r="AI356">
        <v>0.45767921146953405</v>
      </c>
      <c r="AJ356">
        <v>1116</v>
      </c>
      <c r="AK356" t="s">
        <v>3800</v>
      </c>
    </row>
    <row r="357" spans="1:37">
      <c r="A357" t="s">
        <v>458</v>
      </c>
      <c r="B357" t="s">
        <v>71</v>
      </c>
      <c r="C357">
        <v>14891.39</v>
      </c>
      <c r="D357" t="s">
        <v>36</v>
      </c>
      <c r="E357" t="s">
        <v>72</v>
      </c>
      <c r="F357" t="s">
        <v>73</v>
      </c>
      <c r="G357" s="1">
        <v>45301</v>
      </c>
      <c r="H357" t="s">
        <v>39</v>
      </c>
      <c r="I357" t="s">
        <v>40</v>
      </c>
      <c r="J357">
        <v>48294</v>
      </c>
      <c r="K357" t="s">
        <v>59</v>
      </c>
      <c r="L357" t="s">
        <v>42</v>
      </c>
      <c r="M357">
        <v>126</v>
      </c>
      <c r="N357">
        <v>34</v>
      </c>
      <c r="O357">
        <v>120</v>
      </c>
      <c r="P357">
        <v>0</v>
      </c>
      <c r="Q357">
        <v>2</v>
      </c>
      <c r="R357" t="s">
        <v>61</v>
      </c>
      <c r="S357" t="s">
        <v>74</v>
      </c>
      <c r="T357">
        <v>1</v>
      </c>
      <c r="U357" t="s">
        <v>45</v>
      </c>
      <c r="V357">
        <v>602.64</v>
      </c>
      <c r="W357" t="s">
        <v>46</v>
      </c>
      <c r="X357" t="s">
        <v>77</v>
      </c>
      <c r="Y357" t="s">
        <v>65</v>
      </c>
      <c r="Z357" t="s">
        <v>66</v>
      </c>
      <c r="AA357" t="s">
        <v>67</v>
      </c>
      <c r="AB357" t="s">
        <v>68</v>
      </c>
      <c r="AC357" t="s">
        <v>52</v>
      </c>
      <c r="AD357">
        <v>4.7828571430000002</v>
      </c>
      <c r="AE357">
        <v>2024</v>
      </c>
      <c r="AF357">
        <v>4</v>
      </c>
      <c r="AG357">
        <v>10</v>
      </c>
      <c r="AH357" t="s">
        <v>405</v>
      </c>
      <c r="AI357">
        <v>0.39857142857142858</v>
      </c>
      <c r="AJ357">
        <v>1512</v>
      </c>
      <c r="AK357" t="s">
        <v>3799</v>
      </c>
    </row>
    <row r="358" spans="1:37">
      <c r="A358" t="s">
        <v>459</v>
      </c>
      <c r="B358" t="s">
        <v>35</v>
      </c>
      <c r="C358">
        <v>9309.7199999999993</v>
      </c>
      <c r="D358" t="s">
        <v>36</v>
      </c>
      <c r="E358" t="s">
        <v>37</v>
      </c>
      <c r="F358" t="s">
        <v>73</v>
      </c>
      <c r="G358" s="1">
        <v>45301</v>
      </c>
      <c r="H358" t="s">
        <v>57</v>
      </c>
      <c r="I358" t="s">
        <v>58</v>
      </c>
      <c r="J358">
        <v>0</v>
      </c>
      <c r="K358" t="s">
        <v>59</v>
      </c>
      <c r="L358" t="s">
        <v>60</v>
      </c>
      <c r="M358">
        <v>92</v>
      </c>
      <c r="N358">
        <v>14</v>
      </c>
      <c r="O358">
        <v>72</v>
      </c>
      <c r="P358">
        <v>0</v>
      </c>
      <c r="Q358">
        <v>2</v>
      </c>
      <c r="R358" t="s">
        <v>61</v>
      </c>
      <c r="S358" t="s">
        <v>74</v>
      </c>
      <c r="T358">
        <v>3</v>
      </c>
      <c r="U358" t="s">
        <v>79</v>
      </c>
      <c r="V358">
        <v>440.64</v>
      </c>
      <c r="W358" t="s">
        <v>76</v>
      </c>
      <c r="X358" t="s">
        <v>47</v>
      </c>
      <c r="Y358" t="s">
        <v>48</v>
      </c>
      <c r="Z358" t="s">
        <v>66</v>
      </c>
      <c r="AA358" t="s">
        <v>67</v>
      </c>
      <c r="AB358" t="s">
        <v>68</v>
      </c>
      <c r="AC358" t="s">
        <v>52</v>
      </c>
      <c r="AD358">
        <v>4.7895652169999998</v>
      </c>
      <c r="AE358">
        <v>2024</v>
      </c>
      <c r="AF358">
        <v>4</v>
      </c>
      <c r="AG358">
        <v>10</v>
      </c>
      <c r="AH358" t="s">
        <v>405</v>
      </c>
      <c r="AI358">
        <v>0.39913043478260868</v>
      </c>
      <c r="AJ358">
        <v>1104</v>
      </c>
      <c r="AK358" t="s">
        <v>3799</v>
      </c>
    </row>
    <row r="359" spans="1:37">
      <c r="A359" t="s">
        <v>460</v>
      </c>
      <c r="B359" t="s">
        <v>35</v>
      </c>
      <c r="C359">
        <v>4893.62</v>
      </c>
      <c r="D359" t="s">
        <v>36</v>
      </c>
      <c r="E359" t="s">
        <v>72</v>
      </c>
      <c r="F359" t="s">
        <v>56</v>
      </c>
      <c r="G359" s="1">
        <v>45301</v>
      </c>
      <c r="H359" t="s">
        <v>39</v>
      </c>
      <c r="I359" t="s">
        <v>58</v>
      </c>
      <c r="J359">
        <v>51088</v>
      </c>
      <c r="K359" t="s">
        <v>41</v>
      </c>
      <c r="L359" t="s">
        <v>103</v>
      </c>
      <c r="M359">
        <v>124</v>
      </c>
      <c r="N359">
        <v>3</v>
      </c>
      <c r="O359">
        <v>23</v>
      </c>
      <c r="P359">
        <v>0</v>
      </c>
      <c r="Q359">
        <v>1</v>
      </c>
      <c r="R359" t="s">
        <v>61</v>
      </c>
      <c r="S359" t="s">
        <v>74</v>
      </c>
      <c r="T359">
        <v>3</v>
      </c>
      <c r="U359" t="s">
        <v>79</v>
      </c>
      <c r="V359">
        <v>478.51</v>
      </c>
      <c r="W359" t="s">
        <v>46</v>
      </c>
      <c r="X359" t="s">
        <v>47</v>
      </c>
      <c r="Y359" t="s">
        <v>48</v>
      </c>
      <c r="Z359" t="s">
        <v>49</v>
      </c>
      <c r="AA359" t="s">
        <v>50</v>
      </c>
      <c r="AB359" t="s">
        <v>68</v>
      </c>
      <c r="AC359" t="s">
        <v>69</v>
      </c>
      <c r="AD359">
        <v>3.8589516129999999</v>
      </c>
      <c r="AE359">
        <v>2024</v>
      </c>
      <c r="AF359">
        <v>4</v>
      </c>
      <c r="AG359">
        <v>10</v>
      </c>
      <c r="AH359" t="s">
        <v>405</v>
      </c>
      <c r="AI359">
        <v>0.32157930107526883</v>
      </c>
      <c r="AJ359">
        <v>1488</v>
      </c>
      <c r="AK359" t="s">
        <v>3799</v>
      </c>
    </row>
    <row r="360" spans="1:37">
      <c r="A360" t="s">
        <v>461</v>
      </c>
      <c r="B360" t="s">
        <v>35</v>
      </c>
      <c r="C360">
        <v>7416.49</v>
      </c>
      <c r="D360" t="s">
        <v>36</v>
      </c>
      <c r="E360" t="s">
        <v>37</v>
      </c>
      <c r="F360" t="s">
        <v>73</v>
      </c>
      <c r="G360" s="1">
        <v>45301</v>
      </c>
      <c r="H360" t="s">
        <v>39</v>
      </c>
      <c r="I360" t="s">
        <v>40</v>
      </c>
      <c r="J360">
        <v>59898</v>
      </c>
      <c r="K360" t="s">
        <v>41</v>
      </c>
      <c r="L360" t="s">
        <v>42</v>
      </c>
      <c r="M360">
        <v>92</v>
      </c>
      <c r="N360">
        <v>18</v>
      </c>
      <c r="O360">
        <v>30</v>
      </c>
      <c r="P360">
        <v>0</v>
      </c>
      <c r="Q360">
        <v>8</v>
      </c>
      <c r="R360" t="s">
        <v>61</v>
      </c>
      <c r="S360" t="s">
        <v>74</v>
      </c>
      <c r="T360">
        <v>4</v>
      </c>
      <c r="U360" t="s">
        <v>90</v>
      </c>
      <c r="V360">
        <v>250.14</v>
      </c>
      <c r="W360" t="s">
        <v>46</v>
      </c>
      <c r="X360" t="s">
        <v>47</v>
      </c>
      <c r="Y360" t="s">
        <v>48</v>
      </c>
      <c r="Z360" t="s">
        <v>66</v>
      </c>
      <c r="AA360" t="s">
        <v>50</v>
      </c>
      <c r="AB360" t="s">
        <v>68</v>
      </c>
      <c r="AC360" t="s">
        <v>69</v>
      </c>
      <c r="AD360">
        <v>2.7189130430000001</v>
      </c>
      <c r="AE360">
        <v>2024</v>
      </c>
      <c r="AF360">
        <v>4</v>
      </c>
      <c r="AG360">
        <v>10</v>
      </c>
      <c r="AH360" t="s">
        <v>405</v>
      </c>
      <c r="AI360">
        <v>0.22657608695652173</v>
      </c>
      <c r="AJ360">
        <v>1104</v>
      </c>
      <c r="AK360" t="s">
        <v>3799</v>
      </c>
    </row>
    <row r="361" spans="1:37">
      <c r="A361" t="s">
        <v>462</v>
      </c>
      <c r="B361" t="s">
        <v>71</v>
      </c>
      <c r="C361">
        <v>6569.97</v>
      </c>
      <c r="D361" t="s">
        <v>36</v>
      </c>
      <c r="E361" t="s">
        <v>37</v>
      </c>
      <c r="F361" t="s">
        <v>38</v>
      </c>
      <c r="G361" s="1">
        <v>45301</v>
      </c>
      <c r="H361" t="s">
        <v>57</v>
      </c>
      <c r="I361" t="s">
        <v>40</v>
      </c>
      <c r="J361">
        <v>0</v>
      </c>
      <c r="K361" t="s">
        <v>59</v>
      </c>
      <c r="L361" t="s">
        <v>60</v>
      </c>
      <c r="M361">
        <v>92</v>
      </c>
      <c r="N361">
        <v>5</v>
      </c>
      <c r="O361">
        <v>23</v>
      </c>
      <c r="P361">
        <v>0</v>
      </c>
      <c r="Q361">
        <v>9</v>
      </c>
      <c r="R361" t="s">
        <v>61</v>
      </c>
      <c r="S361" t="s">
        <v>74</v>
      </c>
      <c r="T361">
        <v>1</v>
      </c>
      <c r="U361" t="s">
        <v>79</v>
      </c>
      <c r="V361">
        <v>599.44000000000005</v>
      </c>
      <c r="W361" t="s">
        <v>46</v>
      </c>
      <c r="X361" t="s">
        <v>47</v>
      </c>
      <c r="Y361" t="s">
        <v>65</v>
      </c>
      <c r="Z361" t="s">
        <v>66</v>
      </c>
      <c r="AA361" t="s">
        <v>67</v>
      </c>
      <c r="AB361" t="s">
        <v>68</v>
      </c>
      <c r="AC361" t="s">
        <v>69</v>
      </c>
      <c r="AD361">
        <v>6.5156521740000004</v>
      </c>
      <c r="AE361">
        <v>2024</v>
      </c>
      <c r="AF361">
        <v>4</v>
      </c>
      <c r="AG361">
        <v>10</v>
      </c>
      <c r="AH361" t="s">
        <v>405</v>
      </c>
      <c r="AI361">
        <v>0.54297101449275365</v>
      </c>
      <c r="AJ361">
        <v>1104</v>
      </c>
      <c r="AK361" t="s">
        <v>3800</v>
      </c>
    </row>
    <row r="362" spans="1:37">
      <c r="A362" t="s">
        <v>463</v>
      </c>
      <c r="B362" t="s">
        <v>81</v>
      </c>
      <c r="C362">
        <v>7613.92</v>
      </c>
      <c r="D362" t="s">
        <v>87</v>
      </c>
      <c r="E362" t="s">
        <v>37</v>
      </c>
      <c r="F362" t="s">
        <v>56</v>
      </c>
      <c r="G362" s="1">
        <v>45301</v>
      </c>
      <c r="H362" t="s">
        <v>39</v>
      </c>
      <c r="I362" t="s">
        <v>58</v>
      </c>
      <c r="J362">
        <v>98777</v>
      </c>
      <c r="K362" t="s">
        <v>59</v>
      </c>
      <c r="L362" t="s">
        <v>42</v>
      </c>
      <c r="M362">
        <v>95</v>
      </c>
      <c r="N362">
        <v>28</v>
      </c>
      <c r="O362">
        <v>68</v>
      </c>
      <c r="P362">
        <v>0</v>
      </c>
      <c r="Q362">
        <v>3</v>
      </c>
      <c r="R362" t="s">
        <v>43</v>
      </c>
      <c r="S362" t="s">
        <v>96</v>
      </c>
      <c r="T362">
        <v>2</v>
      </c>
      <c r="U362" t="s">
        <v>79</v>
      </c>
      <c r="V362">
        <v>574.83000000000004</v>
      </c>
      <c r="W362" t="s">
        <v>46</v>
      </c>
      <c r="X362" t="s">
        <v>47</v>
      </c>
      <c r="Y362" t="s">
        <v>65</v>
      </c>
      <c r="Z362" t="s">
        <v>66</v>
      </c>
      <c r="AA362" t="s">
        <v>50</v>
      </c>
      <c r="AB362" t="s">
        <v>68</v>
      </c>
      <c r="AC362" t="s">
        <v>52</v>
      </c>
      <c r="AD362">
        <v>6.0508421050000001</v>
      </c>
      <c r="AE362">
        <v>2024</v>
      </c>
      <c r="AF362">
        <v>4</v>
      </c>
      <c r="AG362">
        <v>10</v>
      </c>
      <c r="AH362" t="s">
        <v>405</v>
      </c>
      <c r="AI362">
        <v>0.50423684210526321</v>
      </c>
      <c r="AJ362">
        <v>1140</v>
      </c>
      <c r="AK362" t="s">
        <v>3800</v>
      </c>
    </row>
    <row r="363" spans="1:37">
      <c r="A363" t="s">
        <v>464</v>
      </c>
      <c r="B363" t="s">
        <v>115</v>
      </c>
      <c r="C363">
        <v>7613.92</v>
      </c>
      <c r="D363" t="s">
        <v>87</v>
      </c>
      <c r="E363" t="s">
        <v>37</v>
      </c>
      <c r="F363" t="s">
        <v>56</v>
      </c>
      <c r="G363" s="1">
        <v>45301</v>
      </c>
      <c r="H363" t="s">
        <v>39</v>
      </c>
      <c r="I363" t="s">
        <v>58</v>
      </c>
      <c r="J363">
        <v>98777</v>
      </c>
      <c r="K363" t="s">
        <v>59</v>
      </c>
      <c r="L363" t="s">
        <v>42</v>
      </c>
      <c r="M363">
        <v>95</v>
      </c>
      <c r="N363">
        <v>28</v>
      </c>
      <c r="O363">
        <v>68</v>
      </c>
      <c r="P363">
        <v>0</v>
      </c>
      <c r="Q363">
        <v>3</v>
      </c>
      <c r="R363" t="s">
        <v>61</v>
      </c>
      <c r="S363" t="s">
        <v>74</v>
      </c>
      <c r="T363">
        <v>2</v>
      </c>
      <c r="U363" t="s">
        <v>79</v>
      </c>
      <c r="V363">
        <v>574.83000000000004</v>
      </c>
      <c r="W363" t="s">
        <v>46</v>
      </c>
      <c r="X363" t="s">
        <v>47</v>
      </c>
      <c r="Y363" t="s">
        <v>65</v>
      </c>
      <c r="Z363" t="s">
        <v>66</v>
      </c>
      <c r="AA363" t="s">
        <v>50</v>
      </c>
      <c r="AB363" t="s">
        <v>68</v>
      </c>
      <c r="AC363" t="s">
        <v>52</v>
      </c>
      <c r="AD363">
        <v>6.0508421050000001</v>
      </c>
      <c r="AE363">
        <v>2024</v>
      </c>
      <c r="AF363">
        <v>4</v>
      </c>
      <c r="AG363">
        <v>10</v>
      </c>
      <c r="AH363" t="s">
        <v>405</v>
      </c>
      <c r="AI363">
        <v>0.50423684210526321</v>
      </c>
      <c r="AJ363">
        <v>1140</v>
      </c>
      <c r="AK363" t="s">
        <v>3800</v>
      </c>
    </row>
    <row r="364" spans="1:37">
      <c r="A364" t="s">
        <v>465</v>
      </c>
      <c r="B364" t="s">
        <v>81</v>
      </c>
      <c r="C364">
        <v>9168.14</v>
      </c>
      <c r="D364" t="s">
        <v>36</v>
      </c>
      <c r="E364" t="s">
        <v>37</v>
      </c>
      <c r="F364" t="s">
        <v>38</v>
      </c>
      <c r="G364" s="1">
        <v>45301</v>
      </c>
      <c r="H364" t="s">
        <v>57</v>
      </c>
      <c r="I364" t="s">
        <v>40</v>
      </c>
      <c r="J364">
        <v>0</v>
      </c>
      <c r="K364" t="s">
        <v>59</v>
      </c>
      <c r="L364" t="s">
        <v>60</v>
      </c>
      <c r="M364">
        <v>136</v>
      </c>
      <c r="N364">
        <v>26</v>
      </c>
      <c r="O364">
        <v>15</v>
      </c>
      <c r="P364">
        <v>1</v>
      </c>
      <c r="Q364">
        <v>8</v>
      </c>
      <c r="R364" t="s">
        <v>43</v>
      </c>
      <c r="S364" t="s">
        <v>44</v>
      </c>
      <c r="T364">
        <v>1</v>
      </c>
      <c r="U364" t="s">
        <v>79</v>
      </c>
      <c r="V364">
        <v>981.72</v>
      </c>
      <c r="W364" t="s">
        <v>64</v>
      </c>
      <c r="X364" t="s">
        <v>134</v>
      </c>
      <c r="Y364" t="s">
        <v>65</v>
      </c>
      <c r="Z364" t="s">
        <v>66</v>
      </c>
      <c r="AA364" t="s">
        <v>67</v>
      </c>
      <c r="AB364" t="s">
        <v>51</v>
      </c>
      <c r="AC364" t="s">
        <v>69</v>
      </c>
      <c r="AD364">
        <v>7.2185294119999996</v>
      </c>
      <c r="AE364">
        <v>2024</v>
      </c>
      <c r="AF364">
        <v>4</v>
      </c>
      <c r="AG364">
        <v>10</v>
      </c>
      <c r="AH364" t="s">
        <v>405</v>
      </c>
      <c r="AI364">
        <v>0.60154411764705884</v>
      </c>
      <c r="AJ364">
        <v>1632</v>
      </c>
      <c r="AK364" t="s">
        <v>3801</v>
      </c>
    </row>
    <row r="365" spans="1:37">
      <c r="A365" t="s">
        <v>466</v>
      </c>
      <c r="B365" t="s">
        <v>81</v>
      </c>
      <c r="C365">
        <v>9744.32</v>
      </c>
      <c r="D365" t="s">
        <v>36</v>
      </c>
      <c r="E365" t="s">
        <v>37</v>
      </c>
      <c r="F365" t="s">
        <v>141</v>
      </c>
      <c r="G365" s="1">
        <v>45301</v>
      </c>
      <c r="H365" t="s">
        <v>39</v>
      </c>
      <c r="I365" t="s">
        <v>40</v>
      </c>
      <c r="J365">
        <v>43621</v>
      </c>
      <c r="K365" t="s">
        <v>41</v>
      </c>
      <c r="L365" t="s">
        <v>42</v>
      </c>
      <c r="M365">
        <v>82</v>
      </c>
      <c r="N365">
        <v>39</v>
      </c>
      <c r="O365">
        <v>42</v>
      </c>
      <c r="P365">
        <v>3</v>
      </c>
      <c r="Q365">
        <v>2</v>
      </c>
      <c r="R365" t="s">
        <v>61</v>
      </c>
      <c r="S365" t="s">
        <v>93</v>
      </c>
      <c r="T365">
        <v>3</v>
      </c>
      <c r="U365" t="s">
        <v>90</v>
      </c>
      <c r="V365">
        <v>373.4</v>
      </c>
      <c r="W365" t="s">
        <v>76</v>
      </c>
      <c r="X365" t="s">
        <v>47</v>
      </c>
      <c r="Y365" t="s">
        <v>48</v>
      </c>
      <c r="Z365" t="s">
        <v>66</v>
      </c>
      <c r="AA365" t="s">
        <v>67</v>
      </c>
      <c r="AB365" t="s">
        <v>51</v>
      </c>
      <c r="AC365" t="s">
        <v>69</v>
      </c>
      <c r="AD365">
        <v>4.5536585369999996</v>
      </c>
      <c r="AE365">
        <v>2024</v>
      </c>
      <c r="AF365">
        <v>4</v>
      </c>
      <c r="AG365">
        <v>10</v>
      </c>
      <c r="AH365" t="s">
        <v>405</v>
      </c>
      <c r="AI365">
        <v>0.37947154471544714</v>
      </c>
      <c r="AJ365">
        <v>984</v>
      </c>
      <c r="AK365" t="s">
        <v>3799</v>
      </c>
    </row>
    <row r="366" spans="1:37">
      <c r="A366" t="s">
        <v>467</v>
      </c>
      <c r="B366" t="s">
        <v>71</v>
      </c>
      <c r="C366">
        <v>9799.64</v>
      </c>
      <c r="D366" t="s">
        <v>36</v>
      </c>
      <c r="E366" t="s">
        <v>37</v>
      </c>
      <c r="F366" t="s">
        <v>56</v>
      </c>
      <c r="G366" s="1">
        <v>45301</v>
      </c>
      <c r="H366" t="s">
        <v>39</v>
      </c>
      <c r="I366" t="s">
        <v>58</v>
      </c>
      <c r="J366">
        <v>82308</v>
      </c>
      <c r="K366" t="s">
        <v>83</v>
      </c>
      <c r="L366" t="s">
        <v>42</v>
      </c>
      <c r="M366">
        <v>82</v>
      </c>
      <c r="N366">
        <v>12</v>
      </c>
      <c r="O366">
        <v>7</v>
      </c>
      <c r="P366">
        <v>0</v>
      </c>
      <c r="Q366">
        <v>2</v>
      </c>
      <c r="R366" t="s">
        <v>43</v>
      </c>
      <c r="S366" t="s">
        <v>96</v>
      </c>
      <c r="T366">
        <v>2</v>
      </c>
      <c r="U366" t="s">
        <v>45</v>
      </c>
      <c r="V366">
        <v>197.26</v>
      </c>
      <c r="W366" t="s">
        <v>46</v>
      </c>
      <c r="X366" t="s">
        <v>47</v>
      </c>
      <c r="Y366" t="s">
        <v>48</v>
      </c>
      <c r="Z366" t="s">
        <v>66</v>
      </c>
      <c r="AA366" t="s">
        <v>50</v>
      </c>
      <c r="AB366" t="s">
        <v>68</v>
      </c>
      <c r="AC366" t="s">
        <v>99</v>
      </c>
      <c r="AD366">
        <v>2.405609756</v>
      </c>
      <c r="AE366">
        <v>2024</v>
      </c>
      <c r="AF366">
        <v>4</v>
      </c>
      <c r="AG366">
        <v>10</v>
      </c>
      <c r="AH366" t="s">
        <v>405</v>
      </c>
      <c r="AI366">
        <v>0.20046747967479675</v>
      </c>
      <c r="AJ366">
        <v>984</v>
      </c>
      <c r="AK366" t="s">
        <v>3799</v>
      </c>
    </row>
    <row r="367" spans="1:37">
      <c r="A367" t="s">
        <v>468</v>
      </c>
      <c r="B367" t="s">
        <v>81</v>
      </c>
      <c r="C367">
        <v>13201.63</v>
      </c>
      <c r="D367" t="s">
        <v>36</v>
      </c>
      <c r="E367" t="s">
        <v>72</v>
      </c>
      <c r="F367" t="s">
        <v>73</v>
      </c>
      <c r="G367" s="1">
        <v>45301</v>
      </c>
      <c r="H367" t="s">
        <v>57</v>
      </c>
      <c r="I367" t="s">
        <v>58</v>
      </c>
      <c r="J367">
        <v>0</v>
      </c>
      <c r="K367" t="s">
        <v>59</v>
      </c>
      <c r="L367" t="s">
        <v>60</v>
      </c>
      <c r="M367">
        <v>185</v>
      </c>
      <c r="N367">
        <v>9</v>
      </c>
      <c r="O367">
        <v>20</v>
      </c>
      <c r="P367">
        <v>0</v>
      </c>
      <c r="Q367">
        <v>3</v>
      </c>
      <c r="R367" t="s">
        <v>43</v>
      </c>
      <c r="S367" t="s">
        <v>96</v>
      </c>
      <c r="T367">
        <v>1</v>
      </c>
      <c r="U367" t="s">
        <v>79</v>
      </c>
      <c r="V367">
        <v>1331.64</v>
      </c>
      <c r="W367" t="s">
        <v>64</v>
      </c>
      <c r="X367" t="s">
        <v>47</v>
      </c>
      <c r="Y367" t="s">
        <v>65</v>
      </c>
      <c r="Z367" t="s">
        <v>66</v>
      </c>
      <c r="AA367" t="s">
        <v>67</v>
      </c>
      <c r="AB367" t="s">
        <v>68</v>
      </c>
      <c r="AC367" t="s">
        <v>69</v>
      </c>
      <c r="AD367">
        <v>7.198054054</v>
      </c>
      <c r="AE367">
        <v>2024</v>
      </c>
      <c r="AF367">
        <v>4</v>
      </c>
      <c r="AG367">
        <v>10</v>
      </c>
      <c r="AH367" t="s">
        <v>405</v>
      </c>
      <c r="AI367">
        <v>0.59983783783783784</v>
      </c>
      <c r="AJ367">
        <v>2220</v>
      </c>
      <c r="AK367" t="s">
        <v>3800</v>
      </c>
    </row>
    <row r="368" spans="1:37">
      <c r="A368" t="s">
        <v>469</v>
      </c>
      <c r="B368" t="s">
        <v>71</v>
      </c>
      <c r="C368">
        <v>4778.96</v>
      </c>
      <c r="D368" t="s">
        <v>36</v>
      </c>
      <c r="E368" t="s">
        <v>72</v>
      </c>
      <c r="F368" t="s">
        <v>56</v>
      </c>
      <c r="G368" s="1">
        <v>45301</v>
      </c>
      <c r="H368" t="s">
        <v>57</v>
      </c>
      <c r="I368" t="s">
        <v>40</v>
      </c>
      <c r="J368">
        <v>0</v>
      </c>
      <c r="K368" t="s">
        <v>59</v>
      </c>
      <c r="L368" t="s">
        <v>60</v>
      </c>
      <c r="M368">
        <v>134</v>
      </c>
      <c r="N368">
        <v>18</v>
      </c>
      <c r="O368">
        <v>117</v>
      </c>
      <c r="P368">
        <v>0</v>
      </c>
      <c r="Q368">
        <v>1</v>
      </c>
      <c r="R368" t="s">
        <v>61</v>
      </c>
      <c r="S368" t="s">
        <v>74</v>
      </c>
      <c r="T368">
        <v>1</v>
      </c>
      <c r="U368" t="s">
        <v>45</v>
      </c>
      <c r="V368">
        <v>1564.46</v>
      </c>
      <c r="W368" t="s">
        <v>46</v>
      </c>
      <c r="X368" t="s">
        <v>47</v>
      </c>
      <c r="Y368" t="s">
        <v>156</v>
      </c>
      <c r="Z368" t="s">
        <v>49</v>
      </c>
      <c r="AA368" t="s">
        <v>67</v>
      </c>
      <c r="AB368" t="s">
        <v>68</v>
      </c>
      <c r="AC368" t="s">
        <v>52</v>
      </c>
      <c r="AD368">
        <v>11.675074629999999</v>
      </c>
      <c r="AE368">
        <v>2024</v>
      </c>
      <c r="AF368">
        <v>4</v>
      </c>
      <c r="AG368">
        <v>10</v>
      </c>
      <c r="AH368" t="s">
        <v>405</v>
      </c>
      <c r="AI368">
        <v>0.97292288557213935</v>
      </c>
      <c r="AJ368">
        <v>1608</v>
      </c>
      <c r="AK368" t="s">
        <v>156</v>
      </c>
    </row>
    <row r="369" spans="1:37">
      <c r="A369" t="s">
        <v>470</v>
      </c>
      <c r="B369" t="s">
        <v>81</v>
      </c>
      <c r="C369">
        <v>7551.14</v>
      </c>
      <c r="D369" t="s">
        <v>36</v>
      </c>
      <c r="E369" t="s">
        <v>37</v>
      </c>
      <c r="F369" t="s">
        <v>38</v>
      </c>
      <c r="G369" s="1">
        <v>45301</v>
      </c>
      <c r="H369" t="s">
        <v>39</v>
      </c>
      <c r="I369" t="s">
        <v>40</v>
      </c>
      <c r="J369">
        <v>130148</v>
      </c>
      <c r="K369" t="s">
        <v>59</v>
      </c>
      <c r="L369" t="s">
        <v>42</v>
      </c>
      <c r="M369">
        <v>93</v>
      </c>
      <c r="N369">
        <v>22</v>
      </c>
      <c r="O369">
        <v>86</v>
      </c>
      <c r="P369">
        <v>0</v>
      </c>
      <c r="Q369">
        <v>8</v>
      </c>
      <c r="R369" t="s">
        <v>61</v>
      </c>
      <c r="S369" t="s">
        <v>62</v>
      </c>
      <c r="T369">
        <v>2</v>
      </c>
      <c r="U369" t="s">
        <v>45</v>
      </c>
      <c r="V369">
        <v>447.12</v>
      </c>
      <c r="W369" t="s">
        <v>76</v>
      </c>
      <c r="X369" t="s">
        <v>47</v>
      </c>
      <c r="Y369" t="s">
        <v>48</v>
      </c>
      <c r="Z369" t="s">
        <v>66</v>
      </c>
      <c r="AA369" t="s">
        <v>91</v>
      </c>
      <c r="AB369" t="s">
        <v>68</v>
      </c>
      <c r="AC369" t="s">
        <v>52</v>
      </c>
      <c r="AD369">
        <v>4.8077419350000001</v>
      </c>
      <c r="AE369">
        <v>2024</v>
      </c>
      <c r="AF369">
        <v>4</v>
      </c>
      <c r="AG369">
        <v>10</v>
      </c>
      <c r="AH369" t="s">
        <v>405</v>
      </c>
      <c r="AI369">
        <v>0.40064516129032257</v>
      </c>
      <c r="AJ369">
        <v>1116</v>
      </c>
      <c r="AK369" t="s">
        <v>3800</v>
      </c>
    </row>
    <row r="370" spans="1:37">
      <c r="A370" t="s">
        <v>471</v>
      </c>
      <c r="B370" t="s">
        <v>71</v>
      </c>
      <c r="C370">
        <v>6381.27</v>
      </c>
      <c r="D370" t="s">
        <v>87</v>
      </c>
      <c r="E370" t="s">
        <v>72</v>
      </c>
      <c r="F370" t="s">
        <v>38</v>
      </c>
      <c r="G370" s="1">
        <v>45301</v>
      </c>
      <c r="H370" t="s">
        <v>102</v>
      </c>
      <c r="I370" t="s">
        <v>40</v>
      </c>
      <c r="J370">
        <v>17600</v>
      </c>
      <c r="K370" t="s">
        <v>59</v>
      </c>
      <c r="L370" t="s">
        <v>42</v>
      </c>
      <c r="M370">
        <v>167</v>
      </c>
      <c r="N370">
        <v>38</v>
      </c>
      <c r="O370">
        <v>66</v>
      </c>
      <c r="P370">
        <v>0</v>
      </c>
      <c r="Q370">
        <v>1</v>
      </c>
      <c r="R370" t="s">
        <v>61</v>
      </c>
      <c r="S370" t="s">
        <v>74</v>
      </c>
      <c r="T370">
        <v>2</v>
      </c>
      <c r="U370" t="s">
        <v>79</v>
      </c>
      <c r="V370">
        <v>1133.1199999999999</v>
      </c>
      <c r="W370" t="s">
        <v>64</v>
      </c>
      <c r="X370" t="s">
        <v>77</v>
      </c>
      <c r="Y370" t="s">
        <v>65</v>
      </c>
      <c r="Z370" t="s">
        <v>66</v>
      </c>
      <c r="AA370" t="s">
        <v>67</v>
      </c>
      <c r="AB370" t="s">
        <v>68</v>
      </c>
      <c r="AC370" t="s">
        <v>52</v>
      </c>
      <c r="AD370">
        <v>6.7851497009999999</v>
      </c>
      <c r="AE370">
        <v>2024</v>
      </c>
      <c r="AF370">
        <v>4</v>
      </c>
      <c r="AG370">
        <v>10</v>
      </c>
      <c r="AH370" t="s">
        <v>405</v>
      </c>
      <c r="AI370">
        <v>0.56542914171656677</v>
      </c>
      <c r="AJ370">
        <v>2004</v>
      </c>
      <c r="AK370" t="s">
        <v>3800</v>
      </c>
    </row>
    <row r="371" spans="1:37">
      <c r="A371" t="s">
        <v>472</v>
      </c>
      <c r="B371" t="s">
        <v>71</v>
      </c>
      <c r="C371">
        <v>41470.400000000001</v>
      </c>
      <c r="D371" t="s">
        <v>36</v>
      </c>
      <c r="E371" t="s">
        <v>37</v>
      </c>
      <c r="F371" t="s">
        <v>38</v>
      </c>
      <c r="G371" s="1">
        <v>45301</v>
      </c>
      <c r="H371" t="s">
        <v>39</v>
      </c>
      <c r="I371" t="s">
        <v>40</v>
      </c>
      <c r="J371">
        <v>122319</v>
      </c>
      <c r="K371" t="s">
        <v>83</v>
      </c>
      <c r="L371" t="s">
        <v>60</v>
      </c>
      <c r="M371">
        <v>147</v>
      </c>
      <c r="N371">
        <v>1</v>
      </c>
      <c r="O371">
        <v>65</v>
      </c>
      <c r="P371">
        <v>0</v>
      </c>
      <c r="Q371">
        <v>2</v>
      </c>
      <c r="R371" t="s">
        <v>117</v>
      </c>
      <c r="S371" t="s">
        <v>192</v>
      </c>
      <c r="T371">
        <v>2</v>
      </c>
      <c r="U371" t="s">
        <v>79</v>
      </c>
      <c r="V371">
        <v>328.68</v>
      </c>
      <c r="W371" t="s">
        <v>64</v>
      </c>
      <c r="X371" t="s">
        <v>47</v>
      </c>
      <c r="Y371" t="s">
        <v>48</v>
      </c>
      <c r="Z371" t="s">
        <v>98</v>
      </c>
      <c r="AA371" t="s">
        <v>91</v>
      </c>
      <c r="AB371" t="s">
        <v>68</v>
      </c>
      <c r="AC371" t="s">
        <v>52</v>
      </c>
      <c r="AD371">
        <v>2.235918367</v>
      </c>
      <c r="AE371">
        <v>2024</v>
      </c>
      <c r="AF371">
        <v>4</v>
      </c>
      <c r="AG371">
        <v>10</v>
      </c>
      <c r="AH371" t="s">
        <v>405</v>
      </c>
      <c r="AI371">
        <v>0.18632653061224491</v>
      </c>
      <c r="AJ371">
        <v>1764</v>
      </c>
      <c r="AK371" t="s">
        <v>3799</v>
      </c>
    </row>
    <row r="372" spans="1:37">
      <c r="A372" t="s">
        <v>473</v>
      </c>
      <c r="B372" t="s">
        <v>81</v>
      </c>
      <c r="C372">
        <v>25251.55</v>
      </c>
      <c r="D372" t="s">
        <v>36</v>
      </c>
      <c r="E372" t="s">
        <v>72</v>
      </c>
      <c r="F372" t="s">
        <v>38</v>
      </c>
      <c r="G372" s="1">
        <v>45301</v>
      </c>
      <c r="H372" t="s">
        <v>39</v>
      </c>
      <c r="I372" t="s">
        <v>58</v>
      </c>
      <c r="J372">
        <v>87654</v>
      </c>
      <c r="K372" t="s">
        <v>59</v>
      </c>
      <c r="L372" t="s">
        <v>42</v>
      </c>
      <c r="M372">
        <v>324</v>
      </c>
      <c r="N372">
        <v>18</v>
      </c>
      <c r="O372">
        <v>15</v>
      </c>
      <c r="P372">
        <v>3</v>
      </c>
      <c r="Q372">
        <v>8</v>
      </c>
      <c r="R372" t="s">
        <v>43</v>
      </c>
      <c r="S372" t="s">
        <v>84</v>
      </c>
      <c r="T372">
        <v>1</v>
      </c>
      <c r="U372" t="s">
        <v>79</v>
      </c>
      <c r="V372">
        <v>1703.26</v>
      </c>
      <c r="W372" t="s">
        <v>155</v>
      </c>
      <c r="X372" t="s">
        <v>47</v>
      </c>
      <c r="Y372" t="s">
        <v>156</v>
      </c>
      <c r="Z372" t="s">
        <v>98</v>
      </c>
      <c r="AA372" t="s">
        <v>50</v>
      </c>
      <c r="AB372" t="s">
        <v>51</v>
      </c>
      <c r="AC372" t="s">
        <v>69</v>
      </c>
      <c r="AD372">
        <v>5.2569753090000004</v>
      </c>
      <c r="AE372">
        <v>2024</v>
      </c>
      <c r="AF372">
        <v>4</v>
      </c>
      <c r="AG372">
        <v>10</v>
      </c>
      <c r="AH372" t="s">
        <v>405</v>
      </c>
      <c r="AI372">
        <v>0.43808127572016459</v>
      </c>
      <c r="AJ372">
        <v>3888</v>
      </c>
      <c r="AK372" t="s">
        <v>3800</v>
      </c>
    </row>
    <row r="373" spans="1:37">
      <c r="A373" t="s">
        <v>474</v>
      </c>
      <c r="B373" t="s">
        <v>35</v>
      </c>
      <c r="C373">
        <v>3860.73</v>
      </c>
      <c r="D373" t="s">
        <v>36</v>
      </c>
      <c r="E373" t="s">
        <v>37</v>
      </c>
      <c r="F373" t="s">
        <v>73</v>
      </c>
      <c r="G373" s="1">
        <v>45301</v>
      </c>
      <c r="H373" t="s">
        <v>39</v>
      </c>
      <c r="I373" t="s">
        <v>58</v>
      </c>
      <c r="J373">
        <v>133487</v>
      </c>
      <c r="K373" t="s">
        <v>83</v>
      </c>
      <c r="L373" t="s">
        <v>60</v>
      </c>
      <c r="M373">
        <v>99</v>
      </c>
      <c r="N373">
        <v>19</v>
      </c>
      <c r="O373">
        <v>45</v>
      </c>
      <c r="P373">
        <v>1</v>
      </c>
      <c r="Q373">
        <v>1</v>
      </c>
      <c r="R373" t="s">
        <v>61</v>
      </c>
      <c r="S373" t="s">
        <v>74</v>
      </c>
      <c r="T373">
        <v>4</v>
      </c>
      <c r="U373" t="s">
        <v>90</v>
      </c>
      <c r="V373">
        <v>146.69999999999999</v>
      </c>
      <c r="W373" t="s">
        <v>46</v>
      </c>
      <c r="X373" t="s">
        <v>47</v>
      </c>
      <c r="Y373" t="s">
        <v>48</v>
      </c>
      <c r="Z373" t="s">
        <v>49</v>
      </c>
      <c r="AA373" t="s">
        <v>91</v>
      </c>
      <c r="AB373" t="s">
        <v>51</v>
      </c>
      <c r="AC373" t="s">
        <v>69</v>
      </c>
      <c r="AD373">
        <v>1.481818182</v>
      </c>
      <c r="AE373">
        <v>2024</v>
      </c>
      <c r="AF373">
        <v>4</v>
      </c>
      <c r="AG373">
        <v>10</v>
      </c>
      <c r="AH373" t="s">
        <v>405</v>
      </c>
      <c r="AI373">
        <v>0.12348484848484848</v>
      </c>
      <c r="AJ373">
        <v>1188</v>
      </c>
      <c r="AK373" t="s">
        <v>3799</v>
      </c>
    </row>
    <row r="374" spans="1:37">
      <c r="A374" t="s">
        <v>475</v>
      </c>
      <c r="B374" t="s">
        <v>55</v>
      </c>
      <c r="C374">
        <v>7619.13</v>
      </c>
      <c r="D374" t="s">
        <v>36</v>
      </c>
      <c r="E374" t="s">
        <v>37</v>
      </c>
      <c r="F374" t="s">
        <v>38</v>
      </c>
      <c r="G374" s="1">
        <v>45301</v>
      </c>
      <c r="H374" t="s">
        <v>39</v>
      </c>
      <c r="I374" t="s">
        <v>58</v>
      </c>
      <c r="J374">
        <v>55408</v>
      </c>
      <c r="K374" t="s">
        <v>59</v>
      </c>
      <c r="L374" t="s">
        <v>42</v>
      </c>
      <c r="M374">
        <v>97</v>
      </c>
      <c r="N374">
        <v>30</v>
      </c>
      <c r="O374">
        <v>81</v>
      </c>
      <c r="P374">
        <v>0</v>
      </c>
      <c r="Q374">
        <v>3</v>
      </c>
      <c r="R374" t="s">
        <v>61</v>
      </c>
      <c r="S374" t="s">
        <v>74</v>
      </c>
      <c r="T374">
        <v>2</v>
      </c>
      <c r="U374" t="s">
        <v>90</v>
      </c>
      <c r="V374">
        <v>466.56</v>
      </c>
      <c r="W374" t="s">
        <v>46</v>
      </c>
      <c r="X374" t="s">
        <v>77</v>
      </c>
      <c r="Y374" t="s">
        <v>48</v>
      </c>
      <c r="Z374" t="s">
        <v>66</v>
      </c>
      <c r="AA374" t="s">
        <v>50</v>
      </c>
      <c r="AB374" t="s">
        <v>68</v>
      </c>
      <c r="AC374" t="s">
        <v>52</v>
      </c>
      <c r="AD374">
        <v>4.8098969069999997</v>
      </c>
      <c r="AE374">
        <v>2024</v>
      </c>
      <c r="AF374">
        <v>4</v>
      </c>
      <c r="AG374">
        <v>10</v>
      </c>
      <c r="AH374" t="s">
        <v>405</v>
      </c>
      <c r="AI374">
        <v>0.40082474226804121</v>
      </c>
      <c r="AJ374">
        <v>1164</v>
      </c>
      <c r="AK374" t="s">
        <v>3800</v>
      </c>
    </row>
    <row r="375" spans="1:37">
      <c r="A375" t="s">
        <v>476</v>
      </c>
      <c r="B375" t="s">
        <v>71</v>
      </c>
      <c r="C375">
        <v>12710.17</v>
      </c>
      <c r="D375" t="s">
        <v>36</v>
      </c>
      <c r="E375" t="s">
        <v>72</v>
      </c>
      <c r="F375" t="s">
        <v>56</v>
      </c>
      <c r="G375" s="1">
        <v>45301</v>
      </c>
      <c r="H375" t="s">
        <v>88</v>
      </c>
      <c r="I375" t="s">
        <v>58</v>
      </c>
      <c r="J375">
        <v>21250</v>
      </c>
      <c r="K375" t="s">
        <v>59</v>
      </c>
      <c r="L375" t="s">
        <v>103</v>
      </c>
      <c r="M375">
        <v>178</v>
      </c>
      <c r="N375">
        <v>19</v>
      </c>
      <c r="O375">
        <v>5</v>
      </c>
      <c r="P375">
        <v>0</v>
      </c>
      <c r="Q375">
        <v>4</v>
      </c>
      <c r="R375" t="s">
        <v>117</v>
      </c>
      <c r="S375" t="s">
        <v>249</v>
      </c>
      <c r="T375">
        <v>3</v>
      </c>
      <c r="U375" t="s">
        <v>45</v>
      </c>
      <c r="V375">
        <v>855.36</v>
      </c>
      <c r="W375" t="s">
        <v>64</v>
      </c>
      <c r="X375" t="s">
        <v>47</v>
      </c>
      <c r="Y375" t="s">
        <v>65</v>
      </c>
      <c r="Z375" t="s">
        <v>66</v>
      </c>
      <c r="AA375" t="s">
        <v>67</v>
      </c>
      <c r="AB375" t="s">
        <v>68</v>
      </c>
      <c r="AC375" t="s">
        <v>99</v>
      </c>
      <c r="AD375">
        <v>4.8053932579999996</v>
      </c>
      <c r="AE375">
        <v>2024</v>
      </c>
      <c r="AF375">
        <v>4</v>
      </c>
      <c r="AG375">
        <v>10</v>
      </c>
      <c r="AH375" t="s">
        <v>405</v>
      </c>
      <c r="AI375">
        <v>0.40044943820224721</v>
      </c>
      <c r="AJ375">
        <v>2136</v>
      </c>
      <c r="AK375" t="s">
        <v>3800</v>
      </c>
    </row>
    <row r="376" spans="1:37">
      <c r="A376" t="s">
        <v>477</v>
      </c>
      <c r="B376" t="s">
        <v>71</v>
      </c>
      <c r="C376">
        <v>14549.72</v>
      </c>
      <c r="D376" t="s">
        <v>36</v>
      </c>
      <c r="E376" t="s">
        <v>72</v>
      </c>
      <c r="F376" t="s">
        <v>73</v>
      </c>
      <c r="G376" s="1">
        <v>45301</v>
      </c>
      <c r="H376" t="s">
        <v>39</v>
      </c>
      <c r="I376" t="s">
        <v>58</v>
      </c>
      <c r="J376">
        <v>72140</v>
      </c>
      <c r="K376" t="s">
        <v>59</v>
      </c>
      <c r="L376" t="s">
        <v>42</v>
      </c>
      <c r="M376">
        <v>123</v>
      </c>
      <c r="N376">
        <v>3</v>
      </c>
      <c r="O376">
        <v>117</v>
      </c>
      <c r="P376">
        <v>0</v>
      </c>
      <c r="Q376">
        <v>2</v>
      </c>
      <c r="R376" t="s">
        <v>61</v>
      </c>
      <c r="S376" t="s">
        <v>62</v>
      </c>
      <c r="T376">
        <v>3</v>
      </c>
      <c r="U376" t="s">
        <v>63</v>
      </c>
      <c r="V376">
        <v>589.67999999999995</v>
      </c>
      <c r="W376" t="s">
        <v>76</v>
      </c>
      <c r="X376" t="s">
        <v>47</v>
      </c>
      <c r="Y376" t="s">
        <v>65</v>
      </c>
      <c r="Z376" t="s">
        <v>66</v>
      </c>
      <c r="AA376" t="s">
        <v>50</v>
      </c>
      <c r="AB376" t="s">
        <v>68</v>
      </c>
      <c r="AC376" t="s">
        <v>52</v>
      </c>
      <c r="AD376">
        <v>4.7941463410000003</v>
      </c>
      <c r="AE376">
        <v>2024</v>
      </c>
      <c r="AF376">
        <v>4</v>
      </c>
      <c r="AG376">
        <v>10</v>
      </c>
      <c r="AH376" t="s">
        <v>405</v>
      </c>
      <c r="AI376">
        <v>0.39951219512195119</v>
      </c>
      <c r="AJ376">
        <v>1476</v>
      </c>
      <c r="AK376" t="s">
        <v>3799</v>
      </c>
    </row>
    <row r="377" spans="1:37">
      <c r="A377" t="s">
        <v>478</v>
      </c>
      <c r="B377" t="s">
        <v>71</v>
      </c>
      <c r="C377">
        <v>11476.23</v>
      </c>
      <c r="D377" t="s">
        <v>36</v>
      </c>
      <c r="E377" t="s">
        <v>37</v>
      </c>
      <c r="F377" t="s">
        <v>56</v>
      </c>
      <c r="G377" s="1">
        <v>45301</v>
      </c>
      <c r="H377" t="s">
        <v>39</v>
      </c>
      <c r="I377" t="s">
        <v>58</v>
      </c>
      <c r="J377">
        <v>106857</v>
      </c>
      <c r="K377" t="s">
        <v>59</v>
      </c>
      <c r="L377" t="s">
        <v>42</v>
      </c>
      <c r="M377">
        <v>143</v>
      </c>
      <c r="N377">
        <v>16</v>
      </c>
      <c r="O377">
        <v>7</v>
      </c>
      <c r="P377">
        <v>0</v>
      </c>
      <c r="Q377">
        <v>7</v>
      </c>
      <c r="R377" t="s">
        <v>117</v>
      </c>
      <c r="S377" t="s">
        <v>249</v>
      </c>
      <c r="T377">
        <v>4</v>
      </c>
      <c r="U377" t="s">
        <v>90</v>
      </c>
      <c r="V377">
        <v>686.88</v>
      </c>
      <c r="W377" t="s">
        <v>64</v>
      </c>
      <c r="X377" t="s">
        <v>47</v>
      </c>
      <c r="Y377" t="s">
        <v>65</v>
      </c>
      <c r="Z377" t="s">
        <v>66</v>
      </c>
      <c r="AA377" t="s">
        <v>91</v>
      </c>
      <c r="AB377" t="s">
        <v>68</v>
      </c>
      <c r="AC377" t="s">
        <v>99</v>
      </c>
      <c r="AD377">
        <v>4.8033566429999999</v>
      </c>
      <c r="AE377">
        <v>2024</v>
      </c>
      <c r="AF377">
        <v>4</v>
      </c>
      <c r="AG377">
        <v>10</v>
      </c>
      <c r="AH377" t="s">
        <v>405</v>
      </c>
      <c r="AI377">
        <v>0.40027972027972025</v>
      </c>
      <c r="AJ377">
        <v>1716</v>
      </c>
      <c r="AK377" t="s">
        <v>3800</v>
      </c>
    </row>
    <row r="378" spans="1:37">
      <c r="A378" t="s">
        <v>479</v>
      </c>
      <c r="B378" t="s">
        <v>71</v>
      </c>
      <c r="C378">
        <v>6381.27</v>
      </c>
      <c r="D378" t="s">
        <v>87</v>
      </c>
      <c r="E378" t="s">
        <v>72</v>
      </c>
      <c r="F378" t="s">
        <v>38</v>
      </c>
      <c r="G378" s="1">
        <v>45301</v>
      </c>
      <c r="H378" t="s">
        <v>102</v>
      </c>
      <c r="I378" t="s">
        <v>40</v>
      </c>
      <c r="J378">
        <v>17600</v>
      </c>
      <c r="K378" t="s">
        <v>59</v>
      </c>
      <c r="L378" t="s">
        <v>42</v>
      </c>
      <c r="M378">
        <v>167</v>
      </c>
      <c r="N378">
        <v>38</v>
      </c>
      <c r="O378">
        <v>66</v>
      </c>
      <c r="P378">
        <v>0</v>
      </c>
      <c r="Q378">
        <v>1</v>
      </c>
      <c r="R378" t="s">
        <v>61</v>
      </c>
      <c r="S378" t="s">
        <v>62</v>
      </c>
      <c r="T378">
        <v>2</v>
      </c>
      <c r="U378" t="s">
        <v>79</v>
      </c>
      <c r="V378">
        <v>1133.1199999999999</v>
      </c>
      <c r="W378" t="s">
        <v>64</v>
      </c>
      <c r="X378" t="s">
        <v>77</v>
      </c>
      <c r="Y378" t="s">
        <v>65</v>
      </c>
      <c r="Z378" t="s">
        <v>66</v>
      </c>
      <c r="AA378" t="s">
        <v>67</v>
      </c>
      <c r="AB378" t="s">
        <v>68</v>
      </c>
      <c r="AC378" t="s">
        <v>52</v>
      </c>
      <c r="AD378">
        <v>6.7851497009999999</v>
      </c>
      <c r="AE378">
        <v>2024</v>
      </c>
      <c r="AF378">
        <v>4</v>
      </c>
      <c r="AG378">
        <v>10</v>
      </c>
      <c r="AH378" t="s">
        <v>405</v>
      </c>
      <c r="AI378">
        <v>0.56542914171656677</v>
      </c>
      <c r="AJ378">
        <v>2004</v>
      </c>
      <c r="AK378" t="s">
        <v>3800</v>
      </c>
    </row>
    <row r="379" spans="1:37">
      <c r="A379" t="s">
        <v>480</v>
      </c>
      <c r="B379" t="s">
        <v>55</v>
      </c>
      <c r="C379">
        <v>21532.53</v>
      </c>
      <c r="D379" t="s">
        <v>36</v>
      </c>
      <c r="E379" t="s">
        <v>72</v>
      </c>
      <c r="F379" t="s">
        <v>73</v>
      </c>
      <c r="G379" s="1">
        <v>45301</v>
      </c>
      <c r="H379" t="s">
        <v>57</v>
      </c>
      <c r="I379" t="s">
        <v>40</v>
      </c>
      <c r="J379">
        <v>0</v>
      </c>
      <c r="K379" t="s">
        <v>83</v>
      </c>
      <c r="L379" t="s">
        <v>42</v>
      </c>
      <c r="M379">
        <v>117</v>
      </c>
      <c r="N379">
        <v>14</v>
      </c>
      <c r="O379">
        <v>74</v>
      </c>
      <c r="P379">
        <v>1</v>
      </c>
      <c r="Q379">
        <v>2</v>
      </c>
      <c r="R379" t="s">
        <v>61</v>
      </c>
      <c r="S379" t="s">
        <v>93</v>
      </c>
      <c r="T379">
        <v>2</v>
      </c>
      <c r="U379" t="s">
        <v>45</v>
      </c>
      <c r="V379">
        <v>62.16</v>
      </c>
      <c r="W379" t="s">
        <v>76</v>
      </c>
      <c r="X379" t="s">
        <v>47</v>
      </c>
      <c r="Y379" t="s">
        <v>48</v>
      </c>
      <c r="Z379" t="s">
        <v>98</v>
      </c>
      <c r="AA379" t="s">
        <v>67</v>
      </c>
      <c r="AB379" t="s">
        <v>51</v>
      </c>
      <c r="AC379" t="s">
        <v>52</v>
      </c>
      <c r="AD379">
        <v>0.53128205100000003</v>
      </c>
      <c r="AE379">
        <v>2024</v>
      </c>
      <c r="AF379">
        <v>4</v>
      </c>
      <c r="AG379">
        <v>10</v>
      </c>
      <c r="AH379" t="s">
        <v>405</v>
      </c>
      <c r="AI379">
        <v>4.4273504273504273E-2</v>
      </c>
      <c r="AJ379">
        <v>1404</v>
      </c>
      <c r="AK379" t="s">
        <v>3799</v>
      </c>
    </row>
    <row r="380" spans="1:37">
      <c r="A380" t="s">
        <v>481</v>
      </c>
      <c r="B380" t="s">
        <v>115</v>
      </c>
      <c r="C380">
        <v>4288.08</v>
      </c>
      <c r="D380" t="s">
        <v>36</v>
      </c>
      <c r="E380" t="s">
        <v>72</v>
      </c>
      <c r="F380" t="s">
        <v>56</v>
      </c>
      <c r="G380" s="1">
        <v>45301</v>
      </c>
      <c r="H380" t="s">
        <v>39</v>
      </c>
      <c r="I380" t="s">
        <v>58</v>
      </c>
      <c r="J380">
        <v>87353</v>
      </c>
      <c r="K380" t="s">
        <v>41</v>
      </c>
      <c r="L380" t="s">
        <v>60</v>
      </c>
      <c r="M380">
        <v>109</v>
      </c>
      <c r="N380">
        <v>7</v>
      </c>
      <c r="O380">
        <v>4</v>
      </c>
      <c r="P380">
        <v>0</v>
      </c>
      <c r="Q380">
        <v>1</v>
      </c>
      <c r="R380" t="s">
        <v>61</v>
      </c>
      <c r="S380" t="s">
        <v>74</v>
      </c>
      <c r="T380">
        <v>2</v>
      </c>
      <c r="U380" t="s">
        <v>45</v>
      </c>
      <c r="V380">
        <v>503.43</v>
      </c>
      <c r="W380" t="s">
        <v>76</v>
      </c>
      <c r="X380" t="s">
        <v>134</v>
      </c>
      <c r="Y380" t="s">
        <v>65</v>
      </c>
      <c r="Z380" t="s">
        <v>49</v>
      </c>
      <c r="AA380" t="s">
        <v>50</v>
      </c>
      <c r="AB380" t="s">
        <v>68</v>
      </c>
      <c r="AC380" t="s">
        <v>99</v>
      </c>
      <c r="AD380">
        <v>4.6186238529999999</v>
      </c>
      <c r="AE380">
        <v>2024</v>
      </c>
      <c r="AF380">
        <v>4</v>
      </c>
      <c r="AG380">
        <v>10</v>
      </c>
      <c r="AH380" t="s">
        <v>405</v>
      </c>
      <c r="AI380">
        <v>0.38488532110091744</v>
      </c>
      <c r="AJ380">
        <v>1308</v>
      </c>
      <c r="AK380" t="s">
        <v>3799</v>
      </c>
    </row>
    <row r="381" spans="1:37">
      <c r="A381" t="s">
        <v>482</v>
      </c>
      <c r="B381" t="s">
        <v>81</v>
      </c>
      <c r="C381">
        <v>3285.78</v>
      </c>
      <c r="D381" t="s">
        <v>36</v>
      </c>
      <c r="E381" t="s">
        <v>37</v>
      </c>
      <c r="F381" t="s">
        <v>38</v>
      </c>
      <c r="G381" s="1">
        <v>45301</v>
      </c>
      <c r="H381" t="s">
        <v>57</v>
      </c>
      <c r="I381" t="s">
        <v>58</v>
      </c>
      <c r="J381">
        <v>0</v>
      </c>
      <c r="K381" t="s">
        <v>59</v>
      </c>
      <c r="L381" t="s">
        <v>60</v>
      </c>
      <c r="M381">
        <v>97</v>
      </c>
      <c r="N381">
        <v>38</v>
      </c>
      <c r="O381">
        <v>39</v>
      </c>
      <c r="P381">
        <v>0</v>
      </c>
      <c r="Q381">
        <v>1</v>
      </c>
      <c r="R381" t="s">
        <v>61</v>
      </c>
      <c r="S381" t="s">
        <v>74</v>
      </c>
      <c r="T381">
        <v>1</v>
      </c>
      <c r="U381" t="s">
        <v>79</v>
      </c>
      <c r="V381">
        <v>466.56</v>
      </c>
      <c r="W381" t="s">
        <v>76</v>
      </c>
      <c r="X381" t="s">
        <v>47</v>
      </c>
      <c r="Y381" t="s">
        <v>48</v>
      </c>
      <c r="Z381" t="s">
        <v>49</v>
      </c>
      <c r="AA381" t="s">
        <v>67</v>
      </c>
      <c r="AB381" t="s">
        <v>68</v>
      </c>
      <c r="AC381" t="s">
        <v>69</v>
      </c>
      <c r="AD381">
        <v>4.8098969069999997</v>
      </c>
      <c r="AE381">
        <v>2024</v>
      </c>
      <c r="AF381">
        <v>4</v>
      </c>
      <c r="AG381">
        <v>10</v>
      </c>
      <c r="AH381" t="s">
        <v>405</v>
      </c>
      <c r="AI381">
        <v>0.40082474226804121</v>
      </c>
      <c r="AJ381">
        <v>1164</v>
      </c>
      <c r="AK381" t="s">
        <v>3800</v>
      </c>
    </row>
    <row r="382" spans="1:37">
      <c r="A382" t="s">
        <v>483</v>
      </c>
      <c r="B382" t="s">
        <v>71</v>
      </c>
      <c r="C382">
        <v>11905.68</v>
      </c>
      <c r="D382" t="s">
        <v>87</v>
      </c>
      <c r="E382" t="s">
        <v>37</v>
      </c>
      <c r="F382" t="s">
        <v>56</v>
      </c>
      <c r="G382" s="1">
        <v>45301</v>
      </c>
      <c r="H382" t="s">
        <v>39</v>
      </c>
      <c r="I382" t="s">
        <v>58</v>
      </c>
      <c r="J382">
        <v>134791</v>
      </c>
      <c r="K382" t="s">
        <v>59</v>
      </c>
      <c r="L382" t="s">
        <v>42</v>
      </c>
      <c r="M382">
        <v>149</v>
      </c>
      <c r="N382">
        <v>31</v>
      </c>
      <c r="O382">
        <v>34</v>
      </c>
      <c r="P382">
        <v>1</v>
      </c>
      <c r="Q382">
        <v>8</v>
      </c>
      <c r="R382" t="s">
        <v>61</v>
      </c>
      <c r="S382" t="s">
        <v>74</v>
      </c>
      <c r="T382">
        <v>2</v>
      </c>
      <c r="U382" t="s">
        <v>63</v>
      </c>
      <c r="V382">
        <v>712.8</v>
      </c>
      <c r="W382" t="s">
        <v>64</v>
      </c>
      <c r="X382" t="s">
        <v>47</v>
      </c>
      <c r="Y382" t="s">
        <v>65</v>
      </c>
      <c r="Z382" t="s">
        <v>66</v>
      </c>
      <c r="AA382" t="s">
        <v>91</v>
      </c>
      <c r="AB382" t="s">
        <v>51</v>
      </c>
      <c r="AC382" t="s">
        <v>69</v>
      </c>
      <c r="AD382">
        <v>4.7838926170000002</v>
      </c>
      <c r="AE382">
        <v>2024</v>
      </c>
      <c r="AF382">
        <v>4</v>
      </c>
      <c r="AG382">
        <v>10</v>
      </c>
      <c r="AH382" t="s">
        <v>405</v>
      </c>
      <c r="AI382">
        <v>0.39865771812080536</v>
      </c>
      <c r="AJ382">
        <v>1788</v>
      </c>
      <c r="AK382" t="s">
        <v>3799</v>
      </c>
    </row>
    <row r="383" spans="1:37">
      <c r="A383" t="s">
        <v>484</v>
      </c>
      <c r="B383" t="s">
        <v>81</v>
      </c>
      <c r="C383">
        <v>6030.42</v>
      </c>
      <c r="D383" t="s">
        <v>36</v>
      </c>
      <c r="E383" t="s">
        <v>37</v>
      </c>
      <c r="F383" t="s">
        <v>73</v>
      </c>
      <c r="G383" s="1">
        <v>45301</v>
      </c>
      <c r="H383" t="s">
        <v>39</v>
      </c>
      <c r="I383" t="s">
        <v>58</v>
      </c>
      <c r="J383">
        <v>38695</v>
      </c>
      <c r="K383" t="s">
        <v>59</v>
      </c>
      <c r="L383" t="s">
        <v>42</v>
      </c>
      <c r="M383">
        <v>82</v>
      </c>
      <c r="N383">
        <v>20</v>
      </c>
      <c r="O383">
        <v>11</v>
      </c>
      <c r="P383">
        <v>4</v>
      </c>
      <c r="Q383">
        <v>7</v>
      </c>
      <c r="R383" t="s">
        <v>61</v>
      </c>
      <c r="S383" t="s">
        <v>93</v>
      </c>
      <c r="T383">
        <v>4</v>
      </c>
      <c r="U383" t="s">
        <v>79</v>
      </c>
      <c r="V383">
        <v>395.28</v>
      </c>
      <c r="W383" t="s">
        <v>46</v>
      </c>
      <c r="X383" t="s">
        <v>47</v>
      </c>
      <c r="Y383" t="s">
        <v>48</v>
      </c>
      <c r="Z383" t="s">
        <v>66</v>
      </c>
      <c r="AA383" t="s">
        <v>67</v>
      </c>
      <c r="AB383" t="s">
        <v>51</v>
      </c>
      <c r="AC383" t="s">
        <v>99</v>
      </c>
      <c r="AD383">
        <v>4.820487805</v>
      </c>
      <c r="AE383">
        <v>2024</v>
      </c>
      <c r="AF383">
        <v>4</v>
      </c>
      <c r="AG383">
        <v>10</v>
      </c>
      <c r="AH383" t="s">
        <v>405</v>
      </c>
      <c r="AI383">
        <v>0.4017073170731707</v>
      </c>
      <c r="AJ383">
        <v>984</v>
      </c>
      <c r="AK383" t="s">
        <v>3800</v>
      </c>
    </row>
    <row r="384" spans="1:37">
      <c r="A384" t="s">
        <v>485</v>
      </c>
      <c r="B384" t="s">
        <v>71</v>
      </c>
      <c r="C384">
        <v>3394.48</v>
      </c>
      <c r="D384" t="s">
        <v>36</v>
      </c>
      <c r="E384" t="s">
        <v>37</v>
      </c>
      <c r="F384" t="s">
        <v>56</v>
      </c>
      <c r="G384" s="1">
        <v>45301</v>
      </c>
      <c r="H384" t="s">
        <v>102</v>
      </c>
      <c r="I384" t="s">
        <v>40</v>
      </c>
      <c r="J384">
        <v>31730</v>
      </c>
      <c r="K384" t="s">
        <v>59</v>
      </c>
      <c r="L384" t="s">
        <v>60</v>
      </c>
      <c r="M384">
        <v>93</v>
      </c>
      <c r="N384">
        <v>26</v>
      </c>
      <c r="O384">
        <v>76</v>
      </c>
      <c r="P384">
        <v>0</v>
      </c>
      <c r="Q384">
        <v>1</v>
      </c>
      <c r="R384" t="s">
        <v>43</v>
      </c>
      <c r="S384" t="s">
        <v>44</v>
      </c>
      <c r="T384">
        <v>1</v>
      </c>
      <c r="U384" t="s">
        <v>79</v>
      </c>
      <c r="V384">
        <v>505.44</v>
      </c>
      <c r="W384" t="s">
        <v>76</v>
      </c>
      <c r="X384" t="s">
        <v>77</v>
      </c>
      <c r="Y384" t="s">
        <v>65</v>
      </c>
      <c r="Z384" t="s">
        <v>49</v>
      </c>
      <c r="AA384" t="s">
        <v>67</v>
      </c>
      <c r="AB384" t="s">
        <v>68</v>
      </c>
      <c r="AC384" t="s">
        <v>52</v>
      </c>
      <c r="AD384">
        <v>5.4348387100000002</v>
      </c>
      <c r="AE384">
        <v>2024</v>
      </c>
      <c r="AF384">
        <v>4</v>
      </c>
      <c r="AG384">
        <v>10</v>
      </c>
      <c r="AH384" t="s">
        <v>405</v>
      </c>
      <c r="AI384">
        <v>0.45290322580645159</v>
      </c>
      <c r="AJ384">
        <v>1116</v>
      </c>
      <c r="AK384" t="s">
        <v>3800</v>
      </c>
    </row>
    <row r="385" spans="1:37">
      <c r="A385" t="s">
        <v>486</v>
      </c>
      <c r="B385" t="s">
        <v>71</v>
      </c>
      <c r="C385">
        <v>3258.75</v>
      </c>
      <c r="D385" t="s">
        <v>36</v>
      </c>
      <c r="E385" t="s">
        <v>37</v>
      </c>
      <c r="F385" t="s">
        <v>38</v>
      </c>
      <c r="G385" s="1">
        <v>45301</v>
      </c>
      <c r="H385" t="s">
        <v>57</v>
      </c>
      <c r="I385" t="s">
        <v>40</v>
      </c>
      <c r="J385">
        <v>0</v>
      </c>
      <c r="K385" t="s">
        <v>59</v>
      </c>
      <c r="L385" t="s">
        <v>60</v>
      </c>
      <c r="M385">
        <v>92</v>
      </c>
      <c r="N385">
        <v>8</v>
      </c>
      <c r="O385">
        <v>47</v>
      </c>
      <c r="P385">
        <v>0</v>
      </c>
      <c r="Q385">
        <v>1</v>
      </c>
      <c r="R385" t="s">
        <v>61</v>
      </c>
      <c r="S385" t="s">
        <v>93</v>
      </c>
      <c r="T385">
        <v>3</v>
      </c>
      <c r="U385" t="s">
        <v>45</v>
      </c>
      <c r="V385">
        <v>511.93</v>
      </c>
      <c r="W385" t="s">
        <v>46</v>
      </c>
      <c r="X385" t="s">
        <v>47</v>
      </c>
      <c r="Y385" t="s">
        <v>65</v>
      </c>
      <c r="Z385" t="s">
        <v>49</v>
      </c>
      <c r="AA385" t="s">
        <v>67</v>
      </c>
      <c r="AB385" t="s">
        <v>68</v>
      </c>
      <c r="AC385" t="s">
        <v>69</v>
      </c>
      <c r="AD385">
        <v>5.5644565220000004</v>
      </c>
      <c r="AE385">
        <v>2024</v>
      </c>
      <c r="AF385">
        <v>4</v>
      </c>
      <c r="AG385">
        <v>10</v>
      </c>
      <c r="AH385" t="s">
        <v>405</v>
      </c>
      <c r="AI385">
        <v>0.46370471014492753</v>
      </c>
      <c r="AJ385">
        <v>1104</v>
      </c>
      <c r="AK385" t="s">
        <v>3800</v>
      </c>
    </row>
    <row r="386" spans="1:37">
      <c r="A386" t="s">
        <v>487</v>
      </c>
      <c r="B386" t="s">
        <v>71</v>
      </c>
      <c r="C386">
        <v>21610.73</v>
      </c>
      <c r="D386" t="s">
        <v>36</v>
      </c>
      <c r="E386" t="s">
        <v>72</v>
      </c>
      <c r="F386" t="s">
        <v>56</v>
      </c>
      <c r="G386" s="1">
        <v>45301</v>
      </c>
      <c r="H386" t="s">
        <v>39</v>
      </c>
      <c r="I386" t="s">
        <v>40</v>
      </c>
      <c r="J386">
        <v>61158</v>
      </c>
      <c r="K386" t="s">
        <v>59</v>
      </c>
      <c r="L386" t="s">
        <v>103</v>
      </c>
      <c r="M386">
        <v>180</v>
      </c>
      <c r="N386">
        <v>5</v>
      </c>
      <c r="O386">
        <v>46</v>
      </c>
      <c r="P386">
        <v>0</v>
      </c>
      <c r="Q386">
        <v>2</v>
      </c>
      <c r="R386" t="s">
        <v>61</v>
      </c>
      <c r="S386" t="s">
        <v>62</v>
      </c>
      <c r="T386">
        <v>3</v>
      </c>
      <c r="U386" t="s">
        <v>63</v>
      </c>
      <c r="V386">
        <v>861.84</v>
      </c>
      <c r="W386" t="s">
        <v>64</v>
      </c>
      <c r="X386" t="s">
        <v>77</v>
      </c>
      <c r="Y386" t="s">
        <v>65</v>
      </c>
      <c r="Z386" t="s">
        <v>98</v>
      </c>
      <c r="AA386" t="s">
        <v>50</v>
      </c>
      <c r="AB386" t="s">
        <v>68</v>
      </c>
      <c r="AC386" t="s">
        <v>69</v>
      </c>
      <c r="AD386">
        <v>4.7880000000000003</v>
      </c>
      <c r="AE386">
        <v>2024</v>
      </c>
      <c r="AF386">
        <v>4</v>
      </c>
      <c r="AG386">
        <v>10</v>
      </c>
      <c r="AH386" t="s">
        <v>405</v>
      </c>
      <c r="AI386">
        <v>0.39900000000000002</v>
      </c>
      <c r="AJ386">
        <v>2160</v>
      </c>
      <c r="AK386" t="s">
        <v>3799</v>
      </c>
    </row>
    <row r="387" spans="1:37">
      <c r="A387" t="s">
        <v>488</v>
      </c>
      <c r="B387" t="s">
        <v>115</v>
      </c>
      <c r="C387">
        <v>3965.52</v>
      </c>
      <c r="D387" t="s">
        <v>36</v>
      </c>
      <c r="E387" t="s">
        <v>37</v>
      </c>
      <c r="F387" t="s">
        <v>95</v>
      </c>
      <c r="G387" s="1">
        <v>45301</v>
      </c>
      <c r="H387" t="s">
        <v>39</v>
      </c>
      <c r="I387" t="s">
        <v>40</v>
      </c>
      <c r="J387">
        <v>112313</v>
      </c>
      <c r="K387" t="s">
        <v>41</v>
      </c>
      <c r="L387" t="s">
        <v>60</v>
      </c>
      <c r="M387">
        <v>99</v>
      </c>
      <c r="N387">
        <v>24</v>
      </c>
      <c r="O387">
        <v>49</v>
      </c>
      <c r="P387">
        <v>1</v>
      </c>
      <c r="Q387">
        <v>1</v>
      </c>
      <c r="R387" t="s">
        <v>61</v>
      </c>
      <c r="S387" t="s">
        <v>62</v>
      </c>
      <c r="T387">
        <v>1</v>
      </c>
      <c r="U387" t="s">
        <v>90</v>
      </c>
      <c r="V387">
        <v>449.14</v>
      </c>
      <c r="W387" t="s">
        <v>76</v>
      </c>
      <c r="X387" t="s">
        <v>47</v>
      </c>
      <c r="Y387" t="s">
        <v>48</v>
      </c>
      <c r="Z387" t="s">
        <v>49</v>
      </c>
      <c r="AA387" t="s">
        <v>91</v>
      </c>
      <c r="AB387" t="s">
        <v>51</v>
      </c>
      <c r="AC387" t="s">
        <v>52</v>
      </c>
      <c r="AD387">
        <v>4.5367676770000003</v>
      </c>
      <c r="AE387">
        <v>2024</v>
      </c>
      <c r="AF387">
        <v>4</v>
      </c>
      <c r="AG387">
        <v>10</v>
      </c>
      <c r="AH387" t="s">
        <v>405</v>
      </c>
      <c r="AI387">
        <v>0.37806397306397305</v>
      </c>
      <c r="AJ387">
        <v>1188</v>
      </c>
      <c r="AK387" t="s">
        <v>3799</v>
      </c>
    </row>
    <row r="388" spans="1:37">
      <c r="A388" t="s">
        <v>489</v>
      </c>
      <c r="B388" t="s">
        <v>71</v>
      </c>
      <c r="C388">
        <v>11905.68</v>
      </c>
      <c r="D388" t="s">
        <v>87</v>
      </c>
      <c r="E388" t="s">
        <v>37</v>
      </c>
      <c r="F388" t="s">
        <v>56</v>
      </c>
      <c r="G388" s="1">
        <v>45301</v>
      </c>
      <c r="H388" t="s">
        <v>39</v>
      </c>
      <c r="I388" t="s">
        <v>58</v>
      </c>
      <c r="J388">
        <v>134791</v>
      </c>
      <c r="K388" t="s">
        <v>59</v>
      </c>
      <c r="L388" t="s">
        <v>42</v>
      </c>
      <c r="M388">
        <v>149</v>
      </c>
      <c r="N388">
        <v>31</v>
      </c>
      <c r="O388">
        <v>34</v>
      </c>
      <c r="P388">
        <v>1</v>
      </c>
      <c r="Q388">
        <v>8</v>
      </c>
      <c r="R388" t="s">
        <v>43</v>
      </c>
      <c r="S388" t="s">
        <v>44</v>
      </c>
      <c r="T388">
        <v>2</v>
      </c>
      <c r="U388" t="s">
        <v>63</v>
      </c>
      <c r="V388">
        <v>712.8</v>
      </c>
      <c r="W388" t="s">
        <v>64</v>
      </c>
      <c r="X388" t="s">
        <v>47</v>
      </c>
      <c r="Y388" t="s">
        <v>65</v>
      </c>
      <c r="Z388" t="s">
        <v>66</v>
      </c>
      <c r="AA388" t="s">
        <v>91</v>
      </c>
      <c r="AB388" t="s">
        <v>51</v>
      </c>
      <c r="AC388" t="s">
        <v>69</v>
      </c>
      <c r="AD388">
        <v>4.7838926170000002</v>
      </c>
      <c r="AE388">
        <v>2024</v>
      </c>
      <c r="AF388">
        <v>4</v>
      </c>
      <c r="AG388">
        <v>10</v>
      </c>
      <c r="AH388" t="s">
        <v>405</v>
      </c>
      <c r="AI388">
        <v>0.39865771812080536</v>
      </c>
      <c r="AJ388">
        <v>1788</v>
      </c>
      <c r="AK388" t="s">
        <v>3799</v>
      </c>
    </row>
    <row r="389" spans="1:37">
      <c r="A389" t="s">
        <v>490</v>
      </c>
      <c r="B389" t="s">
        <v>55</v>
      </c>
      <c r="C389">
        <v>3401.42</v>
      </c>
      <c r="D389" t="s">
        <v>36</v>
      </c>
      <c r="E389" t="s">
        <v>37</v>
      </c>
      <c r="F389" t="s">
        <v>38</v>
      </c>
      <c r="G389" s="1">
        <v>45301</v>
      </c>
      <c r="H389" t="s">
        <v>39</v>
      </c>
      <c r="I389" t="s">
        <v>58</v>
      </c>
      <c r="J389">
        <v>55852</v>
      </c>
      <c r="K389" t="s">
        <v>59</v>
      </c>
      <c r="L389" t="s">
        <v>42</v>
      </c>
      <c r="M389">
        <v>86</v>
      </c>
      <c r="N389">
        <v>28</v>
      </c>
      <c r="O389">
        <v>43</v>
      </c>
      <c r="P389">
        <v>0</v>
      </c>
      <c r="Q389">
        <v>1</v>
      </c>
      <c r="R389" t="s">
        <v>61</v>
      </c>
      <c r="S389" t="s">
        <v>93</v>
      </c>
      <c r="T389">
        <v>2</v>
      </c>
      <c r="U389" t="s">
        <v>63</v>
      </c>
      <c r="V389">
        <v>414.72</v>
      </c>
      <c r="W389" t="s">
        <v>46</v>
      </c>
      <c r="X389" t="s">
        <v>77</v>
      </c>
      <c r="Y389" t="s">
        <v>48</v>
      </c>
      <c r="Z389" t="s">
        <v>49</v>
      </c>
      <c r="AA389" t="s">
        <v>50</v>
      </c>
      <c r="AB389" t="s">
        <v>68</v>
      </c>
      <c r="AC389" t="s">
        <v>69</v>
      </c>
      <c r="AD389">
        <v>4.8223255810000003</v>
      </c>
      <c r="AE389">
        <v>2024</v>
      </c>
      <c r="AF389">
        <v>4</v>
      </c>
      <c r="AG389">
        <v>10</v>
      </c>
      <c r="AH389" t="s">
        <v>405</v>
      </c>
      <c r="AI389">
        <v>0.4018604651162791</v>
      </c>
      <c r="AJ389">
        <v>1032</v>
      </c>
      <c r="AK389" t="s">
        <v>3800</v>
      </c>
    </row>
    <row r="390" spans="1:37">
      <c r="A390" t="s">
        <v>491</v>
      </c>
      <c r="B390" t="s">
        <v>71</v>
      </c>
      <c r="C390">
        <v>3293.91</v>
      </c>
      <c r="D390" t="s">
        <v>36</v>
      </c>
      <c r="E390" t="s">
        <v>37</v>
      </c>
      <c r="F390" t="s">
        <v>73</v>
      </c>
      <c r="G390" s="1">
        <v>45301</v>
      </c>
      <c r="H390" t="s">
        <v>39</v>
      </c>
      <c r="I390" t="s">
        <v>40</v>
      </c>
      <c r="J390">
        <v>68683</v>
      </c>
      <c r="K390" t="s">
        <v>41</v>
      </c>
      <c r="L390" t="s">
        <v>42</v>
      </c>
      <c r="M390">
        <v>82</v>
      </c>
      <c r="N390">
        <v>18</v>
      </c>
      <c r="O390">
        <v>81</v>
      </c>
      <c r="P390">
        <v>0</v>
      </c>
      <c r="Q390">
        <v>1</v>
      </c>
      <c r="R390" t="s">
        <v>61</v>
      </c>
      <c r="S390" t="s">
        <v>93</v>
      </c>
      <c r="T390">
        <v>1</v>
      </c>
      <c r="U390" t="s">
        <v>79</v>
      </c>
      <c r="V390">
        <v>231.19</v>
      </c>
      <c r="W390" t="s">
        <v>46</v>
      </c>
      <c r="X390" t="s">
        <v>47</v>
      </c>
      <c r="Y390" t="s">
        <v>48</v>
      </c>
      <c r="Z390" t="s">
        <v>49</v>
      </c>
      <c r="AA390" t="s">
        <v>50</v>
      </c>
      <c r="AB390" t="s">
        <v>68</v>
      </c>
      <c r="AC390" t="s">
        <v>52</v>
      </c>
      <c r="AD390">
        <v>2.819390244</v>
      </c>
      <c r="AE390">
        <v>2024</v>
      </c>
      <c r="AF390">
        <v>4</v>
      </c>
      <c r="AG390">
        <v>10</v>
      </c>
      <c r="AH390" t="s">
        <v>405</v>
      </c>
      <c r="AI390">
        <v>0.23494918699186992</v>
      </c>
      <c r="AJ390">
        <v>984</v>
      </c>
      <c r="AK390" t="s">
        <v>3799</v>
      </c>
    </row>
    <row r="391" spans="1:37">
      <c r="A391" t="s">
        <v>492</v>
      </c>
      <c r="B391" t="s">
        <v>71</v>
      </c>
      <c r="C391">
        <v>11519.54</v>
      </c>
      <c r="D391" t="s">
        <v>36</v>
      </c>
      <c r="E391" t="s">
        <v>37</v>
      </c>
      <c r="F391" t="s">
        <v>95</v>
      </c>
      <c r="G391" s="1">
        <v>45301</v>
      </c>
      <c r="H391" t="s">
        <v>39</v>
      </c>
      <c r="I391" t="s">
        <v>58</v>
      </c>
      <c r="J391">
        <v>40624</v>
      </c>
      <c r="K391" t="s">
        <v>83</v>
      </c>
      <c r="L391" t="s">
        <v>42</v>
      </c>
      <c r="M391">
        <v>146</v>
      </c>
      <c r="N391">
        <v>45</v>
      </c>
      <c r="O391">
        <v>122</v>
      </c>
      <c r="P391">
        <v>0</v>
      </c>
      <c r="Q391">
        <v>9</v>
      </c>
      <c r="R391" t="s">
        <v>61</v>
      </c>
      <c r="S391" t="s">
        <v>62</v>
      </c>
      <c r="T391">
        <v>2</v>
      </c>
      <c r="U391" t="s">
        <v>90</v>
      </c>
      <c r="V391">
        <v>259.56</v>
      </c>
      <c r="W391" t="s">
        <v>64</v>
      </c>
      <c r="X391" t="s">
        <v>134</v>
      </c>
      <c r="Y391" t="s">
        <v>48</v>
      </c>
      <c r="Z391" t="s">
        <v>66</v>
      </c>
      <c r="AA391" t="s">
        <v>67</v>
      </c>
      <c r="AB391" t="s">
        <v>68</v>
      </c>
      <c r="AC391" t="s">
        <v>52</v>
      </c>
      <c r="AD391">
        <v>1.777808219</v>
      </c>
      <c r="AE391">
        <v>2024</v>
      </c>
      <c r="AF391">
        <v>4</v>
      </c>
      <c r="AG391">
        <v>10</v>
      </c>
      <c r="AH391" t="s">
        <v>405</v>
      </c>
      <c r="AI391">
        <v>0.14815068493150685</v>
      </c>
      <c r="AJ391">
        <v>1752</v>
      </c>
      <c r="AK391" t="s">
        <v>3799</v>
      </c>
    </row>
    <row r="392" spans="1:37">
      <c r="A392" t="s">
        <v>493</v>
      </c>
      <c r="B392" t="s">
        <v>81</v>
      </c>
      <c r="C392">
        <v>7880.66</v>
      </c>
      <c r="D392" t="s">
        <v>36</v>
      </c>
      <c r="E392" t="s">
        <v>37</v>
      </c>
      <c r="F392" t="s">
        <v>141</v>
      </c>
      <c r="G392" s="1">
        <v>45301</v>
      </c>
      <c r="H392" t="s">
        <v>39</v>
      </c>
      <c r="I392" t="s">
        <v>58</v>
      </c>
      <c r="J392">
        <v>112466</v>
      </c>
      <c r="K392" t="s">
        <v>59</v>
      </c>
      <c r="L392" t="s">
        <v>42</v>
      </c>
      <c r="M392">
        <v>99</v>
      </c>
      <c r="N392">
        <v>4</v>
      </c>
      <c r="O392">
        <v>109</v>
      </c>
      <c r="P392">
        <v>1</v>
      </c>
      <c r="Q392">
        <v>7</v>
      </c>
      <c r="R392" t="s">
        <v>61</v>
      </c>
      <c r="S392" t="s">
        <v>93</v>
      </c>
      <c r="T392">
        <v>3</v>
      </c>
      <c r="U392" t="s">
        <v>79</v>
      </c>
      <c r="V392">
        <v>566.29</v>
      </c>
      <c r="W392" t="s">
        <v>46</v>
      </c>
      <c r="X392" t="s">
        <v>47</v>
      </c>
      <c r="Y392" t="s">
        <v>65</v>
      </c>
      <c r="Z392" t="s">
        <v>66</v>
      </c>
      <c r="AA392" t="s">
        <v>91</v>
      </c>
      <c r="AB392" t="s">
        <v>51</v>
      </c>
      <c r="AC392" t="s">
        <v>52</v>
      </c>
      <c r="AD392">
        <v>5.7201010099999996</v>
      </c>
      <c r="AE392">
        <v>2024</v>
      </c>
      <c r="AF392">
        <v>4</v>
      </c>
      <c r="AG392">
        <v>10</v>
      </c>
      <c r="AH392" t="s">
        <v>405</v>
      </c>
      <c r="AI392">
        <v>0.47667508417508414</v>
      </c>
      <c r="AJ392">
        <v>1188</v>
      </c>
      <c r="AK392" t="s">
        <v>3800</v>
      </c>
    </row>
    <row r="393" spans="1:37">
      <c r="A393" t="s">
        <v>494</v>
      </c>
      <c r="B393" t="s">
        <v>35</v>
      </c>
      <c r="C393">
        <v>4355.8</v>
      </c>
      <c r="D393" t="s">
        <v>36</v>
      </c>
      <c r="E393" t="s">
        <v>72</v>
      </c>
      <c r="F393" t="s">
        <v>73</v>
      </c>
      <c r="G393" s="1">
        <v>45301</v>
      </c>
      <c r="H393" t="s">
        <v>39</v>
      </c>
      <c r="I393" t="s">
        <v>40</v>
      </c>
      <c r="J393">
        <v>123895</v>
      </c>
      <c r="K393" t="s">
        <v>41</v>
      </c>
      <c r="L393" t="s">
        <v>60</v>
      </c>
      <c r="M393">
        <v>109</v>
      </c>
      <c r="N393">
        <v>5</v>
      </c>
      <c r="O393">
        <v>28</v>
      </c>
      <c r="P393">
        <v>0</v>
      </c>
      <c r="Q393">
        <v>1</v>
      </c>
      <c r="R393" t="s">
        <v>61</v>
      </c>
      <c r="S393" t="s">
        <v>74</v>
      </c>
      <c r="T393">
        <v>1</v>
      </c>
      <c r="U393" t="s">
        <v>90</v>
      </c>
      <c r="V393">
        <v>384.78</v>
      </c>
      <c r="W393" t="s">
        <v>46</v>
      </c>
      <c r="X393" t="s">
        <v>47</v>
      </c>
      <c r="Y393" t="s">
        <v>48</v>
      </c>
      <c r="Z393" t="s">
        <v>49</v>
      </c>
      <c r="AA393" t="s">
        <v>91</v>
      </c>
      <c r="AB393" t="s">
        <v>68</v>
      </c>
      <c r="AC393" t="s">
        <v>69</v>
      </c>
      <c r="AD393">
        <v>3.5300917429999998</v>
      </c>
      <c r="AE393">
        <v>2024</v>
      </c>
      <c r="AF393">
        <v>4</v>
      </c>
      <c r="AG393">
        <v>10</v>
      </c>
      <c r="AH393" t="s">
        <v>405</v>
      </c>
      <c r="AI393">
        <v>0.29417431192660548</v>
      </c>
      <c r="AJ393">
        <v>1308</v>
      </c>
      <c r="AK393" t="s">
        <v>3799</v>
      </c>
    </row>
    <row r="394" spans="1:37">
      <c r="A394" t="s">
        <v>495</v>
      </c>
      <c r="B394" t="s">
        <v>71</v>
      </c>
      <c r="C394">
        <v>6117.35</v>
      </c>
      <c r="D394" t="s">
        <v>36</v>
      </c>
      <c r="E394" t="s">
        <v>72</v>
      </c>
      <c r="F394" t="s">
        <v>38</v>
      </c>
      <c r="G394" s="1">
        <v>45301</v>
      </c>
      <c r="H394" t="s">
        <v>39</v>
      </c>
      <c r="I394" t="s">
        <v>58</v>
      </c>
      <c r="J394">
        <v>32002</v>
      </c>
      <c r="K394" t="s">
        <v>59</v>
      </c>
      <c r="L394" t="s">
        <v>42</v>
      </c>
      <c r="M394">
        <v>165</v>
      </c>
      <c r="N394">
        <v>45</v>
      </c>
      <c r="O394">
        <v>3</v>
      </c>
      <c r="P394">
        <v>4</v>
      </c>
      <c r="Q394">
        <v>1</v>
      </c>
      <c r="R394" t="s">
        <v>61</v>
      </c>
      <c r="S394" t="s">
        <v>74</v>
      </c>
      <c r="T394">
        <v>1</v>
      </c>
      <c r="U394" t="s">
        <v>79</v>
      </c>
      <c r="V394">
        <v>790.56</v>
      </c>
      <c r="W394" t="s">
        <v>64</v>
      </c>
      <c r="X394" t="s">
        <v>47</v>
      </c>
      <c r="Y394" t="s">
        <v>65</v>
      </c>
      <c r="Z394" t="s">
        <v>66</v>
      </c>
      <c r="AA394" t="s">
        <v>67</v>
      </c>
      <c r="AB394" t="s">
        <v>51</v>
      </c>
      <c r="AC394" t="s">
        <v>99</v>
      </c>
      <c r="AD394">
        <v>4.791272727</v>
      </c>
      <c r="AE394">
        <v>2024</v>
      </c>
      <c r="AF394">
        <v>4</v>
      </c>
      <c r="AG394">
        <v>10</v>
      </c>
      <c r="AH394" t="s">
        <v>405</v>
      </c>
      <c r="AI394">
        <v>0.39927272727272722</v>
      </c>
      <c r="AJ394">
        <v>1980</v>
      </c>
      <c r="AK394" t="s">
        <v>3799</v>
      </c>
    </row>
    <row r="395" spans="1:37">
      <c r="A395" t="s">
        <v>496</v>
      </c>
      <c r="B395" t="s">
        <v>71</v>
      </c>
      <c r="C395">
        <v>11568.72</v>
      </c>
      <c r="D395" t="s">
        <v>36</v>
      </c>
      <c r="E395" t="s">
        <v>37</v>
      </c>
      <c r="F395" t="s">
        <v>38</v>
      </c>
      <c r="G395" s="1">
        <v>45301</v>
      </c>
      <c r="H395" t="s">
        <v>39</v>
      </c>
      <c r="I395" t="s">
        <v>40</v>
      </c>
      <c r="J395">
        <v>134734</v>
      </c>
      <c r="K395" t="s">
        <v>41</v>
      </c>
      <c r="L395" t="s">
        <v>42</v>
      </c>
      <c r="M395">
        <v>96</v>
      </c>
      <c r="N395">
        <v>1</v>
      </c>
      <c r="O395">
        <v>90</v>
      </c>
      <c r="P395">
        <v>0</v>
      </c>
      <c r="Q395">
        <v>2</v>
      </c>
      <c r="R395" t="s">
        <v>61</v>
      </c>
      <c r="S395" t="s">
        <v>93</v>
      </c>
      <c r="T395">
        <v>2</v>
      </c>
      <c r="U395" t="s">
        <v>90</v>
      </c>
      <c r="V395">
        <v>255.34</v>
      </c>
      <c r="W395" t="s">
        <v>46</v>
      </c>
      <c r="X395" t="s">
        <v>77</v>
      </c>
      <c r="Y395" t="s">
        <v>48</v>
      </c>
      <c r="Z395" t="s">
        <v>66</v>
      </c>
      <c r="AA395" t="s">
        <v>91</v>
      </c>
      <c r="AB395" t="s">
        <v>68</v>
      </c>
      <c r="AC395" t="s">
        <v>52</v>
      </c>
      <c r="AD395">
        <v>2.6597916669999999</v>
      </c>
      <c r="AE395">
        <v>2024</v>
      </c>
      <c r="AF395">
        <v>4</v>
      </c>
      <c r="AG395">
        <v>10</v>
      </c>
      <c r="AH395" t="s">
        <v>405</v>
      </c>
      <c r="AI395">
        <v>0.22164930555555556</v>
      </c>
      <c r="AJ395">
        <v>1152</v>
      </c>
      <c r="AK395" t="s">
        <v>3799</v>
      </c>
    </row>
    <row r="396" spans="1:37">
      <c r="A396" t="s">
        <v>497</v>
      </c>
      <c r="B396" t="s">
        <v>35</v>
      </c>
      <c r="C396">
        <v>18555.810000000001</v>
      </c>
      <c r="D396" t="s">
        <v>36</v>
      </c>
      <c r="E396" t="s">
        <v>37</v>
      </c>
      <c r="F396" t="s">
        <v>73</v>
      </c>
      <c r="G396" s="1">
        <v>45301</v>
      </c>
      <c r="H396" t="s">
        <v>39</v>
      </c>
      <c r="I396" t="s">
        <v>58</v>
      </c>
      <c r="J396">
        <v>55094</v>
      </c>
      <c r="K396" t="s">
        <v>59</v>
      </c>
      <c r="L396" t="s">
        <v>42</v>
      </c>
      <c r="M396">
        <v>154</v>
      </c>
      <c r="N396">
        <v>11</v>
      </c>
      <c r="O396">
        <v>19</v>
      </c>
      <c r="P396">
        <v>0</v>
      </c>
      <c r="Q396">
        <v>2</v>
      </c>
      <c r="R396" t="s">
        <v>61</v>
      </c>
      <c r="S396" t="s">
        <v>93</v>
      </c>
      <c r="T396">
        <v>1</v>
      </c>
      <c r="U396" t="s">
        <v>63</v>
      </c>
      <c r="V396">
        <v>1053.51</v>
      </c>
      <c r="W396" t="s">
        <v>64</v>
      </c>
      <c r="X396" t="s">
        <v>47</v>
      </c>
      <c r="Y396" t="s">
        <v>65</v>
      </c>
      <c r="Z396" t="s">
        <v>98</v>
      </c>
      <c r="AA396" t="s">
        <v>50</v>
      </c>
      <c r="AB396" t="s">
        <v>68</v>
      </c>
      <c r="AC396" t="s">
        <v>69</v>
      </c>
      <c r="AD396">
        <v>6.8409740259999996</v>
      </c>
      <c r="AE396">
        <v>2024</v>
      </c>
      <c r="AF396">
        <v>4</v>
      </c>
      <c r="AG396">
        <v>10</v>
      </c>
      <c r="AH396" t="s">
        <v>405</v>
      </c>
      <c r="AI396">
        <v>0.57008116883116877</v>
      </c>
      <c r="AJ396">
        <v>1848</v>
      </c>
      <c r="AK396" t="s">
        <v>3800</v>
      </c>
    </row>
    <row r="397" spans="1:37">
      <c r="A397" t="s">
        <v>498</v>
      </c>
      <c r="B397" t="s">
        <v>81</v>
      </c>
      <c r="C397">
        <v>9262.73</v>
      </c>
      <c r="D397" t="s">
        <v>36</v>
      </c>
      <c r="E397" t="s">
        <v>37</v>
      </c>
      <c r="F397" t="s">
        <v>73</v>
      </c>
      <c r="G397" s="1">
        <v>45301</v>
      </c>
      <c r="H397" t="s">
        <v>57</v>
      </c>
      <c r="I397" t="s">
        <v>40</v>
      </c>
      <c r="J397">
        <v>0</v>
      </c>
      <c r="K397" t="s">
        <v>59</v>
      </c>
      <c r="L397" t="s">
        <v>60</v>
      </c>
      <c r="M397">
        <v>96</v>
      </c>
      <c r="N397">
        <v>15</v>
      </c>
      <c r="O397">
        <v>28</v>
      </c>
      <c r="P397">
        <v>3</v>
      </c>
      <c r="Q397">
        <v>2</v>
      </c>
      <c r="R397" t="s">
        <v>61</v>
      </c>
      <c r="S397" t="s">
        <v>74</v>
      </c>
      <c r="T397">
        <v>4</v>
      </c>
      <c r="U397" t="s">
        <v>90</v>
      </c>
      <c r="V397">
        <v>642.87</v>
      </c>
      <c r="W397" t="s">
        <v>76</v>
      </c>
      <c r="X397" t="s">
        <v>47</v>
      </c>
      <c r="Y397" t="s">
        <v>65</v>
      </c>
      <c r="Z397" t="s">
        <v>66</v>
      </c>
      <c r="AA397" t="s">
        <v>67</v>
      </c>
      <c r="AB397" t="s">
        <v>51</v>
      </c>
      <c r="AC397" t="s">
        <v>69</v>
      </c>
      <c r="AD397">
        <v>6.6965624999999998</v>
      </c>
      <c r="AE397">
        <v>2024</v>
      </c>
      <c r="AF397">
        <v>4</v>
      </c>
      <c r="AG397">
        <v>10</v>
      </c>
      <c r="AH397" t="s">
        <v>405</v>
      </c>
      <c r="AI397">
        <v>0.55804687500000005</v>
      </c>
      <c r="AJ397">
        <v>1152</v>
      </c>
      <c r="AK397" t="s">
        <v>3800</v>
      </c>
    </row>
    <row r="398" spans="1:37">
      <c r="A398" t="s">
        <v>499</v>
      </c>
      <c r="B398" t="s">
        <v>71</v>
      </c>
      <c r="C398">
        <v>4965.18</v>
      </c>
      <c r="D398" t="s">
        <v>36</v>
      </c>
      <c r="E398" t="s">
        <v>72</v>
      </c>
      <c r="F398" t="s">
        <v>56</v>
      </c>
      <c r="G398" s="1">
        <v>45301</v>
      </c>
      <c r="H398" t="s">
        <v>39</v>
      </c>
      <c r="I398" t="s">
        <v>58</v>
      </c>
      <c r="J398">
        <v>42321</v>
      </c>
      <c r="K398" t="s">
        <v>59</v>
      </c>
      <c r="L398" t="s">
        <v>42</v>
      </c>
      <c r="M398">
        <v>126</v>
      </c>
      <c r="N398">
        <v>14</v>
      </c>
      <c r="O398">
        <v>43</v>
      </c>
      <c r="P398">
        <v>0</v>
      </c>
      <c r="Q398">
        <v>1</v>
      </c>
      <c r="R398" t="s">
        <v>43</v>
      </c>
      <c r="S398" t="s">
        <v>44</v>
      </c>
      <c r="T398">
        <v>4</v>
      </c>
      <c r="U398" t="s">
        <v>63</v>
      </c>
      <c r="V398">
        <v>602.64</v>
      </c>
      <c r="W398" t="s">
        <v>46</v>
      </c>
      <c r="X398" t="s">
        <v>47</v>
      </c>
      <c r="Y398" t="s">
        <v>65</v>
      </c>
      <c r="Z398" t="s">
        <v>49</v>
      </c>
      <c r="AA398" t="s">
        <v>67</v>
      </c>
      <c r="AB398" t="s">
        <v>68</v>
      </c>
      <c r="AC398" t="s">
        <v>69</v>
      </c>
      <c r="AD398">
        <v>4.7828571430000002</v>
      </c>
      <c r="AE398">
        <v>2024</v>
      </c>
      <c r="AF398">
        <v>4</v>
      </c>
      <c r="AG398">
        <v>10</v>
      </c>
      <c r="AH398" t="s">
        <v>405</v>
      </c>
      <c r="AI398">
        <v>0.39857142857142858</v>
      </c>
      <c r="AJ398">
        <v>1512</v>
      </c>
      <c r="AK398" t="s">
        <v>3799</v>
      </c>
    </row>
    <row r="399" spans="1:37">
      <c r="A399" t="s">
        <v>500</v>
      </c>
      <c r="B399" t="s">
        <v>35</v>
      </c>
      <c r="C399">
        <v>4799.04</v>
      </c>
      <c r="D399" t="s">
        <v>87</v>
      </c>
      <c r="E399" t="s">
        <v>72</v>
      </c>
      <c r="F399" t="s">
        <v>95</v>
      </c>
      <c r="G399" s="1">
        <v>45301</v>
      </c>
      <c r="H399" t="s">
        <v>39</v>
      </c>
      <c r="I399" t="s">
        <v>40</v>
      </c>
      <c r="J399">
        <v>79052</v>
      </c>
      <c r="K399" t="s">
        <v>83</v>
      </c>
      <c r="L399" t="s">
        <v>42</v>
      </c>
      <c r="M399">
        <v>119</v>
      </c>
      <c r="N399">
        <v>5</v>
      </c>
      <c r="O399">
        <v>112</v>
      </c>
      <c r="P399">
        <v>0</v>
      </c>
      <c r="Q399">
        <v>1</v>
      </c>
      <c r="R399" t="s">
        <v>61</v>
      </c>
      <c r="S399" t="s">
        <v>62</v>
      </c>
      <c r="T399">
        <v>1</v>
      </c>
      <c r="U399" t="s">
        <v>63</v>
      </c>
      <c r="V399">
        <v>74.94</v>
      </c>
      <c r="W399" t="s">
        <v>46</v>
      </c>
      <c r="X399" t="s">
        <v>134</v>
      </c>
      <c r="Y399" t="s">
        <v>48</v>
      </c>
      <c r="Z399" t="s">
        <v>49</v>
      </c>
      <c r="AA399" t="s">
        <v>50</v>
      </c>
      <c r="AB399" t="s">
        <v>68</v>
      </c>
      <c r="AC399" t="s">
        <v>52</v>
      </c>
      <c r="AD399">
        <v>0.62974789900000006</v>
      </c>
      <c r="AE399">
        <v>2024</v>
      </c>
      <c r="AF399">
        <v>4</v>
      </c>
      <c r="AG399">
        <v>10</v>
      </c>
      <c r="AH399" t="s">
        <v>405</v>
      </c>
      <c r="AI399">
        <v>5.2478991596638651E-2</v>
      </c>
      <c r="AJ399">
        <v>1428</v>
      </c>
      <c r="AK399" t="s">
        <v>3799</v>
      </c>
    </row>
    <row r="400" spans="1:37">
      <c r="A400" t="s">
        <v>501</v>
      </c>
      <c r="B400" t="s">
        <v>115</v>
      </c>
      <c r="C400">
        <v>51733.11</v>
      </c>
      <c r="D400" t="s">
        <v>36</v>
      </c>
      <c r="E400" t="s">
        <v>37</v>
      </c>
      <c r="F400" t="s">
        <v>38</v>
      </c>
      <c r="G400" s="1">
        <v>45301</v>
      </c>
      <c r="H400" t="s">
        <v>39</v>
      </c>
      <c r="I400" t="s">
        <v>58</v>
      </c>
      <c r="J400">
        <v>61124</v>
      </c>
      <c r="K400" t="s">
        <v>59</v>
      </c>
      <c r="L400" t="s">
        <v>42</v>
      </c>
      <c r="M400">
        <v>258</v>
      </c>
      <c r="N400">
        <v>26</v>
      </c>
      <c r="O400">
        <v>0</v>
      </c>
      <c r="P400">
        <v>0</v>
      </c>
      <c r="Q400">
        <v>2</v>
      </c>
      <c r="R400" t="s">
        <v>117</v>
      </c>
      <c r="S400" t="s">
        <v>192</v>
      </c>
      <c r="T400">
        <v>2</v>
      </c>
      <c r="U400" t="s">
        <v>79</v>
      </c>
      <c r="V400">
        <v>1237.68</v>
      </c>
      <c r="W400" t="s">
        <v>155</v>
      </c>
      <c r="X400" t="s">
        <v>47</v>
      </c>
      <c r="Y400" t="s">
        <v>65</v>
      </c>
      <c r="Z400" t="s">
        <v>98</v>
      </c>
      <c r="AA400" t="s">
        <v>50</v>
      </c>
      <c r="AB400" t="s">
        <v>68</v>
      </c>
      <c r="AC400" t="s">
        <v>99</v>
      </c>
      <c r="AD400">
        <v>4.7972093019999997</v>
      </c>
      <c r="AE400">
        <v>2024</v>
      </c>
      <c r="AF400">
        <v>4</v>
      </c>
      <c r="AG400">
        <v>10</v>
      </c>
      <c r="AH400" t="s">
        <v>405</v>
      </c>
      <c r="AI400">
        <v>0.39976744186046514</v>
      </c>
      <c r="AJ400">
        <v>3096</v>
      </c>
      <c r="AK400" t="s">
        <v>3799</v>
      </c>
    </row>
    <row r="401" spans="1:37">
      <c r="A401" t="s">
        <v>502</v>
      </c>
      <c r="B401" t="s">
        <v>55</v>
      </c>
      <c r="C401">
        <v>6438.09</v>
      </c>
      <c r="D401" t="s">
        <v>36</v>
      </c>
      <c r="E401" t="s">
        <v>37</v>
      </c>
      <c r="F401" t="s">
        <v>38</v>
      </c>
      <c r="G401" s="1">
        <v>45301</v>
      </c>
      <c r="H401" t="s">
        <v>39</v>
      </c>
      <c r="I401" t="s">
        <v>58</v>
      </c>
      <c r="J401">
        <v>69044</v>
      </c>
      <c r="K401" t="s">
        <v>41</v>
      </c>
      <c r="L401" t="s">
        <v>42</v>
      </c>
      <c r="M401">
        <v>82</v>
      </c>
      <c r="N401">
        <v>38</v>
      </c>
      <c r="O401">
        <v>43</v>
      </c>
      <c r="P401">
        <v>1</v>
      </c>
      <c r="Q401">
        <v>9</v>
      </c>
      <c r="R401" t="s">
        <v>61</v>
      </c>
      <c r="S401" t="s">
        <v>74</v>
      </c>
      <c r="T401">
        <v>1</v>
      </c>
      <c r="U401" t="s">
        <v>79</v>
      </c>
      <c r="V401">
        <v>301.45999999999998</v>
      </c>
      <c r="W401" t="s">
        <v>76</v>
      </c>
      <c r="X401" t="s">
        <v>47</v>
      </c>
      <c r="Y401" t="s">
        <v>48</v>
      </c>
      <c r="Z401" t="s">
        <v>66</v>
      </c>
      <c r="AA401" t="s">
        <v>50</v>
      </c>
      <c r="AB401" t="s">
        <v>51</v>
      </c>
      <c r="AC401" t="s">
        <v>69</v>
      </c>
      <c r="AD401">
        <v>3.676341463</v>
      </c>
      <c r="AE401">
        <v>2024</v>
      </c>
      <c r="AF401">
        <v>4</v>
      </c>
      <c r="AG401">
        <v>10</v>
      </c>
      <c r="AH401" t="s">
        <v>405</v>
      </c>
      <c r="AI401">
        <v>0.30636178861788615</v>
      </c>
      <c r="AJ401">
        <v>984</v>
      </c>
      <c r="AK401" t="s">
        <v>3799</v>
      </c>
    </row>
    <row r="402" spans="1:37">
      <c r="A402" t="s">
        <v>503</v>
      </c>
      <c r="B402" t="s">
        <v>35</v>
      </c>
      <c r="C402">
        <v>4703.59</v>
      </c>
      <c r="D402" t="s">
        <v>36</v>
      </c>
      <c r="E402" t="s">
        <v>72</v>
      </c>
      <c r="F402" t="s">
        <v>38</v>
      </c>
      <c r="G402" s="1">
        <v>45301</v>
      </c>
      <c r="H402" t="s">
        <v>39</v>
      </c>
      <c r="I402" t="s">
        <v>58</v>
      </c>
      <c r="J402">
        <v>46314</v>
      </c>
      <c r="K402" t="s">
        <v>83</v>
      </c>
      <c r="L402" t="s">
        <v>103</v>
      </c>
      <c r="M402">
        <v>124</v>
      </c>
      <c r="N402">
        <v>45</v>
      </c>
      <c r="O402">
        <v>84</v>
      </c>
      <c r="P402">
        <v>2</v>
      </c>
      <c r="Q402">
        <v>1</v>
      </c>
      <c r="R402" t="s">
        <v>61</v>
      </c>
      <c r="S402" t="s">
        <v>74</v>
      </c>
      <c r="T402">
        <v>1</v>
      </c>
      <c r="U402" t="s">
        <v>90</v>
      </c>
      <c r="V402">
        <v>251.13</v>
      </c>
      <c r="W402" t="s">
        <v>46</v>
      </c>
      <c r="X402" t="s">
        <v>47</v>
      </c>
      <c r="Y402" t="s">
        <v>48</v>
      </c>
      <c r="Z402" t="s">
        <v>49</v>
      </c>
      <c r="AA402" t="s">
        <v>67</v>
      </c>
      <c r="AB402" t="s">
        <v>51</v>
      </c>
      <c r="AC402" t="s">
        <v>52</v>
      </c>
      <c r="AD402">
        <v>2.0252419349999999</v>
      </c>
      <c r="AE402">
        <v>2024</v>
      </c>
      <c r="AF402">
        <v>4</v>
      </c>
      <c r="AG402">
        <v>10</v>
      </c>
      <c r="AH402" t="s">
        <v>405</v>
      </c>
      <c r="AI402">
        <v>0.16877016129032257</v>
      </c>
      <c r="AJ402">
        <v>1488</v>
      </c>
      <c r="AK402" t="s">
        <v>3799</v>
      </c>
    </row>
    <row r="403" spans="1:37">
      <c r="A403" t="s">
        <v>504</v>
      </c>
      <c r="B403" t="s">
        <v>35</v>
      </c>
      <c r="C403">
        <v>25567.02</v>
      </c>
      <c r="D403" t="s">
        <v>36</v>
      </c>
      <c r="E403" t="s">
        <v>37</v>
      </c>
      <c r="F403" t="s">
        <v>73</v>
      </c>
      <c r="G403" s="1">
        <v>45301</v>
      </c>
      <c r="H403" t="s">
        <v>39</v>
      </c>
      <c r="I403" t="s">
        <v>40</v>
      </c>
      <c r="J403">
        <v>123572</v>
      </c>
      <c r="K403" t="s">
        <v>83</v>
      </c>
      <c r="L403" t="s">
        <v>42</v>
      </c>
      <c r="M403">
        <v>90</v>
      </c>
      <c r="N403">
        <v>47</v>
      </c>
      <c r="O403">
        <v>18</v>
      </c>
      <c r="P403">
        <v>1</v>
      </c>
      <c r="Q403">
        <v>2</v>
      </c>
      <c r="R403" t="s">
        <v>61</v>
      </c>
      <c r="S403" t="s">
        <v>74</v>
      </c>
      <c r="T403">
        <v>1</v>
      </c>
      <c r="U403" t="s">
        <v>79</v>
      </c>
      <c r="V403">
        <v>170.96</v>
      </c>
      <c r="W403" t="s">
        <v>46</v>
      </c>
      <c r="X403" t="s">
        <v>134</v>
      </c>
      <c r="Y403" t="s">
        <v>48</v>
      </c>
      <c r="Z403" t="s">
        <v>98</v>
      </c>
      <c r="AA403" t="s">
        <v>91</v>
      </c>
      <c r="AB403" t="s">
        <v>51</v>
      </c>
      <c r="AC403" t="s">
        <v>69</v>
      </c>
      <c r="AD403">
        <v>1.8995555559999999</v>
      </c>
      <c r="AE403">
        <v>2024</v>
      </c>
      <c r="AF403">
        <v>4</v>
      </c>
      <c r="AG403">
        <v>10</v>
      </c>
      <c r="AH403" t="s">
        <v>405</v>
      </c>
      <c r="AI403">
        <v>0.1582962962962963</v>
      </c>
      <c r="AJ403">
        <v>1080</v>
      </c>
      <c r="AK403" t="s">
        <v>3799</v>
      </c>
    </row>
    <row r="404" spans="1:37">
      <c r="A404" t="s">
        <v>505</v>
      </c>
      <c r="B404" t="s">
        <v>71</v>
      </c>
      <c r="C404">
        <v>6401.84</v>
      </c>
      <c r="D404" t="s">
        <v>36</v>
      </c>
      <c r="E404" t="s">
        <v>82</v>
      </c>
      <c r="F404" t="s">
        <v>56</v>
      </c>
      <c r="G404" s="1">
        <v>45301</v>
      </c>
      <c r="H404" t="s">
        <v>39</v>
      </c>
      <c r="I404" t="s">
        <v>58</v>
      </c>
      <c r="J404">
        <v>86253</v>
      </c>
      <c r="K404" t="s">
        <v>83</v>
      </c>
      <c r="L404" t="s">
        <v>42</v>
      </c>
      <c r="M404">
        <v>161</v>
      </c>
      <c r="N404">
        <v>18</v>
      </c>
      <c r="O404">
        <v>18</v>
      </c>
      <c r="P404">
        <v>0</v>
      </c>
      <c r="Q404">
        <v>1</v>
      </c>
      <c r="R404" t="s">
        <v>43</v>
      </c>
      <c r="S404" t="s">
        <v>96</v>
      </c>
      <c r="T404">
        <v>4</v>
      </c>
      <c r="U404" t="s">
        <v>79</v>
      </c>
      <c r="V404">
        <v>10.33</v>
      </c>
      <c r="W404" t="s">
        <v>76</v>
      </c>
      <c r="X404" t="s">
        <v>47</v>
      </c>
      <c r="Y404" t="s">
        <v>48</v>
      </c>
      <c r="Z404" t="s">
        <v>66</v>
      </c>
      <c r="AA404" t="s">
        <v>50</v>
      </c>
      <c r="AB404" t="s">
        <v>68</v>
      </c>
      <c r="AC404" t="s">
        <v>69</v>
      </c>
      <c r="AD404">
        <v>6.4161491000000001E-2</v>
      </c>
      <c r="AE404">
        <v>2024</v>
      </c>
      <c r="AF404">
        <v>4</v>
      </c>
      <c r="AG404">
        <v>10</v>
      </c>
      <c r="AH404" t="s">
        <v>405</v>
      </c>
      <c r="AI404">
        <v>5.3467908902691515E-3</v>
      </c>
      <c r="AJ404">
        <v>1932</v>
      </c>
      <c r="AK404" t="s">
        <v>3799</v>
      </c>
    </row>
    <row r="405" spans="1:37">
      <c r="A405" t="s">
        <v>506</v>
      </c>
      <c r="B405" t="s">
        <v>35</v>
      </c>
      <c r="C405">
        <v>6277.59</v>
      </c>
      <c r="D405" t="s">
        <v>87</v>
      </c>
      <c r="E405" t="s">
        <v>37</v>
      </c>
      <c r="F405" t="s">
        <v>73</v>
      </c>
      <c r="G405" s="1">
        <v>45301</v>
      </c>
      <c r="H405" t="s">
        <v>88</v>
      </c>
      <c r="I405" t="s">
        <v>58</v>
      </c>
      <c r="J405">
        <v>38090</v>
      </c>
      <c r="K405" t="s">
        <v>59</v>
      </c>
      <c r="L405" t="s">
        <v>60</v>
      </c>
      <c r="M405">
        <v>88</v>
      </c>
      <c r="N405">
        <v>20</v>
      </c>
      <c r="O405">
        <v>35</v>
      </c>
      <c r="P405">
        <v>0</v>
      </c>
      <c r="Q405">
        <v>3</v>
      </c>
      <c r="R405" t="s">
        <v>61</v>
      </c>
      <c r="S405" t="s">
        <v>74</v>
      </c>
      <c r="T405">
        <v>1</v>
      </c>
      <c r="U405" t="s">
        <v>79</v>
      </c>
      <c r="V405">
        <v>631.79999999999995</v>
      </c>
      <c r="W405" t="s">
        <v>76</v>
      </c>
      <c r="X405" t="s">
        <v>47</v>
      </c>
      <c r="Y405" t="s">
        <v>65</v>
      </c>
      <c r="Z405" t="s">
        <v>66</v>
      </c>
      <c r="AA405" t="s">
        <v>67</v>
      </c>
      <c r="AB405" t="s">
        <v>68</v>
      </c>
      <c r="AC405" t="s">
        <v>69</v>
      </c>
      <c r="AD405">
        <v>7.1795454550000004</v>
      </c>
      <c r="AE405">
        <v>2024</v>
      </c>
      <c r="AF405">
        <v>4</v>
      </c>
      <c r="AG405">
        <v>10</v>
      </c>
      <c r="AH405" t="s">
        <v>405</v>
      </c>
      <c r="AI405">
        <v>0.59829545454545452</v>
      </c>
      <c r="AJ405">
        <v>1056</v>
      </c>
      <c r="AK405" t="s">
        <v>3800</v>
      </c>
    </row>
    <row r="406" spans="1:37">
      <c r="A406" t="s">
        <v>507</v>
      </c>
      <c r="B406" t="s">
        <v>71</v>
      </c>
      <c r="C406">
        <v>7317.49</v>
      </c>
      <c r="D406" t="s">
        <v>36</v>
      </c>
      <c r="E406" t="s">
        <v>37</v>
      </c>
      <c r="F406" t="s">
        <v>73</v>
      </c>
      <c r="G406" s="1">
        <v>45301</v>
      </c>
      <c r="H406" t="s">
        <v>39</v>
      </c>
      <c r="I406" t="s">
        <v>58</v>
      </c>
      <c r="J406">
        <v>42679</v>
      </c>
      <c r="K406" t="s">
        <v>41</v>
      </c>
      <c r="L406" t="s">
        <v>60</v>
      </c>
      <c r="M406">
        <v>96</v>
      </c>
      <c r="N406">
        <v>35</v>
      </c>
      <c r="O406">
        <v>93</v>
      </c>
      <c r="P406">
        <v>0</v>
      </c>
      <c r="Q406">
        <v>4</v>
      </c>
      <c r="R406" t="s">
        <v>61</v>
      </c>
      <c r="S406" t="s">
        <v>74</v>
      </c>
      <c r="T406">
        <v>2</v>
      </c>
      <c r="U406" t="s">
        <v>63</v>
      </c>
      <c r="V406">
        <v>316.82</v>
      </c>
      <c r="W406" t="s">
        <v>46</v>
      </c>
      <c r="X406" t="s">
        <v>47</v>
      </c>
      <c r="Y406" t="s">
        <v>48</v>
      </c>
      <c r="Z406" t="s">
        <v>66</v>
      </c>
      <c r="AA406" t="s">
        <v>67</v>
      </c>
      <c r="AB406" t="s">
        <v>68</v>
      </c>
      <c r="AC406" t="s">
        <v>52</v>
      </c>
      <c r="AD406">
        <v>3.300208333</v>
      </c>
      <c r="AE406">
        <v>2024</v>
      </c>
      <c r="AF406">
        <v>4</v>
      </c>
      <c r="AG406">
        <v>10</v>
      </c>
      <c r="AH406" t="s">
        <v>405</v>
      </c>
      <c r="AI406">
        <v>0.27501736111111108</v>
      </c>
      <c r="AJ406">
        <v>1152</v>
      </c>
      <c r="AK406" t="s">
        <v>3799</v>
      </c>
    </row>
    <row r="407" spans="1:37">
      <c r="A407" t="s">
        <v>508</v>
      </c>
      <c r="B407" t="s">
        <v>115</v>
      </c>
      <c r="C407">
        <v>3234.9</v>
      </c>
      <c r="D407" t="s">
        <v>87</v>
      </c>
      <c r="E407" t="s">
        <v>37</v>
      </c>
      <c r="F407" t="s">
        <v>38</v>
      </c>
      <c r="G407" s="1">
        <v>45301</v>
      </c>
      <c r="H407" t="s">
        <v>57</v>
      </c>
      <c r="I407" t="s">
        <v>40</v>
      </c>
      <c r="J407">
        <v>0</v>
      </c>
      <c r="K407" t="s">
        <v>59</v>
      </c>
      <c r="L407" t="s">
        <v>42</v>
      </c>
      <c r="M407">
        <v>89</v>
      </c>
      <c r="N407">
        <v>8</v>
      </c>
      <c r="O407">
        <v>96</v>
      </c>
      <c r="P407">
        <v>2</v>
      </c>
      <c r="Q407">
        <v>1</v>
      </c>
      <c r="R407" t="s">
        <v>61</v>
      </c>
      <c r="S407" t="s">
        <v>74</v>
      </c>
      <c r="T407">
        <v>2</v>
      </c>
      <c r="U407" t="s">
        <v>90</v>
      </c>
      <c r="V407">
        <v>584.77</v>
      </c>
      <c r="W407" t="s">
        <v>46</v>
      </c>
      <c r="X407" t="s">
        <v>134</v>
      </c>
      <c r="Y407" t="s">
        <v>65</v>
      </c>
      <c r="Z407" t="s">
        <v>49</v>
      </c>
      <c r="AA407" t="s">
        <v>67</v>
      </c>
      <c r="AB407" t="s">
        <v>51</v>
      </c>
      <c r="AC407" t="s">
        <v>52</v>
      </c>
      <c r="AD407">
        <v>6.5704494379999998</v>
      </c>
      <c r="AE407">
        <v>2024</v>
      </c>
      <c r="AF407">
        <v>4</v>
      </c>
      <c r="AG407">
        <v>10</v>
      </c>
      <c r="AH407" t="s">
        <v>405</v>
      </c>
      <c r="AI407">
        <v>0.54753745318352054</v>
      </c>
      <c r="AJ407">
        <v>1068</v>
      </c>
      <c r="AK407" t="s">
        <v>3800</v>
      </c>
    </row>
    <row r="408" spans="1:37">
      <c r="A408" t="s">
        <v>509</v>
      </c>
      <c r="B408" t="s">
        <v>55</v>
      </c>
      <c r="C408">
        <v>9360</v>
      </c>
      <c r="D408" t="s">
        <v>36</v>
      </c>
      <c r="E408" t="s">
        <v>37</v>
      </c>
      <c r="F408" t="s">
        <v>38</v>
      </c>
      <c r="G408" s="1">
        <v>45301</v>
      </c>
      <c r="H408" t="s">
        <v>57</v>
      </c>
      <c r="I408" t="s">
        <v>40</v>
      </c>
      <c r="J408">
        <v>0</v>
      </c>
      <c r="K408" t="s">
        <v>59</v>
      </c>
      <c r="L408" t="s">
        <v>60</v>
      </c>
      <c r="M408">
        <v>95</v>
      </c>
      <c r="N408">
        <v>26</v>
      </c>
      <c r="O408">
        <v>89</v>
      </c>
      <c r="P408">
        <v>1</v>
      </c>
      <c r="Q408">
        <v>2</v>
      </c>
      <c r="R408" t="s">
        <v>61</v>
      </c>
      <c r="S408" t="s">
        <v>74</v>
      </c>
      <c r="T408">
        <v>2</v>
      </c>
      <c r="U408" t="s">
        <v>79</v>
      </c>
      <c r="V408">
        <v>680.4</v>
      </c>
      <c r="W408" t="s">
        <v>46</v>
      </c>
      <c r="X408" t="s">
        <v>47</v>
      </c>
      <c r="Y408" t="s">
        <v>65</v>
      </c>
      <c r="Z408" t="s">
        <v>66</v>
      </c>
      <c r="AA408" t="s">
        <v>67</v>
      </c>
      <c r="AB408" t="s">
        <v>51</v>
      </c>
      <c r="AC408" t="s">
        <v>52</v>
      </c>
      <c r="AD408">
        <v>7.1621052629999999</v>
      </c>
      <c r="AE408">
        <v>2024</v>
      </c>
      <c r="AF408">
        <v>4</v>
      </c>
      <c r="AG408">
        <v>10</v>
      </c>
      <c r="AH408" t="s">
        <v>405</v>
      </c>
      <c r="AI408">
        <v>0.59684210526315784</v>
      </c>
      <c r="AJ408">
        <v>1140</v>
      </c>
      <c r="AK408" t="s">
        <v>3800</v>
      </c>
    </row>
    <row r="409" spans="1:37">
      <c r="A409" t="s">
        <v>510</v>
      </c>
      <c r="B409" t="s">
        <v>35</v>
      </c>
      <c r="C409">
        <v>4467.49</v>
      </c>
      <c r="D409" t="s">
        <v>36</v>
      </c>
      <c r="E409" t="s">
        <v>72</v>
      </c>
      <c r="F409" t="s">
        <v>73</v>
      </c>
      <c r="G409" s="1">
        <v>45301</v>
      </c>
      <c r="H409" t="s">
        <v>39</v>
      </c>
      <c r="I409" t="s">
        <v>58</v>
      </c>
      <c r="J409">
        <v>115603</v>
      </c>
      <c r="K409" t="s">
        <v>83</v>
      </c>
      <c r="L409" t="s">
        <v>42</v>
      </c>
      <c r="M409">
        <v>111</v>
      </c>
      <c r="N409">
        <v>31</v>
      </c>
      <c r="O409">
        <v>5</v>
      </c>
      <c r="P409">
        <v>0</v>
      </c>
      <c r="Q409">
        <v>1</v>
      </c>
      <c r="R409" t="s">
        <v>61</v>
      </c>
      <c r="S409" t="s">
        <v>74</v>
      </c>
      <c r="T409">
        <v>2</v>
      </c>
      <c r="U409" t="s">
        <v>90</v>
      </c>
      <c r="V409">
        <v>9.8000000000000007</v>
      </c>
      <c r="W409" t="s">
        <v>76</v>
      </c>
      <c r="X409" t="s">
        <v>47</v>
      </c>
      <c r="Y409" t="s">
        <v>48</v>
      </c>
      <c r="Z409" t="s">
        <v>49</v>
      </c>
      <c r="AA409" t="s">
        <v>91</v>
      </c>
      <c r="AB409" t="s">
        <v>68</v>
      </c>
      <c r="AC409" t="s">
        <v>99</v>
      </c>
      <c r="AD409">
        <v>8.8288288000000006E-2</v>
      </c>
      <c r="AE409">
        <v>2024</v>
      </c>
      <c r="AF409">
        <v>4</v>
      </c>
      <c r="AG409">
        <v>10</v>
      </c>
      <c r="AH409" t="s">
        <v>405</v>
      </c>
      <c r="AI409">
        <v>7.3573573573573582E-3</v>
      </c>
      <c r="AJ409">
        <v>1332</v>
      </c>
      <c r="AK409" t="s">
        <v>3799</v>
      </c>
    </row>
    <row r="410" spans="1:37">
      <c r="A410" t="s">
        <v>511</v>
      </c>
      <c r="B410" t="s">
        <v>81</v>
      </c>
      <c r="C410">
        <v>10272.27</v>
      </c>
      <c r="D410" t="s">
        <v>36</v>
      </c>
      <c r="E410" t="s">
        <v>37</v>
      </c>
      <c r="F410" t="s">
        <v>38</v>
      </c>
      <c r="G410" s="1">
        <v>45301</v>
      </c>
      <c r="H410" t="s">
        <v>159</v>
      </c>
      <c r="I410" t="s">
        <v>58</v>
      </c>
      <c r="J410">
        <v>21915</v>
      </c>
      <c r="K410" t="s">
        <v>59</v>
      </c>
      <c r="L410" t="s">
        <v>42</v>
      </c>
      <c r="M410">
        <v>266</v>
      </c>
      <c r="N410">
        <v>23</v>
      </c>
      <c r="O410">
        <v>92</v>
      </c>
      <c r="P410">
        <v>0</v>
      </c>
      <c r="Q410">
        <v>1</v>
      </c>
      <c r="R410" t="s">
        <v>61</v>
      </c>
      <c r="S410" t="s">
        <v>62</v>
      </c>
      <c r="T410">
        <v>4</v>
      </c>
      <c r="U410" t="s">
        <v>45</v>
      </c>
      <c r="V410">
        <v>1914.84</v>
      </c>
      <c r="W410" t="s">
        <v>132</v>
      </c>
      <c r="X410" t="s">
        <v>47</v>
      </c>
      <c r="Y410" t="s">
        <v>156</v>
      </c>
      <c r="Z410" t="s">
        <v>66</v>
      </c>
      <c r="AA410" t="s">
        <v>67</v>
      </c>
      <c r="AB410" t="s">
        <v>68</v>
      </c>
      <c r="AC410" t="s">
        <v>52</v>
      </c>
      <c r="AD410">
        <v>7.1986466169999996</v>
      </c>
      <c r="AE410">
        <v>2024</v>
      </c>
      <c r="AF410">
        <v>4</v>
      </c>
      <c r="AG410">
        <v>10</v>
      </c>
      <c r="AH410" t="s">
        <v>405</v>
      </c>
      <c r="AI410">
        <v>0.5998872180451128</v>
      </c>
      <c r="AJ410">
        <v>3192</v>
      </c>
      <c r="AK410" t="s">
        <v>3800</v>
      </c>
    </row>
    <row r="411" spans="1:37">
      <c r="A411" t="s">
        <v>512</v>
      </c>
      <c r="B411" t="s">
        <v>115</v>
      </c>
      <c r="C411">
        <v>5162.2</v>
      </c>
      <c r="D411" t="s">
        <v>36</v>
      </c>
      <c r="E411" t="s">
        <v>37</v>
      </c>
      <c r="F411" t="s">
        <v>38</v>
      </c>
      <c r="G411" s="1">
        <v>45301</v>
      </c>
      <c r="H411" t="s">
        <v>57</v>
      </c>
      <c r="I411" t="s">
        <v>58</v>
      </c>
      <c r="J411">
        <v>0</v>
      </c>
      <c r="K411" t="s">
        <v>59</v>
      </c>
      <c r="L411" t="s">
        <v>60</v>
      </c>
      <c r="M411">
        <v>146</v>
      </c>
      <c r="N411">
        <v>43</v>
      </c>
      <c r="O411">
        <v>128</v>
      </c>
      <c r="P411">
        <v>0</v>
      </c>
      <c r="Q411">
        <v>1</v>
      </c>
      <c r="R411" t="s">
        <v>61</v>
      </c>
      <c r="S411" t="s">
        <v>74</v>
      </c>
      <c r="T411">
        <v>1</v>
      </c>
      <c r="U411" t="s">
        <v>79</v>
      </c>
      <c r="V411">
        <v>1049.76</v>
      </c>
      <c r="W411" t="s">
        <v>64</v>
      </c>
      <c r="X411" t="s">
        <v>47</v>
      </c>
      <c r="Y411" t="s">
        <v>65</v>
      </c>
      <c r="Z411" t="s">
        <v>66</v>
      </c>
      <c r="AA411" t="s">
        <v>67</v>
      </c>
      <c r="AB411" t="s">
        <v>68</v>
      </c>
      <c r="AC411" t="s">
        <v>52</v>
      </c>
      <c r="AD411">
        <v>7.1901369859999997</v>
      </c>
      <c r="AE411">
        <v>2024</v>
      </c>
      <c r="AF411">
        <v>4</v>
      </c>
      <c r="AG411">
        <v>10</v>
      </c>
      <c r="AH411" t="s">
        <v>405</v>
      </c>
      <c r="AI411">
        <v>0.59917808219178081</v>
      </c>
      <c r="AJ411">
        <v>1752</v>
      </c>
      <c r="AK411" t="s">
        <v>3800</v>
      </c>
    </row>
    <row r="412" spans="1:37">
      <c r="A412" t="s">
        <v>513</v>
      </c>
      <c r="B412" t="s">
        <v>35</v>
      </c>
      <c r="C412">
        <v>10597.67</v>
      </c>
      <c r="D412" t="s">
        <v>36</v>
      </c>
      <c r="E412" t="s">
        <v>37</v>
      </c>
      <c r="F412" t="s">
        <v>38</v>
      </c>
      <c r="G412" s="1">
        <v>45301</v>
      </c>
      <c r="H412" t="s">
        <v>39</v>
      </c>
      <c r="I412" t="s">
        <v>40</v>
      </c>
      <c r="J412">
        <v>90701</v>
      </c>
      <c r="K412" t="s">
        <v>41</v>
      </c>
      <c r="L412" t="s">
        <v>60</v>
      </c>
      <c r="M412">
        <v>89</v>
      </c>
      <c r="N412">
        <v>30</v>
      </c>
      <c r="O412">
        <v>27</v>
      </c>
      <c r="P412">
        <v>0</v>
      </c>
      <c r="Q412">
        <v>2</v>
      </c>
      <c r="R412" t="s">
        <v>61</v>
      </c>
      <c r="S412" t="s">
        <v>93</v>
      </c>
      <c r="T412">
        <v>3</v>
      </c>
      <c r="U412" t="s">
        <v>63</v>
      </c>
      <c r="V412">
        <v>249.66</v>
      </c>
      <c r="W412" t="s">
        <v>46</v>
      </c>
      <c r="X412" t="s">
        <v>77</v>
      </c>
      <c r="Y412" t="s">
        <v>48</v>
      </c>
      <c r="Z412" t="s">
        <v>66</v>
      </c>
      <c r="AA412" t="s">
        <v>50</v>
      </c>
      <c r="AB412" t="s">
        <v>68</v>
      </c>
      <c r="AC412" t="s">
        <v>69</v>
      </c>
      <c r="AD412">
        <v>2.8051685389999998</v>
      </c>
      <c r="AE412">
        <v>2024</v>
      </c>
      <c r="AF412">
        <v>4</v>
      </c>
      <c r="AG412">
        <v>10</v>
      </c>
      <c r="AH412" t="s">
        <v>405</v>
      </c>
      <c r="AI412">
        <v>0.23376404494382022</v>
      </c>
      <c r="AJ412">
        <v>1068</v>
      </c>
      <c r="AK412" t="s">
        <v>3799</v>
      </c>
    </row>
    <row r="413" spans="1:37">
      <c r="A413" t="s">
        <v>514</v>
      </c>
      <c r="B413" t="s">
        <v>71</v>
      </c>
      <c r="C413">
        <v>6381.27</v>
      </c>
      <c r="D413" t="s">
        <v>87</v>
      </c>
      <c r="E413" t="s">
        <v>72</v>
      </c>
      <c r="F413" t="s">
        <v>38</v>
      </c>
      <c r="G413" s="1">
        <v>45301</v>
      </c>
      <c r="H413" t="s">
        <v>102</v>
      </c>
      <c r="I413" t="s">
        <v>40</v>
      </c>
      <c r="J413">
        <v>17600</v>
      </c>
      <c r="K413" t="s">
        <v>59</v>
      </c>
      <c r="L413" t="s">
        <v>42</v>
      </c>
      <c r="M413">
        <v>167</v>
      </c>
      <c r="N413">
        <v>38</v>
      </c>
      <c r="O413">
        <v>66</v>
      </c>
      <c r="P413">
        <v>0</v>
      </c>
      <c r="Q413">
        <v>1</v>
      </c>
      <c r="R413" t="s">
        <v>61</v>
      </c>
      <c r="S413" t="s">
        <v>62</v>
      </c>
      <c r="T413">
        <v>2</v>
      </c>
      <c r="U413" t="s">
        <v>79</v>
      </c>
      <c r="V413">
        <v>1133.1199999999999</v>
      </c>
      <c r="W413" t="s">
        <v>64</v>
      </c>
      <c r="X413" t="s">
        <v>77</v>
      </c>
      <c r="Y413" t="s">
        <v>65</v>
      </c>
      <c r="Z413" t="s">
        <v>66</v>
      </c>
      <c r="AA413" t="s">
        <v>67</v>
      </c>
      <c r="AB413" t="s">
        <v>68</v>
      </c>
      <c r="AC413" t="s">
        <v>52</v>
      </c>
      <c r="AD413">
        <v>6.7851497009999999</v>
      </c>
      <c r="AE413">
        <v>2024</v>
      </c>
      <c r="AF413">
        <v>4</v>
      </c>
      <c r="AG413">
        <v>10</v>
      </c>
      <c r="AH413" t="s">
        <v>405</v>
      </c>
      <c r="AI413">
        <v>0.56542914171656677</v>
      </c>
      <c r="AJ413">
        <v>2004</v>
      </c>
      <c r="AK413" t="s">
        <v>3800</v>
      </c>
    </row>
    <row r="414" spans="1:37">
      <c r="A414" t="s">
        <v>515</v>
      </c>
      <c r="B414" t="s">
        <v>71</v>
      </c>
      <c r="C414">
        <v>7822.66</v>
      </c>
      <c r="D414" t="s">
        <v>36</v>
      </c>
      <c r="E414" t="s">
        <v>37</v>
      </c>
      <c r="F414" t="s">
        <v>38</v>
      </c>
      <c r="G414" s="1">
        <v>45301</v>
      </c>
      <c r="H414" t="s">
        <v>39</v>
      </c>
      <c r="I414" t="s">
        <v>58</v>
      </c>
      <c r="J414">
        <v>95207</v>
      </c>
      <c r="K414" t="s">
        <v>59</v>
      </c>
      <c r="L414" t="s">
        <v>42</v>
      </c>
      <c r="M414">
        <v>99</v>
      </c>
      <c r="N414">
        <v>24</v>
      </c>
      <c r="O414">
        <v>7</v>
      </c>
      <c r="P414">
        <v>0</v>
      </c>
      <c r="Q414">
        <v>4</v>
      </c>
      <c r="R414" t="s">
        <v>61</v>
      </c>
      <c r="S414" t="s">
        <v>93</v>
      </c>
      <c r="T414">
        <v>2</v>
      </c>
      <c r="U414" t="s">
        <v>45</v>
      </c>
      <c r="V414">
        <v>473.04</v>
      </c>
      <c r="W414" t="s">
        <v>46</v>
      </c>
      <c r="X414" t="s">
        <v>47</v>
      </c>
      <c r="Y414" t="s">
        <v>48</v>
      </c>
      <c r="Z414" t="s">
        <v>66</v>
      </c>
      <c r="AA414" t="s">
        <v>50</v>
      </c>
      <c r="AB414" t="s">
        <v>68</v>
      </c>
      <c r="AC414" t="s">
        <v>99</v>
      </c>
      <c r="AD414">
        <v>4.7781818180000002</v>
      </c>
      <c r="AE414">
        <v>2024</v>
      </c>
      <c r="AF414">
        <v>4</v>
      </c>
      <c r="AG414">
        <v>10</v>
      </c>
      <c r="AH414" t="s">
        <v>405</v>
      </c>
      <c r="AI414">
        <v>0.39818181818181819</v>
      </c>
      <c r="AJ414">
        <v>1188</v>
      </c>
      <c r="AK414" t="s">
        <v>3799</v>
      </c>
    </row>
    <row r="415" spans="1:37">
      <c r="A415" t="s">
        <v>516</v>
      </c>
      <c r="B415" t="s">
        <v>35</v>
      </c>
      <c r="C415">
        <v>7613.92</v>
      </c>
      <c r="D415" t="s">
        <v>87</v>
      </c>
      <c r="E415" t="s">
        <v>37</v>
      </c>
      <c r="F415" t="s">
        <v>56</v>
      </c>
      <c r="G415" s="1">
        <v>45301</v>
      </c>
      <c r="H415" t="s">
        <v>39</v>
      </c>
      <c r="I415" t="s">
        <v>58</v>
      </c>
      <c r="J415">
        <v>98777</v>
      </c>
      <c r="K415" t="s">
        <v>59</v>
      </c>
      <c r="L415" t="s">
        <v>42</v>
      </c>
      <c r="M415">
        <v>95</v>
      </c>
      <c r="N415">
        <v>28</v>
      </c>
      <c r="O415">
        <v>68</v>
      </c>
      <c r="P415">
        <v>0</v>
      </c>
      <c r="Q415">
        <v>3</v>
      </c>
      <c r="R415" t="s">
        <v>117</v>
      </c>
      <c r="S415" t="s">
        <v>118</v>
      </c>
      <c r="T415">
        <v>2</v>
      </c>
      <c r="U415" t="s">
        <v>79</v>
      </c>
      <c r="V415">
        <v>574.83000000000004</v>
      </c>
      <c r="W415" t="s">
        <v>46</v>
      </c>
      <c r="X415" t="s">
        <v>47</v>
      </c>
      <c r="Y415" t="s">
        <v>65</v>
      </c>
      <c r="Z415" t="s">
        <v>66</v>
      </c>
      <c r="AA415" t="s">
        <v>50</v>
      </c>
      <c r="AB415" t="s">
        <v>68</v>
      </c>
      <c r="AC415" t="s">
        <v>52</v>
      </c>
      <c r="AD415">
        <v>6.0508421050000001</v>
      </c>
      <c r="AE415">
        <v>2024</v>
      </c>
      <c r="AF415">
        <v>4</v>
      </c>
      <c r="AG415">
        <v>10</v>
      </c>
      <c r="AH415" t="s">
        <v>405</v>
      </c>
      <c r="AI415">
        <v>0.50423684210526321</v>
      </c>
      <c r="AJ415">
        <v>1140</v>
      </c>
      <c r="AK415" t="s">
        <v>3800</v>
      </c>
    </row>
    <row r="416" spans="1:37">
      <c r="A416" t="s">
        <v>517</v>
      </c>
      <c r="B416" t="s">
        <v>71</v>
      </c>
      <c r="C416">
        <v>5741.93</v>
      </c>
      <c r="D416" t="s">
        <v>36</v>
      </c>
      <c r="E416" t="s">
        <v>37</v>
      </c>
      <c r="F416" t="s">
        <v>38</v>
      </c>
      <c r="G416" s="1">
        <v>45301</v>
      </c>
      <c r="H416" t="s">
        <v>57</v>
      </c>
      <c r="I416" t="s">
        <v>58</v>
      </c>
      <c r="J416">
        <v>0</v>
      </c>
      <c r="K416" t="s">
        <v>59</v>
      </c>
      <c r="L416" t="s">
        <v>60</v>
      </c>
      <c r="M416">
        <v>84</v>
      </c>
      <c r="N416">
        <v>18</v>
      </c>
      <c r="O416">
        <v>11</v>
      </c>
      <c r="P416">
        <v>0</v>
      </c>
      <c r="Q416">
        <v>5</v>
      </c>
      <c r="R416" t="s">
        <v>61</v>
      </c>
      <c r="S416" t="s">
        <v>93</v>
      </c>
      <c r="T416">
        <v>1</v>
      </c>
      <c r="U416" t="s">
        <v>63</v>
      </c>
      <c r="V416">
        <v>602.64</v>
      </c>
      <c r="W416" t="s">
        <v>76</v>
      </c>
      <c r="X416" t="s">
        <v>47</v>
      </c>
      <c r="Y416" t="s">
        <v>65</v>
      </c>
      <c r="Z416" t="s">
        <v>66</v>
      </c>
      <c r="AA416" t="s">
        <v>67</v>
      </c>
      <c r="AB416" t="s">
        <v>68</v>
      </c>
      <c r="AC416" t="s">
        <v>99</v>
      </c>
      <c r="AD416">
        <v>7.1742857139999998</v>
      </c>
      <c r="AE416">
        <v>2024</v>
      </c>
      <c r="AF416">
        <v>4</v>
      </c>
      <c r="AG416">
        <v>10</v>
      </c>
      <c r="AH416" t="s">
        <v>405</v>
      </c>
      <c r="AI416">
        <v>0.59785714285714286</v>
      </c>
      <c r="AJ416">
        <v>1008</v>
      </c>
      <c r="AK416" t="s">
        <v>3800</v>
      </c>
    </row>
    <row r="417" spans="1:37">
      <c r="A417" t="s">
        <v>518</v>
      </c>
      <c r="B417" t="s">
        <v>35</v>
      </c>
      <c r="C417">
        <v>7831.04</v>
      </c>
      <c r="D417" t="s">
        <v>36</v>
      </c>
      <c r="E417" t="s">
        <v>72</v>
      </c>
      <c r="F417" t="s">
        <v>38</v>
      </c>
      <c r="G417" s="1">
        <v>45301</v>
      </c>
      <c r="H417" t="s">
        <v>57</v>
      </c>
      <c r="I417" t="s">
        <v>40</v>
      </c>
      <c r="J417">
        <v>0</v>
      </c>
      <c r="K417" t="s">
        <v>59</v>
      </c>
      <c r="L417" t="s">
        <v>42</v>
      </c>
      <c r="M417">
        <v>105</v>
      </c>
      <c r="N417">
        <v>22</v>
      </c>
      <c r="O417">
        <v>126</v>
      </c>
      <c r="P417">
        <v>0</v>
      </c>
      <c r="Q417">
        <v>6</v>
      </c>
      <c r="R417" t="s">
        <v>61</v>
      </c>
      <c r="S417" t="s">
        <v>93</v>
      </c>
      <c r="T417">
        <v>2</v>
      </c>
      <c r="U417" t="s">
        <v>79</v>
      </c>
      <c r="V417">
        <v>505.44</v>
      </c>
      <c r="W417" t="s">
        <v>46</v>
      </c>
      <c r="X417" t="s">
        <v>77</v>
      </c>
      <c r="Y417" t="s">
        <v>65</v>
      </c>
      <c r="Z417" t="s">
        <v>66</v>
      </c>
      <c r="AA417" t="s">
        <v>67</v>
      </c>
      <c r="AB417" t="s">
        <v>68</v>
      </c>
      <c r="AC417" t="s">
        <v>52</v>
      </c>
      <c r="AD417">
        <v>4.8137142859999997</v>
      </c>
      <c r="AE417">
        <v>2024</v>
      </c>
      <c r="AF417">
        <v>4</v>
      </c>
      <c r="AG417">
        <v>10</v>
      </c>
      <c r="AH417" t="s">
        <v>405</v>
      </c>
      <c r="AI417">
        <v>0.40114285714285713</v>
      </c>
      <c r="AJ417">
        <v>1260</v>
      </c>
      <c r="AK417" t="s">
        <v>3800</v>
      </c>
    </row>
    <row r="418" spans="1:37">
      <c r="A418" t="s">
        <v>519</v>
      </c>
      <c r="B418" t="s">
        <v>81</v>
      </c>
      <c r="C418">
        <v>4999.6000000000004</v>
      </c>
      <c r="D418" t="s">
        <v>36</v>
      </c>
      <c r="E418" t="s">
        <v>37</v>
      </c>
      <c r="F418" t="s">
        <v>38</v>
      </c>
      <c r="G418" s="1">
        <v>45301</v>
      </c>
      <c r="H418" t="s">
        <v>57</v>
      </c>
      <c r="I418" t="s">
        <v>58</v>
      </c>
      <c r="J418">
        <v>0</v>
      </c>
      <c r="K418" t="s">
        <v>59</v>
      </c>
      <c r="L418" t="s">
        <v>60</v>
      </c>
      <c r="M418">
        <v>147</v>
      </c>
      <c r="N418">
        <v>30</v>
      </c>
      <c r="O418">
        <v>7</v>
      </c>
      <c r="P418">
        <v>0</v>
      </c>
      <c r="Q418">
        <v>1</v>
      </c>
      <c r="R418" t="s">
        <v>61</v>
      </c>
      <c r="S418" t="s">
        <v>74</v>
      </c>
      <c r="T418">
        <v>1</v>
      </c>
      <c r="U418" t="s">
        <v>79</v>
      </c>
      <c r="V418">
        <v>1059.48</v>
      </c>
      <c r="W418" t="s">
        <v>64</v>
      </c>
      <c r="X418" t="s">
        <v>77</v>
      </c>
      <c r="Y418" t="s">
        <v>65</v>
      </c>
      <c r="Z418" t="s">
        <v>49</v>
      </c>
      <c r="AA418" t="s">
        <v>67</v>
      </c>
      <c r="AB418" t="s">
        <v>68</v>
      </c>
      <c r="AC418" t="s">
        <v>99</v>
      </c>
      <c r="AD418">
        <v>7.2073469389999998</v>
      </c>
      <c r="AE418">
        <v>2024</v>
      </c>
      <c r="AF418">
        <v>4</v>
      </c>
      <c r="AG418">
        <v>10</v>
      </c>
      <c r="AH418" t="s">
        <v>405</v>
      </c>
      <c r="AI418">
        <v>0.60061224489795917</v>
      </c>
      <c r="AJ418">
        <v>1764</v>
      </c>
      <c r="AK418" t="s">
        <v>3801</v>
      </c>
    </row>
    <row r="419" spans="1:37">
      <c r="A419" t="s">
        <v>520</v>
      </c>
      <c r="B419" t="s">
        <v>115</v>
      </c>
      <c r="C419">
        <v>3686.81</v>
      </c>
      <c r="D419" t="s">
        <v>36</v>
      </c>
      <c r="E419" t="s">
        <v>37</v>
      </c>
      <c r="F419" t="s">
        <v>38</v>
      </c>
      <c r="G419" s="1">
        <v>45301</v>
      </c>
      <c r="H419" t="s">
        <v>39</v>
      </c>
      <c r="I419" t="s">
        <v>40</v>
      </c>
      <c r="J419">
        <v>33705</v>
      </c>
      <c r="K419" t="s">
        <v>59</v>
      </c>
      <c r="L419" t="s">
        <v>42</v>
      </c>
      <c r="M419">
        <v>93</v>
      </c>
      <c r="N419">
        <v>8</v>
      </c>
      <c r="O419">
        <v>51</v>
      </c>
      <c r="P419">
        <v>0</v>
      </c>
      <c r="Q419">
        <v>1</v>
      </c>
      <c r="R419" t="s">
        <v>61</v>
      </c>
      <c r="S419" t="s">
        <v>93</v>
      </c>
      <c r="T419">
        <v>3</v>
      </c>
      <c r="U419" t="s">
        <v>63</v>
      </c>
      <c r="V419">
        <v>447.12</v>
      </c>
      <c r="W419" t="s">
        <v>76</v>
      </c>
      <c r="X419" t="s">
        <v>47</v>
      </c>
      <c r="Y419" t="s">
        <v>48</v>
      </c>
      <c r="Z419" t="s">
        <v>49</v>
      </c>
      <c r="AA419" t="s">
        <v>67</v>
      </c>
      <c r="AB419" t="s">
        <v>68</v>
      </c>
      <c r="AC419" t="s">
        <v>52</v>
      </c>
      <c r="AD419">
        <v>4.8077419350000001</v>
      </c>
      <c r="AE419">
        <v>2024</v>
      </c>
      <c r="AF419">
        <v>4</v>
      </c>
      <c r="AG419">
        <v>10</v>
      </c>
      <c r="AH419" t="s">
        <v>405</v>
      </c>
      <c r="AI419">
        <v>0.40064516129032257</v>
      </c>
      <c r="AJ419">
        <v>1116</v>
      </c>
      <c r="AK419" t="s">
        <v>3800</v>
      </c>
    </row>
    <row r="420" spans="1:37">
      <c r="A420" t="s">
        <v>521</v>
      </c>
      <c r="B420" t="s">
        <v>71</v>
      </c>
      <c r="C420">
        <v>8318.9699999999993</v>
      </c>
      <c r="D420" t="s">
        <v>36</v>
      </c>
      <c r="E420" t="s">
        <v>72</v>
      </c>
      <c r="F420" t="s">
        <v>141</v>
      </c>
      <c r="G420" s="1">
        <v>45301</v>
      </c>
      <c r="H420" t="s">
        <v>39</v>
      </c>
      <c r="I420" t="s">
        <v>40</v>
      </c>
      <c r="J420">
        <v>108797</v>
      </c>
      <c r="K420" t="s">
        <v>83</v>
      </c>
      <c r="L420" t="s">
        <v>42</v>
      </c>
      <c r="M420">
        <v>103</v>
      </c>
      <c r="N420">
        <v>35</v>
      </c>
      <c r="O420">
        <v>5</v>
      </c>
      <c r="P420">
        <v>0</v>
      </c>
      <c r="Q420">
        <v>3</v>
      </c>
      <c r="R420" t="s">
        <v>43</v>
      </c>
      <c r="S420" t="s">
        <v>96</v>
      </c>
      <c r="T420">
        <v>4</v>
      </c>
      <c r="U420" t="s">
        <v>79</v>
      </c>
      <c r="V420">
        <v>140.49</v>
      </c>
      <c r="W420" t="s">
        <v>46</v>
      </c>
      <c r="X420" t="s">
        <v>47</v>
      </c>
      <c r="Y420" t="s">
        <v>48</v>
      </c>
      <c r="Z420" t="s">
        <v>66</v>
      </c>
      <c r="AA420" t="s">
        <v>91</v>
      </c>
      <c r="AB420" t="s">
        <v>68</v>
      </c>
      <c r="AC420" t="s">
        <v>99</v>
      </c>
      <c r="AD420">
        <v>1.363980583</v>
      </c>
      <c r="AE420">
        <v>2024</v>
      </c>
      <c r="AF420">
        <v>4</v>
      </c>
      <c r="AG420">
        <v>10</v>
      </c>
      <c r="AH420" t="s">
        <v>405</v>
      </c>
      <c r="AI420">
        <v>0.11366504854368933</v>
      </c>
      <c r="AJ420">
        <v>1236</v>
      </c>
      <c r="AK420" t="s">
        <v>3799</v>
      </c>
    </row>
    <row r="421" spans="1:37">
      <c r="A421" t="s">
        <v>522</v>
      </c>
      <c r="B421" t="s">
        <v>71</v>
      </c>
      <c r="C421">
        <v>4977.68</v>
      </c>
      <c r="D421" t="s">
        <v>36</v>
      </c>
      <c r="E421" t="s">
        <v>72</v>
      </c>
      <c r="F421" t="s">
        <v>95</v>
      </c>
      <c r="G421" s="1">
        <v>45301</v>
      </c>
      <c r="H421" t="s">
        <v>57</v>
      </c>
      <c r="I421" t="s">
        <v>40</v>
      </c>
      <c r="J421">
        <v>0</v>
      </c>
      <c r="K421" t="s">
        <v>41</v>
      </c>
      <c r="L421" t="s">
        <v>42</v>
      </c>
      <c r="M421">
        <v>134</v>
      </c>
      <c r="N421">
        <v>7</v>
      </c>
      <c r="O421">
        <v>92</v>
      </c>
      <c r="P421">
        <v>1</v>
      </c>
      <c r="Q421">
        <v>1</v>
      </c>
      <c r="R421" t="s">
        <v>43</v>
      </c>
      <c r="S421" t="s">
        <v>44</v>
      </c>
      <c r="T421">
        <v>1</v>
      </c>
      <c r="U421" t="s">
        <v>79</v>
      </c>
      <c r="V421">
        <v>510.65</v>
      </c>
      <c r="W421" t="s">
        <v>46</v>
      </c>
      <c r="X421" t="s">
        <v>47</v>
      </c>
      <c r="Y421" t="s">
        <v>65</v>
      </c>
      <c r="Z421" t="s">
        <v>49</v>
      </c>
      <c r="AA421" t="s">
        <v>67</v>
      </c>
      <c r="AB421" t="s">
        <v>51</v>
      </c>
      <c r="AC421" t="s">
        <v>52</v>
      </c>
      <c r="AD421">
        <v>3.8108208960000001</v>
      </c>
      <c r="AE421">
        <v>2024</v>
      </c>
      <c r="AF421">
        <v>4</v>
      </c>
      <c r="AG421">
        <v>10</v>
      </c>
      <c r="AH421" t="s">
        <v>405</v>
      </c>
      <c r="AI421">
        <v>0.31756840796019897</v>
      </c>
      <c r="AJ421">
        <v>1608</v>
      </c>
      <c r="AK421" t="s">
        <v>3799</v>
      </c>
    </row>
    <row r="422" spans="1:37">
      <c r="A422" t="s">
        <v>523</v>
      </c>
      <c r="B422" t="s">
        <v>71</v>
      </c>
      <c r="C422">
        <v>10604.69</v>
      </c>
      <c r="D422" t="s">
        <v>36</v>
      </c>
      <c r="E422" t="s">
        <v>37</v>
      </c>
      <c r="F422" t="s">
        <v>38</v>
      </c>
      <c r="G422" s="1">
        <v>45301</v>
      </c>
      <c r="H422" t="s">
        <v>39</v>
      </c>
      <c r="I422" t="s">
        <v>58</v>
      </c>
      <c r="J422">
        <v>50259</v>
      </c>
      <c r="K422" t="s">
        <v>59</v>
      </c>
      <c r="L422" t="s">
        <v>42</v>
      </c>
      <c r="M422">
        <v>90</v>
      </c>
      <c r="N422">
        <v>12</v>
      </c>
      <c r="O422">
        <v>49</v>
      </c>
      <c r="P422">
        <v>0</v>
      </c>
      <c r="Q422">
        <v>2</v>
      </c>
      <c r="R422" t="s">
        <v>61</v>
      </c>
      <c r="S422" t="s">
        <v>93</v>
      </c>
      <c r="T422">
        <v>4</v>
      </c>
      <c r="U422" t="s">
        <v>63</v>
      </c>
      <c r="V422">
        <v>434.16</v>
      </c>
      <c r="W422" t="s">
        <v>46</v>
      </c>
      <c r="X422" t="s">
        <v>47</v>
      </c>
      <c r="Y422" t="s">
        <v>48</v>
      </c>
      <c r="Z422" t="s">
        <v>66</v>
      </c>
      <c r="AA422" t="s">
        <v>50</v>
      </c>
      <c r="AB422" t="s">
        <v>68</v>
      </c>
      <c r="AC422" t="s">
        <v>52</v>
      </c>
      <c r="AD422">
        <v>4.8239999999999998</v>
      </c>
      <c r="AE422">
        <v>2024</v>
      </c>
      <c r="AF422">
        <v>4</v>
      </c>
      <c r="AG422">
        <v>10</v>
      </c>
      <c r="AH422" t="s">
        <v>405</v>
      </c>
      <c r="AI422">
        <v>0.40200000000000002</v>
      </c>
      <c r="AJ422">
        <v>1080</v>
      </c>
      <c r="AK422" t="s">
        <v>3800</v>
      </c>
    </row>
    <row r="423" spans="1:37">
      <c r="A423" t="s">
        <v>524</v>
      </c>
      <c r="B423" t="s">
        <v>35</v>
      </c>
      <c r="C423">
        <v>15859.33</v>
      </c>
      <c r="D423" t="s">
        <v>36</v>
      </c>
      <c r="E423" t="s">
        <v>37</v>
      </c>
      <c r="F423" t="s">
        <v>38</v>
      </c>
      <c r="G423" s="1">
        <v>45301</v>
      </c>
      <c r="H423" t="s">
        <v>39</v>
      </c>
      <c r="I423" t="s">
        <v>40</v>
      </c>
      <c r="J423">
        <v>79188</v>
      </c>
      <c r="K423" t="s">
        <v>59</v>
      </c>
      <c r="L423" t="s">
        <v>42</v>
      </c>
      <c r="M423">
        <v>100</v>
      </c>
      <c r="N423">
        <v>22</v>
      </c>
      <c r="O423">
        <v>31</v>
      </c>
      <c r="P423">
        <v>0</v>
      </c>
      <c r="Q423">
        <v>2</v>
      </c>
      <c r="R423" t="s">
        <v>61</v>
      </c>
      <c r="S423" t="s">
        <v>74</v>
      </c>
      <c r="T423">
        <v>4</v>
      </c>
      <c r="U423" t="s">
        <v>90</v>
      </c>
      <c r="V423">
        <v>479.52</v>
      </c>
      <c r="W423" t="s">
        <v>76</v>
      </c>
      <c r="X423" t="s">
        <v>47</v>
      </c>
      <c r="Y423" t="s">
        <v>48</v>
      </c>
      <c r="Z423" t="s">
        <v>98</v>
      </c>
      <c r="AA423" t="s">
        <v>50</v>
      </c>
      <c r="AB423" t="s">
        <v>68</v>
      </c>
      <c r="AC423" t="s">
        <v>69</v>
      </c>
      <c r="AD423">
        <v>4.7952000000000004</v>
      </c>
      <c r="AE423">
        <v>2024</v>
      </c>
      <c r="AF423">
        <v>4</v>
      </c>
      <c r="AG423">
        <v>10</v>
      </c>
      <c r="AH423" t="s">
        <v>405</v>
      </c>
      <c r="AI423">
        <v>0.39960000000000001</v>
      </c>
      <c r="AJ423">
        <v>1200</v>
      </c>
      <c r="AK423" t="s">
        <v>3799</v>
      </c>
    </row>
    <row r="424" spans="1:37">
      <c r="A424" t="s">
        <v>525</v>
      </c>
      <c r="B424" t="s">
        <v>35</v>
      </c>
      <c r="C424">
        <v>7612.56</v>
      </c>
      <c r="D424" t="s">
        <v>36</v>
      </c>
      <c r="E424" t="s">
        <v>37</v>
      </c>
      <c r="F424" t="s">
        <v>38</v>
      </c>
      <c r="G424" s="1">
        <v>45301</v>
      </c>
      <c r="H424" t="s">
        <v>39</v>
      </c>
      <c r="I424" t="s">
        <v>58</v>
      </c>
      <c r="J424">
        <v>28242</v>
      </c>
      <c r="K424" t="s">
        <v>83</v>
      </c>
      <c r="L424" t="s">
        <v>60</v>
      </c>
      <c r="M424">
        <v>100</v>
      </c>
      <c r="N424">
        <v>26</v>
      </c>
      <c r="O424">
        <v>19</v>
      </c>
      <c r="P424">
        <v>0</v>
      </c>
      <c r="Q424">
        <v>4</v>
      </c>
      <c r="R424" t="s">
        <v>61</v>
      </c>
      <c r="S424" t="s">
        <v>62</v>
      </c>
      <c r="T424">
        <v>2</v>
      </c>
      <c r="U424" t="s">
        <v>63</v>
      </c>
      <c r="V424">
        <v>19.96</v>
      </c>
      <c r="W424" t="s">
        <v>76</v>
      </c>
      <c r="X424" t="s">
        <v>47</v>
      </c>
      <c r="Y424" t="s">
        <v>48</v>
      </c>
      <c r="Z424" t="s">
        <v>66</v>
      </c>
      <c r="AA424" t="s">
        <v>67</v>
      </c>
      <c r="AB424" t="s">
        <v>68</v>
      </c>
      <c r="AC424" t="s">
        <v>69</v>
      </c>
      <c r="AD424">
        <v>0.1996</v>
      </c>
      <c r="AE424">
        <v>2024</v>
      </c>
      <c r="AF424">
        <v>4</v>
      </c>
      <c r="AG424">
        <v>10</v>
      </c>
      <c r="AH424" t="s">
        <v>405</v>
      </c>
      <c r="AI424">
        <v>1.6633333333333333E-2</v>
      </c>
      <c r="AJ424">
        <v>1200</v>
      </c>
      <c r="AK424" t="s">
        <v>3799</v>
      </c>
    </row>
    <row r="425" spans="1:37">
      <c r="A425" t="s">
        <v>526</v>
      </c>
      <c r="B425" t="s">
        <v>81</v>
      </c>
      <c r="C425">
        <v>4799.04</v>
      </c>
      <c r="D425" t="s">
        <v>87</v>
      </c>
      <c r="E425" t="s">
        <v>72</v>
      </c>
      <c r="F425" t="s">
        <v>95</v>
      </c>
      <c r="G425" s="1">
        <v>45301</v>
      </c>
      <c r="H425" t="s">
        <v>39</v>
      </c>
      <c r="I425" t="s">
        <v>40</v>
      </c>
      <c r="J425">
        <v>79052</v>
      </c>
      <c r="K425" t="s">
        <v>83</v>
      </c>
      <c r="L425" t="s">
        <v>42</v>
      </c>
      <c r="M425">
        <v>119</v>
      </c>
      <c r="N425">
        <v>5</v>
      </c>
      <c r="O425">
        <v>112</v>
      </c>
      <c r="P425">
        <v>0</v>
      </c>
      <c r="Q425">
        <v>1</v>
      </c>
      <c r="R425" t="s">
        <v>61</v>
      </c>
      <c r="S425" t="s">
        <v>93</v>
      </c>
      <c r="T425">
        <v>1</v>
      </c>
      <c r="U425" t="s">
        <v>63</v>
      </c>
      <c r="V425">
        <v>74.94</v>
      </c>
      <c r="W425" t="s">
        <v>46</v>
      </c>
      <c r="X425" t="s">
        <v>134</v>
      </c>
      <c r="Y425" t="s">
        <v>48</v>
      </c>
      <c r="Z425" t="s">
        <v>49</v>
      </c>
      <c r="AA425" t="s">
        <v>50</v>
      </c>
      <c r="AB425" t="s">
        <v>68</v>
      </c>
      <c r="AC425" t="s">
        <v>52</v>
      </c>
      <c r="AD425">
        <v>0.62974789900000006</v>
      </c>
      <c r="AE425">
        <v>2024</v>
      </c>
      <c r="AF425">
        <v>4</v>
      </c>
      <c r="AG425">
        <v>10</v>
      </c>
      <c r="AH425" t="s">
        <v>405</v>
      </c>
      <c r="AI425">
        <v>5.2478991596638651E-2</v>
      </c>
      <c r="AJ425">
        <v>1428</v>
      </c>
      <c r="AK425" t="s">
        <v>3799</v>
      </c>
    </row>
    <row r="426" spans="1:37">
      <c r="A426" t="s">
        <v>527</v>
      </c>
      <c r="B426" t="s">
        <v>81</v>
      </c>
      <c r="C426">
        <v>4036.38</v>
      </c>
      <c r="D426" t="s">
        <v>36</v>
      </c>
      <c r="E426" t="s">
        <v>72</v>
      </c>
      <c r="F426" t="s">
        <v>38</v>
      </c>
      <c r="G426" s="1">
        <v>45301</v>
      </c>
      <c r="H426" t="s">
        <v>57</v>
      </c>
      <c r="I426" t="s">
        <v>58</v>
      </c>
      <c r="J426">
        <v>0</v>
      </c>
      <c r="K426" t="s">
        <v>59</v>
      </c>
      <c r="L426" t="s">
        <v>42</v>
      </c>
      <c r="M426">
        <v>112</v>
      </c>
      <c r="N426">
        <v>31</v>
      </c>
      <c r="O426">
        <v>15</v>
      </c>
      <c r="P426">
        <v>0</v>
      </c>
      <c r="Q426">
        <v>1</v>
      </c>
      <c r="R426" t="s">
        <v>61</v>
      </c>
      <c r="S426" t="s">
        <v>74</v>
      </c>
      <c r="T426">
        <v>2</v>
      </c>
      <c r="U426" t="s">
        <v>45</v>
      </c>
      <c r="V426">
        <v>537.84</v>
      </c>
      <c r="W426" t="s">
        <v>76</v>
      </c>
      <c r="X426" t="s">
        <v>134</v>
      </c>
      <c r="Y426" t="s">
        <v>65</v>
      </c>
      <c r="Z426" t="s">
        <v>49</v>
      </c>
      <c r="AA426" t="s">
        <v>67</v>
      </c>
      <c r="AB426" t="s">
        <v>68</v>
      </c>
      <c r="AC426" t="s">
        <v>69</v>
      </c>
      <c r="AD426">
        <v>4.8021428569999998</v>
      </c>
      <c r="AE426">
        <v>2024</v>
      </c>
      <c r="AF426">
        <v>4</v>
      </c>
      <c r="AG426">
        <v>10</v>
      </c>
      <c r="AH426" t="s">
        <v>405</v>
      </c>
      <c r="AI426">
        <v>0.40017857142857144</v>
      </c>
      <c r="AJ426">
        <v>1344</v>
      </c>
      <c r="AK426" t="s">
        <v>3800</v>
      </c>
    </row>
    <row r="427" spans="1:37">
      <c r="A427" t="s">
        <v>528</v>
      </c>
      <c r="B427" t="s">
        <v>35</v>
      </c>
      <c r="C427">
        <v>6277.59</v>
      </c>
      <c r="D427" t="s">
        <v>87</v>
      </c>
      <c r="E427" t="s">
        <v>37</v>
      </c>
      <c r="F427" t="s">
        <v>73</v>
      </c>
      <c r="G427" s="1">
        <v>45301</v>
      </c>
      <c r="H427" t="s">
        <v>88</v>
      </c>
      <c r="I427" t="s">
        <v>58</v>
      </c>
      <c r="J427">
        <v>38090</v>
      </c>
      <c r="K427" t="s">
        <v>59</v>
      </c>
      <c r="L427" t="s">
        <v>60</v>
      </c>
      <c r="M427">
        <v>88</v>
      </c>
      <c r="N427">
        <v>20</v>
      </c>
      <c r="O427">
        <v>35</v>
      </c>
      <c r="P427">
        <v>0</v>
      </c>
      <c r="Q427">
        <v>3</v>
      </c>
      <c r="R427" t="s">
        <v>61</v>
      </c>
      <c r="S427" t="s">
        <v>62</v>
      </c>
      <c r="T427">
        <v>1</v>
      </c>
      <c r="U427" t="s">
        <v>79</v>
      </c>
      <c r="V427">
        <v>631.79999999999995</v>
      </c>
      <c r="W427" t="s">
        <v>76</v>
      </c>
      <c r="X427" t="s">
        <v>47</v>
      </c>
      <c r="Y427" t="s">
        <v>65</v>
      </c>
      <c r="Z427" t="s">
        <v>66</v>
      </c>
      <c r="AA427" t="s">
        <v>67</v>
      </c>
      <c r="AB427" t="s">
        <v>68</v>
      </c>
      <c r="AC427" t="s">
        <v>69</v>
      </c>
      <c r="AD427">
        <v>7.1795454550000004</v>
      </c>
      <c r="AE427">
        <v>2024</v>
      </c>
      <c r="AF427">
        <v>4</v>
      </c>
      <c r="AG427">
        <v>10</v>
      </c>
      <c r="AH427" t="s">
        <v>405</v>
      </c>
      <c r="AI427">
        <v>0.59829545454545452</v>
      </c>
      <c r="AJ427">
        <v>1056</v>
      </c>
      <c r="AK427" t="s">
        <v>3800</v>
      </c>
    </row>
    <row r="428" spans="1:37">
      <c r="A428" t="s">
        <v>529</v>
      </c>
      <c r="B428" t="s">
        <v>35</v>
      </c>
      <c r="C428">
        <v>3234.9</v>
      </c>
      <c r="D428" t="s">
        <v>87</v>
      </c>
      <c r="E428" t="s">
        <v>37</v>
      </c>
      <c r="F428" t="s">
        <v>38</v>
      </c>
      <c r="G428" s="1">
        <v>45301</v>
      </c>
      <c r="H428" t="s">
        <v>57</v>
      </c>
      <c r="I428" t="s">
        <v>40</v>
      </c>
      <c r="J428">
        <v>0</v>
      </c>
      <c r="K428" t="s">
        <v>59</v>
      </c>
      <c r="L428" t="s">
        <v>42</v>
      </c>
      <c r="M428">
        <v>89</v>
      </c>
      <c r="N428">
        <v>8</v>
      </c>
      <c r="O428">
        <v>96</v>
      </c>
      <c r="P428">
        <v>2</v>
      </c>
      <c r="Q428">
        <v>1</v>
      </c>
      <c r="R428" t="s">
        <v>61</v>
      </c>
      <c r="S428" t="s">
        <v>74</v>
      </c>
      <c r="T428">
        <v>2</v>
      </c>
      <c r="U428" t="s">
        <v>90</v>
      </c>
      <c r="V428">
        <v>584.77</v>
      </c>
      <c r="W428" t="s">
        <v>46</v>
      </c>
      <c r="X428" t="s">
        <v>134</v>
      </c>
      <c r="Y428" t="s">
        <v>65</v>
      </c>
      <c r="Z428" t="s">
        <v>49</v>
      </c>
      <c r="AA428" t="s">
        <v>67</v>
      </c>
      <c r="AB428" t="s">
        <v>51</v>
      </c>
      <c r="AC428" t="s">
        <v>52</v>
      </c>
      <c r="AD428">
        <v>6.5704494379999998</v>
      </c>
      <c r="AE428">
        <v>2024</v>
      </c>
      <c r="AF428">
        <v>4</v>
      </c>
      <c r="AG428">
        <v>10</v>
      </c>
      <c r="AH428" t="s">
        <v>405</v>
      </c>
      <c r="AI428">
        <v>0.54753745318352054</v>
      </c>
      <c r="AJ428">
        <v>1068</v>
      </c>
      <c r="AK428" t="s">
        <v>3800</v>
      </c>
    </row>
    <row r="429" spans="1:37">
      <c r="A429" t="s">
        <v>530</v>
      </c>
      <c r="B429" t="s">
        <v>35</v>
      </c>
      <c r="C429">
        <v>8041.34</v>
      </c>
      <c r="D429" t="s">
        <v>36</v>
      </c>
      <c r="E429" t="s">
        <v>37</v>
      </c>
      <c r="F429" t="s">
        <v>56</v>
      </c>
      <c r="G429" s="1">
        <v>45301</v>
      </c>
      <c r="H429" t="s">
        <v>39</v>
      </c>
      <c r="I429" t="s">
        <v>40</v>
      </c>
      <c r="J429">
        <v>66141</v>
      </c>
      <c r="K429" t="s">
        <v>59</v>
      </c>
      <c r="L429" t="s">
        <v>42</v>
      </c>
      <c r="M429">
        <v>100</v>
      </c>
      <c r="N429">
        <v>8</v>
      </c>
      <c r="O429">
        <v>39</v>
      </c>
      <c r="P429">
        <v>0</v>
      </c>
      <c r="Q429">
        <v>4</v>
      </c>
      <c r="R429" t="s">
        <v>61</v>
      </c>
      <c r="S429" t="s">
        <v>62</v>
      </c>
      <c r="T429">
        <v>2</v>
      </c>
      <c r="U429" t="s">
        <v>90</v>
      </c>
      <c r="V429">
        <v>1094.1199999999999</v>
      </c>
      <c r="W429" t="s">
        <v>76</v>
      </c>
      <c r="X429" t="s">
        <v>47</v>
      </c>
      <c r="Y429" t="s">
        <v>65</v>
      </c>
      <c r="Z429" t="s">
        <v>66</v>
      </c>
      <c r="AA429" t="s">
        <v>50</v>
      </c>
      <c r="AB429" t="s">
        <v>68</v>
      </c>
      <c r="AC429" t="s">
        <v>69</v>
      </c>
      <c r="AD429">
        <v>10.9412</v>
      </c>
      <c r="AE429">
        <v>2024</v>
      </c>
      <c r="AF429">
        <v>4</v>
      </c>
      <c r="AG429">
        <v>10</v>
      </c>
      <c r="AH429" t="s">
        <v>405</v>
      </c>
      <c r="AI429">
        <v>0.91176666666666661</v>
      </c>
      <c r="AJ429">
        <v>1200</v>
      </c>
      <c r="AK429" t="s">
        <v>3801</v>
      </c>
    </row>
    <row r="430" spans="1:37">
      <c r="A430" t="s">
        <v>531</v>
      </c>
      <c r="B430" t="s">
        <v>35</v>
      </c>
      <c r="C430">
        <v>2891.67</v>
      </c>
      <c r="D430" t="s">
        <v>36</v>
      </c>
      <c r="E430" t="s">
        <v>37</v>
      </c>
      <c r="F430" t="s">
        <v>38</v>
      </c>
      <c r="G430" s="1">
        <v>45301</v>
      </c>
      <c r="H430" t="s">
        <v>57</v>
      </c>
      <c r="I430" t="s">
        <v>58</v>
      </c>
      <c r="J430">
        <v>0</v>
      </c>
      <c r="K430" t="s">
        <v>59</v>
      </c>
      <c r="L430" t="s">
        <v>60</v>
      </c>
      <c r="M430">
        <v>90</v>
      </c>
      <c r="N430">
        <v>4</v>
      </c>
      <c r="O430">
        <v>107</v>
      </c>
      <c r="P430">
        <v>1</v>
      </c>
      <c r="Q430">
        <v>1</v>
      </c>
      <c r="R430" t="s">
        <v>61</v>
      </c>
      <c r="S430" t="s">
        <v>74</v>
      </c>
      <c r="T430">
        <v>4</v>
      </c>
      <c r="U430" t="s">
        <v>45</v>
      </c>
      <c r="V430">
        <v>434.16</v>
      </c>
      <c r="W430" t="s">
        <v>46</v>
      </c>
      <c r="X430" t="s">
        <v>47</v>
      </c>
      <c r="Y430" t="s">
        <v>48</v>
      </c>
      <c r="Z430" t="s">
        <v>49</v>
      </c>
      <c r="AA430" t="s">
        <v>67</v>
      </c>
      <c r="AB430" t="s">
        <v>51</v>
      </c>
      <c r="AC430" t="s">
        <v>52</v>
      </c>
      <c r="AD430">
        <v>4.8239999999999998</v>
      </c>
      <c r="AE430">
        <v>2024</v>
      </c>
      <c r="AF430">
        <v>4</v>
      </c>
      <c r="AG430">
        <v>10</v>
      </c>
      <c r="AH430" t="s">
        <v>405</v>
      </c>
      <c r="AI430">
        <v>0.40200000000000002</v>
      </c>
      <c r="AJ430">
        <v>1080</v>
      </c>
      <c r="AK430" t="s">
        <v>3800</v>
      </c>
    </row>
    <row r="431" spans="1:37">
      <c r="A431" t="s">
        <v>532</v>
      </c>
      <c r="B431" t="s">
        <v>35</v>
      </c>
      <c r="C431">
        <v>8513</v>
      </c>
      <c r="D431" t="s">
        <v>36</v>
      </c>
      <c r="E431" t="s">
        <v>37</v>
      </c>
      <c r="F431" t="s">
        <v>56</v>
      </c>
      <c r="G431" s="1">
        <v>45301</v>
      </c>
      <c r="H431" t="s">
        <v>57</v>
      </c>
      <c r="I431" t="s">
        <v>58</v>
      </c>
      <c r="J431">
        <v>0</v>
      </c>
      <c r="K431" t="s">
        <v>59</v>
      </c>
      <c r="L431" t="s">
        <v>60</v>
      </c>
      <c r="M431">
        <v>88</v>
      </c>
      <c r="N431">
        <v>4</v>
      </c>
      <c r="O431">
        <v>123</v>
      </c>
      <c r="P431">
        <v>2</v>
      </c>
      <c r="Q431">
        <v>2</v>
      </c>
      <c r="R431" t="s">
        <v>61</v>
      </c>
      <c r="S431" t="s">
        <v>62</v>
      </c>
      <c r="T431">
        <v>1</v>
      </c>
      <c r="U431" t="s">
        <v>45</v>
      </c>
      <c r="V431">
        <v>631.79999999999995</v>
      </c>
      <c r="W431" t="s">
        <v>76</v>
      </c>
      <c r="X431" t="s">
        <v>77</v>
      </c>
      <c r="Y431" t="s">
        <v>65</v>
      </c>
      <c r="Z431" t="s">
        <v>66</v>
      </c>
      <c r="AA431" t="s">
        <v>67</v>
      </c>
      <c r="AB431" t="s">
        <v>51</v>
      </c>
      <c r="AC431" t="s">
        <v>52</v>
      </c>
      <c r="AD431">
        <v>7.1795454550000004</v>
      </c>
      <c r="AE431">
        <v>2024</v>
      </c>
      <c r="AF431">
        <v>4</v>
      </c>
      <c r="AG431">
        <v>10</v>
      </c>
      <c r="AH431" t="s">
        <v>405</v>
      </c>
      <c r="AI431">
        <v>0.59829545454545452</v>
      </c>
      <c r="AJ431">
        <v>1056</v>
      </c>
      <c r="AK431" t="s">
        <v>3800</v>
      </c>
    </row>
    <row r="432" spans="1:37">
      <c r="A432" t="s">
        <v>533</v>
      </c>
      <c r="B432" t="s">
        <v>115</v>
      </c>
      <c r="C432">
        <v>4799.04</v>
      </c>
      <c r="D432" t="s">
        <v>87</v>
      </c>
      <c r="E432" t="s">
        <v>72</v>
      </c>
      <c r="F432" t="s">
        <v>95</v>
      </c>
      <c r="G432" s="1">
        <v>45301</v>
      </c>
      <c r="H432" t="s">
        <v>39</v>
      </c>
      <c r="I432" t="s">
        <v>40</v>
      </c>
      <c r="J432">
        <v>79052</v>
      </c>
      <c r="K432" t="s">
        <v>83</v>
      </c>
      <c r="L432" t="s">
        <v>42</v>
      </c>
      <c r="M432">
        <v>119</v>
      </c>
      <c r="N432">
        <v>5</v>
      </c>
      <c r="O432">
        <v>112</v>
      </c>
      <c r="P432">
        <v>0</v>
      </c>
      <c r="Q432">
        <v>1</v>
      </c>
      <c r="R432" t="s">
        <v>61</v>
      </c>
      <c r="S432" t="s">
        <v>93</v>
      </c>
      <c r="T432">
        <v>1</v>
      </c>
      <c r="U432" t="s">
        <v>63</v>
      </c>
      <c r="V432">
        <v>74.94</v>
      </c>
      <c r="W432" t="s">
        <v>46</v>
      </c>
      <c r="X432" t="s">
        <v>134</v>
      </c>
      <c r="Y432" t="s">
        <v>48</v>
      </c>
      <c r="Z432" t="s">
        <v>49</v>
      </c>
      <c r="AA432" t="s">
        <v>50</v>
      </c>
      <c r="AB432" t="s">
        <v>68</v>
      </c>
      <c r="AC432" t="s">
        <v>52</v>
      </c>
      <c r="AD432">
        <v>0.62974789900000006</v>
      </c>
      <c r="AE432">
        <v>2024</v>
      </c>
      <c r="AF432">
        <v>4</v>
      </c>
      <c r="AG432">
        <v>10</v>
      </c>
      <c r="AH432" t="s">
        <v>405</v>
      </c>
      <c r="AI432">
        <v>5.2478991596638651E-2</v>
      </c>
      <c r="AJ432">
        <v>1428</v>
      </c>
      <c r="AK432" t="s">
        <v>3799</v>
      </c>
    </row>
    <row r="433" spans="1:37">
      <c r="A433" t="s">
        <v>534</v>
      </c>
      <c r="B433" t="s">
        <v>71</v>
      </c>
      <c r="C433">
        <v>6943.92</v>
      </c>
      <c r="D433" t="s">
        <v>36</v>
      </c>
      <c r="E433" t="s">
        <v>37</v>
      </c>
      <c r="F433" t="s">
        <v>73</v>
      </c>
      <c r="G433" s="1">
        <v>45301</v>
      </c>
      <c r="H433" t="s">
        <v>39</v>
      </c>
      <c r="I433" t="s">
        <v>58</v>
      </c>
      <c r="J433">
        <v>78898</v>
      </c>
      <c r="K433" t="s">
        <v>59</v>
      </c>
      <c r="L433" t="s">
        <v>42</v>
      </c>
      <c r="M433">
        <v>88</v>
      </c>
      <c r="N433">
        <v>32</v>
      </c>
      <c r="O433">
        <v>96</v>
      </c>
      <c r="P433">
        <v>0</v>
      </c>
      <c r="Q433">
        <v>6</v>
      </c>
      <c r="R433" t="s">
        <v>61</v>
      </c>
      <c r="S433" t="s">
        <v>74</v>
      </c>
      <c r="T433">
        <v>3</v>
      </c>
      <c r="U433" t="s">
        <v>79</v>
      </c>
      <c r="V433">
        <v>421.2</v>
      </c>
      <c r="W433" t="s">
        <v>46</v>
      </c>
      <c r="X433" t="s">
        <v>77</v>
      </c>
      <c r="Y433" t="s">
        <v>48</v>
      </c>
      <c r="Z433" t="s">
        <v>66</v>
      </c>
      <c r="AA433" t="s">
        <v>50</v>
      </c>
      <c r="AB433" t="s">
        <v>68</v>
      </c>
      <c r="AC433" t="s">
        <v>52</v>
      </c>
      <c r="AD433">
        <v>4.7863636359999999</v>
      </c>
      <c r="AE433">
        <v>2024</v>
      </c>
      <c r="AF433">
        <v>4</v>
      </c>
      <c r="AG433">
        <v>10</v>
      </c>
      <c r="AH433" t="s">
        <v>405</v>
      </c>
      <c r="AI433">
        <v>0.39886363636363636</v>
      </c>
      <c r="AJ433">
        <v>1056</v>
      </c>
      <c r="AK433" t="s">
        <v>3799</v>
      </c>
    </row>
    <row r="434" spans="1:37">
      <c r="A434" t="s">
        <v>535</v>
      </c>
      <c r="B434" t="s">
        <v>71</v>
      </c>
      <c r="C434">
        <v>6793.72</v>
      </c>
      <c r="D434" t="s">
        <v>36</v>
      </c>
      <c r="E434" t="s">
        <v>37</v>
      </c>
      <c r="F434" t="s">
        <v>38</v>
      </c>
      <c r="G434" s="1">
        <v>45301</v>
      </c>
      <c r="H434" t="s">
        <v>39</v>
      </c>
      <c r="I434" t="s">
        <v>58</v>
      </c>
      <c r="J434">
        <v>41492</v>
      </c>
      <c r="K434" t="s">
        <v>59</v>
      </c>
      <c r="L434" t="s">
        <v>42</v>
      </c>
      <c r="M434">
        <v>85</v>
      </c>
      <c r="N434">
        <v>5</v>
      </c>
      <c r="O434">
        <v>58</v>
      </c>
      <c r="P434">
        <v>0</v>
      </c>
      <c r="Q434">
        <v>7</v>
      </c>
      <c r="R434" t="s">
        <v>61</v>
      </c>
      <c r="S434" t="s">
        <v>74</v>
      </c>
      <c r="T434">
        <v>1</v>
      </c>
      <c r="U434" t="s">
        <v>79</v>
      </c>
      <c r="V434">
        <v>414.56</v>
      </c>
      <c r="W434" t="s">
        <v>76</v>
      </c>
      <c r="X434" t="s">
        <v>77</v>
      </c>
      <c r="Y434" t="s">
        <v>48</v>
      </c>
      <c r="Z434" t="s">
        <v>66</v>
      </c>
      <c r="AA434" t="s">
        <v>67</v>
      </c>
      <c r="AB434" t="s">
        <v>68</v>
      </c>
      <c r="AC434" t="s">
        <v>52</v>
      </c>
      <c r="AD434">
        <v>4.8771764710000003</v>
      </c>
      <c r="AE434">
        <v>2024</v>
      </c>
      <c r="AF434">
        <v>4</v>
      </c>
      <c r="AG434">
        <v>10</v>
      </c>
      <c r="AH434" t="s">
        <v>405</v>
      </c>
      <c r="AI434">
        <v>0.40643137254901962</v>
      </c>
      <c r="AJ434">
        <v>1020</v>
      </c>
      <c r="AK434" t="s">
        <v>3800</v>
      </c>
    </row>
    <row r="435" spans="1:37">
      <c r="A435" t="s">
        <v>536</v>
      </c>
      <c r="B435" t="s">
        <v>55</v>
      </c>
      <c r="C435">
        <v>8118.55</v>
      </c>
      <c r="D435" t="s">
        <v>36</v>
      </c>
      <c r="E435" t="s">
        <v>72</v>
      </c>
      <c r="F435" t="s">
        <v>73</v>
      </c>
      <c r="G435" s="1">
        <v>45301</v>
      </c>
      <c r="H435" t="s">
        <v>102</v>
      </c>
      <c r="I435" t="s">
        <v>58</v>
      </c>
      <c r="J435">
        <v>34622</v>
      </c>
      <c r="K435" t="s">
        <v>41</v>
      </c>
      <c r="L435" t="s">
        <v>42</v>
      </c>
      <c r="M435">
        <v>112</v>
      </c>
      <c r="N435">
        <v>19</v>
      </c>
      <c r="O435">
        <v>124</v>
      </c>
      <c r="P435">
        <v>1</v>
      </c>
      <c r="Q435">
        <v>3</v>
      </c>
      <c r="R435" t="s">
        <v>61</v>
      </c>
      <c r="S435" t="s">
        <v>93</v>
      </c>
      <c r="T435">
        <v>4</v>
      </c>
      <c r="U435" t="s">
        <v>90</v>
      </c>
      <c r="V435">
        <v>510.19</v>
      </c>
      <c r="W435" t="s">
        <v>46</v>
      </c>
      <c r="X435" t="s">
        <v>47</v>
      </c>
      <c r="Y435" t="s">
        <v>65</v>
      </c>
      <c r="Z435" t="s">
        <v>66</v>
      </c>
      <c r="AA435" t="s">
        <v>67</v>
      </c>
      <c r="AB435" t="s">
        <v>51</v>
      </c>
      <c r="AC435" t="s">
        <v>52</v>
      </c>
      <c r="AD435">
        <v>4.5552678569999996</v>
      </c>
      <c r="AE435">
        <v>2024</v>
      </c>
      <c r="AF435">
        <v>4</v>
      </c>
      <c r="AG435">
        <v>10</v>
      </c>
      <c r="AH435" t="s">
        <v>405</v>
      </c>
      <c r="AI435">
        <v>0.37960565476190478</v>
      </c>
      <c r="AJ435">
        <v>1344</v>
      </c>
      <c r="AK435" t="s">
        <v>3799</v>
      </c>
    </row>
    <row r="436" spans="1:37">
      <c r="A436" t="s">
        <v>537</v>
      </c>
      <c r="B436" t="s">
        <v>71</v>
      </c>
      <c r="C436">
        <v>18967.73</v>
      </c>
      <c r="D436" t="s">
        <v>36</v>
      </c>
      <c r="E436" t="s">
        <v>37</v>
      </c>
      <c r="F436" t="s">
        <v>95</v>
      </c>
      <c r="G436" s="1">
        <v>45301</v>
      </c>
      <c r="H436" t="s">
        <v>57</v>
      </c>
      <c r="I436" t="s">
        <v>58</v>
      </c>
      <c r="J436">
        <v>0</v>
      </c>
      <c r="K436" t="s">
        <v>59</v>
      </c>
      <c r="L436" t="s">
        <v>42</v>
      </c>
      <c r="M436">
        <v>99</v>
      </c>
      <c r="N436">
        <v>11</v>
      </c>
      <c r="O436">
        <v>96</v>
      </c>
      <c r="P436">
        <v>1</v>
      </c>
      <c r="Q436">
        <v>2</v>
      </c>
      <c r="R436" t="s">
        <v>43</v>
      </c>
      <c r="S436" t="s">
        <v>84</v>
      </c>
      <c r="T436">
        <v>3</v>
      </c>
      <c r="U436" t="s">
        <v>63</v>
      </c>
      <c r="V436">
        <v>473.04</v>
      </c>
      <c r="W436" t="s">
        <v>46</v>
      </c>
      <c r="X436" t="s">
        <v>77</v>
      </c>
      <c r="Y436" t="s">
        <v>48</v>
      </c>
      <c r="Z436" t="s">
        <v>98</v>
      </c>
      <c r="AA436" t="s">
        <v>67</v>
      </c>
      <c r="AB436" t="s">
        <v>51</v>
      </c>
      <c r="AC436" t="s">
        <v>52</v>
      </c>
      <c r="AD436">
        <v>4.7781818180000002</v>
      </c>
      <c r="AE436">
        <v>2024</v>
      </c>
      <c r="AF436">
        <v>4</v>
      </c>
      <c r="AG436">
        <v>10</v>
      </c>
      <c r="AH436" t="s">
        <v>405</v>
      </c>
      <c r="AI436">
        <v>0.39818181818181819</v>
      </c>
      <c r="AJ436">
        <v>1188</v>
      </c>
      <c r="AK436" t="s">
        <v>3799</v>
      </c>
    </row>
    <row r="437" spans="1:37">
      <c r="A437" t="s">
        <v>538</v>
      </c>
      <c r="B437" t="s">
        <v>35</v>
      </c>
      <c r="C437">
        <v>8463.9500000000007</v>
      </c>
      <c r="D437" t="s">
        <v>36</v>
      </c>
      <c r="E437" t="s">
        <v>72</v>
      </c>
      <c r="F437" t="s">
        <v>73</v>
      </c>
      <c r="G437" s="1">
        <v>45301</v>
      </c>
      <c r="H437" t="s">
        <v>39</v>
      </c>
      <c r="I437" t="s">
        <v>40</v>
      </c>
      <c r="J437">
        <v>82404</v>
      </c>
      <c r="K437" t="s">
        <v>59</v>
      </c>
      <c r="L437" t="s">
        <v>42</v>
      </c>
      <c r="M437">
        <v>105</v>
      </c>
      <c r="N437">
        <v>28</v>
      </c>
      <c r="O437">
        <v>12</v>
      </c>
      <c r="P437">
        <v>0</v>
      </c>
      <c r="Q437">
        <v>9</v>
      </c>
      <c r="R437" t="s">
        <v>61</v>
      </c>
      <c r="S437" t="s">
        <v>74</v>
      </c>
      <c r="T437">
        <v>2</v>
      </c>
      <c r="U437" t="s">
        <v>45</v>
      </c>
      <c r="V437">
        <v>529.12</v>
      </c>
      <c r="W437" t="s">
        <v>76</v>
      </c>
      <c r="X437" t="s">
        <v>47</v>
      </c>
      <c r="Y437" t="s">
        <v>65</v>
      </c>
      <c r="Z437" t="s">
        <v>66</v>
      </c>
      <c r="AA437" t="s">
        <v>50</v>
      </c>
      <c r="AB437" t="s">
        <v>68</v>
      </c>
      <c r="AC437" t="s">
        <v>69</v>
      </c>
      <c r="AD437">
        <v>5.039238095</v>
      </c>
      <c r="AE437">
        <v>2024</v>
      </c>
      <c r="AF437">
        <v>4</v>
      </c>
      <c r="AG437">
        <v>10</v>
      </c>
      <c r="AH437" t="s">
        <v>405</v>
      </c>
      <c r="AI437">
        <v>0.41993650793650794</v>
      </c>
      <c r="AJ437">
        <v>1260</v>
      </c>
      <c r="AK437" t="s">
        <v>3800</v>
      </c>
    </row>
    <row r="438" spans="1:37">
      <c r="A438" t="s">
        <v>539</v>
      </c>
      <c r="B438" t="s">
        <v>115</v>
      </c>
      <c r="C438">
        <v>9043.6200000000008</v>
      </c>
      <c r="D438" t="s">
        <v>36</v>
      </c>
      <c r="E438" t="s">
        <v>37</v>
      </c>
      <c r="F438" t="s">
        <v>73</v>
      </c>
      <c r="G438" s="1">
        <v>45301</v>
      </c>
      <c r="H438" t="s">
        <v>159</v>
      </c>
      <c r="I438" t="s">
        <v>40</v>
      </c>
      <c r="J438">
        <v>28504</v>
      </c>
      <c r="K438" t="s">
        <v>59</v>
      </c>
      <c r="L438" t="s">
        <v>60</v>
      </c>
      <c r="M438">
        <v>243</v>
      </c>
      <c r="N438">
        <v>9</v>
      </c>
      <c r="O438">
        <v>80</v>
      </c>
      <c r="P438">
        <v>0</v>
      </c>
      <c r="Q438">
        <v>1</v>
      </c>
      <c r="R438" t="s">
        <v>61</v>
      </c>
      <c r="S438" t="s">
        <v>74</v>
      </c>
      <c r="T438">
        <v>1</v>
      </c>
      <c r="U438" t="s">
        <v>90</v>
      </c>
      <c r="V438">
        <v>1166.4000000000001</v>
      </c>
      <c r="W438" t="s">
        <v>132</v>
      </c>
      <c r="X438" t="s">
        <v>47</v>
      </c>
      <c r="Y438" t="s">
        <v>65</v>
      </c>
      <c r="Z438" t="s">
        <v>66</v>
      </c>
      <c r="AA438" t="s">
        <v>67</v>
      </c>
      <c r="AB438" t="s">
        <v>68</v>
      </c>
      <c r="AC438" t="s">
        <v>52</v>
      </c>
      <c r="AD438">
        <v>4.8</v>
      </c>
      <c r="AE438">
        <v>2024</v>
      </c>
      <c r="AF438">
        <v>4</v>
      </c>
      <c r="AG438">
        <v>10</v>
      </c>
      <c r="AH438" t="s">
        <v>405</v>
      </c>
      <c r="AI438">
        <v>0.4</v>
      </c>
      <c r="AJ438">
        <v>2916</v>
      </c>
      <c r="AK438" t="s">
        <v>3800</v>
      </c>
    </row>
    <row r="439" spans="1:37">
      <c r="A439" t="s">
        <v>540</v>
      </c>
      <c r="B439" t="s">
        <v>35</v>
      </c>
      <c r="C439">
        <v>3234.9</v>
      </c>
      <c r="D439" t="s">
        <v>87</v>
      </c>
      <c r="E439" t="s">
        <v>37</v>
      </c>
      <c r="F439" t="s">
        <v>38</v>
      </c>
      <c r="G439" s="1">
        <v>45301</v>
      </c>
      <c r="H439" t="s">
        <v>57</v>
      </c>
      <c r="I439" t="s">
        <v>40</v>
      </c>
      <c r="J439">
        <v>0</v>
      </c>
      <c r="K439" t="s">
        <v>59</v>
      </c>
      <c r="L439" t="s">
        <v>42</v>
      </c>
      <c r="M439">
        <v>89</v>
      </c>
      <c r="N439">
        <v>8</v>
      </c>
      <c r="O439">
        <v>96</v>
      </c>
      <c r="P439">
        <v>2</v>
      </c>
      <c r="Q439">
        <v>1</v>
      </c>
      <c r="R439" t="s">
        <v>43</v>
      </c>
      <c r="S439" t="s">
        <v>84</v>
      </c>
      <c r="T439">
        <v>2</v>
      </c>
      <c r="U439" t="s">
        <v>90</v>
      </c>
      <c r="V439">
        <v>584.77</v>
      </c>
      <c r="W439" t="s">
        <v>46</v>
      </c>
      <c r="X439" t="s">
        <v>134</v>
      </c>
      <c r="Y439" t="s">
        <v>65</v>
      </c>
      <c r="Z439" t="s">
        <v>49</v>
      </c>
      <c r="AA439" t="s">
        <v>67</v>
      </c>
      <c r="AB439" t="s">
        <v>51</v>
      </c>
      <c r="AC439" t="s">
        <v>52</v>
      </c>
      <c r="AD439">
        <v>6.5704494379999998</v>
      </c>
      <c r="AE439">
        <v>2024</v>
      </c>
      <c r="AF439">
        <v>4</v>
      </c>
      <c r="AG439">
        <v>10</v>
      </c>
      <c r="AH439" t="s">
        <v>405</v>
      </c>
      <c r="AI439">
        <v>0.54753745318352054</v>
      </c>
      <c r="AJ439">
        <v>1068</v>
      </c>
      <c r="AK439" t="s">
        <v>3800</v>
      </c>
    </row>
    <row r="440" spans="1:37">
      <c r="A440" t="s">
        <v>541</v>
      </c>
      <c r="B440" t="s">
        <v>81</v>
      </c>
      <c r="C440">
        <v>12701.26</v>
      </c>
      <c r="D440" t="s">
        <v>36</v>
      </c>
      <c r="E440" t="s">
        <v>72</v>
      </c>
      <c r="F440" t="s">
        <v>38</v>
      </c>
      <c r="G440" s="1">
        <v>45301</v>
      </c>
      <c r="H440" t="s">
        <v>57</v>
      </c>
      <c r="I440" t="s">
        <v>40</v>
      </c>
      <c r="J440">
        <v>0</v>
      </c>
      <c r="K440" t="s">
        <v>59</v>
      </c>
      <c r="L440" t="s">
        <v>60</v>
      </c>
      <c r="M440">
        <v>115</v>
      </c>
      <c r="N440">
        <v>15</v>
      </c>
      <c r="O440">
        <v>36</v>
      </c>
      <c r="P440">
        <v>0</v>
      </c>
      <c r="Q440">
        <v>2</v>
      </c>
      <c r="R440" t="s">
        <v>43</v>
      </c>
      <c r="S440" t="s">
        <v>44</v>
      </c>
      <c r="T440">
        <v>1</v>
      </c>
      <c r="U440" t="s">
        <v>79</v>
      </c>
      <c r="V440">
        <v>550.79999999999995</v>
      </c>
      <c r="W440" t="s">
        <v>46</v>
      </c>
      <c r="X440" t="s">
        <v>47</v>
      </c>
      <c r="Y440" t="s">
        <v>65</v>
      </c>
      <c r="Z440" t="s">
        <v>66</v>
      </c>
      <c r="AA440" t="s">
        <v>67</v>
      </c>
      <c r="AB440" t="s">
        <v>68</v>
      </c>
      <c r="AC440" t="s">
        <v>69</v>
      </c>
      <c r="AD440">
        <v>4.7895652169999998</v>
      </c>
      <c r="AE440">
        <v>2024</v>
      </c>
      <c r="AF440">
        <v>4</v>
      </c>
      <c r="AG440">
        <v>10</v>
      </c>
      <c r="AH440" t="s">
        <v>405</v>
      </c>
      <c r="AI440">
        <v>0.39913043478260868</v>
      </c>
      <c r="AJ440">
        <v>1380</v>
      </c>
      <c r="AK440" t="s">
        <v>3799</v>
      </c>
    </row>
    <row r="441" spans="1:37">
      <c r="A441" t="s">
        <v>542</v>
      </c>
      <c r="B441" t="s">
        <v>35</v>
      </c>
      <c r="C441">
        <v>4242.7</v>
      </c>
      <c r="D441" t="s">
        <v>36</v>
      </c>
      <c r="E441" t="s">
        <v>72</v>
      </c>
      <c r="F441" t="s">
        <v>38</v>
      </c>
      <c r="G441" s="1">
        <v>45301</v>
      </c>
      <c r="H441" t="s">
        <v>39</v>
      </c>
      <c r="I441" t="s">
        <v>58</v>
      </c>
      <c r="J441">
        <v>58435</v>
      </c>
      <c r="K441" t="s">
        <v>41</v>
      </c>
      <c r="L441" t="s">
        <v>60</v>
      </c>
      <c r="M441">
        <v>112</v>
      </c>
      <c r="N441">
        <v>47</v>
      </c>
      <c r="O441">
        <v>104</v>
      </c>
      <c r="P441">
        <v>0</v>
      </c>
      <c r="Q441">
        <v>1</v>
      </c>
      <c r="R441" t="s">
        <v>43</v>
      </c>
      <c r="S441" t="s">
        <v>96</v>
      </c>
      <c r="T441">
        <v>2</v>
      </c>
      <c r="U441" t="s">
        <v>45</v>
      </c>
      <c r="V441">
        <v>358.75</v>
      </c>
      <c r="W441" t="s">
        <v>76</v>
      </c>
      <c r="X441" t="s">
        <v>47</v>
      </c>
      <c r="Y441" t="s">
        <v>48</v>
      </c>
      <c r="Z441" t="s">
        <v>49</v>
      </c>
      <c r="AA441" t="s">
        <v>50</v>
      </c>
      <c r="AB441" t="s">
        <v>68</v>
      </c>
      <c r="AC441" t="s">
        <v>52</v>
      </c>
      <c r="AD441">
        <v>3.203125</v>
      </c>
      <c r="AE441">
        <v>2024</v>
      </c>
      <c r="AF441">
        <v>4</v>
      </c>
      <c r="AG441">
        <v>10</v>
      </c>
      <c r="AH441" t="s">
        <v>405</v>
      </c>
      <c r="AI441">
        <v>0.26692708333333331</v>
      </c>
      <c r="AJ441">
        <v>1344</v>
      </c>
      <c r="AK441" t="s">
        <v>3799</v>
      </c>
    </row>
    <row r="442" spans="1:37">
      <c r="A442" t="s">
        <v>543</v>
      </c>
      <c r="B442" t="s">
        <v>81</v>
      </c>
      <c r="C442">
        <v>7371.43</v>
      </c>
      <c r="D442" t="s">
        <v>36</v>
      </c>
      <c r="E442" t="s">
        <v>37</v>
      </c>
      <c r="F442" t="s">
        <v>38</v>
      </c>
      <c r="G442" s="1">
        <v>45301</v>
      </c>
      <c r="H442" t="s">
        <v>39</v>
      </c>
      <c r="I442" t="s">
        <v>58</v>
      </c>
      <c r="J442">
        <v>61295</v>
      </c>
      <c r="K442" t="s">
        <v>41</v>
      </c>
      <c r="L442" t="s">
        <v>42</v>
      </c>
      <c r="M442">
        <v>95</v>
      </c>
      <c r="N442">
        <v>18</v>
      </c>
      <c r="O442">
        <v>15</v>
      </c>
      <c r="P442">
        <v>2</v>
      </c>
      <c r="Q442">
        <v>6</v>
      </c>
      <c r="R442" t="s">
        <v>43</v>
      </c>
      <c r="S442" t="s">
        <v>96</v>
      </c>
      <c r="T442">
        <v>4</v>
      </c>
      <c r="U442" t="s">
        <v>45</v>
      </c>
      <c r="V442">
        <v>359.3</v>
      </c>
      <c r="W442" t="s">
        <v>76</v>
      </c>
      <c r="X442" t="s">
        <v>47</v>
      </c>
      <c r="Y442" t="s">
        <v>48</v>
      </c>
      <c r="Z442" t="s">
        <v>66</v>
      </c>
      <c r="AA442" t="s">
        <v>50</v>
      </c>
      <c r="AB442" t="s">
        <v>51</v>
      </c>
      <c r="AC442" t="s">
        <v>69</v>
      </c>
      <c r="AD442">
        <v>3.7821052630000001</v>
      </c>
      <c r="AE442">
        <v>2024</v>
      </c>
      <c r="AF442">
        <v>4</v>
      </c>
      <c r="AG442">
        <v>10</v>
      </c>
      <c r="AH442" t="s">
        <v>405</v>
      </c>
      <c r="AI442">
        <v>0.31517543859649122</v>
      </c>
      <c r="AJ442">
        <v>1140</v>
      </c>
      <c r="AK442" t="s">
        <v>3799</v>
      </c>
    </row>
    <row r="443" spans="1:37">
      <c r="A443" t="s">
        <v>544</v>
      </c>
      <c r="B443" t="s">
        <v>35</v>
      </c>
      <c r="C443">
        <v>3629.96</v>
      </c>
      <c r="D443" t="s">
        <v>36</v>
      </c>
      <c r="E443" t="s">
        <v>37</v>
      </c>
      <c r="F443" t="s">
        <v>38</v>
      </c>
      <c r="G443" s="1">
        <v>45301</v>
      </c>
      <c r="H443" t="s">
        <v>39</v>
      </c>
      <c r="I443" t="s">
        <v>58</v>
      </c>
      <c r="J443">
        <v>121191</v>
      </c>
      <c r="K443" t="s">
        <v>83</v>
      </c>
      <c r="L443" t="s">
        <v>42</v>
      </c>
      <c r="M443">
        <v>90</v>
      </c>
      <c r="N443">
        <v>14</v>
      </c>
      <c r="O443">
        <v>12</v>
      </c>
      <c r="P443">
        <v>2</v>
      </c>
      <c r="Q443">
        <v>1</v>
      </c>
      <c r="R443" t="s">
        <v>61</v>
      </c>
      <c r="S443" t="s">
        <v>93</v>
      </c>
      <c r="T443">
        <v>2</v>
      </c>
      <c r="U443" t="s">
        <v>90</v>
      </c>
      <c r="V443">
        <v>140.57</v>
      </c>
      <c r="W443" t="s">
        <v>76</v>
      </c>
      <c r="X443" t="s">
        <v>47</v>
      </c>
      <c r="Y443" t="s">
        <v>48</v>
      </c>
      <c r="Z443" t="s">
        <v>49</v>
      </c>
      <c r="AA443" t="s">
        <v>91</v>
      </c>
      <c r="AB443" t="s">
        <v>51</v>
      </c>
      <c r="AC443" t="s">
        <v>69</v>
      </c>
      <c r="AD443">
        <v>1.561888889</v>
      </c>
      <c r="AE443">
        <v>2024</v>
      </c>
      <c r="AF443">
        <v>4</v>
      </c>
      <c r="AG443">
        <v>10</v>
      </c>
      <c r="AH443" t="s">
        <v>405</v>
      </c>
      <c r="AI443">
        <v>0.13015740740740739</v>
      </c>
      <c r="AJ443">
        <v>1080</v>
      </c>
      <c r="AK443" t="s">
        <v>3799</v>
      </c>
    </row>
    <row r="444" spans="1:37">
      <c r="A444" t="s">
        <v>545</v>
      </c>
      <c r="B444" t="s">
        <v>115</v>
      </c>
      <c r="C444">
        <v>57458.2</v>
      </c>
      <c r="D444" t="s">
        <v>36</v>
      </c>
      <c r="E444" t="s">
        <v>37</v>
      </c>
      <c r="F444" t="s">
        <v>95</v>
      </c>
      <c r="G444" s="1">
        <v>45301</v>
      </c>
      <c r="H444" t="s">
        <v>39</v>
      </c>
      <c r="I444" t="s">
        <v>58</v>
      </c>
      <c r="J444">
        <v>89992</v>
      </c>
      <c r="K444" t="s">
        <v>59</v>
      </c>
      <c r="L444" t="s">
        <v>60</v>
      </c>
      <c r="M444">
        <v>161</v>
      </c>
      <c r="N444">
        <v>31</v>
      </c>
      <c r="O444">
        <v>55</v>
      </c>
      <c r="P444">
        <v>0</v>
      </c>
      <c r="Q444">
        <v>2</v>
      </c>
      <c r="R444" t="s">
        <v>61</v>
      </c>
      <c r="S444" t="s">
        <v>93</v>
      </c>
      <c r="T444">
        <v>1</v>
      </c>
      <c r="U444" t="s">
        <v>79</v>
      </c>
      <c r="V444">
        <v>771.12</v>
      </c>
      <c r="W444" t="s">
        <v>64</v>
      </c>
      <c r="X444" t="s">
        <v>47</v>
      </c>
      <c r="Y444" t="s">
        <v>65</v>
      </c>
      <c r="Z444" t="s">
        <v>98</v>
      </c>
      <c r="AA444" t="s">
        <v>50</v>
      </c>
      <c r="AB444" t="s">
        <v>68</v>
      </c>
      <c r="AC444" t="s">
        <v>52</v>
      </c>
      <c r="AD444">
        <v>4.7895652169999998</v>
      </c>
      <c r="AE444">
        <v>2024</v>
      </c>
      <c r="AF444">
        <v>4</v>
      </c>
      <c r="AG444">
        <v>10</v>
      </c>
      <c r="AH444" t="s">
        <v>405</v>
      </c>
      <c r="AI444">
        <v>0.39913043478260868</v>
      </c>
      <c r="AJ444">
        <v>1932</v>
      </c>
      <c r="AK444" t="s">
        <v>3799</v>
      </c>
    </row>
    <row r="445" spans="1:37">
      <c r="A445" t="s">
        <v>546</v>
      </c>
      <c r="B445" t="s">
        <v>115</v>
      </c>
      <c r="C445">
        <v>4799.04</v>
      </c>
      <c r="D445" t="s">
        <v>87</v>
      </c>
      <c r="E445" t="s">
        <v>72</v>
      </c>
      <c r="F445" t="s">
        <v>95</v>
      </c>
      <c r="G445" s="1">
        <v>45301</v>
      </c>
      <c r="H445" t="s">
        <v>39</v>
      </c>
      <c r="I445" t="s">
        <v>40</v>
      </c>
      <c r="J445">
        <v>79052</v>
      </c>
      <c r="K445" t="s">
        <v>83</v>
      </c>
      <c r="L445" t="s">
        <v>42</v>
      </c>
      <c r="M445">
        <v>119</v>
      </c>
      <c r="N445">
        <v>5</v>
      </c>
      <c r="O445">
        <v>112</v>
      </c>
      <c r="P445">
        <v>0</v>
      </c>
      <c r="Q445">
        <v>1</v>
      </c>
      <c r="R445" t="s">
        <v>43</v>
      </c>
      <c r="S445" t="s">
        <v>96</v>
      </c>
      <c r="T445">
        <v>1</v>
      </c>
      <c r="U445" t="s">
        <v>63</v>
      </c>
      <c r="V445">
        <v>74.94</v>
      </c>
      <c r="W445" t="s">
        <v>46</v>
      </c>
      <c r="X445" t="s">
        <v>134</v>
      </c>
      <c r="Y445" t="s">
        <v>48</v>
      </c>
      <c r="Z445" t="s">
        <v>49</v>
      </c>
      <c r="AA445" t="s">
        <v>50</v>
      </c>
      <c r="AB445" t="s">
        <v>68</v>
      </c>
      <c r="AC445" t="s">
        <v>52</v>
      </c>
      <c r="AD445">
        <v>0.62974789900000006</v>
      </c>
      <c r="AE445">
        <v>2024</v>
      </c>
      <c r="AF445">
        <v>4</v>
      </c>
      <c r="AG445">
        <v>10</v>
      </c>
      <c r="AH445" t="s">
        <v>405</v>
      </c>
      <c r="AI445">
        <v>5.2478991596638651E-2</v>
      </c>
      <c r="AJ445">
        <v>1428</v>
      </c>
      <c r="AK445" t="s">
        <v>3799</v>
      </c>
    </row>
    <row r="446" spans="1:37">
      <c r="A446" t="s">
        <v>547</v>
      </c>
      <c r="B446" t="s">
        <v>71</v>
      </c>
      <c r="C446">
        <v>20810.310000000001</v>
      </c>
      <c r="D446" t="s">
        <v>36</v>
      </c>
      <c r="E446" t="s">
        <v>37</v>
      </c>
      <c r="F446" t="s">
        <v>38</v>
      </c>
      <c r="G446" s="1">
        <v>45301</v>
      </c>
      <c r="H446" t="s">
        <v>39</v>
      </c>
      <c r="I446" t="s">
        <v>58</v>
      </c>
      <c r="J446">
        <v>120776</v>
      </c>
      <c r="K446" t="s">
        <v>59</v>
      </c>
      <c r="L446" t="s">
        <v>42</v>
      </c>
      <c r="M446">
        <v>262</v>
      </c>
      <c r="N446">
        <v>23</v>
      </c>
      <c r="O446">
        <v>54</v>
      </c>
      <c r="P446">
        <v>1</v>
      </c>
      <c r="Q446">
        <v>3</v>
      </c>
      <c r="R446" t="s">
        <v>61</v>
      </c>
      <c r="S446" t="s">
        <v>74</v>
      </c>
      <c r="T446">
        <v>2</v>
      </c>
      <c r="U446" t="s">
        <v>79</v>
      </c>
      <c r="V446">
        <v>1440.84</v>
      </c>
      <c r="W446" t="s">
        <v>155</v>
      </c>
      <c r="X446" t="s">
        <v>47</v>
      </c>
      <c r="Y446" t="s">
        <v>65</v>
      </c>
      <c r="Z446" t="s">
        <v>98</v>
      </c>
      <c r="AA446" t="s">
        <v>91</v>
      </c>
      <c r="AB446" t="s">
        <v>51</v>
      </c>
      <c r="AC446" t="s">
        <v>52</v>
      </c>
      <c r="AD446">
        <v>5.499389313</v>
      </c>
      <c r="AE446">
        <v>2024</v>
      </c>
      <c r="AF446">
        <v>4</v>
      </c>
      <c r="AG446">
        <v>10</v>
      </c>
      <c r="AH446" t="s">
        <v>405</v>
      </c>
      <c r="AI446">
        <v>0.4582824427480916</v>
      </c>
      <c r="AJ446">
        <v>3144</v>
      </c>
      <c r="AK446" t="s">
        <v>3800</v>
      </c>
    </row>
    <row r="447" spans="1:37">
      <c r="A447" t="s">
        <v>548</v>
      </c>
      <c r="B447" t="s">
        <v>115</v>
      </c>
      <c r="C447">
        <v>18155.89</v>
      </c>
      <c r="D447" t="s">
        <v>36</v>
      </c>
      <c r="E447" t="s">
        <v>37</v>
      </c>
      <c r="F447" t="s">
        <v>38</v>
      </c>
      <c r="G447" s="1">
        <v>45301</v>
      </c>
      <c r="H447" t="s">
        <v>39</v>
      </c>
      <c r="I447" t="s">
        <v>58</v>
      </c>
      <c r="J447">
        <v>59022</v>
      </c>
      <c r="K447" t="s">
        <v>59</v>
      </c>
      <c r="L447" t="s">
        <v>60</v>
      </c>
      <c r="M447">
        <v>158</v>
      </c>
      <c r="N447">
        <v>7</v>
      </c>
      <c r="O447">
        <v>122</v>
      </c>
      <c r="P447">
        <v>1</v>
      </c>
      <c r="Q447">
        <v>2</v>
      </c>
      <c r="R447" t="s">
        <v>61</v>
      </c>
      <c r="S447" t="s">
        <v>74</v>
      </c>
      <c r="T447">
        <v>1</v>
      </c>
      <c r="U447" t="s">
        <v>63</v>
      </c>
      <c r="V447">
        <v>758.16</v>
      </c>
      <c r="W447" t="s">
        <v>64</v>
      </c>
      <c r="X447" t="s">
        <v>47</v>
      </c>
      <c r="Y447" t="s">
        <v>65</v>
      </c>
      <c r="Z447" t="s">
        <v>98</v>
      </c>
      <c r="AA447" t="s">
        <v>50</v>
      </c>
      <c r="AB447" t="s">
        <v>51</v>
      </c>
      <c r="AC447" t="s">
        <v>52</v>
      </c>
      <c r="AD447">
        <v>4.798481013</v>
      </c>
      <c r="AE447">
        <v>2024</v>
      </c>
      <c r="AF447">
        <v>4</v>
      </c>
      <c r="AG447">
        <v>10</v>
      </c>
      <c r="AH447" t="s">
        <v>405</v>
      </c>
      <c r="AI447">
        <v>0.39987341772151896</v>
      </c>
      <c r="AJ447">
        <v>1896</v>
      </c>
      <c r="AK447" t="s">
        <v>3799</v>
      </c>
    </row>
    <row r="448" spans="1:37">
      <c r="A448" t="s">
        <v>549</v>
      </c>
      <c r="B448" t="s">
        <v>35</v>
      </c>
      <c r="C448">
        <v>10897.53</v>
      </c>
      <c r="D448" t="s">
        <v>36</v>
      </c>
      <c r="E448" t="s">
        <v>37</v>
      </c>
      <c r="F448" t="s">
        <v>38</v>
      </c>
      <c r="G448" s="1">
        <v>45301</v>
      </c>
      <c r="H448" t="s">
        <v>39</v>
      </c>
      <c r="I448" t="s">
        <v>40</v>
      </c>
      <c r="J448">
        <v>78216</v>
      </c>
      <c r="K448" t="s">
        <v>41</v>
      </c>
      <c r="L448" t="s">
        <v>42</v>
      </c>
      <c r="M448">
        <v>136</v>
      </c>
      <c r="N448">
        <v>8</v>
      </c>
      <c r="O448">
        <v>49</v>
      </c>
      <c r="P448">
        <v>0</v>
      </c>
      <c r="Q448">
        <v>3</v>
      </c>
      <c r="R448" t="s">
        <v>117</v>
      </c>
      <c r="S448" t="s">
        <v>118</v>
      </c>
      <c r="T448">
        <v>3</v>
      </c>
      <c r="U448" t="s">
        <v>63</v>
      </c>
      <c r="V448">
        <v>381.32</v>
      </c>
      <c r="W448" t="s">
        <v>64</v>
      </c>
      <c r="X448" t="s">
        <v>134</v>
      </c>
      <c r="Y448" t="s">
        <v>48</v>
      </c>
      <c r="Z448" t="s">
        <v>66</v>
      </c>
      <c r="AA448" t="s">
        <v>50</v>
      </c>
      <c r="AB448" t="s">
        <v>68</v>
      </c>
      <c r="AC448" t="s">
        <v>52</v>
      </c>
      <c r="AD448">
        <v>2.8038235290000002</v>
      </c>
      <c r="AE448">
        <v>2024</v>
      </c>
      <c r="AF448">
        <v>4</v>
      </c>
      <c r="AG448">
        <v>10</v>
      </c>
      <c r="AH448" t="s">
        <v>405</v>
      </c>
      <c r="AI448">
        <v>0.23365196078431372</v>
      </c>
      <c r="AJ448">
        <v>1632</v>
      </c>
      <c r="AK448" t="s">
        <v>3799</v>
      </c>
    </row>
    <row r="449" spans="1:37">
      <c r="A449" t="s">
        <v>550</v>
      </c>
      <c r="B449" t="s">
        <v>71</v>
      </c>
      <c r="C449">
        <v>15114.63</v>
      </c>
      <c r="D449" t="s">
        <v>36</v>
      </c>
      <c r="E449" t="s">
        <v>72</v>
      </c>
      <c r="F449" t="s">
        <v>73</v>
      </c>
      <c r="G449" s="1">
        <v>45301</v>
      </c>
      <c r="H449" t="s">
        <v>39</v>
      </c>
      <c r="I449" t="s">
        <v>40</v>
      </c>
      <c r="J449">
        <v>101867</v>
      </c>
      <c r="K449" t="s">
        <v>83</v>
      </c>
      <c r="L449" t="s">
        <v>42</v>
      </c>
      <c r="M449">
        <v>126</v>
      </c>
      <c r="N449">
        <v>0</v>
      </c>
      <c r="O449">
        <v>107</v>
      </c>
      <c r="P449">
        <v>0</v>
      </c>
      <c r="Q449">
        <v>2</v>
      </c>
      <c r="R449" t="s">
        <v>61</v>
      </c>
      <c r="S449" t="s">
        <v>74</v>
      </c>
      <c r="T449">
        <v>1</v>
      </c>
      <c r="U449" t="s">
        <v>79</v>
      </c>
      <c r="V449">
        <v>204.62</v>
      </c>
      <c r="W449" t="s">
        <v>46</v>
      </c>
      <c r="X449" t="s">
        <v>47</v>
      </c>
      <c r="Y449" t="s">
        <v>48</v>
      </c>
      <c r="Z449" t="s">
        <v>98</v>
      </c>
      <c r="AA449" t="s">
        <v>91</v>
      </c>
      <c r="AB449" t="s">
        <v>68</v>
      </c>
      <c r="AC449" t="s">
        <v>52</v>
      </c>
      <c r="AD449">
        <v>1.623968254</v>
      </c>
      <c r="AE449">
        <v>2024</v>
      </c>
      <c r="AF449">
        <v>4</v>
      </c>
      <c r="AG449">
        <v>10</v>
      </c>
      <c r="AH449" t="s">
        <v>405</v>
      </c>
      <c r="AI449">
        <v>0.13533068783068783</v>
      </c>
      <c r="AJ449">
        <v>1512</v>
      </c>
      <c r="AK449" t="s">
        <v>3799</v>
      </c>
    </row>
    <row r="450" spans="1:37">
      <c r="A450" t="s">
        <v>551</v>
      </c>
      <c r="B450" t="s">
        <v>71</v>
      </c>
      <c r="C450">
        <v>6630.47</v>
      </c>
      <c r="D450" t="s">
        <v>36</v>
      </c>
      <c r="E450" t="s">
        <v>37</v>
      </c>
      <c r="F450" t="s">
        <v>73</v>
      </c>
      <c r="G450" s="1">
        <v>45301</v>
      </c>
      <c r="H450" t="s">
        <v>39</v>
      </c>
      <c r="I450" t="s">
        <v>58</v>
      </c>
      <c r="J450">
        <v>71275</v>
      </c>
      <c r="K450" t="s">
        <v>59</v>
      </c>
      <c r="L450" t="s">
        <v>103</v>
      </c>
      <c r="M450">
        <v>84</v>
      </c>
      <c r="N450">
        <v>8</v>
      </c>
      <c r="O450">
        <v>23</v>
      </c>
      <c r="P450">
        <v>0</v>
      </c>
      <c r="Q450">
        <v>3</v>
      </c>
      <c r="R450" t="s">
        <v>43</v>
      </c>
      <c r="S450" t="s">
        <v>44</v>
      </c>
      <c r="T450">
        <v>4</v>
      </c>
      <c r="U450" t="s">
        <v>90</v>
      </c>
      <c r="V450">
        <v>401.76</v>
      </c>
      <c r="W450" t="s">
        <v>46</v>
      </c>
      <c r="X450" t="s">
        <v>47</v>
      </c>
      <c r="Y450" t="s">
        <v>48</v>
      </c>
      <c r="Z450" t="s">
        <v>66</v>
      </c>
      <c r="AA450" t="s">
        <v>50</v>
      </c>
      <c r="AB450" t="s">
        <v>68</v>
      </c>
      <c r="AC450" t="s">
        <v>69</v>
      </c>
      <c r="AD450">
        <v>4.7828571430000002</v>
      </c>
      <c r="AE450">
        <v>2024</v>
      </c>
      <c r="AF450">
        <v>4</v>
      </c>
      <c r="AG450">
        <v>10</v>
      </c>
      <c r="AH450" t="s">
        <v>405</v>
      </c>
      <c r="AI450">
        <v>0.39857142857142858</v>
      </c>
      <c r="AJ450">
        <v>1008</v>
      </c>
      <c r="AK450" t="s">
        <v>3799</v>
      </c>
    </row>
    <row r="451" spans="1:37">
      <c r="A451" t="s">
        <v>552</v>
      </c>
      <c r="B451" t="s">
        <v>35</v>
      </c>
      <c r="C451">
        <v>3234.9</v>
      </c>
      <c r="D451" t="s">
        <v>87</v>
      </c>
      <c r="E451" t="s">
        <v>37</v>
      </c>
      <c r="F451" t="s">
        <v>38</v>
      </c>
      <c r="G451" s="1">
        <v>45301</v>
      </c>
      <c r="H451" t="s">
        <v>57</v>
      </c>
      <c r="I451" t="s">
        <v>40</v>
      </c>
      <c r="J451">
        <v>0</v>
      </c>
      <c r="K451" t="s">
        <v>59</v>
      </c>
      <c r="L451" t="s">
        <v>42</v>
      </c>
      <c r="M451">
        <v>89</v>
      </c>
      <c r="N451">
        <v>8</v>
      </c>
      <c r="O451">
        <v>96</v>
      </c>
      <c r="P451">
        <v>2</v>
      </c>
      <c r="Q451">
        <v>1</v>
      </c>
      <c r="R451" t="s">
        <v>43</v>
      </c>
      <c r="S451" t="s">
        <v>96</v>
      </c>
      <c r="T451">
        <v>2</v>
      </c>
      <c r="U451" t="s">
        <v>90</v>
      </c>
      <c r="V451">
        <v>584.77</v>
      </c>
      <c r="W451" t="s">
        <v>46</v>
      </c>
      <c r="X451" t="s">
        <v>134</v>
      </c>
      <c r="Y451" t="s">
        <v>65</v>
      </c>
      <c r="Z451" t="s">
        <v>49</v>
      </c>
      <c r="AA451" t="s">
        <v>67</v>
      </c>
      <c r="AB451" t="s">
        <v>51</v>
      </c>
      <c r="AC451" t="s">
        <v>52</v>
      </c>
      <c r="AD451">
        <v>6.5704494379999998</v>
      </c>
      <c r="AE451">
        <v>2024</v>
      </c>
      <c r="AF451">
        <v>4</v>
      </c>
      <c r="AG451">
        <v>10</v>
      </c>
      <c r="AH451" t="s">
        <v>405</v>
      </c>
      <c r="AI451">
        <v>0.54753745318352054</v>
      </c>
      <c r="AJ451">
        <v>1068</v>
      </c>
      <c r="AK451" t="s">
        <v>3800</v>
      </c>
    </row>
    <row r="452" spans="1:37">
      <c r="A452" t="s">
        <v>553</v>
      </c>
      <c r="B452" t="s">
        <v>71</v>
      </c>
      <c r="C452">
        <v>6788.93</v>
      </c>
      <c r="D452" t="s">
        <v>36</v>
      </c>
      <c r="E452" t="s">
        <v>37</v>
      </c>
      <c r="F452" t="s">
        <v>38</v>
      </c>
      <c r="G452" s="1">
        <v>45301</v>
      </c>
      <c r="H452" t="s">
        <v>57</v>
      </c>
      <c r="I452" t="s">
        <v>58</v>
      </c>
      <c r="J452">
        <v>0</v>
      </c>
      <c r="K452" t="s">
        <v>83</v>
      </c>
      <c r="L452" t="s">
        <v>42</v>
      </c>
      <c r="M452">
        <v>90</v>
      </c>
      <c r="N452">
        <v>28</v>
      </c>
      <c r="O452">
        <v>115</v>
      </c>
      <c r="P452">
        <v>0</v>
      </c>
      <c r="Q452">
        <v>8</v>
      </c>
      <c r="R452" t="s">
        <v>61</v>
      </c>
      <c r="S452" t="s">
        <v>74</v>
      </c>
      <c r="T452">
        <v>1</v>
      </c>
      <c r="U452" t="s">
        <v>63</v>
      </c>
      <c r="V452">
        <v>109.02</v>
      </c>
      <c r="W452" t="s">
        <v>46</v>
      </c>
      <c r="X452" t="s">
        <v>47</v>
      </c>
      <c r="Y452" t="s">
        <v>48</v>
      </c>
      <c r="Z452" t="s">
        <v>66</v>
      </c>
      <c r="AA452" t="s">
        <v>67</v>
      </c>
      <c r="AB452" t="s">
        <v>68</v>
      </c>
      <c r="AC452" t="s">
        <v>52</v>
      </c>
      <c r="AD452">
        <v>1.211333333</v>
      </c>
      <c r="AE452">
        <v>2024</v>
      </c>
      <c r="AF452">
        <v>4</v>
      </c>
      <c r="AG452">
        <v>10</v>
      </c>
      <c r="AH452" t="s">
        <v>405</v>
      </c>
      <c r="AI452">
        <v>0.10094444444444443</v>
      </c>
      <c r="AJ452">
        <v>1080</v>
      </c>
      <c r="AK452" t="s">
        <v>3799</v>
      </c>
    </row>
    <row r="453" spans="1:37">
      <c r="A453" t="s">
        <v>554</v>
      </c>
      <c r="B453" t="s">
        <v>81</v>
      </c>
      <c r="C453">
        <v>7144.47</v>
      </c>
      <c r="D453" t="s">
        <v>36</v>
      </c>
      <c r="E453" t="s">
        <v>37</v>
      </c>
      <c r="F453" t="s">
        <v>73</v>
      </c>
      <c r="G453" s="1">
        <v>45301</v>
      </c>
      <c r="H453" t="s">
        <v>39</v>
      </c>
      <c r="I453" t="s">
        <v>58</v>
      </c>
      <c r="J453">
        <v>91664</v>
      </c>
      <c r="K453" t="s">
        <v>59</v>
      </c>
      <c r="L453" t="s">
        <v>42</v>
      </c>
      <c r="M453">
        <v>89</v>
      </c>
      <c r="N453">
        <v>7</v>
      </c>
      <c r="O453">
        <v>42</v>
      </c>
      <c r="P453">
        <v>1</v>
      </c>
      <c r="Q453">
        <v>6</v>
      </c>
      <c r="R453" t="s">
        <v>43</v>
      </c>
      <c r="S453" t="s">
        <v>96</v>
      </c>
      <c r="T453">
        <v>3</v>
      </c>
      <c r="U453" t="s">
        <v>79</v>
      </c>
      <c r="V453">
        <v>427.68</v>
      </c>
      <c r="W453" t="s">
        <v>46</v>
      </c>
      <c r="X453" t="s">
        <v>47</v>
      </c>
      <c r="Y453" t="s">
        <v>48</v>
      </c>
      <c r="Z453" t="s">
        <v>66</v>
      </c>
      <c r="AA453" t="s">
        <v>50</v>
      </c>
      <c r="AB453" t="s">
        <v>51</v>
      </c>
      <c r="AC453" t="s">
        <v>69</v>
      </c>
      <c r="AD453">
        <v>4.8053932579999996</v>
      </c>
      <c r="AE453">
        <v>2024</v>
      </c>
      <c r="AF453">
        <v>4</v>
      </c>
      <c r="AG453">
        <v>10</v>
      </c>
      <c r="AH453" t="s">
        <v>405</v>
      </c>
      <c r="AI453">
        <v>0.40044943820224721</v>
      </c>
      <c r="AJ453">
        <v>1068</v>
      </c>
      <c r="AK453" t="s">
        <v>3800</v>
      </c>
    </row>
    <row r="454" spans="1:37">
      <c r="A454" t="s">
        <v>555</v>
      </c>
      <c r="B454" t="s">
        <v>35</v>
      </c>
      <c r="C454">
        <v>13204.15</v>
      </c>
      <c r="D454" t="s">
        <v>36</v>
      </c>
      <c r="E454" t="s">
        <v>72</v>
      </c>
      <c r="F454" t="s">
        <v>56</v>
      </c>
      <c r="G454" s="1">
        <v>45301</v>
      </c>
      <c r="H454" t="s">
        <v>57</v>
      </c>
      <c r="I454" t="s">
        <v>40</v>
      </c>
      <c r="J454">
        <v>0</v>
      </c>
      <c r="K454" t="s">
        <v>59</v>
      </c>
      <c r="L454" t="s">
        <v>60</v>
      </c>
      <c r="M454">
        <v>178</v>
      </c>
      <c r="N454">
        <v>18</v>
      </c>
      <c r="O454">
        <v>63</v>
      </c>
      <c r="P454">
        <v>0</v>
      </c>
      <c r="Q454">
        <v>3</v>
      </c>
      <c r="R454" t="s">
        <v>43</v>
      </c>
      <c r="S454" t="s">
        <v>96</v>
      </c>
      <c r="T454">
        <v>1</v>
      </c>
      <c r="U454" t="s">
        <v>90</v>
      </c>
      <c r="V454">
        <v>1283.04</v>
      </c>
      <c r="W454" t="s">
        <v>64</v>
      </c>
      <c r="X454" t="s">
        <v>47</v>
      </c>
      <c r="Y454" t="s">
        <v>65</v>
      </c>
      <c r="Z454" t="s">
        <v>66</v>
      </c>
      <c r="AA454" t="s">
        <v>67</v>
      </c>
      <c r="AB454" t="s">
        <v>68</v>
      </c>
      <c r="AC454" t="s">
        <v>52</v>
      </c>
      <c r="AD454">
        <v>7.2080898879999999</v>
      </c>
      <c r="AE454">
        <v>2024</v>
      </c>
      <c r="AF454">
        <v>4</v>
      </c>
      <c r="AG454">
        <v>10</v>
      </c>
      <c r="AH454" t="s">
        <v>405</v>
      </c>
      <c r="AI454">
        <v>0.60067415730337081</v>
      </c>
      <c r="AJ454">
        <v>2136</v>
      </c>
      <c r="AK454" t="s">
        <v>3801</v>
      </c>
    </row>
    <row r="455" spans="1:37">
      <c r="A455" t="s">
        <v>556</v>
      </c>
      <c r="B455" t="s">
        <v>81</v>
      </c>
      <c r="C455">
        <v>3381.58</v>
      </c>
      <c r="D455" t="s">
        <v>36</v>
      </c>
      <c r="E455" t="s">
        <v>37</v>
      </c>
      <c r="F455" t="s">
        <v>38</v>
      </c>
      <c r="G455" s="1">
        <v>45301</v>
      </c>
      <c r="H455" t="s">
        <v>39</v>
      </c>
      <c r="I455" t="s">
        <v>40</v>
      </c>
      <c r="J455">
        <v>89209</v>
      </c>
      <c r="K455" t="s">
        <v>83</v>
      </c>
      <c r="L455" t="s">
        <v>60</v>
      </c>
      <c r="M455">
        <v>86</v>
      </c>
      <c r="N455">
        <v>42</v>
      </c>
      <c r="O455">
        <v>124</v>
      </c>
      <c r="P455">
        <v>1</v>
      </c>
      <c r="Q455">
        <v>1</v>
      </c>
      <c r="R455" t="s">
        <v>61</v>
      </c>
      <c r="S455" t="s">
        <v>74</v>
      </c>
      <c r="T455">
        <v>1</v>
      </c>
      <c r="U455" t="s">
        <v>63</v>
      </c>
      <c r="V455">
        <v>56.74</v>
      </c>
      <c r="W455" t="s">
        <v>46</v>
      </c>
      <c r="X455" t="s">
        <v>77</v>
      </c>
      <c r="Y455" t="s">
        <v>48</v>
      </c>
      <c r="Z455" t="s">
        <v>49</v>
      </c>
      <c r="AA455" t="s">
        <v>50</v>
      </c>
      <c r="AB455" t="s">
        <v>51</v>
      </c>
      <c r="AC455" t="s">
        <v>52</v>
      </c>
      <c r="AD455">
        <v>0.65976744200000004</v>
      </c>
      <c r="AE455">
        <v>2024</v>
      </c>
      <c r="AF455">
        <v>4</v>
      </c>
      <c r="AG455">
        <v>10</v>
      </c>
      <c r="AH455" t="s">
        <v>405</v>
      </c>
      <c r="AI455">
        <v>5.498062015503876E-2</v>
      </c>
      <c r="AJ455">
        <v>1032</v>
      </c>
      <c r="AK455" t="s">
        <v>3799</v>
      </c>
    </row>
    <row r="456" spans="1:37">
      <c r="A456" t="s">
        <v>557</v>
      </c>
      <c r="B456" t="s">
        <v>71</v>
      </c>
      <c r="C456">
        <v>24577.66</v>
      </c>
      <c r="D456" t="s">
        <v>36</v>
      </c>
      <c r="E456" t="s">
        <v>72</v>
      </c>
      <c r="F456" t="s">
        <v>73</v>
      </c>
      <c r="G456" s="1">
        <v>45301</v>
      </c>
      <c r="H456" t="s">
        <v>57</v>
      </c>
      <c r="I456" t="s">
        <v>40</v>
      </c>
      <c r="J456">
        <v>0</v>
      </c>
      <c r="K456" t="s">
        <v>59</v>
      </c>
      <c r="L456" t="s">
        <v>103</v>
      </c>
      <c r="M456">
        <v>173</v>
      </c>
      <c r="N456">
        <v>15</v>
      </c>
      <c r="O456">
        <v>77</v>
      </c>
      <c r="P456">
        <v>0</v>
      </c>
      <c r="Q456">
        <v>2</v>
      </c>
      <c r="R456" t="s">
        <v>43</v>
      </c>
      <c r="S456" t="s">
        <v>96</v>
      </c>
      <c r="T456">
        <v>1</v>
      </c>
      <c r="U456" t="s">
        <v>63</v>
      </c>
      <c r="V456">
        <v>829.44</v>
      </c>
      <c r="W456" t="s">
        <v>109</v>
      </c>
      <c r="X456" t="s">
        <v>47</v>
      </c>
      <c r="Y456" t="s">
        <v>65</v>
      </c>
      <c r="Z456" t="s">
        <v>98</v>
      </c>
      <c r="AA456" t="s">
        <v>67</v>
      </c>
      <c r="AB456" t="s">
        <v>68</v>
      </c>
      <c r="AC456" t="s">
        <v>52</v>
      </c>
      <c r="AD456">
        <v>4.7944508670000001</v>
      </c>
      <c r="AE456">
        <v>2024</v>
      </c>
      <c r="AF456">
        <v>4</v>
      </c>
      <c r="AG456">
        <v>10</v>
      </c>
      <c r="AH456" t="s">
        <v>405</v>
      </c>
      <c r="AI456">
        <v>0.39953757225433528</v>
      </c>
      <c r="AJ456">
        <v>2076</v>
      </c>
      <c r="AK456" t="s">
        <v>3799</v>
      </c>
    </row>
    <row r="457" spans="1:37">
      <c r="A457" t="s">
        <v>558</v>
      </c>
      <c r="B457" t="s">
        <v>81</v>
      </c>
      <c r="C457">
        <v>3234.9</v>
      </c>
      <c r="D457" t="s">
        <v>87</v>
      </c>
      <c r="E457" t="s">
        <v>37</v>
      </c>
      <c r="F457" t="s">
        <v>38</v>
      </c>
      <c r="G457" s="1">
        <v>45301</v>
      </c>
      <c r="H457" t="s">
        <v>57</v>
      </c>
      <c r="I457" t="s">
        <v>40</v>
      </c>
      <c r="J457">
        <v>0</v>
      </c>
      <c r="K457" t="s">
        <v>59</v>
      </c>
      <c r="L457" t="s">
        <v>42</v>
      </c>
      <c r="M457">
        <v>89</v>
      </c>
      <c r="N457">
        <v>8</v>
      </c>
      <c r="O457">
        <v>96</v>
      </c>
      <c r="P457">
        <v>2</v>
      </c>
      <c r="Q457">
        <v>1</v>
      </c>
      <c r="R457" t="s">
        <v>43</v>
      </c>
      <c r="S457" t="s">
        <v>96</v>
      </c>
      <c r="T457">
        <v>2</v>
      </c>
      <c r="U457" t="s">
        <v>90</v>
      </c>
      <c r="V457">
        <v>584.77</v>
      </c>
      <c r="W457" t="s">
        <v>46</v>
      </c>
      <c r="X457" t="s">
        <v>134</v>
      </c>
      <c r="Y457" t="s">
        <v>65</v>
      </c>
      <c r="Z457" t="s">
        <v>49</v>
      </c>
      <c r="AA457" t="s">
        <v>67</v>
      </c>
      <c r="AB457" t="s">
        <v>51</v>
      </c>
      <c r="AC457" t="s">
        <v>52</v>
      </c>
      <c r="AD457">
        <v>6.5704494379999998</v>
      </c>
      <c r="AE457">
        <v>2024</v>
      </c>
      <c r="AF457">
        <v>4</v>
      </c>
      <c r="AG457">
        <v>10</v>
      </c>
      <c r="AH457" t="s">
        <v>405</v>
      </c>
      <c r="AI457">
        <v>0.54753745318352054</v>
      </c>
      <c r="AJ457">
        <v>1068</v>
      </c>
      <c r="AK457" t="s">
        <v>3800</v>
      </c>
    </row>
    <row r="458" spans="1:37">
      <c r="A458" t="s">
        <v>559</v>
      </c>
      <c r="B458" t="s">
        <v>71</v>
      </c>
      <c r="C458">
        <v>10797.77</v>
      </c>
      <c r="D458" t="s">
        <v>36</v>
      </c>
      <c r="E458" t="s">
        <v>37</v>
      </c>
      <c r="F458" t="s">
        <v>56</v>
      </c>
      <c r="G458" s="1">
        <v>45301</v>
      </c>
      <c r="H458" t="s">
        <v>88</v>
      </c>
      <c r="I458" t="s">
        <v>58</v>
      </c>
      <c r="J458">
        <v>35757</v>
      </c>
      <c r="K458" t="s">
        <v>59</v>
      </c>
      <c r="L458" t="s">
        <v>60</v>
      </c>
      <c r="M458">
        <v>151</v>
      </c>
      <c r="N458">
        <v>0</v>
      </c>
      <c r="O458">
        <v>111</v>
      </c>
      <c r="P458">
        <v>0</v>
      </c>
      <c r="Q458">
        <v>3</v>
      </c>
      <c r="R458" t="s">
        <v>43</v>
      </c>
      <c r="S458" t="s">
        <v>44</v>
      </c>
      <c r="T458">
        <v>1</v>
      </c>
      <c r="U458" t="s">
        <v>90</v>
      </c>
      <c r="V458">
        <v>813.28</v>
      </c>
      <c r="W458" t="s">
        <v>64</v>
      </c>
      <c r="X458" t="s">
        <v>47</v>
      </c>
      <c r="Y458" t="s">
        <v>65</v>
      </c>
      <c r="Z458" t="s">
        <v>66</v>
      </c>
      <c r="AA458" t="s">
        <v>67</v>
      </c>
      <c r="AB458" t="s">
        <v>68</v>
      </c>
      <c r="AC458" t="s">
        <v>52</v>
      </c>
      <c r="AD458">
        <v>5.3859602649999996</v>
      </c>
      <c r="AE458">
        <v>2024</v>
      </c>
      <c r="AF458">
        <v>4</v>
      </c>
      <c r="AG458">
        <v>10</v>
      </c>
      <c r="AH458" t="s">
        <v>405</v>
      </c>
      <c r="AI458">
        <v>0.44883002207505518</v>
      </c>
      <c r="AJ458">
        <v>1812</v>
      </c>
      <c r="AK458" t="s">
        <v>3800</v>
      </c>
    </row>
    <row r="459" spans="1:37">
      <c r="A459" t="s">
        <v>560</v>
      </c>
      <c r="B459" t="s">
        <v>35</v>
      </c>
      <c r="C459">
        <v>9177.67</v>
      </c>
      <c r="D459" t="s">
        <v>36</v>
      </c>
      <c r="E459" t="s">
        <v>72</v>
      </c>
      <c r="F459" t="s">
        <v>73</v>
      </c>
      <c r="G459" s="1">
        <v>45301</v>
      </c>
      <c r="H459" t="s">
        <v>39</v>
      </c>
      <c r="I459" t="s">
        <v>40</v>
      </c>
      <c r="J459">
        <v>43898</v>
      </c>
      <c r="K459" t="s">
        <v>59</v>
      </c>
      <c r="L459" t="s">
        <v>60</v>
      </c>
      <c r="M459">
        <v>127</v>
      </c>
      <c r="N459">
        <v>15</v>
      </c>
      <c r="O459">
        <v>72</v>
      </c>
      <c r="P459">
        <v>3</v>
      </c>
      <c r="Q459">
        <v>3</v>
      </c>
      <c r="R459" t="s">
        <v>117</v>
      </c>
      <c r="S459" t="s">
        <v>118</v>
      </c>
      <c r="T459">
        <v>1</v>
      </c>
      <c r="U459" t="s">
        <v>63</v>
      </c>
      <c r="V459">
        <v>609.12</v>
      </c>
      <c r="W459" t="s">
        <v>46</v>
      </c>
      <c r="X459" t="s">
        <v>77</v>
      </c>
      <c r="Y459" t="s">
        <v>65</v>
      </c>
      <c r="Z459" t="s">
        <v>66</v>
      </c>
      <c r="AA459" t="s">
        <v>67</v>
      </c>
      <c r="AB459" t="s">
        <v>51</v>
      </c>
      <c r="AC459" t="s">
        <v>52</v>
      </c>
      <c r="AD459">
        <v>4.7962204719999999</v>
      </c>
      <c r="AE459">
        <v>2024</v>
      </c>
      <c r="AF459">
        <v>4</v>
      </c>
      <c r="AG459">
        <v>10</v>
      </c>
      <c r="AH459" t="s">
        <v>405</v>
      </c>
      <c r="AI459">
        <v>0.39968503937007877</v>
      </c>
      <c r="AJ459">
        <v>1524</v>
      </c>
      <c r="AK459" t="s">
        <v>3799</v>
      </c>
    </row>
    <row r="460" spans="1:37">
      <c r="A460" t="s">
        <v>561</v>
      </c>
      <c r="B460" t="s">
        <v>55</v>
      </c>
      <c r="C460">
        <v>6788.58</v>
      </c>
      <c r="D460" t="s">
        <v>36</v>
      </c>
      <c r="E460" t="s">
        <v>37</v>
      </c>
      <c r="F460" t="s">
        <v>56</v>
      </c>
      <c r="G460" s="1">
        <v>45301</v>
      </c>
      <c r="H460" t="s">
        <v>39</v>
      </c>
      <c r="I460" t="s">
        <v>58</v>
      </c>
      <c r="J460">
        <v>95618</v>
      </c>
      <c r="K460" t="s">
        <v>59</v>
      </c>
      <c r="L460" t="s">
        <v>42</v>
      </c>
      <c r="M460">
        <v>84</v>
      </c>
      <c r="N460">
        <v>11</v>
      </c>
      <c r="O460">
        <v>24</v>
      </c>
      <c r="P460">
        <v>0</v>
      </c>
      <c r="Q460">
        <v>4</v>
      </c>
      <c r="R460" t="s">
        <v>61</v>
      </c>
      <c r="S460" t="s">
        <v>93</v>
      </c>
      <c r="T460">
        <v>2</v>
      </c>
      <c r="U460" t="s">
        <v>63</v>
      </c>
      <c r="V460">
        <v>401.76</v>
      </c>
      <c r="W460" t="s">
        <v>46</v>
      </c>
      <c r="X460" t="s">
        <v>77</v>
      </c>
      <c r="Y460" t="s">
        <v>48</v>
      </c>
      <c r="Z460" t="s">
        <v>66</v>
      </c>
      <c r="AA460" t="s">
        <v>50</v>
      </c>
      <c r="AB460" t="s">
        <v>68</v>
      </c>
      <c r="AC460" t="s">
        <v>69</v>
      </c>
      <c r="AD460">
        <v>4.7828571430000002</v>
      </c>
      <c r="AE460">
        <v>2024</v>
      </c>
      <c r="AF460">
        <v>4</v>
      </c>
      <c r="AG460">
        <v>10</v>
      </c>
      <c r="AH460" t="s">
        <v>405</v>
      </c>
      <c r="AI460">
        <v>0.39857142857142858</v>
      </c>
      <c r="AJ460">
        <v>1008</v>
      </c>
      <c r="AK460" t="s">
        <v>3799</v>
      </c>
    </row>
    <row r="461" spans="1:37">
      <c r="A461" t="s">
        <v>562</v>
      </c>
      <c r="B461" t="s">
        <v>81</v>
      </c>
      <c r="C461">
        <v>7613.92</v>
      </c>
      <c r="D461" t="s">
        <v>87</v>
      </c>
      <c r="E461" t="s">
        <v>37</v>
      </c>
      <c r="F461" t="s">
        <v>56</v>
      </c>
      <c r="G461" s="1">
        <v>45301</v>
      </c>
      <c r="H461" t="s">
        <v>39</v>
      </c>
      <c r="I461" t="s">
        <v>58</v>
      </c>
      <c r="J461">
        <v>98777</v>
      </c>
      <c r="K461" t="s">
        <v>59</v>
      </c>
      <c r="L461" t="s">
        <v>42</v>
      </c>
      <c r="M461">
        <v>95</v>
      </c>
      <c r="N461">
        <v>28</v>
      </c>
      <c r="O461">
        <v>68</v>
      </c>
      <c r="P461">
        <v>0</v>
      </c>
      <c r="Q461">
        <v>3</v>
      </c>
      <c r="R461" t="s">
        <v>43</v>
      </c>
      <c r="S461" t="s">
        <v>44</v>
      </c>
      <c r="T461">
        <v>2</v>
      </c>
      <c r="U461" t="s">
        <v>79</v>
      </c>
      <c r="V461">
        <v>574.83000000000004</v>
      </c>
      <c r="W461" t="s">
        <v>46</v>
      </c>
      <c r="X461" t="s">
        <v>47</v>
      </c>
      <c r="Y461" t="s">
        <v>65</v>
      </c>
      <c r="Z461" t="s">
        <v>66</v>
      </c>
      <c r="AA461" t="s">
        <v>50</v>
      </c>
      <c r="AB461" t="s">
        <v>68</v>
      </c>
      <c r="AC461" t="s">
        <v>52</v>
      </c>
      <c r="AD461">
        <v>6.0508421050000001</v>
      </c>
      <c r="AE461">
        <v>2024</v>
      </c>
      <c r="AF461">
        <v>4</v>
      </c>
      <c r="AG461">
        <v>10</v>
      </c>
      <c r="AH461" t="s">
        <v>405</v>
      </c>
      <c r="AI461">
        <v>0.50423684210526321</v>
      </c>
      <c r="AJ461">
        <v>1140</v>
      </c>
      <c r="AK461" t="s">
        <v>3800</v>
      </c>
    </row>
    <row r="462" spans="1:37">
      <c r="A462" t="s">
        <v>563</v>
      </c>
      <c r="B462" t="s">
        <v>81</v>
      </c>
      <c r="C462">
        <v>3259.94</v>
      </c>
      <c r="D462" t="s">
        <v>36</v>
      </c>
      <c r="E462" t="s">
        <v>37</v>
      </c>
      <c r="F462" t="s">
        <v>38</v>
      </c>
      <c r="G462" s="1">
        <v>45301</v>
      </c>
      <c r="H462" t="s">
        <v>57</v>
      </c>
      <c r="I462" t="s">
        <v>58</v>
      </c>
      <c r="J462">
        <v>0</v>
      </c>
      <c r="K462" t="s">
        <v>59</v>
      </c>
      <c r="L462" t="s">
        <v>60</v>
      </c>
      <c r="M462">
        <v>90</v>
      </c>
      <c r="N462">
        <v>4</v>
      </c>
      <c r="O462">
        <v>73</v>
      </c>
      <c r="P462">
        <v>0</v>
      </c>
      <c r="Q462">
        <v>1</v>
      </c>
      <c r="R462" t="s">
        <v>61</v>
      </c>
      <c r="S462" t="s">
        <v>62</v>
      </c>
      <c r="T462">
        <v>1</v>
      </c>
      <c r="U462" t="s">
        <v>63</v>
      </c>
      <c r="V462">
        <v>651.24</v>
      </c>
      <c r="W462" t="s">
        <v>76</v>
      </c>
      <c r="X462" t="s">
        <v>134</v>
      </c>
      <c r="Y462" t="s">
        <v>65</v>
      </c>
      <c r="Z462" t="s">
        <v>49</v>
      </c>
      <c r="AA462" t="s">
        <v>67</v>
      </c>
      <c r="AB462" t="s">
        <v>68</v>
      </c>
      <c r="AC462" t="s">
        <v>52</v>
      </c>
      <c r="AD462">
        <v>7.2359999999999998</v>
      </c>
      <c r="AE462">
        <v>2024</v>
      </c>
      <c r="AF462">
        <v>4</v>
      </c>
      <c r="AG462">
        <v>10</v>
      </c>
      <c r="AH462" t="s">
        <v>405</v>
      </c>
      <c r="AI462">
        <v>0.60299999999999998</v>
      </c>
      <c r="AJ462">
        <v>1080</v>
      </c>
      <c r="AK462" t="s">
        <v>3801</v>
      </c>
    </row>
    <row r="463" spans="1:37">
      <c r="A463" t="s">
        <v>564</v>
      </c>
      <c r="B463" t="s">
        <v>71</v>
      </c>
      <c r="C463">
        <v>21074.720000000001</v>
      </c>
      <c r="D463" t="s">
        <v>36</v>
      </c>
      <c r="E463" t="s">
        <v>82</v>
      </c>
      <c r="F463" t="s">
        <v>95</v>
      </c>
      <c r="G463" s="1">
        <v>45301</v>
      </c>
      <c r="H463" t="s">
        <v>57</v>
      </c>
      <c r="I463" t="s">
        <v>40</v>
      </c>
      <c r="J463">
        <v>0</v>
      </c>
      <c r="K463" t="s">
        <v>41</v>
      </c>
      <c r="L463" t="s">
        <v>42</v>
      </c>
      <c r="M463">
        <v>161</v>
      </c>
      <c r="N463">
        <v>4</v>
      </c>
      <c r="O463">
        <v>70</v>
      </c>
      <c r="P463">
        <v>5</v>
      </c>
      <c r="Q463">
        <v>2</v>
      </c>
      <c r="R463" t="s">
        <v>61</v>
      </c>
      <c r="S463" t="s">
        <v>74</v>
      </c>
      <c r="T463">
        <v>2</v>
      </c>
      <c r="U463" t="s">
        <v>63</v>
      </c>
      <c r="V463">
        <v>593.13</v>
      </c>
      <c r="W463" t="s">
        <v>46</v>
      </c>
      <c r="X463" t="s">
        <v>47</v>
      </c>
      <c r="Y463" t="s">
        <v>65</v>
      </c>
      <c r="Z463" t="s">
        <v>98</v>
      </c>
      <c r="AA463" t="s">
        <v>67</v>
      </c>
      <c r="AB463" t="s">
        <v>51</v>
      </c>
      <c r="AC463" t="s">
        <v>52</v>
      </c>
      <c r="AD463">
        <v>3.6840372669999999</v>
      </c>
      <c r="AE463">
        <v>2024</v>
      </c>
      <c r="AF463">
        <v>4</v>
      </c>
      <c r="AG463">
        <v>10</v>
      </c>
      <c r="AH463" t="s">
        <v>405</v>
      </c>
      <c r="AI463">
        <v>0.30700310559006211</v>
      </c>
      <c r="AJ463">
        <v>1932</v>
      </c>
      <c r="AK463" t="s">
        <v>3799</v>
      </c>
    </row>
    <row r="464" spans="1:37">
      <c r="A464" t="s">
        <v>565</v>
      </c>
      <c r="B464" t="s">
        <v>81</v>
      </c>
      <c r="C464">
        <v>4799.04</v>
      </c>
      <c r="D464" t="s">
        <v>87</v>
      </c>
      <c r="E464" t="s">
        <v>72</v>
      </c>
      <c r="F464" t="s">
        <v>95</v>
      </c>
      <c r="G464" s="1">
        <v>45301</v>
      </c>
      <c r="H464" t="s">
        <v>39</v>
      </c>
      <c r="I464" t="s">
        <v>40</v>
      </c>
      <c r="J464">
        <v>79052</v>
      </c>
      <c r="K464" t="s">
        <v>83</v>
      </c>
      <c r="L464" t="s">
        <v>42</v>
      </c>
      <c r="M464">
        <v>119</v>
      </c>
      <c r="N464">
        <v>5</v>
      </c>
      <c r="O464">
        <v>112</v>
      </c>
      <c r="P464">
        <v>0</v>
      </c>
      <c r="Q464">
        <v>1</v>
      </c>
      <c r="R464" t="s">
        <v>61</v>
      </c>
      <c r="S464" t="s">
        <v>93</v>
      </c>
      <c r="T464">
        <v>1</v>
      </c>
      <c r="U464" t="s">
        <v>63</v>
      </c>
      <c r="V464">
        <v>74.94</v>
      </c>
      <c r="W464" t="s">
        <v>46</v>
      </c>
      <c r="X464" t="s">
        <v>134</v>
      </c>
      <c r="Y464" t="s">
        <v>48</v>
      </c>
      <c r="Z464" t="s">
        <v>49</v>
      </c>
      <c r="AA464" t="s">
        <v>50</v>
      </c>
      <c r="AB464" t="s">
        <v>68</v>
      </c>
      <c r="AC464" t="s">
        <v>52</v>
      </c>
      <c r="AD464">
        <v>0.62974789900000006</v>
      </c>
      <c r="AE464">
        <v>2024</v>
      </c>
      <c r="AF464">
        <v>4</v>
      </c>
      <c r="AG464">
        <v>10</v>
      </c>
      <c r="AH464" t="s">
        <v>405</v>
      </c>
      <c r="AI464">
        <v>5.2478991596638651E-2</v>
      </c>
      <c r="AJ464">
        <v>1428</v>
      </c>
      <c r="AK464" t="s">
        <v>3799</v>
      </c>
    </row>
    <row r="465" spans="1:37">
      <c r="A465" t="s">
        <v>566</v>
      </c>
      <c r="B465" t="s">
        <v>35</v>
      </c>
      <c r="C465">
        <v>15258.51</v>
      </c>
      <c r="D465" t="s">
        <v>36</v>
      </c>
      <c r="E465" t="s">
        <v>72</v>
      </c>
      <c r="F465" t="s">
        <v>141</v>
      </c>
      <c r="G465" s="1">
        <v>45301</v>
      </c>
      <c r="H465" t="s">
        <v>39</v>
      </c>
      <c r="I465" t="s">
        <v>40</v>
      </c>
      <c r="J465">
        <v>30187</v>
      </c>
      <c r="K465" t="s">
        <v>59</v>
      </c>
      <c r="L465" t="s">
        <v>42</v>
      </c>
      <c r="M465">
        <v>128</v>
      </c>
      <c r="N465">
        <v>20</v>
      </c>
      <c r="O465">
        <v>57</v>
      </c>
      <c r="P465">
        <v>0</v>
      </c>
      <c r="Q465">
        <v>2</v>
      </c>
      <c r="R465" t="s">
        <v>61</v>
      </c>
      <c r="S465" t="s">
        <v>74</v>
      </c>
      <c r="T465">
        <v>4</v>
      </c>
      <c r="U465" t="s">
        <v>79</v>
      </c>
      <c r="V465">
        <v>716.4</v>
      </c>
      <c r="W465" t="s">
        <v>46</v>
      </c>
      <c r="X465" t="s">
        <v>77</v>
      </c>
      <c r="Y465" t="s">
        <v>65</v>
      </c>
      <c r="Z465" t="s">
        <v>98</v>
      </c>
      <c r="AA465" t="s">
        <v>67</v>
      </c>
      <c r="AB465" t="s">
        <v>68</v>
      </c>
      <c r="AC465" t="s">
        <v>52</v>
      </c>
      <c r="AD465">
        <v>5.5968749999999998</v>
      </c>
      <c r="AE465">
        <v>2024</v>
      </c>
      <c r="AF465">
        <v>4</v>
      </c>
      <c r="AG465">
        <v>10</v>
      </c>
      <c r="AH465" t="s">
        <v>405</v>
      </c>
      <c r="AI465">
        <v>0.46640624999999997</v>
      </c>
      <c r="AJ465">
        <v>1536</v>
      </c>
      <c r="AK465" t="s">
        <v>3800</v>
      </c>
    </row>
    <row r="466" spans="1:37">
      <c r="A466" t="s">
        <v>567</v>
      </c>
      <c r="B466" t="s">
        <v>71</v>
      </c>
      <c r="C466">
        <v>5114.8999999999996</v>
      </c>
      <c r="D466" t="s">
        <v>36</v>
      </c>
      <c r="E466" t="s">
        <v>37</v>
      </c>
      <c r="F466" t="s">
        <v>56</v>
      </c>
      <c r="G466" s="1">
        <v>45301</v>
      </c>
      <c r="H466" t="s">
        <v>57</v>
      </c>
      <c r="I466" t="s">
        <v>40</v>
      </c>
      <c r="J466">
        <v>0</v>
      </c>
      <c r="K466" t="s">
        <v>59</v>
      </c>
      <c r="L466" t="s">
        <v>60</v>
      </c>
      <c r="M466">
        <v>143</v>
      </c>
      <c r="N466">
        <v>36</v>
      </c>
      <c r="O466">
        <v>120</v>
      </c>
      <c r="P466">
        <v>0</v>
      </c>
      <c r="Q466">
        <v>1</v>
      </c>
      <c r="R466" t="s">
        <v>61</v>
      </c>
      <c r="S466" t="s">
        <v>74</v>
      </c>
      <c r="T466">
        <v>1</v>
      </c>
      <c r="U466" t="s">
        <v>79</v>
      </c>
      <c r="V466">
        <v>1030.32</v>
      </c>
      <c r="W466" t="s">
        <v>64</v>
      </c>
      <c r="X466" t="s">
        <v>47</v>
      </c>
      <c r="Y466" t="s">
        <v>65</v>
      </c>
      <c r="Z466" t="s">
        <v>66</v>
      </c>
      <c r="AA466" t="s">
        <v>67</v>
      </c>
      <c r="AB466" t="s">
        <v>68</v>
      </c>
      <c r="AC466" t="s">
        <v>52</v>
      </c>
      <c r="AD466">
        <v>7.2050349650000003</v>
      </c>
      <c r="AE466">
        <v>2024</v>
      </c>
      <c r="AF466">
        <v>4</v>
      </c>
      <c r="AG466">
        <v>10</v>
      </c>
      <c r="AH466" t="s">
        <v>405</v>
      </c>
      <c r="AI466">
        <v>0.60041958041958043</v>
      </c>
      <c r="AJ466">
        <v>1716</v>
      </c>
      <c r="AK466" t="s">
        <v>3801</v>
      </c>
    </row>
    <row r="467" spans="1:37">
      <c r="A467" t="s">
        <v>568</v>
      </c>
      <c r="B467" t="s">
        <v>81</v>
      </c>
      <c r="C467">
        <v>6350.02</v>
      </c>
      <c r="D467" t="s">
        <v>36</v>
      </c>
      <c r="E467" t="s">
        <v>72</v>
      </c>
      <c r="F467" t="s">
        <v>38</v>
      </c>
      <c r="G467" s="1">
        <v>45301</v>
      </c>
      <c r="H467" t="s">
        <v>57</v>
      </c>
      <c r="I467" t="s">
        <v>58</v>
      </c>
      <c r="J467">
        <v>0</v>
      </c>
      <c r="K467" t="s">
        <v>59</v>
      </c>
      <c r="L467" t="s">
        <v>60</v>
      </c>
      <c r="M467">
        <v>185</v>
      </c>
      <c r="N467">
        <v>15</v>
      </c>
      <c r="O467">
        <v>99</v>
      </c>
      <c r="P467">
        <v>0</v>
      </c>
      <c r="Q467">
        <v>1</v>
      </c>
      <c r="R467" t="s">
        <v>61</v>
      </c>
      <c r="S467" t="s">
        <v>74</v>
      </c>
      <c r="T467">
        <v>3</v>
      </c>
      <c r="U467" t="s">
        <v>79</v>
      </c>
      <c r="V467">
        <v>2098.02</v>
      </c>
      <c r="W467" t="s">
        <v>64</v>
      </c>
      <c r="X467" t="s">
        <v>47</v>
      </c>
      <c r="Y467" t="s">
        <v>156</v>
      </c>
      <c r="Z467" t="s">
        <v>66</v>
      </c>
      <c r="AA467" t="s">
        <v>67</v>
      </c>
      <c r="AB467" t="s">
        <v>68</v>
      </c>
      <c r="AC467" t="s">
        <v>52</v>
      </c>
      <c r="AD467">
        <v>11.34064865</v>
      </c>
      <c r="AE467">
        <v>2024</v>
      </c>
      <c r="AF467">
        <v>4</v>
      </c>
      <c r="AG467">
        <v>10</v>
      </c>
      <c r="AH467" t="s">
        <v>405</v>
      </c>
      <c r="AI467">
        <v>0.94505405405405407</v>
      </c>
      <c r="AJ467">
        <v>2220</v>
      </c>
      <c r="AK467" t="s">
        <v>3801</v>
      </c>
    </row>
    <row r="468" spans="1:37">
      <c r="A468" t="s">
        <v>569</v>
      </c>
      <c r="B468" t="s">
        <v>71</v>
      </c>
      <c r="C468">
        <v>4923.78</v>
      </c>
      <c r="D468" t="s">
        <v>36</v>
      </c>
      <c r="E468" t="s">
        <v>72</v>
      </c>
      <c r="F468" t="s">
        <v>38</v>
      </c>
      <c r="G468" s="1">
        <v>45301</v>
      </c>
      <c r="H468" t="s">
        <v>39</v>
      </c>
      <c r="I468" t="s">
        <v>40</v>
      </c>
      <c r="J468">
        <v>27937</v>
      </c>
      <c r="K468" t="s">
        <v>59</v>
      </c>
      <c r="L468" t="s">
        <v>42</v>
      </c>
      <c r="M468">
        <v>127</v>
      </c>
      <c r="N468">
        <v>39</v>
      </c>
      <c r="O468">
        <v>120</v>
      </c>
      <c r="P468">
        <v>1</v>
      </c>
      <c r="Q468">
        <v>1</v>
      </c>
      <c r="R468" t="s">
        <v>61</v>
      </c>
      <c r="S468" t="s">
        <v>93</v>
      </c>
      <c r="T468">
        <v>2</v>
      </c>
      <c r="U468" t="s">
        <v>63</v>
      </c>
      <c r="V468">
        <v>609.12</v>
      </c>
      <c r="W468" t="s">
        <v>76</v>
      </c>
      <c r="X468" t="s">
        <v>47</v>
      </c>
      <c r="Y468" t="s">
        <v>65</v>
      </c>
      <c r="Z468" t="s">
        <v>49</v>
      </c>
      <c r="AA468" t="s">
        <v>67</v>
      </c>
      <c r="AB468" t="s">
        <v>51</v>
      </c>
      <c r="AC468" t="s">
        <v>52</v>
      </c>
      <c r="AD468">
        <v>4.7962204719999999</v>
      </c>
      <c r="AE468">
        <v>2024</v>
      </c>
      <c r="AF468">
        <v>4</v>
      </c>
      <c r="AG468">
        <v>10</v>
      </c>
      <c r="AH468" t="s">
        <v>405</v>
      </c>
      <c r="AI468">
        <v>0.39968503937007877</v>
      </c>
      <c r="AJ468">
        <v>1524</v>
      </c>
      <c r="AK468" t="s">
        <v>3799</v>
      </c>
    </row>
    <row r="469" spans="1:37">
      <c r="A469" t="s">
        <v>570</v>
      </c>
      <c r="B469" t="s">
        <v>35</v>
      </c>
      <c r="C469">
        <v>8748.92</v>
      </c>
      <c r="D469" t="s">
        <v>36</v>
      </c>
      <c r="E469" t="s">
        <v>72</v>
      </c>
      <c r="F469" t="s">
        <v>56</v>
      </c>
      <c r="G469" s="1">
        <v>45301</v>
      </c>
      <c r="H469" t="s">
        <v>39</v>
      </c>
      <c r="I469" t="s">
        <v>40</v>
      </c>
      <c r="J469">
        <v>57842</v>
      </c>
      <c r="K469" t="s">
        <v>41</v>
      </c>
      <c r="L469" t="s">
        <v>42</v>
      </c>
      <c r="M469">
        <v>109</v>
      </c>
      <c r="N469">
        <v>19</v>
      </c>
      <c r="O469">
        <v>57</v>
      </c>
      <c r="P469">
        <v>0</v>
      </c>
      <c r="Q469">
        <v>4</v>
      </c>
      <c r="R469" t="s">
        <v>43</v>
      </c>
      <c r="S469" t="s">
        <v>84</v>
      </c>
      <c r="T469">
        <v>1</v>
      </c>
      <c r="U469" t="s">
        <v>63</v>
      </c>
      <c r="V469">
        <v>386.29</v>
      </c>
      <c r="W469" t="s">
        <v>46</v>
      </c>
      <c r="X469" t="s">
        <v>47</v>
      </c>
      <c r="Y469" t="s">
        <v>48</v>
      </c>
      <c r="Z469" t="s">
        <v>66</v>
      </c>
      <c r="AA469" t="s">
        <v>50</v>
      </c>
      <c r="AB469" t="s">
        <v>68</v>
      </c>
      <c r="AC469" t="s">
        <v>52</v>
      </c>
      <c r="AD469">
        <v>3.5439449540000001</v>
      </c>
      <c r="AE469">
        <v>2024</v>
      </c>
      <c r="AF469">
        <v>4</v>
      </c>
      <c r="AG469">
        <v>10</v>
      </c>
      <c r="AH469" t="s">
        <v>405</v>
      </c>
      <c r="AI469">
        <v>0.29532874617737004</v>
      </c>
      <c r="AJ469">
        <v>1308</v>
      </c>
      <c r="AK469" t="s">
        <v>3799</v>
      </c>
    </row>
    <row r="470" spans="1:37">
      <c r="A470" t="s">
        <v>571</v>
      </c>
      <c r="B470" t="s">
        <v>115</v>
      </c>
      <c r="C470">
        <v>7126.92</v>
      </c>
      <c r="D470" t="s">
        <v>36</v>
      </c>
      <c r="E470" t="s">
        <v>37</v>
      </c>
      <c r="F470" t="s">
        <v>38</v>
      </c>
      <c r="G470" s="1">
        <v>45301</v>
      </c>
      <c r="H470" t="s">
        <v>39</v>
      </c>
      <c r="I470" t="s">
        <v>40</v>
      </c>
      <c r="J470">
        <v>104175</v>
      </c>
      <c r="K470" t="s">
        <v>83</v>
      </c>
      <c r="L470" t="s">
        <v>103</v>
      </c>
      <c r="M470">
        <v>89</v>
      </c>
      <c r="N470">
        <v>20</v>
      </c>
      <c r="O470">
        <v>134</v>
      </c>
      <c r="P470">
        <v>0</v>
      </c>
      <c r="Q470">
        <v>3</v>
      </c>
      <c r="R470" t="s">
        <v>61</v>
      </c>
      <c r="S470" t="s">
        <v>74</v>
      </c>
      <c r="T470">
        <v>2</v>
      </c>
      <c r="U470" t="s">
        <v>90</v>
      </c>
      <c r="V470">
        <v>185.07</v>
      </c>
      <c r="W470" t="s">
        <v>46</v>
      </c>
      <c r="X470" t="s">
        <v>47</v>
      </c>
      <c r="Y470" t="s">
        <v>48</v>
      </c>
      <c r="Z470" t="s">
        <v>66</v>
      </c>
      <c r="AA470" t="s">
        <v>91</v>
      </c>
      <c r="AB470" t="s">
        <v>68</v>
      </c>
      <c r="AC470" t="s">
        <v>52</v>
      </c>
      <c r="AD470">
        <v>2.079438202</v>
      </c>
      <c r="AE470">
        <v>2024</v>
      </c>
      <c r="AF470">
        <v>4</v>
      </c>
      <c r="AG470">
        <v>10</v>
      </c>
      <c r="AH470" t="s">
        <v>405</v>
      </c>
      <c r="AI470">
        <v>0.17328651685393257</v>
      </c>
      <c r="AJ470">
        <v>1068</v>
      </c>
      <c r="AK470" t="s">
        <v>3799</v>
      </c>
    </row>
    <row r="471" spans="1:37">
      <c r="A471" t="s">
        <v>572</v>
      </c>
      <c r="B471" t="s">
        <v>71</v>
      </c>
      <c r="C471">
        <v>9029.9599999999991</v>
      </c>
      <c r="D471" t="s">
        <v>36</v>
      </c>
      <c r="E471" t="s">
        <v>72</v>
      </c>
      <c r="F471" t="s">
        <v>56</v>
      </c>
      <c r="G471" s="1">
        <v>45301</v>
      </c>
      <c r="H471" t="s">
        <v>39</v>
      </c>
      <c r="I471" t="s">
        <v>58</v>
      </c>
      <c r="J471">
        <v>77340</v>
      </c>
      <c r="K471" t="s">
        <v>59</v>
      </c>
      <c r="L471" t="s">
        <v>60</v>
      </c>
      <c r="M471">
        <v>116</v>
      </c>
      <c r="N471">
        <v>28</v>
      </c>
      <c r="O471">
        <v>119</v>
      </c>
      <c r="P471">
        <v>0</v>
      </c>
      <c r="Q471">
        <v>3</v>
      </c>
      <c r="R471" t="s">
        <v>43</v>
      </c>
      <c r="S471" t="s">
        <v>96</v>
      </c>
      <c r="T471">
        <v>3</v>
      </c>
      <c r="U471" t="s">
        <v>79</v>
      </c>
      <c r="V471">
        <v>759</v>
      </c>
      <c r="W471" t="s">
        <v>76</v>
      </c>
      <c r="X471" t="s">
        <v>77</v>
      </c>
      <c r="Y471" t="s">
        <v>65</v>
      </c>
      <c r="Z471" t="s">
        <v>66</v>
      </c>
      <c r="AA471" t="s">
        <v>50</v>
      </c>
      <c r="AB471" t="s">
        <v>68</v>
      </c>
      <c r="AC471" t="s">
        <v>52</v>
      </c>
      <c r="AD471">
        <v>6.5431034480000001</v>
      </c>
      <c r="AE471">
        <v>2024</v>
      </c>
      <c r="AF471">
        <v>4</v>
      </c>
      <c r="AG471">
        <v>10</v>
      </c>
      <c r="AH471" t="s">
        <v>405</v>
      </c>
      <c r="AI471">
        <v>0.54525862068965514</v>
      </c>
      <c r="AJ471">
        <v>1392</v>
      </c>
      <c r="AK471" t="s">
        <v>3800</v>
      </c>
    </row>
    <row r="472" spans="1:37">
      <c r="A472" t="s">
        <v>573</v>
      </c>
      <c r="B472" t="s">
        <v>35</v>
      </c>
      <c r="C472">
        <v>18977.52</v>
      </c>
      <c r="D472" t="s">
        <v>36</v>
      </c>
      <c r="E472" t="s">
        <v>37</v>
      </c>
      <c r="F472" t="s">
        <v>38</v>
      </c>
      <c r="G472" s="1">
        <v>45301</v>
      </c>
      <c r="H472" t="s">
        <v>39</v>
      </c>
      <c r="I472" t="s">
        <v>58</v>
      </c>
      <c r="J472">
        <v>48952</v>
      </c>
      <c r="K472" t="s">
        <v>59</v>
      </c>
      <c r="L472" t="s">
        <v>103</v>
      </c>
      <c r="M472">
        <v>159</v>
      </c>
      <c r="N472">
        <v>19</v>
      </c>
      <c r="O472">
        <v>105</v>
      </c>
      <c r="P472">
        <v>0</v>
      </c>
      <c r="Q472">
        <v>2</v>
      </c>
      <c r="R472" t="s">
        <v>43</v>
      </c>
      <c r="S472" t="s">
        <v>96</v>
      </c>
      <c r="T472">
        <v>3</v>
      </c>
      <c r="U472" t="s">
        <v>45</v>
      </c>
      <c r="V472">
        <v>1616.91</v>
      </c>
      <c r="W472" t="s">
        <v>64</v>
      </c>
      <c r="X472" t="s">
        <v>47</v>
      </c>
      <c r="Y472" t="s">
        <v>156</v>
      </c>
      <c r="Z472" t="s">
        <v>98</v>
      </c>
      <c r="AA472" t="s">
        <v>67</v>
      </c>
      <c r="AB472" t="s">
        <v>68</v>
      </c>
      <c r="AC472" t="s">
        <v>52</v>
      </c>
      <c r="AD472">
        <v>10.16924528</v>
      </c>
      <c r="AE472">
        <v>2024</v>
      </c>
      <c r="AF472">
        <v>4</v>
      </c>
      <c r="AG472">
        <v>10</v>
      </c>
      <c r="AH472" t="s">
        <v>405</v>
      </c>
      <c r="AI472">
        <v>0.84743710691823904</v>
      </c>
      <c r="AJ472">
        <v>1908</v>
      </c>
      <c r="AK472" t="s">
        <v>3801</v>
      </c>
    </row>
    <row r="473" spans="1:37">
      <c r="A473" t="s">
        <v>574</v>
      </c>
      <c r="B473" t="s">
        <v>115</v>
      </c>
      <c r="C473">
        <v>11436.24</v>
      </c>
      <c r="D473" t="s">
        <v>36</v>
      </c>
      <c r="E473" t="s">
        <v>37</v>
      </c>
      <c r="F473" t="s">
        <v>38</v>
      </c>
      <c r="G473" s="1">
        <v>45301</v>
      </c>
      <c r="H473" t="s">
        <v>39</v>
      </c>
      <c r="I473" t="s">
        <v>58</v>
      </c>
      <c r="J473">
        <v>95342</v>
      </c>
      <c r="K473" t="s">
        <v>83</v>
      </c>
      <c r="L473" t="s">
        <v>42</v>
      </c>
      <c r="M473">
        <v>143</v>
      </c>
      <c r="N473">
        <v>8</v>
      </c>
      <c r="O473">
        <v>70</v>
      </c>
      <c r="P473">
        <v>0</v>
      </c>
      <c r="Q473">
        <v>3</v>
      </c>
      <c r="R473" t="s">
        <v>43</v>
      </c>
      <c r="S473" t="s">
        <v>96</v>
      </c>
      <c r="T473">
        <v>4</v>
      </c>
      <c r="U473" t="s">
        <v>90</v>
      </c>
      <c r="V473">
        <v>66.47</v>
      </c>
      <c r="W473" t="s">
        <v>64</v>
      </c>
      <c r="X473" t="s">
        <v>77</v>
      </c>
      <c r="Y473" t="s">
        <v>48</v>
      </c>
      <c r="Z473" t="s">
        <v>66</v>
      </c>
      <c r="AA473" t="s">
        <v>50</v>
      </c>
      <c r="AB473" t="s">
        <v>68</v>
      </c>
      <c r="AC473" t="s">
        <v>52</v>
      </c>
      <c r="AD473">
        <v>0.46482517499999998</v>
      </c>
      <c r="AE473">
        <v>2024</v>
      </c>
      <c r="AF473">
        <v>4</v>
      </c>
      <c r="AG473">
        <v>10</v>
      </c>
      <c r="AH473" t="s">
        <v>405</v>
      </c>
      <c r="AI473">
        <v>3.8735431235431238E-2</v>
      </c>
      <c r="AJ473">
        <v>1716</v>
      </c>
      <c r="AK473" t="s">
        <v>3799</v>
      </c>
    </row>
    <row r="474" spans="1:37">
      <c r="A474" t="s">
        <v>575</v>
      </c>
      <c r="B474" t="s">
        <v>71</v>
      </c>
      <c r="C474">
        <v>6277.59</v>
      </c>
      <c r="D474" t="s">
        <v>87</v>
      </c>
      <c r="E474" t="s">
        <v>37</v>
      </c>
      <c r="F474" t="s">
        <v>73</v>
      </c>
      <c r="G474" s="1">
        <v>45301</v>
      </c>
      <c r="H474" t="s">
        <v>88</v>
      </c>
      <c r="I474" t="s">
        <v>58</v>
      </c>
      <c r="J474">
        <v>38090</v>
      </c>
      <c r="K474" t="s">
        <v>59</v>
      </c>
      <c r="L474" t="s">
        <v>60</v>
      </c>
      <c r="M474">
        <v>88</v>
      </c>
      <c r="N474">
        <v>20</v>
      </c>
      <c r="O474">
        <v>35</v>
      </c>
      <c r="P474">
        <v>0</v>
      </c>
      <c r="Q474">
        <v>3</v>
      </c>
      <c r="R474" t="s">
        <v>61</v>
      </c>
      <c r="S474" t="s">
        <v>74</v>
      </c>
      <c r="T474">
        <v>1</v>
      </c>
      <c r="U474" t="s">
        <v>79</v>
      </c>
      <c r="V474">
        <v>631.79999999999995</v>
      </c>
      <c r="W474" t="s">
        <v>76</v>
      </c>
      <c r="X474" t="s">
        <v>47</v>
      </c>
      <c r="Y474" t="s">
        <v>65</v>
      </c>
      <c r="Z474" t="s">
        <v>66</v>
      </c>
      <c r="AA474" t="s">
        <v>67</v>
      </c>
      <c r="AB474" t="s">
        <v>68</v>
      </c>
      <c r="AC474" t="s">
        <v>69</v>
      </c>
      <c r="AD474">
        <v>7.1795454550000004</v>
      </c>
      <c r="AE474">
        <v>2024</v>
      </c>
      <c r="AF474">
        <v>4</v>
      </c>
      <c r="AG474">
        <v>10</v>
      </c>
      <c r="AH474" t="s">
        <v>405</v>
      </c>
      <c r="AI474">
        <v>0.59829545454545452</v>
      </c>
      <c r="AJ474">
        <v>1056</v>
      </c>
      <c r="AK474" t="s">
        <v>3800</v>
      </c>
    </row>
    <row r="475" spans="1:37">
      <c r="A475" t="s">
        <v>576</v>
      </c>
      <c r="B475" t="s">
        <v>55</v>
      </c>
      <c r="C475">
        <v>6411.32</v>
      </c>
      <c r="D475" t="s">
        <v>36</v>
      </c>
      <c r="E475" t="s">
        <v>72</v>
      </c>
      <c r="F475" t="s">
        <v>38</v>
      </c>
      <c r="G475" s="1">
        <v>45301</v>
      </c>
      <c r="H475" t="s">
        <v>57</v>
      </c>
      <c r="I475" t="s">
        <v>40</v>
      </c>
      <c r="J475">
        <v>0</v>
      </c>
      <c r="K475" t="s">
        <v>59</v>
      </c>
      <c r="L475" t="s">
        <v>42</v>
      </c>
      <c r="M475">
        <v>166</v>
      </c>
      <c r="N475">
        <v>45</v>
      </c>
      <c r="O475">
        <v>47</v>
      </c>
      <c r="P475">
        <v>0</v>
      </c>
      <c r="Q475">
        <v>1</v>
      </c>
      <c r="R475" t="s">
        <v>61</v>
      </c>
      <c r="S475" t="s">
        <v>93</v>
      </c>
      <c r="T475">
        <v>3</v>
      </c>
      <c r="U475" t="s">
        <v>90</v>
      </c>
      <c r="V475">
        <v>797.04</v>
      </c>
      <c r="W475" t="s">
        <v>64</v>
      </c>
      <c r="X475" t="s">
        <v>47</v>
      </c>
      <c r="Y475" t="s">
        <v>65</v>
      </c>
      <c r="Z475" t="s">
        <v>66</v>
      </c>
      <c r="AA475" t="s">
        <v>67</v>
      </c>
      <c r="AB475" t="s">
        <v>68</v>
      </c>
      <c r="AC475" t="s">
        <v>69</v>
      </c>
      <c r="AD475">
        <v>4.8014457830000001</v>
      </c>
      <c r="AE475">
        <v>2024</v>
      </c>
      <c r="AF475">
        <v>4</v>
      </c>
      <c r="AG475">
        <v>10</v>
      </c>
      <c r="AH475" t="s">
        <v>405</v>
      </c>
      <c r="AI475">
        <v>0.40012048192771082</v>
      </c>
      <c r="AJ475">
        <v>1992</v>
      </c>
      <c r="AK475" t="s">
        <v>3800</v>
      </c>
    </row>
    <row r="476" spans="1:37">
      <c r="A476" t="s">
        <v>577</v>
      </c>
      <c r="B476" t="s">
        <v>71</v>
      </c>
      <c r="C476">
        <v>9724.23</v>
      </c>
      <c r="D476" t="s">
        <v>36</v>
      </c>
      <c r="E476" t="s">
        <v>72</v>
      </c>
      <c r="F476" t="s">
        <v>95</v>
      </c>
      <c r="G476" s="1">
        <v>45301</v>
      </c>
      <c r="H476" t="s">
        <v>57</v>
      </c>
      <c r="I476" t="s">
        <v>40</v>
      </c>
      <c r="J476">
        <v>0</v>
      </c>
      <c r="K476" t="s">
        <v>83</v>
      </c>
      <c r="L476" t="s">
        <v>42</v>
      </c>
      <c r="M476">
        <v>128</v>
      </c>
      <c r="N476">
        <v>4</v>
      </c>
      <c r="O476">
        <v>39</v>
      </c>
      <c r="P476">
        <v>0</v>
      </c>
      <c r="Q476">
        <v>9</v>
      </c>
      <c r="R476" t="s">
        <v>61</v>
      </c>
      <c r="S476" t="s">
        <v>93</v>
      </c>
      <c r="T476">
        <v>1</v>
      </c>
      <c r="U476" t="s">
        <v>79</v>
      </c>
      <c r="V476">
        <v>202.29</v>
      </c>
      <c r="W476" t="s">
        <v>76</v>
      </c>
      <c r="X476" t="s">
        <v>47</v>
      </c>
      <c r="Y476" t="s">
        <v>48</v>
      </c>
      <c r="Z476" t="s">
        <v>66</v>
      </c>
      <c r="AA476" t="s">
        <v>67</v>
      </c>
      <c r="AB476" t="s">
        <v>68</v>
      </c>
      <c r="AC476" t="s">
        <v>69</v>
      </c>
      <c r="AD476">
        <v>1.5803906249999999</v>
      </c>
      <c r="AE476">
        <v>2024</v>
      </c>
      <c r="AF476">
        <v>4</v>
      </c>
      <c r="AG476">
        <v>10</v>
      </c>
      <c r="AH476" t="s">
        <v>405</v>
      </c>
      <c r="AI476">
        <v>0.13169921874999999</v>
      </c>
      <c r="AJ476">
        <v>1536</v>
      </c>
      <c r="AK476" t="s">
        <v>3799</v>
      </c>
    </row>
    <row r="477" spans="1:37">
      <c r="A477" t="s">
        <v>578</v>
      </c>
      <c r="B477" t="s">
        <v>35</v>
      </c>
      <c r="C477">
        <v>4549.1099999999997</v>
      </c>
      <c r="D477" t="s">
        <v>36</v>
      </c>
      <c r="E477" t="s">
        <v>72</v>
      </c>
      <c r="F477" t="s">
        <v>38</v>
      </c>
      <c r="G477" s="1">
        <v>45301</v>
      </c>
      <c r="H477" t="s">
        <v>39</v>
      </c>
      <c r="I477" t="s">
        <v>58</v>
      </c>
      <c r="J477">
        <v>53668</v>
      </c>
      <c r="K477" t="s">
        <v>83</v>
      </c>
      <c r="L477" t="s">
        <v>42</v>
      </c>
      <c r="M477">
        <v>115</v>
      </c>
      <c r="N477">
        <v>3</v>
      </c>
      <c r="O477">
        <v>47</v>
      </c>
      <c r="P477">
        <v>0</v>
      </c>
      <c r="Q477">
        <v>1</v>
      </c>
      <c r="R477" t="s">
        <v>61</v>
      </c>
      <c r="S477" t="s">
        <v>93</v>
      </c>
      <c r="T477">
        <v>2</v>
      </c>
      <c r="U477" t="s">
        <v>79</v>
      </c>
      <c r="V477">
        <v>84.08</v>
      </c>
      <c r="W477" t="s">
        <v>46</v>
      </c>
      <c r="X477" t="s">
        <v>47</v>
      </c>
      <c r="Y477" t="s">
        <v>48</v>
      </c>
      <c r="Z477" t="s">
        <v>49</v>
      </c>
      <c r="AA477" t="s">
        <v>50</v>
      </c>
      <c r="AB477" t="s">
        <v>68</v>
      </c>
      <c r="AC477" t="s">
        <v>69</v>
      </c>
      <c r="AD477">
        <v>0.73113043499999997</v>
      </c>
      <c r="AE477">
        <v>2024</v>
      </c>
      <c r="AF477">
        <v>4</v>
      </c>
      <c r="AG477">
        <v>10</v>
      </c>
      <c r="AH477" t="s">
        <v>405</v>
      </c>
      <c r="AI477">
        <v>6.0927536231884058E-2</v>
      </c>
      <c r="AJ477">
        <v>1380</v>
      </c>
      <c r="AK477" t="s">
        <v>3799</v>
      </c>
    </row>
    <row r="478" spans="1:37">
      <c r="A478" t="s">
        <v>579</v>
      </c>
      <c r="B478" t="s">
        <v>81</v>
      </c>
      <c r="C478">
        <v>8470.66</v>
      </c>
      <c r="D478" t="s">
        <v>36</v>
      </c>
      <c r="E478" t="s">
        <v>37</v>
      </c>
      <c r="F478" t="s">
        <v>38</v>
      </c>
      <c r="G478" s="1">
        <v>45301</v>
      </c>
      <c r="H478" t="s">
        <v>57</v>
      </c>
      <c r="I478" t="s">
        <v>58</v>
      </c>
      <c r="J478">
        <v>0</v>
      </c>
      <c r="K478" t="s">
        <v>59</v>
      </c>
      <c r="L478" t="s">
        <v>60</v>
      </c>
      <c r="M478">
        <v>90</v>
      </c>
      <c r="N478">
        <v>31</v>
      </c>
      <c r="O478">
        <v>53</v>
      </c>
      <c r="P478">
        <v>1</v>
      </c>
      <c r="Q478">
        <v>2</v>
      </c>
      <c r="R478" t="s">
        <v>61</v>
      </c>
      <c r="S478" t="s">
        <v>74</v>
      </c>
      <c r="T478">
        <v>1</v>
      </c>
      <c r="U478" t="s">
        <v>79</v>
      </c>
      <c r="V478">
        <v>582.28</v>
      </c>
      <c r="W478" t="s">
        <v>46</v>
      </c>
      <c r="X478" t="s">
        <v>134</v>
      </c>
      <c r="Y478" t="s">
        <v>65</v>
      </c>
      <c r="Z478" t="s">
        <v>66</v>
      </c>
      <c r="AA478" t="s">
        <v>67</v>
      </c>
      <c r="AB478" t="s">
        <v>51</v>
      </c>
      <c r="AC478" t="s">
        <v>52</v>
      </c>
      <c r="AD478">
        <v>6.4697777780000001</v>
      </c>
      <c r="AE478">
        <v>2024</v>
      </c>
      <c r="AF478">
        <v>4</v>
      </c>
      <c r="AG478">
        <v>10</v>
      </c>
      <c r="AH478" t="s">
        <v>405</v>
      </c>
      <c r="AI478">
        <v>0.53914814814814815</v>
      </c>
      <c r="AJ478">
        <v>1080</v>
      </c>
      <c r="AK478" t="s">
        <v>3800</v>
      </c>
    </row>
    <row r="479" spans="1:37">
      <c r="A479" t="s">
        <v>580</v>
      </c>
      <c r="B479" t="s">
        <v>55</v>
      </c>
      <c r="C479">
        <v>6277.59</v>
      </c>
      <c r="D479" t="s">
        <v>87</v>
      </c>
      <c r="E479" t="s">
        <v>37</v>
      </c>
      <c r="F479" t="s">
        <v>73</v>
      </c>
      <c r="G479" s="1">
        <v>45301</v>
      </c>
      <c r="H479" t="s">
        <v>88</v>
      </c>
      <c r="I479" t="s">
        <v>58</v>
      </c>
      <c r="J479">
        <v>38090</v>
      </c>
      <c r="K479" t="s">
        <v>59</v>
      </c>
      <c r="L479" t="s">
        <v>60</v>
      </c>
      <c r="M479">
        <v>88</v>
      </c>
      <c r="N479">
        <v>20</v>
      </c>
      <c r="O479">
        <v>35</v>
      </c>
      <c r="P479">
        <v>0</v>
      </c>
      <c r="Q479">
        <v>3</v>
      </c>
      <c r="R479" t="s">
        <v>61</v>
      </c>
      <c r="S479" t="s">
        <v>74</v>
      </c>
      <c r="T479">
        <v>1</v>
      </c>
      <c r="U479" t="s">
        <v>79</v>
      </c>
      <c r="V479">
        <v>631.79999999999995</v>
      </c>
      <c r="W479" t="s">
        <v>76</v>
      </c>
      <c r="X479" t="s">
        <v>47</v>
      </c>
      <c r="Y479" t="s">
        <v>65</v>
      </c>
      <c r="Z479" t="s">
        <v>66</v>
      </c>
      <c r="AA479" t="s">
        <v>67</v>
      </c>
      <c r="AB479" t="s">
        <v>68</v>
      </c>
      <c r="AC479" t="s">
        <v>69</v>
      </c>
      <c r="AD479">
        <v>7.1795454550000004</v>
      </c>
      <c r="AE479">
        <v>2024</v>
      </c>
      <c r="AF479">
        <v>4</v>
      </c>
      <c r="AG479">
        <v>10</v>
      </c>
      <c r="AH479" t="s">
        <v>405</v>
      </c>
      <c r="AI479">
        <v>0.59829545454545452</v>
      </c>
      <c r="AJ479">
        <v>1056</v>
      </c>
      <c r="AK479" t="s">
        <v>3800</v>
      </c>
    </row>
    <row r="480" spans="1:37">
      <c r="A480" t="s">
        <v>581</v>
      </c>
      <c r="B480" t="s">
        <v>35</v>
      </c>
      <c r="C480">
        <v>3028.69</v>
      </c>
      <c r="D480" t="s">
        <v>36</v>
      </c>
      <c r="E480" t="s">
        <v>37</v>
      </c>
      <c r="F480" t="s">
        <v>56</v>
      </c>
      <c r="G480" s="1">
        <v>45301</v>
      </c>
      <c r="H480" t="s">
        <v>57</v>
      </c>
      <c r="I480" t="s">
        <v>40</v>
      </c>
      <c r="J480">
        <v>0</v>
      </c>
      <c r="K480" t="s">
        <v>59</v>
      </c>
      <c r="L480" t="s">
        <v>60</v>
      </c>
      <c r="M480">
        <v>84</v>
      </c>
      <c r="N480">
        <v>46</v>
      </c>
      <c r="O480">
        <v>96</v>
      </c>
      <c r="P480">
        <v>0</v>
      </c>
      <c r="Q480">
        <v>1</v>
      </c>
      <c r="R480" t="s">
        <v>61</v>
      </c>
      <c r="S480" t="s">
        <v>93</v>
      </c>
      <c r="T480">
        <v>3</v>
      </c>
      <c r="U480" t="s">
        <v>63</v>
      </c>
      <c r="V480">
        <v>911.88</v>
      </c>
      <c r="W480" t="s">
        <v>76</v>
      </c>
      <c r="X480" t="s">
        <v>77</v>
      </c>
      <c r="Y480" t="s">
        <v>65</v>
      </c>
      <c r="Z480" t="s">
        <v>49</v>
      </c>
      <c r="AA480" t="s">
        <v>67</v>
      </c>
      <c r="AB480" t="s">
        <v>68</v>
      </c>
      <c r="AC480" t="s">
        <v>52</v>
      </c>
      <c r="AD480">
        <v>10.85571429</v>
      </c>
      <c r="AE480">
        <v>2024</v>
      </c>
      <c r="AF480">
        <v>4</v>
      </c>
      <c r="AG480">
        <v>10</v>
      </c>
      <c r="AH480" t="s">
        <v>405</v>
      </c>
      <c r="AI480">
        <v>0.90464285714285719</v>
      </c>
      <c r="AJ480">
        <v>1008</v>
      </c>
      <c r="AK480" t="s">
        <v>3801</v>
      </c>
    </row>
    <row r="481" spans="1:37">
      <c r="A481" t="s">
        <v>582</v>
      </c>
      <c r="B481" t="s">
        <v>115</v>
      </c>
      <c r="C481">
        <v>33752.730000000003</v>
      </c>
      <c r="D481" t="s">
        <v>36</v>
      </c>
      <c r="E481" t="s">
        <v>37</v>
      </c>
      <c r="F481" t="s">
        <v>73</v>
      </c>
      <c r="G481" s="1">
        <v>45301</v>
      </c>
      <c r="H481" t="s">
        <v>39</v>
      </c>
      <c r="I481" t="s">
        <v>58</v>
      </c>
      <c r="J481">
        <v>29601</v>
      </c>
      <c r="K481" t="s">
        <v>83</v>
      </c>
      <c r="L481" t="s">
        <v>42</v>
      </c>
      <c r="M481">
        <v>96</v>
      </c>
      <c r="N481">
        <v>43</v>
      </c>
      <c r="O481">
        <v>54</v>
      </c>
      <c r="P481">
        <v>0</v>
      </c>
      <c r="Q481">
        <v>2</v>
      </c>
      <c r="R481" t="s">
        <v>61</v>
      </c>
      <c r="S481" t="s">
        <v>93</v>
      </c>
      <c r="T481">
        <v>2</v>
      </c>
      <c r="U481" t="s">
        <v>90</v>
      </c>
      <c r="V481">
        <v>173.64</v>
      </c>
      <c r="W481" t="s">
        <v>46</v>
      </c>
      <c r="X481" t="s">
        <v>47</v>
      </c>
      <c r="Y481" t="s">
        <v>48</v>
      </c>
      <c r="Z481" t="s">
        <v>98</v>
      </c>
      <c r="AA481" t="s">
        <v>67</v>
      </c>
      <c r="AB481" t="s">
        <v>68</v>
      </c>
      <c r="AC481" t="s">
        <v>52</v>
      </c>
      <c r="AD481">
        <v>1.8087500000000001</v>
      </c>
      <c r="AE481">
        <v>2024</v>
      </c>
      <c r="AF481">
        <v>4</v>
      </c>
      <c r="AG481">
        <v>10</v>
      </c>
      <c r="AH481" t="s">
        <v>405</v>
      </c>
      <c r="AI481">
        <v>0.15072916666666666</v>
      </c>
      <c r="AJ481">
        <v>1152</v>
      </c>
      <c r="AK481" t="s">
        <v>3799</v>
      </c>
    </row>
    <row r="482" spans="1:37">
      <c r="A482" t="s">
        <v>583</v>
      </c>
      <c r="B482" t="s">
        <v>71</v>
      </c>
      <c r="C482">
        <v>32269.97</v>
      </c>
      <c r="D482" t="s">
        <v>36</v>
      </c>
      <c r="E482" t="s">
        <v>37</v>
      </c>
      <c r="F482" t="s">
        <v>56</v>
      </c>
      <c r="G482" s="1">
        <v>45301</v>
      </c>
      <c r="H482" t="s">
        <v>57</v>
      </c>
      <c r="I482" t="s">
        <v>40</v>
      </c>
      <c r="J482">
        <v>0</v>
      </c>
      <c r="K482" t="s">
        <v>59</v>
      </c>
      <c r="L482" t="s">
        <v>42</v>
      </c>
      <c r="M482">
        <v>100</v>
      </c>
      <c r="N482">
        <v>16</v>
      </c>
      <c r="O482">
        <v>97</v>
      </c>
      <c r="P482">
        <v>1</v>
      </c>
      <c r="Q482">
        <v>2</v>
      </c>
      <c r="R482" t="s">
        <v>61</v>
      </c>
      <c r="S482" t="s">
        <v>74</v>
      </c>
      <c r="T482">
        <v>2</v>
      </c>
      <c r="U482" t="s">
        <v>63</v>
      </c>
      <c r="V482">
        <v>479.52</v>
      </c>
      <c r="W482" t="s">
        <v>46</v>
      </c>
      <c r="X482" t="s">
        <v>47</v>
      </c>
      <c r="Y482" t="s">
        <v>48</v>
      </c>
      <c r="Z482" t="s">
        <v>98</v>
      </c>
      <c r="AA482" t="s">
        <v>67</v>
      </c>
      <c r="AB482" t="s">
        <v>51</v>
      </c>
      <c r="AC482" t="s">
        <v>52</v>
      </c>
      <c r="AD482">
        <v>4.7952000000000004</v>
      </c>
      <c r="AE482">
        <v>2024</v>
      </c>
      <c r="AF482">
        <v>4</v>
      </c>
      <c r="AG482">
        <v>10</v>
      </c>
      <c r="AH482" t="s">
        <v>405</v>
      </c>
      <c r="AI482">
        <v>0.39960000000000001</v>
      </c>
      <c r="AJ482">
        <v>1200</v>
      </c>
      <c r="AK482" t="s">
        <v>3799</v>
      </c>
    </row>
    <row r="483" spans="1:37">
      <c r="A483" t="s">
        <v>584</v>
      </c>
      <c r="B483" t="s">
        <v>115</v>
      </c>
      <c r="C483">
        <v>6196.42</v>
      </c>
      <c r="D483" t="s">
        <v>36</v>
      </c>
      <c r="E483" t="s">
        <v>82</v>
      </c>
      <c r="F483" t="s">
        <v>95</v>
      </c>
      <c r="G483" s="1">
        <v>45301</v>
      </c>
      <c r="H483" t="s">
        <v>39</v>
      </c>
      <c r="I483" t="s">
        <v>58</v>
      </c>
      <c r="J483">
        <v>43889</v>
      </c>
      <c r="K483" t="s">
        <v>59</v>
      </c>
      <c r="L483" t="s">
        <v>60</v>
      </c>
      <c r="M483">
        <v>161</v>
      </c>
      <c r="N483">
        <v>39</v>
      </c>
      <c r="O483">
        <v>51</v>
      </c>
      <c r="P483">
        <v>0</v>
      </c>
      <c r="Q483">
        <v>1</v>
      </c>
      <c r="R483" t="s">
        <v>61</v>
      </c>
      <c r="S483" t="s">
        <v>93</v>
      </c>
      <c r="T483">
        <v>2</v>
      </c>
      <c r="U483" t="s">
        <v>79</v>
      </c>
      <c r="V483">
        <v>771.12</v>
      </c>
      <c r="W483" t="s">
        <v>76</v>
      </c>
      <c r="X483" t="s">
        <v>77</v>
      </c>
      <c r="Y483" t="s">
        <v>65</v>
      </c>
      <c r="Z483" t="s">
        <v>66</v>
      </c>
      <c r="AA483" t="s">
        <v>67</v>
      </c>
      <c r="AB483" t="s">
        <v>68</v>
      </c>
      <c r="AC483" t="s">
        <v>52</v>
      </c>
      <c r="AD483">
        <v>4.7895652169999998</v>
      </c>
      <c r="AE483">
        <v>2024</v>
      </c>
      <c r="AF483">
        <v>4</v>
      </c>
      <c r="AG483">
        <v>10</v>
      </c>
      <c r="AH483" t="s">
        <v>405</v>
      </c>
      <c r="AI483">
        <v>0.39913043478260868</v>
      </c>
      <c r="AJ483">
        <v>1932</v>
      </c>
      <c r="AK483" t="s">
        <v>3799</v>
      </c>
    </row>
    <row r="484" spans="1:37">
      <c r="A484" t="s">
        <v>585</v>
      </c>
      <c r="B484" t="s">
        <v>55</v>
      </c>
      <c r="C484">
        <v>6250.46</v>
      </c>
      <c r="D484" t="s">
        <v>36</v>
      </c>
      <c r="E484" t="s">
        <v>37</v>
      </c>
      <c r="F484" t="s">
        <v>38</v>
      </c>
      <c r="G484" s="1">
        <v>45301</v>
      </c>
      <c r="H484" t="s">
        <v>57</v>
      </c>
      <c r="I484" t="s">
        <v>58</v>
      </c>
      <c r="J484">
        <v>0</v>
      </c>
      <c r="K484" t="s">
        <v>59</v>
      </c>
      <c r="L484" t="s">
        <v>60</v>
      </c>
      <c r="M484">
        <v>95</v>
      </c>
      <c r="N484">
        <v>31</v>
      </c>
      <c r="O484">
        <v>43</v>
      </c>
      <c r="P484">
        <v>0</v>
      </c>
      <c r="Q484">
        <v>7</v>
      </c>
      <c r="R484" t="s">
        <v>61</v>
      </c>
      <c r="S484" t="s">
        <v>62</v>
      </c>
      <c r="T484">
        <v>2</v>
      </c>
      <c r="U484" t="s">
        <v>63</v>
      </c>
      <c r="V484">
        <v>1019.18</v>
      </c>
      <c r="W484" t="s">
        <v>46</v>
      </c>
      <c r="X484" t="s">
        <v>134</v>
      </c>
      <c r="Y484" t="s">
        <v>65</v>
      </c>
      <c r="Z484" t="s">
        <v>66</v>
      </c>
      <c r="AA484" t="s">
        <v>67</v>
      </c>
      <c r="AB484" t="s">
        <v>68</v>
      </c>
      <c r="AC484" t="s">
        <v>69</v>
      </c>
      <c r="AD484">
        <v>10.72821053</v>
      </c>
      <c r="AE484">
        <v>2024</v>
      </c>
      <c r="AF484">
        <v>4</v>
      </c>
      <c r="AG484">
        <v>10</v>
      </c>
      <c r="AH484" t="s">
        <v>405</v>
      </c>
      <c r="AI484">
        <v>0.89401754385964904</v>
      </c>
      <c r="AJ484">
        <v>1140</v>
      </c>
      <c r="AK484" t="s">
        <v>3801</v>
      </c>
    </row>
    <row r="485" spans="1:37">
      <c r="A485" t="s">
        <v>586</v>
      </c>
      <c r="B485" t="s">
        <v>71</v>
      </c>
      <c r="C485">
        <v>3919.38</v>
      </c>
      <c r="D485" t="s">
        <v>36</v>
      </c>
      <c r="E485" t="s">
        <v>37</v>
      </c>
      <c r="F485" t="s">
        <v>56</v>
      </c>
      <c r="G485" s="1">
        <v>45301</v>
      </c>
      <c r="H485" t="s">
        <v>39</v>
      </c>
      <c r="I485" t="s">
        <v>58</v>
      </c>
      <c r="J485">
        <v>27689</v>
      </c>
      <c r="K485" t="s">
        <v>59</v>
      </c>
      <c r="L485" t="s">
        <v>42</v>
      </c>
      <c r="M485">
        <v>100</v>
      </c>
      <c r="N485">
        <v>43</v>
      </c>
      <c r="O485">
        <v>85</v>
      </c>
      <c r="P485">
        <v>0</v>
      </c>
      <c r="Q485">
        <v>1</v>
      </c>
      <c r="R485" t="s">
        <v>61</v>
      </c>
      <c r="S485" t="s">
        <v>74</v>
      </c>
      <c r="T485">
        <v>2</v>
      </c>
      <c r="U485" t="s">
        <v>79</v>
      </c>
      <c r="V485">
        <v>479.52</v>
      </c>
      <c r="W485" t="s">
        <v>76</v>
      </c>
      <c r="X485" t="s">
        <v>47</v>
      </c>
      <c r="Y485" t="s">
        <v>48</v>
      </c>
      <c r="Z485" t="s">
        <v>49</v>
      </c>
      <c r="AA485" t="s">
        <v>67</v>
      </c>
      <c r="AB485" t="s">
        <v>68</v>
      </c>
      <c r="AC485" t="s">
        <v>52</v>
      </c>
      <c r="AD485">
        <v>4.7952000000000004</v>
      </c>
      <c r="AE485">
        <v>2024</v>
      </c>
      <c r="AF485">
        <v>4</v>
      </c>
      <c r="AG485">
        <v>10</v>
      </c>
      <c r="AH485" t="s">
        <v>405</v>
      </c>
      <c r="AI485">
        <v>0.39960000000000001</v>
      </c>
      <c r="AJ485">
        <v>1200</v>
      </c>
      <c r="AK485" t="s">
        <v>3799</v>
      </c>
    </row>
    <row r="486" spans="1:37">
      <c r="A486" t="s">
        <v>587</v>
      </c>
      <c r="B486" t="s">
        <v>81</v>
      </c>
      <c r="C486">
        <v>11864.52</v>
      </c>
      <c r="D486" t="s">
        <v>36</v>
      </c>
      <c r="E486" t="s">
        <v>37</v>
      </c>
      <c r="F486" t="s">
        <v>56</v>
      </c>
      <c r="G486" s="1">
        <v>45301</v>
      </c>
      <c r="H486" t="s">
        <v>39</v>
      </c>
      <c r="I486" t="s">
        <v>58</v>
      </c>
      <c r="J486">
        <v>123081</v>
      </c>
      <c r="K486" t="s">
        <v>59</v>
      </c>
      <c r="L486" t="s">
        <v>42</v>
      </c>
      <c r="M486">
        <v>149</v>
      </c>
      <c r="N486">
        <v>4</v>
      </c>
      <c r="O486">
        <v>86</v>
      </c>
      <c r="P486">
        <v>0</v>
      </c>
      <c r="Q486">
        <v>8</v>
      </c>
      <c r="R486" t="s">
        <v>61</v>
      </c>
      <c r="S486" t="s">
        <v>93</v>
      </c>
      <c r="T486">
        <v>2</v>
      </c>
      <c r="U486" t="s">
        <v>79</v>
      </c>
      <c r="V486">
        <v>1041.3900000000001</v>
      </c>
      <c r="W486" t="s">
        <v>64</v>
      </c>
      <c r="X486" t="s">
        <v>47</v>
      </c>
      <c r="Y486" t="s">
        <v>65</v>
      </c>
      <c r="Z486" t="s">
        <v>66</v>
      </c>
      <c r="AA486" t="s">
        <v>91</v>
      </c>
      <c r="AB486" t="s">
        <v>68</v>
      </c>
      <c r="AC486" t="s">
        <v>52</v>
      </c>
      <c r="AD486">
        <v>6.9891946310000002</v>
      </c>
      <c r="AE486">
        <v>2024</v>
      </c>
      <c r="AF486">
        <v>4</v>
      </c>
      <c r="AG486">
        <v>10</v>
      </c>
      <c r="AH486" t="s">
        <v>405</v>
      </c>
      <c r="AI486">
        <v>0.58243288590604037</v>
      </c>
      <c r="AJ486">
        <v>1788</v>
      </c>
      <c r="AK486" t="s">
        <v>3800</v>
      </c>
    </row>
    <row r="487" spans="1:37">
      <c r="A487" t="s">
        <v>588</v>
      </c>
      <c r="B487" t="s">
        <v>71</v>
      </c>
      <c r="C487">
        <v>12024.44</v>
      </c>
      <c r="D487" t="s">
        <v>36</v>
      </c>
      <c r="E487" t="s">
        <v>72</v>
      </c>
      <c r="F487" t="s">
        <v>73</v>
      </c>
      <c r="G487" s="1">
        <v>45301</v>
      </c>
      <c r="H487" t="s">
        <v>39</v>
      </c>
      <c r="I487" t="s">
        <v>58</v>
      </c>
      <c r="J487">
        <v>79269</v>
      </c>
      <c r="K487" t="s">
        <v>59</v>
      </c>
      <c r="L487" t="s">
        <v>60</v>
      </c>
      <c r="M487">
        <v>305</v>
      </c>
      <c r="N487">
        <v>15</v>
      </c>
      <c r="O487">
        <v>0</v>
      </c>
      <c r="P487">
        <v>0</v>
      </c>
      <c r="Q487">
        <v>1</v>
      </c>
      <c r="R487" t="s">
        <v>61</v>
      </c>
      <c r="S487" t="s">
        <v>74</v>
      </c>
      <c r="T487">
        <v>1</v>
      </c>
      <c r="U487" t="s">
        <v>79</v>
      </c>
      <c r="V487">
        <v>1464.48</v>
      </c>
      <c r="W487" t="s">
        <v>132</v>
      </c>
      <c r="X487" t="s">
        <v>47</v>
      </c>
      <c r="Y487" t="s">
        <v>65</v>
      </c>
      <c r="Z487" t="s">
        <v>66</v>
      </c>
      <c r="AA487" t="s">
        <v>50</v>
      </c>
      <c r="AB487" t="s">
        <v>68</v>
      </c>
      <c r="AC487" t="s">
        <v>99</v>
      </c>
      <c r="AD487">
        <v>4.8015737700000001</v>
      </c>
      <c r="AE487">
        <v>2024</v>
      </c>
      <c r="AF487">
        <v>4</v>
      </c>
      <c r="AG487">
        <v>10</v>
      </c>
      <c r="AH487" t="s">
        <v>405</v>
      </c>
      <c r="AI487">
        <v>0.40013114754098361</v>
      </c>
      <c r="AJ487">
        <v>3660</v>
      </c>
      <c r="AK487" t="s">
        <v>3800</v>
      </c>
    </row>
    <row r="488" spans="1:37">
      <c r="A488" t="s">
        <v>589</v>
      </c>
      <c r="B488" t="s">
        <v>35</v>
      </c>
      <c r="C488">
        <v>6381.27</v>
      </c>
      <c r="D488" t="s">
        <v>87</v>
      </c>
      <c r="E488" t="s">
        <v>72</v>
      </c>
      <c r="F488" t="s">
        <v>38</v>
      </c>
      <c r="G488" s="1">
        <v>45301</v>
      </c>
      <c r="H488" t="s">
        <v>102</v>
      </c>
      <c r="I488" t="s">
        <v>40</v>
      </c>
      <c r="J488">
        <v>17600</v>
      </c>
      <c r="K488" t="s">
        <v>59</v>
      </c>
      <c r="L488" t="s">
        <v>42</v>
      </c>
      <c r="M488">
        <v>167</v>
      </c>
      <c r="N488">
        <v>38</v>
      </c>
      <c r="O488">
        <v>66</v>
      </c>
      <c r="P488">
        <v>0</v>
      </c>
      <c r="Q488">
        <v>1</v>
      </c>
      <c r="R488" t="s">
        <v>61</v>
      </c>
      <c r="S488" t="s">
        <v>93</v>
      </c>
      <c r="T488">
        <v>2</v>
      </c>
      <c r="U488" t="s">
        <v>79</v>
      </c>
      <c r="V488">
        <v>1133.1199999999999</v>
      </c>
      <c r="W488" t="s">
        <v>64</v>
      </c>
      <c r="X488" t="s">
        <v>77</v>
      </c>
      <c r="Y488" t="s">
        <v>65</v>
      </c>
      <c r="Z488" t="s">
        <v>66</v>
      </c>
      <c r="AA488" t="s">
        <v>67</v>
      </c>
      <c r="AB488" t="s">
        <v>68</v>
      </c>
      <c r="AC488" t="s">
        <v>52</v>
      </c>
      <c r="AD488">
        <v>6.7851497009999999</v>
      </c>
      <c r="AE488">
        <v>2024</v>
      </c>
      <c r="AF488">
        <v>4</v>
      </c>
      <c r="AG488">
        <v>10</v>
      </c>
      <c r="AH488" t="s">
        <v>405</v>
      </c>
      <c r="AI488">
        <v>0.56542914171656677</v>
      </c>
      <c r="AJ488">
        <v>2004</v>
      </c>
      <c r="AK488" t="s">
        <v>3800</v>
      </c>
    </row>
    <row r="489" spans="1:37">
      <c r="A489" t="s">
        <v>590</v>
      </c>
      <c r="B489" t="s">
        <v>35</v>
      </c>
      <c r="C489">
        <v>10622.89</v>
      </c>
      <c r="D489" t="s">
        <v>36</v>
      </c>
      <c r="E489" t="s">
        <v>37</v>
      </c>
      <c r="F489" t="s">
        <v>38</v>
      </c>
      <c r="G489" s="1">
        <v>45301</v>
      </c>
      <c r="H489" t="s">
        <v>57</v>
      </c>
      <c r="I489" t="s">
        <v>40</v>
      </c>
      <c r="J489">
        <v>0</v>
      </c>
      <c r="K489" t="s">
        <v>59</v>
      </c>
      <c r="L489" t="s">
        <v>42</v>
      </c>
      <c r="M489">
        <v>144</v>
      </c>
      <c r="N489">
        <v>38</v>
      </c>
      <c r="O489">
        <v>19</v>
      </c>
      <c r="P489">
        <v>0</v>
      </c>
      <c r="Q489">
        <v>7</v>
      </c>
      <c r="R489" t="s">
        <v>61</v>
      </c>
      <c r="S489" t="s">
        <v>74</v>
      </c>
      <c r="T489">
        <v>1</v>
      </c>
      <c r="U489" t="s">
        <v>79</v>
      </c>
      <c r="V489">
        <v>693.36</v>
      </c>
      <c r="W489" t="s">
        <v>64</v>
      </c>
      <c r="X489" t="s">
        <v>77</v>
      </c>
      <c r="Y489" t="s">
        <v>65</v>
      </c>
      <c r="Z489" t="s">
        <v>66</v>
      </c>
      <c r="AA489" t="s">
        <v>67</v>
      </c>
      <c r="AB489" t="s">
        <v>68</v>
      </c>
      <c r="AC489" t="s">
        <v>69</v>
      </c>
      <c r="AD489">
        <v>4.8150000000000004</v>
      </c>
      <c r="AE489">
        <v>2024</v>
      </c>
      <c r="AF489">
        <v>4</v>
      </c>
      <c r="AG489">
        <v>10</v>
      </c>
      <c r="AH489" t="s">
        <v>405</v>
      </c>
      <c r="AI489">
        <v>0.40125</v>
      </c>
      <c r="AJ489">
        <v>1728</v>
      </c>
      <c r="AK489" t="s">
        <v>3800</v>
      </c>
    </row>
    <row r="490" spans="1:37">
      <c r="A490" t="s">
        <v>591</v>
      </c>
      <c r="B490" t="s">
        <v>35</v>
      </c>
      <c r="C490">
        <v>11905.68</v>
      </c>
      <c r="D490" t="s">
        <v>87</v>
      </c>
      <c r="E490" t="s">
        <v>37</v>
      </c>
      <c r="F490" t="s">
        <v>56</v>
      </c>
      <c r="G490" s="1">
        <v>45301</v>
      </c>
      <c r="H490" t="s">
        <v>39</v>
      </c>
      <c r="I490" t="s">
        <v>58</v>
      </c>
      <c r="J490">
        <v>134791</v>
      </c>
      <c r="K490" t="s">
        <v>59</v>
      </c>
      <c r="L490" t="s">
        <v>42</v>
      </c>
      <c r="M490">
        <v>149</v>
      </c>
      <c r="N490">
        <v>31</v>
      </c>
      <c r="O490">
        <v>34</v>
      </c>
      <c r="P490">
        <v>1</v>
      </c>
      <c r="Q490">
        <v>8</v>
      </c>
      <c r="R490" t="s">
        <v>61</v>
      </c>
      <c r="S490" t="s">
        <v>93</v>
      </c>
      <c r="T490">
        <v>2</v>
      </c>
      <c r="U490" t="s">
        <v>63</v>
      </c>
      <c r="V490">
        <v>712.8</v>
      </c>
      <c r="W490" t="s">
        <v>64</v>
      </c>
      <c r="X490" t="s">
        <v>47</v>
      </c>
      <c r="Y490" t="s">
        <v>65</v>
      </c>
      <c r="Z490" t="s">
        <v>66</v>
      </c>
      <c r="AA490" t="s">
        <v>91</v>
      </c>
      <c r="AB490" t="s">
        <v>51</v>
      </c>
      <c r="AC490" t="s">
        <v>69</v>
      </c>
      <c r="AD490">
        <v>4.7838926170000002</v>
      </c>
      <c r="AE490">
        <v>2024</v>
      </c>
      <c r="AF490">
        <v>4</v>
      </c>
      <c r="AG490">
        <v>10</v>
      </c>
      <c r="AH490" t="s">
        <v>405</v>
      </c>
      <c r="AI490">
        <v>0.39865771812080536</v>
      </c>
      <c r="AJ490">
        <v>1788</v>
      </c>
      <c r="AK490" t="s">
        <v>3799</v>
      </c>
    </row>
    <row r="491" spans="1:37">
      <c r="A491" t="s">
        <v>592</v>
      </c>
      <c r="B491" t="s">
        <v>35</v>
      </c>
      <c r="C491">
        <v>9627.84</v>
      </c>
      <c r="D491" t="s">
        <v>36</v>
      </c>
      <c r="E491" t="s">
        <v>37</v>
      </c>
      <c r="F491" t="s">
        <v>56</v>
      </c>
      <c r="G491" s="1">
        <v>45301</v>
      </c>
      <c r="H491" t="s">
        <v>57</v>
      </c>
      <c r="I491" t="s">
        <v>58</v>
      </c>
      <c r="J491">
        <v>0</v>
      </c>
      <c r="K491" t="s">
        <v>59</v>
      </c>
      <c r="L491" t="s">
        <v>60</v>
      </c>
      <c r="M491">
        <v>139</v>
      </c>
      <c r="N491">
        <v>39</v>
      </c>
      <c r="O491">
        <v>78</v>
      </c>
      <c r="P491">
        <v>0</v>
      </c>
      <c r="Q491">
        <v>3</v>
      </c>
      <c r="R491" t="s">
        <v>43</v>
      </c>
      <c r="S491" t="s">
        <v>44</v>
      </c>
      <c r="T491">
        <v>3</v>
      </c>
      <c r="U491" t="s">
        <v>90</v>
      </c>
      <c r="V491">
        <v>1001.16</v>
      </c>
      <c r="W491" t="s">
        <v>109</v>
      </c>
      <c r="X491" t="s">
        <v>77</v>
      </c>
      <c r="Y491" t="s">
        <v>65</v>
      </c>
      <c r="Z491" t="s">
        <v>66</v>
      </c>
      <c r="AA491" t="s">
        <v>67</v>
      </c>
      <c r="AB491" t="s">
        <v>68</v>
      </c>
      <c r="AC491" t="s">
        <v>52</v>
      </c>
      <c r="AD491">
        <v>7.2025899280000001</v>
      </c>
      <c r="AE491">
        <v>2024</v>
      </c>
      <c r="AF491">
        <v>4</v>
      </c>
      <c r="AG491">
        <v>10</v>
      </c>
      <c r="AH491" t="s">
        <v>405</v>
      </c>
      <c r="AI491">
        <v>0.6002158273381295</v>
      </c>
      <c r="AJ491">
        <v>1668</v>
      </c>
      <c r="AK491" t="s">
        <v>3801</v>
      </c>
    </row>
    <row r="492" spans="1:37">
      <c r="A492" t="s">
        <v>593</v>
      </c>
      <c r="B492" t="s">
        <v>35</v>
      </c>
      <c r="C492">
        <v>12752</v>
      </c>
      <c r="D492" t="s">
        <v>36</v>
      </c>
      <c r="E492" t="s">
        <v>72</v>
      </c>
      <c r="F492" t="s">
        <v>73</v>
      </c>
      <c r="G492" s="1">
        <v>45301</v>
      </c>
      <c r="H492" t="s">
        <v>39</v>
      </c>
      <c r="I492" t="s">
        <v>58</v>
      </c>
      <c r="J492">
        <v>103730</v>
      </c>
      <c r="K492" t="s">
        <v>83</v>
      </c>
      <c r="L492" t="s">
        <v>103</v>
      </c>
      <c r="M492">
        <v>105</v>
      </c>
      <c r="N492">
        <v>3</v>
      </c>
      <c r="O492">
        <v>16</v>
      </c>
      <c r="P492">
        <v>0</v>
      </c>
      <c r="Q492">
        <v>2</v>
      </c>
      <c r="R492" t="s">
        <v>43</v>
      </c>
      <c r="S492" t="s">
        <v>44</v>
      </c>
      <c r="T492">
        <v>4</v>
      </c>
      <c r="U492" t="s">
        <v>90</v>
      </c>
      <c r="V492">
        <v>32.11</v>
      </c>
      <c r="W492" t="s">
        <v>46</v>
      </c>
      <c r="X492" t="s">
        <v>77</v>
      </c>
      <c r="Y492" t="s">
        <v>48</v>
      </c>
      <c r="Z492" t="s">
        <v>66</v>
      </c>
      <c r="AA492" t="s">
        <v>91</v>
      </c>
      <c r="AB492" t="s">
        <v>68</v>
      </c>
      <c r="AC492" t="s">
        <v>69</v>
      </c>
      <c r="AD492">
        <v>0.305809524</v>
      </c>
      <c r="AE492">
        <v>2024</v>
      </c>
      <c r="AF492">
        <v>4</v>
      </c>
      <c r="AG492">
        <v>10</v>
      </c>
      <c r="AH492" t="s">
        <v>405</v>
      </c>
      <c r="AI492">
        <v>2.5484126984126984E-2</v>
      </c>
      <c r="AJ492">
        <v>1260</v>
      </c>
      <c r="AK492" t="s">
        <v>3799</v>
      </c>
    </row>
    <row r="493" spans="1:37">
      <c r="A493" t="s">
        <v>594</v>
      </c>
      <c r="B493" t="s">
        <v>35</v>
      </c>
      <c r="C493">
        <v>6730.07</v>
      </c>
      <c r="D493" t="s">
        <v>36</v>
      </c>
      <c r="E493" t="s">
        <v>37</v>
      </c>
      <c r="F493" t="s">
        <v>73</v>
      </c>
      <c r="G493" s="1">
        <v>45301</v>
      </c>
      <c r="H493" t="s">
        <v>39</v>
      </c>
      <c r="I493" t="s">
        <v>40</v>
      </c>
      <c r="J493">
        <v>42798</v>
      </c>
      <c r="K493" t="s">
        <v>59</v>
      </c>
      <c r="L493" t="s">
        <v>42</v>
      </c>
      <c r="M493">
        <v>85</v>
      </c>
      <c r="N493">
        <v>18</v>
      </c>
      <c r="O493">
        <v>4</v>
      </c>
      <c r="P493">
        <v>1</v>
      </c>
      <c r="Q493">
        <v>7</v>
      </c>
      <c r="R493" t="s">
        <v>61</v>
      </c>
      <c r="S493" t="s">
        <v>93</v>
      </c>
      <c r="T493">
        <v>1</v>
      </c>
      <c r="U493" t="s">
        <v>45</v>
      </c>
      <c r="V493">
        <v>408.24</v>
      </c>
      <c r="W493" t="s">
        <v>46</v>
      </c>
      <c r="X493" t="s">
        <v>47</v>
      </c>
      <c r="Y493" t="s">
        <v>48</v>
      </c>
      <c r="Z493" t="s">
        <v>66</v>
      </c>
      <c r="AA493" t="s">
        <v>67</v>
      </c>
      <c r="AB493" t="s">
        <v>51</v>
      </c>
      <c r="AC493" t="s">
        <v>99</v>
      </c>
      <c r="AD493">
        <v>4.8028235290000003</v>
      </c>
      <c r="AE493">
        <v>2024</v>
      </c>
      <c r="AF493">
        <v>4</v>
      </c>
      <c r="AG493">
        <v>10</v>
      </c>
      <c r="AH493" t="s">
        <v>405</v>
      </c>
      <c r="AI493">
        <v>0.40023529411764708</v>
      </c>
      <c r="AJ493">
        <v>1020</v>
      </c>
      <c r="AK493" t="s">
        <v>3800</v>
      </c>
    </row>
    <row r="494" spans="1:37">
      <c r="A494" t="s">
        <v>595</v>
      </c>
      <c r="B494" t="s">
        <v>35</v>
      </c>
      <c r="C494">
        <v>14831.41</v>
      </c>
      <c r="D494" t="s">
        <v>36</v>
      </c>
      <c r="E494" t="s">
        <v>72</v>
      </c>
      <c r="F494" t="s">
        <v>56</v>
      </c>
      <c r="G494" s="1">
        <v>45301</v>
      </c>
      <c r="H494" t="s">
        <v>39</v>
      </c>
      <c r="I494" t="s">
        <v>58</v>
      </c>
      <c r="J494">
        <v>130573</v>
      </c>
      <c r="K494" t="s">
        <v>59</v>
      </c>
      <c r="L494" t="s">
        <v>42</v>
      </c>
      <c r="M494">
        <v>186</v>
      </c>
      <c r="N494">
        <v>5</v>
      </c>
      <c r="O494">
        <v>68</v>
      </c>
      <c r="P494">
        <v>1</v>
      </c>
      <c r="Q494">
        <v>7</v>
      </c>
      <c r="R494" t="s">
        <v>61</v>
      </c>
      <c r="S494" t="s">
        <v>74</v>
      </c>
      <c r="T494">
        <v>2</v>
      </c>
      <c r="U494" t="s">
        <v>45</v>
      </c>
      <c r="V494">
        <v>894.24</v>
      </c>
      <c r="W494" t="s">
        <v>64</v>
      </c>
      <c r="X494" t="s">
        <v>47</v>
      </c>
      <c r="Y494" t="s">
        <v>65</v>
      </c>
      <c r="Z494" t="s">
        <v>66</v>
      </c>
      <c r="AA494" t="s">
        <v>91</v>
      </c>
      <c r="AB494" t="s">
        <v>51</v>
      </c>
      <c r="AC494" t="s">
        <v>52</v>
      </c>
      <c r="AD494">
        <v>4.8077419350000001</v>
      </c>
      <c r="AE494">
        <v>2024</v>
      </c>
      <c r="AF494">
        <v>4</v>
      </c>
      <c r="AG494">
        <v>10</v>
      </c>
      <c r="AH494" t="s">
        <v>405</v>
      </c>
      <c r="AI494">
        <v>0.40064516129032257</v>
      </c>
      <c r="AJ494">
        <v>2232</v>
      </c>
      <c r="AK494" t="s">
        <v>3800</v>
      </c>
    </row>
    <row r="495" spans="1:37">
      <c r="A495" t="s">
        <v>596</v>
      </c>
      <c r="B495" t="s">
        <v>35</v>
      </c>
      <c r="C495">
        <v>16555.189999999999</v>
      </c>
      <c r="D495" t="s">
        <v>36</v>
      </c>
      <c r="E495" t="s">
        <v>82</v>
      </c>
      <c r="F495" t="s">
        <v>56</v>
      </c>
      <c r="G495" s="1">
        <v>45301</v>
      </c>
      <c r="H495" t="s">
        <v>57</v>
      </c>
      <c r="I495" t="s">
        <v>58</v>
      </c>
      <c r="J495">
        <v>0</v>
      </c>
      <c r="K495" t="s">
        <v>59</v>
      </c>
      <c r="L495" t="s">
        <v>60</v>
      </c>
      <c r="M495">
        <v>235</v>
      </c>
      <c r="N495">
        <v>18</v>
      </c>
      <c r="O495">
        <v>41</v>
      </c>
      <c r="P495">
        <v>0</v>
      </c>
      <c r="Q495">
        <v>8</v>
      </c>
      <c r="R495" t="s">
        <v>61</v>
      </c>
      <c r="S495" t="s">
        <v>93</v>
      </c>
      <c r="T495">
        <v>2</v>
      </c>
      <c r="U495" t="s">
        <v>79</v>
      </c>
      <c r="V495">
        <v>2327.7199999999998</v>
      </c>
      <c r="W495" t="s">
        <v>64</v>
      </c>
      <c r="X495" t="s">
        <v>47</v>
      </c>
      <c r="Y495" t="s">
        <v>156</v>
      </c>
      <c r="Z495" t="s">
        <v>98</v>
      </c>
      <c r="AA495" t="s">
        <v>67</v>
      </c>
      <c r="AB495" t="s">
        <v>68</v>
      </c>
      <c r="AC495" t="s">
        <v>69</v>
      </c>
      <c r="AD495">
        <v>9.9051914889999999</v>
      </c>
      <c r="AE495">
        <v>2024</v>
      </c>
      <c r="AF495">
        <v>4</v>
      </c>
      <c r="AG495">
        <v>10</v>
      </c>
      <c r="AH495" t="s">
        <v>405</v>
      </c>
      <c r="AI495">
        <v>0.82543262411347507</v>
      </c>
      <c r="AJ495">
        <v>2820</v>
      </c>
      <c r="AK495" t="s">
        <v>3801</v>
      </c>
    </row>
    <row r="496" spans="1:37">
      <c r="A496" t="s">
        <v>597</v>
      </c>
      <c r="B496" t="s">
        <v>35</v>
      </c>
      <c r="C496">
        <v>17924.060000000001</v>
      </c>
      <c r="D496" t="s">
        <v>36</v>
      </c>
      <c r="E496" t="s">
        <v>37</v>
      </c>
      <c r="F496" t="s">
        <v>38</v>
      </c>
      <c r="G496" s="1">
        <v>45301</v>
      </c>
      <c r="H496" t="s">
        <v>39</v>
      </c>
      <c r="I496" t="s">
        <v>58</v>
      </c>
      <c r="J496">
        <v>130143</v>
      </c>
      <c r="K496" t="s">
        <v>41</v>
      </c>
      <c r="L496" t="s">
        <v>42</v>
      </c>
      <c r="M496">
        <v>149</v>
      </c>
      <c r="N496">
        <v>39</v>
      </c>
      <c r="O496">
        <v>55</v>
      </c>
      <c r="P496">
        <v>0</v>
      </c>
      <c r="Q496">
        <v>2</v>
      </c>
      <c r="R496" t="s">
        <v>61</v>
      </c>
      <c r="S496" t="s">
        <v>74</v>
      </c>
      <c r="T496">
        <v>3</v>
      </c>
      <c r="U496" t="s">
        <v>79</v>
      </c>
      <c r="V496">
        <v>512.86</v>
      </c>
      <c r="W496" t="s">
        <v>64</v>
      </c>
      <c r="X496" t="s">
        <v>47</v>
      </c>
      <c r="Y496" t="s">
        <v>65</v>
      </c>
      <c r="Z496" t="s">
        <v>98</v>
      </c>
      <c r="AA496" t="s">
        <v>91</v>
      </c>
      <c r="AB496" t="s">
        <v>68</v>
      </c>
      <c r="AC496" t="s">
        <v>52</v>
      </c>
      <c r="AD496">
        <v>3.4420134230000001</v>
      </c>
      <c r="AE496">
        <v>2024</v>
      </c>
      <c r="AF496">
        <v>4</v>
      </c>
      <c r="AG496">
        <v>10</v>
      </c>
      <c r="AH496" t="s">
        <v>405</v>
      </c>
      <c r="AI496">
        <v>0.28683445190156598</v>
      </c>
      <c r="AJ496">
        <v>1788</v>
      </c>
      <c r="AK496" t="s">
        <v>3799</v>
      </c>
    </row>
    <row r="497" spans="1:37">
      <c r="A497" t="s">
        <v>598</v>
      </c>
      <c r="B497" t="s">
        <v>35</v>
      </c>
      <c r="C497">
        <v>5860.84</v>
      </c>
      <c r="D497" t="s">
        <v>36</v>
      </c>
      <c r="E497" t="s">
        <v>37</v>
      </c>
      <c r="F497" t="s">
        <v>38</v>
      </c>
      <c r="G497" s="1">
        <v>45301</v>
      </c>
      <c r="H497" t="s">
        <v>39</v>
      </c>
      <c r="I497" t="s">
        <v>58</v>
      </c>
      <c r="J497">
        <v>31525</v>
      </c>
      <c r="K497" t="s">
        <v>59</v>
      </c>
      <c r="L497" t="s">
        <v>42</v>
      </c>
      <c r="M497">
        <v>151</v>
      </c>
      <c r="N497">
        <v>0</v>
      </c>
      <c r="O497">
        <v>116</v>
      </c>
      <c r="P497">
        <v>0</v>
      </c>
      <c r="Q497">
        <v>1</v>
      </c>
      <c r="R497" t="s">
        <v>61</v>
      </c>
      <c r="S497" t="s">
        <v>74</v>
      </c>
      <c r="T497">
        <v>2</v>
      </c>
      <c r="U497" t="s">
        <v>63</v>
      </c>
      <c r="V497">
        <v>725.76</v>
      </c>
      <c r="W497" t="s">
        <v>64</v>
      </c>
      <c r="X497" t="s">
        <v>47</v>
      </c>
      <c r="Y497" t="s">
        <v>65</v>
      </c>
      <c r="Z497" t="s">
        <v>66</v>
      </c>
      <c r="AA497" t="s">
        <v>67</v>
      </c>
      <c r="AB497" t="s">
        <v>68</v>
      </c>
      <c r="AC497" t="s">
        <v>52</v>
      </c>
      <c r="AD497">
        <v>4.8063576159999997</v>
      </c>
      <c r="AE497">
        <v>2024</v>
      </c>
      <c r="AF497">
        <v>4</v>
      </c>
      <c r="AG497">
        <v>10</v>
      </c>
      <c r="AH497" t="s">
        <v>405</v>
      </c>
      <c r="AI497">
        <v>0.40052980132450333</v>
      </c>
      <c r="AJ497">
        <v>1812</v>
      </c>
      <c r="AK497" t="s">
        <v>3800</v>
      </c>
    </row>
    <row r="498" spans="1:37">
      <c r="A498" t="s">
        <v>599</v>
      </c>
      <c r="B498" t="s">
        <v>35</v>
      </c>
      <c r="C498">
        <v>9570.2099999999991</v>
      </c>
      <c r="D498" t="s">
        <v>36</v>
      </c>
      <c r="E498" t="s">
        <v>72</v>
      </c>
      <c r="F498" t="s">
        <v>38</v>
      </c>
      <c r="G498" s="1">
        <v>45301</v>
      </c>
      <c r="H498" t="s">
        <v>39</v>
      </c>
      <c r="I498" t="s">
        <v>58</v>
      </c>
      <c r="J498">
        <v>37963</v>
      </c>
      <c r="K498" t="s">
        <v>59</v>
      </c>
      <c r="L498" t="s">
        <v>103</v>
      </c>
      <c r="M498">
        <v>122</v>
      </c>
      <c r="N498">
        <v>22</v>
      </c>
      <c r="O498">
        <v>0</v>
      </c>
      <c r="P498">
        <v>0</v>
      </c>
      <c r="Q498">
        <v>4</v>
      </c>
      <c r="R498" t="s">
        <v>61</v>
      </c>
      <c r="S498" t="s">
        <v>62</v>
      </c>
      <c r="T498">
        <v>2</v>
      </c>
      <c r="U498" t="s">
        <v>79</v>
      </c>
      <c r="V498">
        <v>583.20000000000005</v>
      </c>
      <c r="W498" t="s">
        <v>76</v>
      </c>
      <c r="X498" t="s">
        <v>47</v>
      </c>
      <c r="Y498" t="s">
        <v>65</v>
      </c>
      <c r="Z498" t="s">
        <v>66</v>
      </c>
      <c r="AA498" t="s">
        <v>67</v>
      </c>
      <c r="AB498" t="s">
        <v>68</v>
      </c>
      <c r="AC498" t="s">
        <v>99</v>
      </c>
      <c r="AD498">
        <v>4.7803278689999997</v>
      </c>
      <c r="AE498">
        <v>2024</v>
      </c>
      <c r="AF498">
        <v>4</v>
      </c>
      <c r="AG498">
        <v>10</v>
      </c>
      <c r="AH498" t="s">
        <v>405</v>
      </c>
      <c r="AI498">
        <v>0.39836065573770496</v>
      </c>
      <c r="AJ498">
        <v>1464</v>
      </c>
      <c r="AK498" t="s">
        <v>3799</v>
      </c>
    </row>
    <row r="499" spans="1:37">
      <c r="A499" t="s">
        <v>600</v>
      </c>
      <c r="B499" t="s">
        <v>71</v>
      </c>
      <c r="C499">
        <v>3607.33</v>
      </c>
      <c r="D499" t="s">
        <v>36</v>
      </c>
      <c r="E499" t="s">
        <v>37</v>
      </c>
      <c r="F499" t="s">
        <v>38</v>
      </c>
      <c r="G499" s="1">
        <v>45332</v>
      </c>
      <c r="H499" t="s">
        <v>39</v>
      </c>
      <c r="I499" t="s">
        <v>58</v>
      </c>
      <c r="J499">
        <v>71310</v>
      </c>
      <c r="K499" t="s">
        <v>59</v>
      </c>
      <c r="L499" t="s">
        <v>42</v>
      </c>
      <c r="M499">
        <v>90</v>
      </c>
      <c r="N499">
        <v>31</v>
      </c>
      <c r="O499">
        <v>119</v>
      </c>
      <c r="P499">
        <v>0</v>
      </c>
      <c r="Q499">
        <v>1</v>
      </c>
      <c r="R499" t="s">
        <v>43</v>
      </c>
      <c r="S499" t="s">
        <v>84</v>
      </c>
      <c r="T499">
        <v>1</v>
      </c>
      <c r="U499" t="s">
        <v>63</v>
      </c>
      <c r="V499">
        <v>473.21</v>
      </c>
      <c r="W499" t="s">
        <v>76</v>
      </c>
      <c r="X499" t="s">
        <v>77</v>
      </c>
      <c r="Y499" t="s">
        <v>48</v>
      </c>
      <c r="Z499" t="s">
        <v>49</v>
      </c>
      <c r="AA499" t="s">
        <v>50</v>
      </c>
      <c r="AB499" t="s">
        <v>68</v>
      </c>
      <c r="AC499" t="s">
        <v>52</v>
      </c>
      <c r="AD499">
        <v>5.2578888890000002</v>
      </c>
      <c r="AE499">
        <v>2024</v>
      </c>
      <c r="AF499">
        <v>4</v>
      </c>
      <c r="AG499">
        <v>10</v>
      </c>
      <c r="AH499" t="s">
        <v>405</v>
      </c>
      <c r="AI499">
        <v>0.43815740740740738</v>
      </c>
      <c r="AJ499">
        <v>1080</v>
      </c>
      <c r="AK499" t="s">
        <v>3800</v>
      </c>
    </row>
    <row r="500" spans="1:37">
      <c r="A500" t="s">
        <v>601</v>
      </c>
      <c r="B500" t="s">
        <v>55</v>
      </c>
      <c r="C500">
        <v>32003.25</v>
      </c>
      <c r="D500" t="s">
        <v>36</v>
      </c>
      <c r="E500" t="s">
        <v>72</v>
      </c>
      <c r="F500" t="s">
        <v>56</v>
      </c>
      <c r="G500" s="1">
        <v>45332</v>
      </c>
      <c r="H500" t="s">
        <v>57</v>
      </c>
      <c r="I500" t="s">
        <v>40</v>
      </c>
      <c r="J500">
        <v>0</v>
      </c>
      <c r="K500" t="s">
        <v>59</v>
      </c>
      <c r="L500" t="s">
        <v>60</v>
      </c>
      <c r="M500">
        <v>130</v>
      </c>
      <c r="N500">
        <v>16</v>
      </c>
      <c r="O500">
        <v>47</v>
      </c>
      <c r="P500">
        <v>1</v>
      </c>
      <c r="Q500">
        <v>2</v>
      </c>
      <c r="R500" t="s">
        <v>61</v>
      </c>
      <c r="S500" t="s">
        <v>62</v>
      </c>
      <c r="T500">
        <v>3</v>
      </c>
      <c r="U500" t="s">
        <v>63</v>
      </c>
      <c r="V500">
        <v>1140.05</v>
      </c>
      <c r="W500" t="s">
        <v>76</v>
      </c>
      <c r="X500" t="s">
        <v>47</v>
      </c>
      <c r="Y500" t="s">
        <v>65</v>
      </c>
      <c r="Z500" t="s">
        <v>98</v>
      </c>
      <c r="AA500" t="s">
        <v>67</v>
      </c>
      <c r="AB500" t="s">
        <v>51</v>
      </c>
      <c r="AC500" t="s">
        <v>69</v>
      </c>
      <c r="AD500">
        <v>8.7696153849999998</v>
      </c>
      <c r="AE500">
        <v>2024</v>
      </c>
      <c r="AF500">
        <v>4</v>
      </c>
      <c r="AG500">
        <v>10</v>
      </c>
      <c r="AH500" t="s">
        <v>405</v>
      </c>
      <c r="AI500">
        <v>0.73080128205128203</v>
      </c>
      <c r="AJ500">
        <v>1560</v>
      </c>
      <c r="AK500" t="s">
        <v>3801</v>
      </c>
    </row>
    <row r="501" spans="1:37">
      <c r="A501" t="s">
        <v>602</v>
      </c>
      <c r="B501" t="s">
        <v>35</v>
      </c>
      <c r="C501">
        <v>20496.080000000002</v>
      </c>
      <c r="D501" t="s">
        <v>36</v>
      </c>
      <c r="E501" t="s">
        <v>37</v>
      </c>
      <c r="F501" t="s">
        <v>38</v>
      </c>
      <c r="G501" s="1">
        <v>45332</v>
      </c>
      <c r="H501" t="s">
        <v>39</v>
      </c>
      <c r="I501" t="s">
        <v>40</v>
      </c>
      <c r="J501">
        <v>72715</v>
      </c>
      <c r="K501" t="s">
        <v>83</v>
      </c>
      <c r="L501" t="s">
        <v>42</v>
      </c>
      <c r="M501">
        <v>85</v>
      </c>
      <c r="N501">
        <v>16</v>
      </c>
      <c r="O501">
        <v>41</v>
      </c>
      <c r="P501">
        <v>0</v>
      </c>
      <c r="Q501">
        <v>2</v>
      </c>
      <c r="R501" t="s">
        <v>61</v>
      </c>
      <c r="S501" t="s">
        <v>93</v>
      </c>
      <c r="T501">
        <v>1</v>
      </c>
      <c r="U501" t="s">
        <v>45</v>
      </c>
      <c r="V501">
        <v>142.78</v>
      </c>
      <c r="W501" t="s">
        <v>46</v>
      </c>
      <c r="X501" t="s">
        <v>134</v>
      </c>
      <c r="Y501" t="s">
        <v>48</v>
      </c>
      <c r="Z501" t="s">
        <v>98</v>
      </c>
      <c r="AA501" t="s">
        <v>50</v>
      </c>
      <c r="AB501" t="s">
        <v>68</v>
      </c>
      <c r="AC501" t="s">
        <v>69</v>
      </c>
      <c r="AD501">
        <v>1.6797647060000001</v>
      </c>
      <c r="AE501">
        <v>2024</v>
      </c>
      <c r="AF501">
        <v>4</v>
      </c>
      <c r="AG501">
        <v>10</v>
      </c>
      <c r="AH501" t="s">
        <v>405</v>
      </c>
      <c r="AI501">
        <v>0.13998039215686275</v>
      </c>
      <c r="AJ501">
        <v>1020</v>
      </c>
      <c r="AK501" t="s">
        <v>3799</v>
      </c>
    </row>
    <row r="502" spans="1:37">
      <c r="A502" t="s">
        <v>603</v>
      </c>
      <c r="B502" t="s">
        <v>71</v>
      </c>
      <c r="C502">
        <v>6755.82</v>
      </c>
      <c r="D502" t="s">
        <v>36</v>
      </c>
      <c r="E502" t="s">
        <v>37</v>
      </c>
      <c r="F502" t="s">
        <v>95</v>
      </c>
      <c r="G502" s="1">
        <v>45332</v>
      </c>
      <c r="H502" t="s">
        <v>159</v>
      </c>
      <c r="I502" t="s">
        <v>58</v>
      </c>
      <c r="J502">
        <v>34406</v>
      </c>
      <c r="K502" t="s">
        <v>83</v>
      </c>
      <c r="L502" t="s">
        <v>42</v>
      </c>
      <c r="M502">
        <v>88</v>
      </c>
      <c r="N502">
        <v>20</v>
      </c>
      <c r="O502">
        <v>72</v>
      </c>
      <c r="P502">
        <v>0</v>
      </c>
      <c r="Q502">
        <v>3</v>
      </c>
      <c r="R502" t="s">
        <v>117</v>
      </c>
      <c r="S502" t="s">
        <v>118</v>
      </c>
      <c r="T502">
        <v>1</v>
      </c>
      <c r="U502" t="s">
        <v>45</v>
      </c>
      <c r="V502">
        <v>97.79</v>
      </c>
      <c r="W502" t="s">
        <v>76</v>
      </c>
      <c r="X502" t="s">
        <v>47</v>
      </c>
      <c r="Y502" t="s">
        <v>48</v>
      </c>
      <c r="Z502" t="s">
        <v>66</v>
      </c>
      <c r="AA502" t="s">
        <v>67</v>
      </c>
      <c r="AB502" t="s">
        <v>68</v>
      </c>
      <c r="AC502" t="s">
        <v>52</v>
      </c>
      <c r="AD502">
        <v>1.1112500000000001</v>
      </c>
      <c r="AE502">
        <v>2024</v>
      </c>
      <c r="AF502">
        <v>4</v>
      </c>
      <c r="AG502">
        <v>10</v>
      </c>
      <c r="AH502" t="s">
        <v>405</v>
      </c>
      <c r="AI502">
        <v>9.2604166666666668E-2</v>
      </c>
      <c r="AJ502">
        <v>1056</v>
      </c>
      <c r="AK502" t="s">
        <v>3799</v>
      </c>
    </row>
    <row r="503" spans="1:37">
      <c r="A503" t="s">
        <v>604</v>
      </c>
      <c r="B503" t="s">
        <v>81</v>
      </c>
      <c r="C503">
        <v>12584.81</v>
      </c>
      <c r="D503" t="s">
        <v>36</v>
      </c>
      <c r="E503" t="s">
        <v>82</v>
      </c>
      <c r="F503" t="s">
        <v>56</v>
      </c>
      <c r="G503" s="1">
        <v>45332</v>
      </c>
      <c r="H503" t="s">
        <v>39</v>
      </c>
      <c r="I503" t="s">
        <v>40</v>
      </c>
      <c r="J503">
        <v>95087</v>
      </c>
      <c r="K503" t="s">
        <v>83</v>
      </c>
      <c r="L503" t="s">
        <v>42</v>
      </c>
      <c r="M503">
        <v>157</v>
      </c>
      <c r="N503">
        <v>0</v>
      </c>
      <c r="O503">
        <v>68</v>
      </c>
      <c r="P503">
        <v>0</v>
      </c>
      <c r="Q503">
        <v>4</v>
      </c>
      <c r="R503" t="s">
        <v>61</v>
      </c>
      <c r="S503" t="s">
        <v>74</v>
      </c>
      <c r="T503">
        <v>3</v>
      </c>
      <c r="U503" t="s">
        <v>79</v>
      </c>
      <c r="V503">
        <v>91.64</v>
      </c>
      <c r="W503" t="s">
        <v>46</v>
      </c>
      <c r="X503" t="s">
        <v>47</v>
      </c>
      <c r="Y503" t="s">
        <v>48</v>
      </c>
      <c r="Z503" t="s">
        <v>66</v>
      </c>
      <c r="AA503" t="s">
        <v>50</v>
      </c>
      <c r="AB503" t="s">
        <v>68</v>
      </c>
      <c r="AC503" t="s">
        <v>52</v>
      </c>
      <c r="AD503">
        <v>0.58369426800000002</v>
      </c>
      <c r="AE503">
        <v>2024</v>
      </c>
      <c r="AF503">
        <v>4</v>
      </c>
      <c r="AG503">
        <v>10</v>
      </c>
      <c r="AH503" t="s">
        <v>405</v>
      </c>
      <c r="AI503">
        <v>4.8641188959660298E-2</v>
      </c>
      <c r="AJ503">
        <v>1884</v>
      </c>
      <c r="AK503" t="s">
        <v>3799</v>
      </c>
    </row>
    <row r="504" spans="1:37">
      <c r="A504" t="s">
        <v>605</v>
      </c>
      <c r="B504" t="s">
        <v>81</v>
      </c>
      <c r="C504">
        <v>8485.39</v>
      </c>
      <c r="D504" t="s">
        <v>36</v>
      </c>
      <c r="E504" t="s">
        <v>72</v>
      </c>
      <c r="F504" t="s">
        <v>73</v>
      </c>
      <c r="G504" s="1">
        <v>45332</v>
      </c>
      <c r="H504" t="s">
        <v>39</v>
      </c>
      <c r="I504" t="s">
        <v>58</v>
      </c>
      <c r="J504">
        <v>43727</v>
      </c>
      <c r="K504" t="s">
        <v>83</v>
      </c>
      <c r="L504" t="s">
        <v>42</v>
      </c>
      <c r="M504">
        <v>108</v>
      </c>
      <c r="N504">
        <v>27</v>
      </c>
      <c r="O504">
        <v>49</v>
      </c>
      <c r="P504">
        <v>0</v>
      </c>
      <c r="Q504">
        <v>8</v>
      </c>
      <c r="R504" t="s">
        <v>61</v>
      </c>
      <c r="S504" t="s">
        <v>74</v>
      </c>
      <c r="T504">
        <v>1</v>
      </c>
      <c r="U504" t="s">
        <v>90</v>
      </c>
      <c r="V504">
        <v>123.41</v>
      </c>
      <c r="W504" t="s">
        <v>46</v>
      </c>
      <c r="X504" t="s">
        <v>47</v>
      </c>
      <c r="Y504" t="s">
        <v>48</v>
      </c>
      <c r="Z504" t="s">
        <v>66</v>
      </c>
      <c r="AA504" t="s">
        <v>67</v>
      </c>
      <c r="AB504" t="s">
        <v>68</v>
      </c>
      <c r="AC504" t="s">
        <v>52</v>
      </c>
      <c r="AD504">
        <v>1.1426851849999999</v>
      </c>
      <c r="AE504">
        <v>2024</v>
      </c>
      <c r="AF504">
        <v>4</v>
      </c>
      <c r="AG504">
        <v>10</v>
      </c>
      <c r="AH504" t="s">
        <v>405</v>
      </c>
      <c r="AI504">
        <v>9.5223765432098761E-2</v>
      </c>
      <c r="AJ504">
        <v>1296</v>
      </c>
      <c r="AK504" t="s">
        <v>3799</v>
      </c>
    </row>
    <row r="505" spans="1:37">
      <c r="A505" t="s">
        <v>606</v>
      </c>
      <c r="B505" t="s">
        <v>71</v>
      </c>
      <c r="C505">
        <v>13270.96</v>
      </c>
      <c r="D505" t="s">
        <v>36</v>
      </c>
      <c r="E505" t="s">
        <v>82</v>
      </c>
      <c r="F505" t="s">
        <v>73</v>
      </c>
      <c r="G505" s="1">
        <v>45332</v>
      </c>
      <c r="H505" t="s">
        <v>39</v>
      </c>
      <c r="I505" t="s">
        <v>40</v>
      </c>
      <c r="J505">
        <v>35053</v>
      </c>
      <c r="K505" t="s">
        <v>59</v>
      </c>
      <c r="L505" t="s">
        <v>103</v>
      </c>
      <c r="M505">
        <v>342</v>
      </c>
      <c r="N505">
        <v>20</v>
      </c>
      <c r="O505">
        <v>80</v>
      </c>
      <c r="P505">
        <v>0</v>
      </c>
      <c r="Q505">
        <v>1</v>
      </c>
      <c r="R505" t="s">
        <v>61</v>
      </c>
      <c r="S505" t="s">
        <v>62</v>
      </c>
      <c r="T505">
        <v>2</v>
      </c>
      <c r="U505" t="s">
        <v>79</v>
      </c>
      <c r="V505">
        <v>1639.44</v>
      </c>
      <c r="W505" t="s">
        <v>155</v>
      </c>
      <c r="X505" t="s">
        <v>47</v>
      </c>
      <c r="Y505" t="s">
        <v>156</v>
      </c>
      <c r="Z505" t="s">
        <v>66</v>
      </c>
      <c r="AA505" t="s">
        <v>67</v>
      </c>
      <c r="AB505" t="s">
        <v>68</v>
      </c>
      <c r="AC505" t="s">
        <v>52</v>
      </c>
      <c r="AD505">
        <v>4.7936842110000004</v>
      </c>
      <c r="AE505">
        <v>2024</v>
      </c>
      <c r="AF505">
        <v>4</v>
      </c>
      <c r="AG505">
        <v>10</v>
      </c>
      <c r="AH505" t="s">
        <v>405</v>
      </c>
      <c r="AI505">
        <v>0.39947368421052631</v>
      </c>
      <c r="AJ505">
        <v>4104</v>
      </c>
      <c r="AK505" t="s">
        <v>3799</v>
      </c>
    </row>
    <row r="506" spans="1:37">
      <c r="A506" t="s">
        <v>607</v>
      </c>
      <c r="B506" t="s">
        <v>71</v>
      </c>
      <c r="C506">
        <v>10778.52</v>
      </c>
      <c r="D506" t="s">
        <v>36</v>
      </c>
      <c r="E506" t="s">
        <v>37</v>
      </c>
      <c r="F506" t="s">
        <v>56</v>
      </c>
      <c r="G506" s="1">
        <v>45332</v>
      </c>
      <c r="H506" t="s">
        <v>57</v>
      </c>
      <c r="I506" t="s">
        <v>40</v>
      </c>
      <c r="J506">
        <v>0</v>
      </c>
      <c r="K506" t="s">
        <v>59</v>
      </c>
      <c r="L506" t="s">
        <v>60</v>
      </c>
      <c r="M506">
        <v>97</v>
      </c>
      <c r="N506">
        <v>1</v>
      </c>
      <c r="O506">
        <v>104</v>
      </c>
      <c r="P506">
        <v>0</v>
      </c>
      <c r="Q506">
        <v>2</v>
      </c>
      <c r="R506" t="s">
        <v>61</v>
      </c>
      <c r="S506" t="s">
        <v>74</v>
      </c>
      <c r="T506">
        <v>2</v>
      </c>
      <c r="U506" t="s">
        <v>90</v>
      </c>
      <c r="V506">
        <v>1169.3800000000001</v>
      </c>
      <c r="W506" t="s">
        <v>76</v>
      </c>
      <c r="X506" t="s">
        <v>134</v>
      </c>
      <c r="Y506" t="s">
        <v>65</v>
      </c>
      <c r="Z506" t="s">
        <v>66</v>
      </c>
      <c r="AA506" t="s">
        <v>67</v>
      </c>
      <c r="AB506" t="s">
        <v>68</v>
      </c>
      <c r="AC506" t="s">
        <v>52</v>
      </c>
      <c r="AD506">
        <v>12.055463919999999</v>
      </c>
      <c r="AE506">
        <v>2024</v>
      </c>
      <c r="AF506">
        <v>4</v>
      </c>
      <c r="AG506">
        <v>10</v>
      </c>
      <c r="AH506" t="s">
        <v>405</v>
      </c>
      <c r="AI506">
        <v>1.0046219931271478</v>
      </c>
      <c r="AJ506">
        <v>1164</v>
      </c>
      <c r="AK506" t="s">
        <v>156</v>
      </c>
    </row>
    <row r="507" spans="1:37">
      <c r="A507" t="s">
        <v>608</v>
      </c>
      <c r="B507" t="s">
        <v>71</v>
      </c>
      <c r="C507">
        <v>6724.11</v>
      </c>
      <c r="D507" t="s">
        <v>36</v>
      </c>
      <c r="E507" t="s">
        <v>37</v>
      </c>
      <c r="F507" t="s">
        <v>95</v>
      </c>
      <c r="G507" s="1">
        <v>45332</v>
      </c>
      <c r="H507" t="s">
        <v>39</v>
      </c>
      <c r="I507" t="s">
        <v>40</v>
      </c>
      <c r="J507">
        <v>71908</v>
      </c>
      <c r="K507" t="s">
        <v>41</v>
      </c>
      <c r="L507" t="s">
        <v>42</v>
      </c>
      <c r="M507">
        <v>84</v>
      </c>
      <c r="N507">
        <v>16</v>
      </c>
      <c r="O507">
        <v>36</v>
      </c>
      <c r="P507">
        <v>0</v>
      </c>
      <c r="Q507">
        <v>3</v>
      </c>
      <c r="R507" t="s">
        <v>61</v>
      </c>
      <c r="S507" t="s">
        <v>93</v>
      </c>
      <c r="T507">
        <v>2</v>
      </c>
      <c r="U507" t="s">
        <v>90</v>
      </c>
      <c r="V507">
        <v>321.31</v>
      </c>
      <c r="W507" t="s">
        <v>46</v>
      </c>
      <c r="X507" t="s">
        <v>77</v>
      </c>
      <c r="Y507" t="s">
        <v>48</v>
      </c>
      <c r="Z507" t="s">
        <v>66</v>
      </c>
      <c r="AA507" t="s">
        <v>50</v>
      </c>
      <c r="AB507" t="s">
        <v>68</v>
      </c>
      <c r="AC507" t="s">
        <v>69</v>
      </c>
      <c r="AD507">
        <v>3.8251190479999999</v>
      </c>
      <c r="AE507">
        <v>2024</v>
      </c>
      <c r="AF507">
        <v>4</v>
      </c>
      <c r="AG507">
        <v>10</v>
      </c>
      <c r="AH507" t="s">
        <v>405</v>
      </c>
      <c r="AI507">
        <v>0.31875992063492065</v>
      </c>
      <c r="AJ507">
        <v>1008</v>
      </c>
      <c r="AK507" t="s">
        <v>3799</v>
      </c>
    </row>
    <row r="508" spans="1:37">
      <c r="A508" t="s">
        <v>609</v>
      </c>
      <c r="B508" t="s">
        <v>71</v>
      </c>
      <c r="C508">
        <v>5422.33</v>
      </c>
      <c r="D508" t="s">
        <v>36</v>
      </c>
      <c r="E508" t="s">
        <v>37</v>
      </c>
      <c r="F508" t="s">
        <v>56</v>
      </c>
      <c r="G508" s="1">
        <v>45332</v>
      </c>
      <c r="H508" t="s">
        <v>57</v>
      </c>
      <c r="I508" t="s">
        <v>40</v>
      </c>
      <c r="J508">
        <v>0</v>
      </c>
      <c r="K508" t="s">
        <v>59</v>
      </c>
      <c r="L508" t="s">
        <v>60</v>
      </c>
      <c r="M508">
        <v>150</v>
      </c>
      <c r="N508">
        <v>5</v>
      </c>
      <c r="O508">
        <v>115</v>
      </c>
      <c r="P508">
        <v>0</v>
      </c>
      <c r="Q508">
        <v>1</v>
      </c>
      <c r="R508" t="s">
        <v>61</v>
      </c>
      <c r="S508" t="s">
        <v>62</v>
      </c>
      <c r="T508">
        <v>3</v>
      </c>
      <c r="U508" t="s">
        <v>90</v>
      </c>
      <c r="V508">
        <v>1078.92</v>
      </c>
      <c r="W508" t="s">
        <v>64</v>
      </c>
      <c r="X508" t="s">
        <v>134</v>
      </c>
      <c r="Y508" t="s">
        <v>65</v>
      </c>
      <c r="Z508" t="s">
        <v>66</v>
      </c>
      <c r="AA508" t="s">
        <v>67</v>
      </c>
      <c r="AB508" t="s">
        <v>68</v>
      </c>
      <c r="AC508" t="s">
        <v>52</v>
      </c>
      <c r="AD508">
        <v>7.1928000000000001</v>
      </c>
      <c r="AE508">
        <v>2024</v>
      </c>
      <c r="AF508">
        <v>4</v>
      </c>
      <c r="AG508">
        <v>10</v>
      </c>
      <c r="AH508" t="s">
        <v>405</v>
      </c>
      <c r="AI508">
        <v>0.59940000000000004</v>
      </c>
      <c r="AJ508">
        <v>1800</v>
      </c>
      <c r="AK508" t="s">
        <v>3800</v>
      </c>
    </row>
    <row r="509" spans="1:37">
      <c r="A509" t="s">
        <v>610</v>
      </c>
      <c r="B509" t="s">
        <v>71</v>
      </c>
      <c r="C509">
        <v>8823.01</v>
      </c>
      <c r="D509" t="s">
        <v>36</v>
      </c>
      <c r="E509" t="s">
        <v>37</v>
      </c>
      <c r="F509" t="s">
        <v>38</v>
      </c>
      <c r="G509" s="1">
        <v>45332</v>
      </c>
      <c r="H509" t="s">
        <v>57</v>
      </c>
      <c r="I509" t="s">
        <v>58</v>
      </c>
      <c r="J509">
        <v>0</v>
      </c>
      <c r="K509" t="s">
        <v>59</v>
      </c>
      <c r="L509" t="s">
        <v>60</v>
      </c>
      <c r="M509">
        <v>88</v>
      </c>
      <c r="N509">
        <v>19</v>
      </c>
      <c r="O509">
        <v>84</v>
      </c>
      <c r="P509">
        <v>0</v>
      </c>
      <c r="Q509">
        <v>2</v>
      </c>
      <c r="R509" t="s">
        <v>43</v>
      </c>
      <c r="S509" t="s">
        <v>44</v>
      </c>
      <c r="T509">
        <v>3</v>
      </c>
      <c r="U509" t="s">
        <v>63</v>
      </c>
      <c r="V509">
        <v>631.79999999999995</v>
      </c>
      <c r="W509" t="s">
        <v>46</v>
      </c>
      <c r="X509" t="s">
        <v>47</v>
      </c>
      <c r="Y509" t="s">
        <v>65</v>
      </c>
      <c r="Z509" t="s">
        <v>66</v>
      </c>
      <c r="AA509" t="s">
        <v>67</v>
      </c>
      <c r="AB509" t="s">
        <v>68</v>
      </c>
      <c r="AC509" t="s">
        <v>52</v>
      </c>
      <c r="AD509">
        <v>7.1795454550000004</v>
      </c>
      <c r="AE509">
        <v>2024</v>
      </c>
      <c r="AF509">
        <v>4</v>
      </c>
      <c r="AG509">
        <v>10</v>
      </c>
      <c r="AH509" t="s">
        <v>405</v>
      </c>
      <c r="AI509">
        <v>0.59829545454545452</v>
      </c>
      <c r="AJ509">
        <v>1056</v>
      </c>
      <c r="AK509" t="s">
        <v>3800</v>
      </c>
    </row>
    <row r="510" spans="1:37">
      <c r="A510" t="s">
        <v>611</v>
      </c>
      <c r="B510" t="s">
        <v>35</v>
      </c>
      <c r="C510">
        <v>3767.42</v>
      </c>
      <c r="D510" t="s">
        <v>36</v>
      </c>
      <c r="E510" t="s">
        <v>37</v>
      </c>
      <c r="F510" t="s">
        <v>73</v>
      </c>
      <c r="G510" s="1">
        <v>45332</v>
      </c>
      <c r="H510" t="s">
        <v>39</v>
      </c>
      <c r="I510" t="s">
        <v>40</v>
      </c>
      <c r="J510">
        <v>72741</v>
      </c>
      <c r="K510" t="s">
        <v>59</v>
      </c>
      <c r="L510" t="s">
        <v>42</v>
      </c>
      <c r="M510">
        <v>93</v>
      </c>
      <c r="N510">
        <v>19</v>
      </c>
      <c r="O510">
        <v>45</v>
      </c>
      <c r="P510">
        <v>0</v>
      </c>
      <c r="Q510">
        <v>1</v>
      </c>
      <c r="R510" t="s">
        <v>61</v>
      </c>
      <c r="S510" t="s">
        <v>74</v>
      </c>
      <c r="T510">
        <v>1</v>
      </c>
      <c r="U510" t="s">
        <v>79</v>
      </c>
      <c r="V510">
        <v>447.12</v>
      </c>
      <c r="W510" t="s">
        <v>46</v>
      </c>
      <c r="X510" t="s">
        <v>47</v>
      </c>
      <c r="Y510" t="s">
        <v>48</v>
      </c>
      <c r="Z510" t="s">
        <v>49</v>
      </c>
      <c r="AA510" t="s">
        <v>50</v>
      </c>
      <c r="AB510" t="s">
        <v>68</v>
      </c>
      <c r="AC510" t="s">
        <v>69</v>
      </c>
      <c r="AD510">
        <v>4.8077419350000001</v>
      </c>
      <c r="AE510">
        <v>2024</v>
      </c>
      <c r="AF510">
        <v>4</v>
      </c>
      <c r="AG510">
        <v>10</v>
      </c>
      <c r="AH510" t="s">
        <v>405</v>
      </c>
      <c r="AI510">
        <v>0.40064516129032257</v>
      </c>
      <c r="AJ510">
        <v>1116</v>
      </c>
      <c r="AK510" t="s">
        <v>3800</v>
      </c>
    </row>
    <row r="511" spans="1:37">
      <c r="A511" t="s">
        <v>612</v>
      </c>
      <c r="B511" t="s">
        <v>55</v>
      </c>
      <c r="C511">
        <v>3600.81</v>
      </c>
      <c r="D511" t="s">
        <v>36</v>
      </c>
      <c r="E511" t="s">
        <v>37</v>
      </c>
      <c r="F511" t="s">
        <v>73</v>
      </c>
      <c r="G511" s="1">
        <v>45332</v>
      </c>
      <c r="H511" t="s">
        <v>39</v>
      </c>
      <c r="I511" t="s">
        <v>40</v>
      </c>
      <c r="J511">
        <v>126955</v>
      </c>
      <c r="K511" t="s">
        <v>83</v>
      </c>
      <c r="L511" t="s">
        <v>42</v>
      </c>
      <c r="M511">
        <v>89</v>
      </c>
      <c r="N511">
        <v>19</v>
      </c>
      <c r="O511">
        <v>15</v>
      </c>
      <c r="P511">
        <v>0</v>
      </c>
      <c r="Q511">
        <v>1</v>
      </c>
      <c r="R511" t="s">
        <v>61</v>
      </c>
      <c r="S511" t="s">
        <v>74</v>
      </c>
      <c r="T511">
        <v>3</v>
      </c>
      <c r="U511" t="s">
        <v>79</v>
      </c>
      <c r="V511">
        <v>215.67</v>
      </c>
      <c r="W511" t="s">
        <v>46</v>
      </c>
      <c r="X511" t="s">
        <v>47</v>
      </c>
      <c r="Y511" t="s">
        <v>48</v>
      </c>
      <c r="Z511" t="s">
        <v>49</v>
      </c>
      <c r="AA511" t="s">
        <v>91</v>
      </c>
      <c r="AB511" t="s">
        <v>68</v>
      </c>
      <c r="AC511" t="s">
        <v>69</v>
      </c>
      <c r="AD511">
        <v>2.4232584269999999</v>
      </c>
      <c r="AE511">
        <v>2024</v>
      </c>
      <c r="AF511">
        <v>4</v>
      </c>
      <c r="AG511">
        <v>10</v>
      </c>
      <c r="AH511" t="s">
        <v>405</v>
      </c>
      <c r="AI511">
        <v>0.201938202247191</v>
      </c>
      <c r="AJ511">
        <v>1068</v>
      </c>
      <c r="AK511" t="s">
        <v>3799</v>
      </c>
    </row>
    <row r="512" spans="1:37">
      <c r="A512" t="s">
        <v>613</v>
      </c>
      <c r="B512" t="s">
        <v>81</v>
      </c>
      <c r="C512">
        <v>6865.88</v>
      </c>
      <c r="D512" t="s">
        <v>36</v>
      </c>
      <c r="E512" t="s">
        <v>37</v>
      </c>
      <c r="F512" t="s">
        <v>38</v>
      </c>
      <c r="G512" s="1">
        <v>45332</v>
      </c>
      <c r="H512" t="s">
        <v>39</v>
      </c>
      <c r="I512" t="s">
        <v>40</v>
      </c>
      <c r="J512">
        <v>42587</v>
      </c>
      <c r="K512" t="s">
        <v>83</v>
      </c>
      <c r="L512" t="s">
        <v>103</v>
      </c>
      <c r="M512">
        <v>88</v>
      </c>
      <c r="N512">
        <v>5</v>
      </c>
      <c r="O512">
        <v>112</v>
      </c>
      <c r="P512">
        <v>0</v>
      </c>
      <c r="Q512">
        <v>9</v>
      </c>
      <c r="R512" t="s">
        <v>61</v>
      </c>
      <c r="S512" t="s">
        <v>74</v>
      </c>
      <c r="T512">
        <v>1</v>
      </c>
      <c r="U512" t="s">
        <v>63</v>
      </c>
      <c r="V512">
        <v>135.07</v>
      </c>
      <c r="W512" t="s">
        <v>46</v>
      </c>
      <c r="X512" t="s">
        <v>47</v>
      </c>
      <c r="Y512" t="s">
        <v>48</v>
      </c>
      <c r="Z512" t="s">
        <v>66</v>
      </c>
      <c r="AA512" t="s">
        <v>67</v>
      </c>
      <c r="AB512" t="s">
        <v>68</v>
      </c>
      <c r="AC512" t="s">
        <v>52</v>
      </c>
      <c r="AD512">
        <v>1.5348863639999999</v>
      </c>
      <c r="AE512">
        <v>2024</v>
      </c>
      <c r="AF512">
        <v>4</v>
      </c>
      <c r="AG512">
        <v>10</v>
      </c>
      <c r="AH512" t="s">
        <v>405</v>
      </c>
      <c r="AI512">
        <v>0.12790719696969696</v>
      </c>
      <c r="AJ512">
        <v>1056</v>
      </c>
      <c r="AK512" t="s">
        <v>3799</v>
      </c>
    </row>
    <row r="513" spans="1:37">
      <c r="A513" t="s">
        <v>614</v>
      </c>
      <c r="B513" t="s">
        <v>55</v>
      </c>
      <c r="C513">
        <v>4167.28</v>
      </c>
      <c r="D513" t="s">
        <v>36</v>
      </c>
      <c r="E513" t="s">
        <v>72</v>
      </c>
      <c r="F513" t="s">
        <v>95</v>
      </c>
      <c r="G513" s="1">
        <v>45332</v>
      </c>
      <c r="H513" t="s">
        <v>102</v>
      </c>
      <c r="I513" t="s">
        <v>40</v>
      </c>
      <c r="J513">
        <v>26276</v>
      </c>
      <c r="K513" t="s">
        <v>59</v>
      </c>
      <c r="L513" t="s">
        <v>60</v>
      </c>
      <c r="M513">
        <v>113</v>
      </c>
      <c r="N513">
        <v>14</v>
      </c>
      <c r="O513">
        <v>127</v>
      </c>
      <c r="P513">
        <v>1</v>
      </c>
      <c r="Q513">
        <v>1</v>
      </c>
      <c r="R513" t="s">
        <v>61</v>
      </c>
      <c r="S513" t="s">
        <v>93</v>
      </c>
      <c r="T513">
        <v>3</v>
      </c>
      <c r="U513" t="s">
        <v>79</v>
      </c>
      <c r="V513">
        <v>1176.53</v>
      </c>
      <c r="W513" t="s">
        <v>46</v>
      </c>
      <c r="X513" t="s">
        <v>77</v>
      </c>
      <c r="Y513" t="s">
        <v>65</v>
      </c>
      <c r="Z513" t="s">
        <v>49</v>
      </c>
      <c r="AA513" t="s">
        <v>67</v>
      </c>
      <c r="AB513" t="s">
        <v>51</v>
      </c>
      <c r="AC513" t="s">
        <v>52</v>
      </c>
      <c r="AD513">
        <v>10.41176991</v>
      </c>
      <c r="AE513">
        <v>2024</v>
      </c>
      <c r="AF513">
        <v>4</v>
      </c>
      <c r="AG513">
        <v>10</v>
      </c>
      <c r="AH513" t="s">
        <v>405</v>
      </c>
      <c r="AI513">
        <v>0.86764749262536867</v>
      </c>
      <c r="AJ513">
        <v>1356</v>
      </c>
      <c r="AK513" t="s">
        <v>3801</v>
      </c>
    </row>
    <row r="514" spans="1:37">
      <c r="A514" t="s">
        <v>615</v>
      </c>
      <c r="B514" t="s">
        <v>35</v>
      </c>
      <c r="C514">
        <v>19081.37</v>
      </c>
      <c r="D514" t="s">
        <v>36</v>
      </c>
      <c r="E514" t="s">
        <v>37</v>
      </c>
      <c r="F514" t="s">
        <v>38</v>
      </c>
      <c r="G514" s="1">
        <v>45332</v>
      </c>
      <c r="H514" t="s">
        <v>39</v>
      </c>
      <c r="I514" t="s">
        <v>40</v>
      </c>
      <c r="J514">
        <v>122639</v>
      </c>
      <c r="K514" t="s">
        <v>83</v>
      </c>
      <c r="L514" t="s">
        <v>103</v>
      </c>
      <c r="M514">
        <v>159</v>
      </c>
      <c r="N514">
        <v>14</v>
      </c>
      <c r="O514">
        <v>132</v>
      </c>
      <c r="P514">
        <v>0</v>
      </c>
      <c r="Q514">
        <v>2</v>
      </c>
      <c r="R514" t="s">
        <v>61</v>
      </c>
      <c r="S514" t="s">
        <v>74</v>
      </c>
      <c r="T514">
        <v>1</v>
      </c>
      <c r="U514" t="s">
        <v>79</v>
      </c>
      <c r="V514">
        <v>314.11</v>
      </c>
      <c r="W514" t="s">
        <v>64</v>
      </c>
      <c r="X514" t="s">
        <v>47</v>
      </c>
      <c r="Y514" t="s">
        <v>48</v>
      </c>
      <c r="Z514" t="s">
        <v>98</v>
      </c>
      <c r="AA514" t="s">
        <v>91</v>
      </c>
      <c r="AB514" t="s">
        <v>68</v>
      </c>
      <c r="AC514" t="s">
        <v>52</v>
      </c>
      <c r="AD514">
        <v>1.975534591</v>
      </c>
      <c r="AE514">
        <v>2024</v>
      </c>
      <c r="AF514">
        <v>4</v>
      </c>
      <c r="AG514">
        <v>10</v>
      </c>
      <c r="AH514" t="s">
        <v>405</v>
      </c>
      <c r="AI514">
        <v>0.16462788259958072</v>
      </c>
      <c r="AJ514">
        <v>1908</v>
      </c>
      <c r="AK514" t="s">
        <v>3799</v>
      </c>
    </row>
    <row r="515" spans="1:37">
      <c r="A515" t="s">
        <v>616</v>
      </c>
      <c r="B515" t="s">
        <v>71</v>
      </c>
      <c r="C515">
        <v>4130.3900000000003</v>
      </c>
      <c r="D515" t="s">
        <v>36</v>
      </c>
      <c r="E515" t="s">
        <v>72</v>
      </c>
      <c r="F515" t="s">
        <v>95</v>
      </c>
      <c r="G515" s="1">
        <v>45332</v>
      </c>
      <c r="H515" t="s">
        <v>39</v>
      </c>
      <c r="I515" t="s">
        <v>58</v>
      </c>
      <c r="J515">
        <v>52169</v>
      </c>
      <c r="K515" t="s">
        <v>41</v>
      </c>
      <c r="L515" t="s">
        <v>42</v>
      </c>
      <c r="M515">
        <v>105</v>
      </c>
      <c r="N515">
        <v>38</v>
      </c>
      <c r="O515">
        <v>0</v>
      </c>
      <c r="P515">
        <v>1</v>
      </c>
      <c r="Q515">
        <v>1</v>
      </c>
      <c r="R515" t="s">
        <v>61</v>
      </c>
      <c r="S515" t="s">
        <v>74</v>
      </c>
      <c r="T515">
        <v>3</v>
      </c>
      <c r="U515" t="s">
        <v>45</v>
      </c>
      <c r="V515">
        <v>487.96</v>
      </c>
      <c r="W515" t="s">
        <v>46</v>
      </c>
      <c r="X515" t="s">
        <v>47</v>
      </c>
      <c r="Y515" t="s">
        <v>48</v>
      </c>
      <c r="Z515" t="s">
        <v>49</v>
      </c>
      <c r="AA515" t="s">
        <v>50</v>
      </c>
      <c r="AB515" t="s">
        <v>51</v>
      </c>
      <c r="AC515" t="s">
        <v>99</v>
      </c>
      <c r="AD515">
        <v>4.6472380949999996</v>
      </c>
      <c r="AE515">
        <v>2024</v>
      </c>
      <c r="AF515">
        <v>4</v>
      </c>
      <c r="AG515">
        <v>10</v>
      </c>
      <c r="AH515" t="s">
        <v>405</v>
      </c>
      <c r="AI515">
        <v>0.38726984126984126</v>
      </c>
      <c r="AJ515">
        <v>1260</v>
      </c>
      <c r="AK515" t="s">
        <v>3799</v>
      </c>
    </row>
    <row r="516" spans="1:37">
      <c r="A516" t="s">
        <v>617</v>
      </c>
      <c r="B516" t="s">
        <v>35</v>
      </c>
      <c r="C516">
        <v>9312.91</v>
      </c>
      <c r="D516" t="s">
        <v>36</v>
      </c>
      <c r="E516" t="s">
        <v>82</v>
      </c>
      <c r="F516" t="s">
        <v>95</v>
      </c>
      <c r="G516" s="1">
        <v>45332</v>
      </c>
      <c r="H516" t="s">
        <v>39</v>
      </c>
      <c r="I516" t="s">
        <v>40</v>
      </c>
      <c r="J516">
        <v>95783</v>
      </c>
      <c r="K516" t="s">
        <v>41</v>
      </c>
      <c r="L516" t="s">
        <v>42</v>
      </c>
      <c r="M516">
        <v>231</v>
      </c>
      <c r="N516">
        <v>8</v>
      </c>
      <c r="O516">
        <v>16</v>
      </c>
      <c r="P516">
        <v>0</v>
      </c>
      <c r="Q516">
        <v>1</v>
      </c>
      <c r="R516" t="s">
        <v>61</v>
      </c>
      <c r="S516" t="s">
        <v>74</v>
      </c>
      <c r="T516">
        <v>4</v>
      </c>
      <c r="U516" t="s">
        <v>90</v>
      </c>
      <c r="V516">
        <v>764</v>
      </c>
      <c r="W516" t="s">
        <v>109</v>
      </c>
      <c r="X516" t="s">
        <v>47</v>
      </c>
      <c r="Y516" t="s">
        <v>65</v>
      </c>
      <c r="Z516" t="s">
        <v>66</v>
      </c>
      <c r="AA516" t="s">
        <v>50</v>
      </c>
      <c r="AB516" t="s">
        <v>68</v>
      </c>
      <c r="AC516" t="s">
        <v>69</v>
      </c>
      <c r="AD516">
        <v>3.307359307</v>
      </c>
      <c r="AE516">
        <v>2024</v>
      </c>
      <c r="AF516">
        <v>4</v>
      </c>
      <c r="AG516">
        <v>10</v>
      </c>
      <c r="AH516" t="s">
        <v>405</v>
      </c>
      <c r="AI516">
        <v>0.27561327561327559</v>
      </c>
      <c r="AJ516">
        <v>2772</v>
      </c>
      <c r="AK516" t="s">
        <v>3799</v>
      </c>
    </row>
    <row r="517" spans="1:37">
      <c r="A517" t="s">
        <v>618</v>
      </c>
      <c r="B517" t="s">
        <v>71</v>
      </c>
      <c r="C517">
        <v>6738.64</v>
      </c>
      <c r="D517" t="s">
        <v>36</v>
      </c>
      <c r="E517" t="s">
        <v>72</v>
      </c>
      <c r="F517" t="s">
        <v>38</v>
      </c>
      <c r="G517" s="1">
        <v>45332</v>
      </c>
      <c r="H517" t="s">
        <v>39</v>
      </c>
      <c r="I517" t="s">
        <v>40</v>
      </c>
      <c r="J517">
        <v>76476</v>
      </c>
      <c r="K517" t="s">
        <v>59</v>
      </c>
      <c r="L517" t="s">
        <v>42</v>
      </c>
      <c r="M517">
        <v>169</v>
      </c>
      <c r="N517">
        <v>16</v>
      </c>
      <c r="O517">
        <v>11</v>
      </c>
      <c r="P517">
        <v>0</v>
      </c>
      <c r="Q517">
        <v>1</v>
      </c>
      <c r="R517" t="s">
        <v>117</v>
      </c>
      <c r="S517" t="s">
        <v>192</v>
      </c>
      <c r="T517">
        <v>1</v>
      </c>
      <c r="U517" t="s">
        <v>63</v>
      </c>
      <c r="V517">
        <v>1053.1199999999999</v>
      </c>
      <c r="W517" t="s">
        <v>64</v>
      </c>
      <c r="X517" t="s">
        <v>134</v>
      </c>
      <c r="Y517" t="s">
        <v>65</v>
      </c>
      <c r="Z517" t="s">
        <v>66</v>
      </c>
      <c r="AA517" t="s">
        <v>50</v>
      </c>
      <c r="AB517" t="s">
        <v>68</v>
      </c>
      <c r="AC517" t="s">
        <v>99</v>
      </c>
      <c r="AD517">
        <v>6.2314792900000002</v>
      </c>
      <c r="AE517">
        <v>2024</v>
      </c>
      <c r="AF517">
        <v>4</v>
      </c>
      <c r="AG517">
        <v>10</v>
      </c>
      <c r="AH517" t="s">
        <v>405</v>
      </c>
      <c r="AI517">
        <v>0.5192899408284023</v>
      </c>
      <c r="AJ517">
        <v>2028</v>
      </c>
      <c r="AK517" t="s">
        <v>3800</v>
      </c>
    </row>
    <row r="518" spans="1:37">
      <c r="A518" t="s">
        <v>619</v>
      </c>
      <c r="B518" t="s">
        <v>55</v>
      </c>
      <c r="C518">
        <v>44366.95</v>
      </c>
      <c r="D518" t="s">
        <v>36</v>
      </c>
      <c r="E518" t="s">
        <v>37</v>
      </c>
      <c r="F518" t="s">
        <v>56</v>
      </c>
      <c r="G518" s="1">
        <v>45332</v>
      </c>
      <c r="H518" t="s">
        <v>39</v>
      </c>
      <c r="I518" t="s">
        <v>40</v>
      </c>
      <c r="J518">
        <v>122557</v>
      </c>
      <c r="K518" t="s">
        <v>41</v>
      </c>
      <c r="L518" t="s">
        <v>103</v>
      </c>
      <c r="M518">
        <v>140</v>
      </c>
      <c r="N518">
        <v>0</v>
      </c>
      <c r="O518">
        <v>51</v>
      </c>
      <c r="P518">
        <v>2</v>
      </c>
      <c r="Q518">
        <v>2</v>
      </c>
      <c r="R518" t="s">
        <v>61</v>
      </c>
      <c r="S518" t="s">
        <v>74</v>
      </c>
      <c r="T518">
        <v>1</v>
      </c>
      <c r="U518" t="s">
        <v>79</v>
      </c>
      <c r="V518">
        <v>385.76</v>
      </c>
      <c r="W518" t="s">
        <v>64</v>
      </c>
      <c r="X518" t="s">
        <v>77</v>
      </c>
      <c r="Y518" t="s">
        <v>48</v>
      </c>
      <c r="Z518" t="s">
        <v>98</v>
      </c>
      <c r="AA518" t="s">
        <v>91</v>
      </c>
      <c r="AB518" t="s">
        <v>51</v>
      </c>
      <c r="AC518" t="s">
        <v>52</v>
      </c>
      <c r="AD518">
        <v>2.7554285709999999</v>
      </c>
      <c r="AE518">
        <v>2024</v>
      </c>
      <c r="AF518">
        <v>4</v>
      </c>
      <c r="AG518">
        <v>10</v>
      </c>
      <c r="AH518" t="s">
        <v>405</v>
      </c>
      <c r="AI518">
        <v>0.22961904761904761</v>
      </c>
      <c r="AJ518">
        <v>1680</v>
      </c>
      <c r="AK518" t="s">
        <v>3799</v>
      </c>
    </row>
    <row r="519" spans="1:37">
      <c r="A519" t="s">
        <v>620</v>
      </c>
      <c r="B519" t="s">
        <v>115</v>
      </c>
      <c r="C519">
        <v>6968.42</v>
      </c>
      <c r="D519" t="s">
        <v>36</v>
      </c>
      <c r="E519" t="s">
        <v>37</v>
      </c>
      <c r="F519" t="s">
        <v>73</v>
      </c>
      <c r="G519" s="1">
        <v>45332</v>
      </c>
      <c r="H519" t="s">
        <v>57</v>
      </c>
      <c r="I519" t="s">
        <v>58</v>
      </c>
      <c r="J519">
        <v>0</v>
      </c>
      <c r="K519" t="s">
        <v>59</v>
      </c>
      <c r="L519" t="s">
        <v>42</v>
      </c>
      <c r="M519">
        <v>95</v>
      </c>
      <c r="N519">
        <v>8</v>
      </c>
      <c r="O519">
        <v>32</v>
      </c>
      <c r="P519">
        <v>0</v>
      </c>
      <c r="Q519">
        <v>6</v>
      </c>
      <c r="R519" t="s">
        <v>61</v>
      </c>
      <c r="S519" t="s">
        <v>74</v>
      </c>
      <c r="T519">
        <v>1</v>
      </c>
      <c r="U519" t="s">
        <v>45</v>
      </c>
      <c r="V519">
        <v>633.80999999999995</v>
      </c>
      <c r="W519" t="s">
        <v>46</v>
      </c>
      <c r="X519" t="s">
        <v>47</v>
      </c>
      <c r="Y519" t="s">
        <v>65</v>
      </c>
      <c r="Z519" t="s">
        <v>66</v>
      </c>
      <c r="AA519" t="s">
        <v>67</v>
      </c>
      <c r="AB519" t="s">
        <v>68</v>
      </c>
      <c r="AC519" t="s">
        <v>69</v>
      </c>
      <c r="AD519">
        <v>6.6716842109999996</v>
      </c>
      <c r="AE519">
        <v>2024</v>
      </c>
      <c r="AF519">
        <v>4</v>
      </c>
      <c r="AG519">
        <v>10</v>
      </c>
      <c r="AH519" t="s">
        <v>405</v>
      </c>
      <c r="AI519">
        <v>0.55597368421052629</v>
      </c>
      <c r="AJ519">
        <v>1140</v>
      </c>
      <c r="AK519" t="s">
        <v>3800</v>
      </c>
    </row>
    <row r="520" spans="1:37">
      <c r="A520" t="s">
        <v>621</v>
      </c>
      <c r="B520" t="s">
        <v>71</v>
      </c>
      <c r="C520">
        <v>11376.68</v>
      </c>
      <c r="D520" t="s">
        <v>87</v>
      </c>
      <c r="E520" t="s">
        <v>72</v>
      </c>
      <c r="F520" t="s">
        <v>38</v>
      </c>
      <c r="G520" s="1">
        <v>45332</v>
      </c>
      <c r="H520" t="s">
        <v>39</v>
      </c>
      <c r="I520" t="s">
        <v>40</v>
      </c>
      <c r="J520">
        <v>62779</v>
      </c>
      <c r="K520" t="s">
        <v>59</v>
      </c>
      <c r="L520" t="s">
        <v>103</v>
      </c>
      <c r="M520">
        <v>290</v>
      </c>
      <c r="N520">
        <v>5</v>
      </c>
      <c r="O520">
        <v>28</v>
      </c>
      <c r="P520">
        <v>1</v>
      </c>
      <c r="Q520">
        <v>1</v>
      </c>
      <c r="R520" t="s">
        <v>61</v>
      </c>
      <c r="S520" t="s">
        <v>93</v>
      </c>
      <c r="T520">
        <v>1</v>
      </c>
      <c r="U520" t="s">
        <v>79</v>
      </c>
      <c r="V520">
        <v>1393.2</v>
      </c>
      <c r="W520" t="s">
        <v>155</v>
      </c>
      <c r="X520" t="s">
        <v>47</v>
      </c>
      <c r="Y520" t="s">
        <v>65</v>
      </c>
      <c r="Z520" t="s">
        <v>66</v>
      </c>
      <c r="AA520" t="s">
        <v>50</v>
      </c>
      <c r="AB520" t="s">
        <v>51</v>
      </c>
      <c r="AC520" t="s">
        <v>69</v>
      </c>
      <c r="AD520">
        <v>4.8041379309999996</v>
      </c>
      <c r="AE520">
        <v>2024</v>
      </c>
      <c r="AF520">
        <v>4</v>
      </c>
      <c r="AG520">
        <v>10</v>
      </c>
      <c r="AH520" t="s">
        <v>405</v>
      </c>
      <c r="AI520">
        <v>0.40034482758620693</v>
      </c>
      <c r="AJ520">
        <v>3480</v>
      </c>
      <c r="AK520" t="s">
        <v>3800</v>
      </c>
    </row>
    <row r="521" spans="1:37">
      <c r="A521" t="s">
        <v>622</v>
      </c>
      <c r="B521" t="s">
        <v>35</v>
      </c>
      <c r="C521">
        <v>16249.44</v>
      </c>
      <c r="D521" t="s">
        <v>87</v>
      </c>
      <c r="E521" t="s">
        <v>37</v>
      </c>
      <c r="F521" t="s">
        <v>38</v>
      </c>
      <c r="G521" s="1">
        <v>45332</v>
      </c>
      <c r="H521" t="s">
        <v>39</v>
      </c>
      <c r="I521" t="s">
        <v>58</v>
      </c>
      <c r="J521">
        <v>59978</v>
      </c>
      <c r="K521" t="s">
        <v>59</v>
      </c>
      <c r="L521" t="s">
        <v>60</v>
      </c>
      <c r="M521">
        <v>140</v>
      </c>
      <c r="N521">
        <v>23</v>
      </c>
      <c r="O521">
        <v>82</v>
      </c>
      <c r="P521">
        <v>0</v>
      </c>
      <c r="Q521">
        <v>2</v>
      </c>
      <c r="R521" t="s">
        <v>61</v>
      </c>
      <c r="S521" t="s">
        <v>74</v>
      </c>
      <c r="T521">
        <v>1</v>
      </c>
      <c r="U521" t="s">
        <v>90</v>
      </c>
      <c r="V521">
        <v>673.92</v>
      </c>
      <c r="W521" t="s">
        <v>64</v>
      </c>
      <c r="X521" t="s">
        <v>47</v>
      </c>
      <c r="Y521" t="s">
        <v>65</v>
      </c>
      <c r="Z521" t="s">
        <v>98</v>
      </c>
      <c r="AA521" t="s">
        <v>50</v>
      </c>
      <c r="AB521" t="s">
        <v>68</v>
      </c>
      <c r="AC521" t="s">
        <v>52</v>
      </c>
      <c r="AD521">
        <v>4.8137142859999997</v>
      </c>
      <c r="AE521">
        <v>2024</v>
      </c>
      <c r="AF521">
        <v>4</v>
      </c>
      <c r="AG521">
        <v>10</v>
      </c>
      <c r="AH521" t="s">
        <v>405</v>
      </c>
      <c r="AI521">
        <v>0.40114285714285713</v>
      </c>
      <c r="AJ521">
        <v>1680</v>
      </c>
      <c r="AK521" t="s">
        <v>3800</v>
      </c>
    </row>
    <row r="522" spans="1:37">
      <c r="A522" t="s">
        <v>623</v>
      </c>
      <c r="B522" t="s">
        <v>55</v>
      </c>
      <c r="C522">
        <v>5800.97</v>
      </c>
      <c r="D522" t="s">
        <v>36</v>
      </c>
      <c r="E522" t="s">
        <v>82</v>
      </c>
      <c r="F522" t="s">
        <v>38</v>
      </c>
      <c r="G522" s="1">
        <v>45332</v>
      </c>
      <c r="H522" t="s">
        <v>39</v>
      </c>
      <c r="I522" t="s">
        <v>58</v>
      </c>
      <c r="J522">
        <v>117261</v>
      </c>
      <c r="K522" t="s">
        <v>59</v>
      </c>
      <c r="L522" t="s">
        <v>42</v>
      </c>
      <c r="M522">
        <v>144</v>
      </c>
      <c r="N522">
        <v>18</v>
      </c>
      <c r="O522">
        <v>39</v>
      </c>
      <c r="P522">
        <v>0</v>
      </c>
      <c r="Q522">
        <v>1</v>
      </c>
      <c r="R522" t="s">
        <v>61</v>
      </c>
      <c r="S522" t="s">
        <v>93</v>
      </c>
      <c r="T522">
        <v>2</v>
      </c>
      <c r="U522" t="s">
        <v>90</v>
      </c>
      <c r="V522">
        <v>693.36</v>
      </c>
      <c r="W522" t="s">
        <v>46</v>
      </c>
      <c r="X522" t="s">
        <v>77</v>
      </c>
      <c r="Y522" t="s">
        <v>65</v>
      </c>
      <c r="Z522" t="s">
        <v>66</v>
      </c>
      <c r="AA522" t="s">
        <v>91</v>
      </c>
      <c r="AB522" t="s">
        <v>68</v>
      </c>
      <c r="AC522" t="s">
        <v>69</v>
      </c>
      <c r="AD522">
        <v>4.8150000000000004</v>
      </c>
      <c r="AE522">
        <v>2024</v>
      </c>
      <c r="AF522">
        <v>4</v>
      </c>
      <c r="AG522">
        <v>10</v>
      </c>
      <c r="AH522" t="s">
        <v>405</v>
      </c>
      <c r="AI522">
        <v>0.40125</v>
      </c>
      <c r="AJ522">
        <v>1728</v>
      </c>
      <c r="AK522" t="s">
        <v>3800</v>
      </c>
    </row>
    <row r="523" spans="1:37">
      <c r="A523" t="s">
        <v>624</v>
      </c>
      <c r="B523" t="s">
        <v>71</v>
      </c>
      <c r="C523">
        <v>12757.16</v>
      </c>
      <c r="D523" t="s">
        <v>36</v>
      </c>
      <c r="E523" t="s">
        <v>37</v>
      </c>
      <c r="F523" t="s">
        <v>73</v>
      </c>
      <c r="G523" s="1">
        <v>45332</v>
      </c>
      <c r="H523" t="s">
        <v>57</v>
      </c>
      <c r="I523" t="s">
        <v>40</v>
      </c>
      <c r="J523">
        <v>0</v>
      </c>
      <c r="K523" t="s">
        <v>83</v>
      </c>
      <c r="L523" t="s">
        <v>42</v>
      </c>
      <c r="M523">
        <v>85</v>
      </c>
      <c r="N523">
        <v>15</v>
      </c>
      <c r="O523">
        <v>27</v>
      </c>
      <c r="P523">
        <v>0</v>
      </c>
      <c r="Q523">
        <v>2</v>
      </c>
      <c r="R523" t="s">
        <v>117</v>
      </c>
      <c r="S523" t="s">
        <v>192</v>
      </c>
      <c r="T523">
        <v>1</v>
      </c>
      <c r="U523" t="s">
        <v>63</v>
      </c>
      <c r="V523">
        <v>158.94999999999999</v>
      </c>
      <c r="W523" t="s">
        <v>46</v>
      </c>
      <c r="X523" t="s">
        <v>47</v>
      </c>
      <c r="Y523" t="s">
        <v>48</v>
      </c>
      <c r="Z523" t="s">
        <v>66</v>
      </c>
      <c r="AA523" t="s">
        <v>67</v>
      </c>
      <c r="AB523" t="s">
        <v>68</v>
      </c>
      <c r="AC523" t="s">
        <v>69</v>
      </c>
      <c r="AD523">
        <v>1.87</v>
      </c>
      <c r="AE523">
        <v>2024</v>
      </c>
      <c r="AF523">
        <v>4</v>
      </c>
      <c r="AG523">
        <v>10</v>
      </c>
      <c r="AH523" t="s">
        <v>405</v>
      </c>
      <c r="AI523">
        <v>0.15583333333333332</v>
      </c>
      <c r="AJ523">
        <v>1020</v>
      </c>
      <c r="AK523" t="s">
        <v>3799</v>
      </c>
    </row>
    <row r="524" spans="1:37">
      <c r="A524" t="s">
        <v>625</v>
      </c>
      <c r="B524" t="s">
        <v>35</v>
      </c>
      <c r="C524">
        <v>4376.76</v>
      </c>
      <c r="D524" t="s">
        <v>36</v>
      </c>
      <c r="E524" t="s">
        <v>72</v>
      </c>
      <c r="F524" t="s">
        <v>95</v>
      </c>
      <c r="G524" s="1">
        <v>45332</v>
      </c>
      <c r="H524" t="s">
        <v>39</v>
      </c>
      <c r="I524" t="s">
        <v>40</v>
      </c>
      <c r="J524">
        <v>97646</v>
      </c>
      <c r="K524" t="s">
        <v>83</v>
      </c>
      <c r="L524" t="s">
        <v>42</v>
      </c>
      <c r="M524">
        <v>109</v>
      </c>
      <c r="N524">
        <v>3</v>
      </c>
      <c r="O524">
        <v>68</v>
      </c>
      <c r="P524">
        <v>2</v>
      </c>
      <c r="Q524">
        <v>1</v>
      </c>
      <c r="R524" t="s">
        <v>61</v>
      </c>
      <c r="S524" t="s">
        <v>74</v>
      </c>
      <c r="T524">
        <v>2</v>
      </c>
      <c r="U524" t="s">
        <v>90</v>
      </c>
      <c r="V524">
        <v>170.79</v>
      </c>
      <c r="W524" t="s">
        <v>46</v>
      </c>
      <c r="X524" t="s">
        <v>77</v>
      </c>
      <c r="Y524" t="s">
        <v>48</v>
      </c>
      <c r="Z524" t="s">
        <v>49</v>
      </c>
      <c r="AA524" t="s">
        <v>50</v>
      </c>
      <c r="AB524" t="s">
        <v>51</v>
      </c>
      <c r="AC524" t="s">
        <v>52</v>
      </c>
      <c r="AD524">
        <v>1.5668807339999999</v>
      </c>
      <c r="AE524">
        <v>2024</v>
      </c>
      <c r="AF524">
        <v>4</v>
      </c>
      <c r="AG524">
        <v>10</v>
      </c>
      <c r="AH524" t="s">
        <v>405</v>
      </c>
      <c r="AI524">
        <v>0.13057339449541283</v>
      </c>
      <c r="AJ524">
        <v>1308</v>
      </c>
      <c r="AK524" t="s">
        <v>3799</v>
      </c>
    </row>
    <row r="525" spans="1:37">
      <c r="A525" t="s">
        <v>626</v>
      </c>
      <c r="B525" t="s">
        <v>81</v>
      </c>
      <c r="C525">
        <v>16249.44</v>
      </c>
      <c r="D525" t="s">
        <v>87</v>
      </c>
      <c r="E525" t="s">
        <v>37</v>
      </c>
      <c r="F525" t="s">
        <v>38</v>
      </c>
      <c r="G525" s="1">
        <v>45332</v>
      </c>
      <c r="H525" t="s">
        <v>39</v>
      </c>
      <c r="I525" t="s">
        <v>58</v>
      </c>
      <c r="J525">
        <v>59978</v>
      </c>
      <c r="K525" t="s">
        <v>59</v>
      </c>
      <c r="L525" t="s">
        <v>60</v>
      </c>
      <c r="M525">
        <v>140</v>
      </c>
      <c r="N525">
        <v>23</v>
      </c>
      <c r="O525">
        <v>82</v>
      </c>
      <c r="P525">
        <v>0</v>
      </c>
      <c r="Q525">
        <v>2</v>
      </c>
      <c r="R525" t="s">
        <v>61</v>
      </c>
      <c r="S525" t="s">
        <v>74</v>
      </c>
      <c r="T525">
        <v>1</v>
      </c>
      <c r="U525" t="s">
        <v>90</v>
      </c>
      <c r="V525">
        <v>673.92</v>
      </c>
      <c r="W525" t="s">
        <v>64</v>
      </c>
      <c r="X525" t="s">
        <v>47</v>
      </c>
      <c r="Y525" t="s">
        <v>65</v>
      </c>
      <c r="Z525" t="s">
        <v>98</v>
      </c>
      <c r="AA525" t="s">
        <v>50</v>
      </c>
      <c r="AB525" t="s">
        <v>68</v>
      </c>
      <c r="AC525" t="s">
        <v>52</v>
      </c>
      <c r="AD525">
        <v>4.8137142859999997</v>
      </c>
      <c r="AE525">
        <v>2024</v>
      </c>
      <c r="AF525">
        <v>4</v>
      </c>
      <c r="AG525">
        <v>10</v>
      </c>
      <c r="AH525" t="s">
        <v>405</v>
      </c>
      <c r="AI525">
        <v>0.40114285714285713</v>
      </c>
      <c r="AJ525">
        <v>1680</v>
      </c>
      <c r="AK525" t="s">
        <v>3800</v>
      </c>
    </row>
    <row r="526" spans="1:37">
      <c r="A526" t="s">
        <v>627</v>
      </c>
      <c r="B526" t="s">
        <v>71</v>
      </c>
      <c r="C526">
        <v>7199.6</v>
      </c>
      <c r="D526" t="s">
        <v>36</v>
      </c>
      <c r="E526" t="s">
        <v>37</v>
      </c>
      <c r="F526" t="s">
        <v>56</v>
      </c>
      <c r="G526" s="1">
        <v>45332</v>
      </c>
      <c r="H526" t="s">
        <v>39</v>
      </c>
      <c r="I526" t="s">
        <v>58</v>
      </c>
      <c r="J526">
        <v>75160</v>
      </c>
      <c r="K526" t="s">
        <v>83</v>
      </c>
      <c r="L526" t="s">
        <v>42</v>
      </c>
      <c r="M526">
        <v>89</v>
      </c>
      <c r="N526">
        <v>14</v>
      </c>
      <c r="O526">
        <v>128</v>
      </c>
      <c r="P526">
        <v>0</v>
      </c>
      <c r="Q526">
        <v>3</v>
      </c>
      <c r="R526" t="s">
        <v>61</v>
      </c>
      <c r="S526" t="s">
        <v>74</v>
      </c>
      <c r="T526">
        <v>1</v>
      </c>
      <c r="U526" t="s">
        <v>63</v>
      </c>
      <c r="V526">
        <v>110.31</v>
      </c>
      <c r="W526" t="s">
        <v>46</v>
      </c>
      <c r="X526" t="s">
        <v>47</v>
      </c>
      <c r="Y526" t="s">
        <v>48</v>
      </c>
      <c r="Z526" t="s">
        <v>66</v>
      </c>
      <c r="AA526" t="s">
        <v>50</v>
      </c>
      <c r="AB526" t="s">
        <v>68</v>
      </c>
      <c r="AC526" t="s">
        <v>52</v>
      </c>
      <c r="AD526">
        <v>1.2394382020000001</v>
      </c>
      <c r="AE526">
        <v>2024</v>
      </c>
      <c r="AF526">
        <v>4</v>
      </c>
      <c r="AG526">
        <v>10</v>
      </c>
      <c r="AH526" t="s">
        <v>405</v>
      </c>
      <c r="AI526">
        <v>0.10328651685393259</v>
      </c>
      <c r="AJ526">
        <v>1068</v>
      </c>
      <c r="AK526" t="s">
        <v>3799</v>
      </c>
    </row>
    <row r="527" spans="1:37">
      <c r="A527" t="s">
        <v>628</v>
      </c>
      <c r="B527" t="s">
        <v>71</v>
      </c>
      <c r="C527">
        <v>9421.27</v>
      </c>
      <c r="D527" t="s">
        <v>36</v>
      </c>
      <c r="E527" t="s">
        <v>72</v>
      </c>
      <c r="F527" t="s">
        <v>56</v>
      </c>
      <c r="G527" s="1">
        <v>45332</v>
      </c>
      <c r="H527" t="s">
        <v>39</v>
      </c>
      <c r="I527" t="s">
        <v>58</v>
      </c>
      <c r="J527">
        <v>72641</v>
      </c>
      <c r="K527" t="s">
        <v>83</v>
      </c>
      <c r="L527" t="s">
        <v>42</v>
      </c>
      <c r="M527">
        <v>119</v>
      </c>
      <c r="N527">
        <v>35</v>
      </c>
      <c r="O527">
        <v>123</v>
      </c>
      <c r="P527">
        <v>0</v>
      </c>
      <c r="Q527">
        <v>7</v>
      </c>
      <c r="R527" t="s">
        <v>61</v>
      </c>
      <c r="S527" t="s">
        <v>93</v>
      </c>
      <c r="T527">
        <v>4</v>
      </c>
      <c r="U527" t="s">
        <v>63</v>
      </c>
      <c r="V527">
        <v>256.27999999999997</v>
      </c>
      <c r="W527" t="s">
        <v>46</v>
      </c>
      <c r="X527" t="s">
        <v>47</v>
      </c>
      <c r="Y527" t="s">
        <v>48</v>
      </c>
      <c r="Z527" t="s">
        <v>66</v>
      </c>
      <c r="AA527" t="s">
        <v>50</v>
      </c>
      <c r="AB527" t="s">
        <v>68</v>
      </c>
      <c r="AC527" t="s">
        <v>52</v>
      </c>
      <c r="AD527">
        <v>2.153613445</v>
      </c>
      <c r="AE527">
        <v>2024</v>
      </c>
      <c r="AF527">
        <v>4</v>
      </c>
      <c r="AG527">
        <v>10</v>
      </c>
      <c r="AH527" t="s">
        <v>405</v>
      </c>
      <c r="AI527">
        <v>0.17946778711484593</v>
      </c>
      <c r="AJ527">
        <v>1428</v>
      </c>
      <c r="AK527" t="s">
        <v>3799</v>
      </c>
    </row>
    <row r="528" spans="1:37">
      <c r="A528" t="s">
        <v>629</v>
      </c>
      <c r="B528" t="s">
        <v>115</v>
      </c>
      <c r="C528">
        <v>7314.51</v>
      </c>
      <c r="D528" t="s">
        <v>36</v>
      </c>
      <c r="E528" t="s">
        <v>37</v>
      </c>
      <c r="F528" t="s">
        <v>73</v>
      </c>
      <c r="G528" s="1">
        <v>45332</v>
      </c>
      <c r="H528" t="s">
        <v>39</v>
      </c>
      <c r="I528" t="s">
        <v>40</v>
      </c>
      <c r="J528">
        <v>77742</v>
      </c>
      <c r="K528" t="s">
        <v>41</v>
      </c>
      <c r="L528" t="s">
        <v>103</v>
      </c>
      <c r="M528">
        <v>92</v>
      </c>
      <c r="N528">
        <v>5</v>
      </c>
      <c r="O528">
        <v>112</v>
      </c>
      <c r="P528">
        <v>0</v>
      </c>
      <c r="Q528">
        <v>7</v>
      </c>
      <c r="R528" t="s">
        <v>61</v>
      </c>
      <c r="S528" t="s">
        <v>93</v>
      </c>
      <c r="T528">
        <v>3</v>
      </c>
      <c r="U528" t="s">
        <v>79</v>
      </c>
      <c r="V528">
        <v>347.07</v>
      </c>
      <c r="W528" t="s">
        <v>46</v>
      </c>
      <c r="X528" t="s">
        <v>47</v>
      </c>
      <c r="Y528" t="s">
        <v>48</v>
      </c>
      <c r="Z528" t="s">
        <v>66</v>
      </c>
      <c r="AA528" t="s">
        <v>50</v>
      </c>
      <c r="AB528" t="s">
        <v>68</v>
      </c>
      <c r="AC528" t="s">
        <v>52</v>
      </c>
      <c r="AD528">
        <v>3.7725</v>
      </c>
      <c r="AE528">
        <v>2024</v>
      </c>
      <c r="AF528">
        <v>4</v>
      </c>
      <c r="AG528">
        <v>10</v>
      </c>
      <c r="AH528" t="s">
        <v>405</v>
      </c>
      <c r="AI528">
        <v>0.31437500000000002</v>
      </c>
      <c r="AJ528">
        <v>1104</v>
      </c>
      <c r="AK528" t="s">
        <v>3799</v>
      </c>
    </row>
    <row r="529" spans="1:37">
      <c r="A529" t="s">
        <v>630</v>
      </c>
      <c r="B529" t="s">
        <v>71</v>
      </c>
      <c r="C529">
        <v>16249.44</v>
      </c>
      <c r="D529" t="s">
        <v>87</v>
      </c>
      <c r="E529" t="s">
        <v>37</v>
      </c>
      <c r="F529" t="s">
        <v>38</v>
      </c>
      <c r="G529" s="1">
        <v>45332</v>
      </c>
      <c r="H529" t="s">
        <v>39</v>
      </c>
      <c r="I529" t="s">
        <v>58</v>
      </c>
      <c r="J529">
        <v>59978</v>
      </c>
      <c r="K529" t="s">
        <v>59</v>
      </c>
      <c r="L529" t="s">
        <v>60</v>
      </c>
      <c r="M529">
        <v>140</v>
      </c>
      <c r="N529">
        <v>23</v>
      </c>
      <c r="O529">
        <v>82</v>
      </c>
      <c r="P529">
        <v>0</v>
      </c>
      <c r="Q529">
        <v>2</v>
      </c>
      <c r="R529" t="s">
        <v>117</v>
      </c>
      <c r="S529" t="s">
        <v>249</v>
      </c>
      <c r="T529">
        <v>1</v>
      </c>
      <c r="U529" t="s">
        <v>90</v>
      </c>
      <c r="V529">
        <v>673.92</v>
      </c>
      <c r="W529" t="s">
        <v>64</v>
      </c>
      <c r="X529" t="s">
        <v>47</v>
      </c>
      <c r="Y529" t="s">
        <v>65</v>
      </c>
      <c r="Z529" t="s">
        <v>98</v>
      </c>
      <c r="AA529" t="s">
        <v>50</v>
      </c>
      <c r="AB529" t="s">
        <v>68</v>
      </c>
      <c r="AC529" t="s">
        <v>52</v>
      </c>
      <c r="AD529">
        <v>4.8137142859999997</v>
      </c>
      <c r="AE529">
        <v>2024</v>
      </c>
      <c r="AF529">
        <v>4</v>
      </c>
      <c r="AG529">
        <v>10</v>
      </c>
      <c r="AH529" t="s">
        <v>405</v>
      </c>
      <c r="AI529">
        <v>0.40114285714285713</v>
      </c>
      <c r="AJ529">
        <v>1680</v>
      </c>
      <c r="AK529" t="s">
        <v>3800</v>
      </c>
    </row>
    <row r="530" spans="1:37">
      <c r="A530" t="s">
        <v>631</v>
      </c>
      <c r="B530" t="s">
        <v>35</v>
      </c>
      <c r="C530">
        <v>7513.69</v>
      </c>
      <c r="D530" t="s">
        <v>36</v>
      </c>
      <c r="E530" t="s">
        <v>37</v>
      </c>
      <c r="F530" t="s">
        <v>56</v>
      </c>
      <c r="G530" s="1">
        <v>45332</v>
      </c>
      <c r="H530" t="s">
        <v>39</v>
      </c>
      <c r="I530" t="s">
        <v>58</v>
      </c>
      <c r="J530">
        <v>100872</v>
      </c>
      <c r="K530" t="s">
        <v>41</v>
      </c>
      <c r="L530" t="s">
        <v>103</v>
      </c>
      <c r="M530">
        <v>95</v>
      </c>
      <c r="N530">
        <v>20</v>
      </c>
      <c r="O530">
        <v>134</v>
      </c>
      <c r="P530">
        <v>0</v>
      </c>
      <c r="Q530">
        <v>3</v>
      </c>
      <c r="R530" t="s">
        <v>61</v>
      </c>
      <c r="S530" t="s">
        <v>74</v>
      </c>
      <c r="T530">
        <v>1</v>
      </c>
      <c r="U530" t="s">
        <v>79</v>
      </c>
      <c r="V530">
        <v>271.10000000000002</v>
      </c>
      <c r="W530" t="s">
        <v>76</v>
      </c>
      <c r="X530" t="s">
        <v>47</v>
      </c>
      <c r="Y530" t="s">
        <v>48</v>
      </c>
      <c r="Z530" t="s">
        <v>66</v>
      </c>
      <c r="AA530" t="s">
        <v>91</v>
      </c>
      <c r="AB530" t="s">
        <v>68</v>
      </c>
      <c r="AC530" t="s">
        <v>52</v>
      </c>
      <c r="AD530">
        <v>2.853684211</v>
      </c>
      <c r="AE530">
        <v>2024</v>
      </c>
      <c r="AF530">
        <v>4</v>
      </c>
      <c r="AG530">
        <v>10</v>
      </c>
      <c r="AH530" t="s">
        <v>405</v>
      </c>
      <c r="AI530">
        <v>0.23780701754385966</v>
      </c>
      <c r="AJ530">
        <v>1140</v>
      </c>
      <c r="AK530" t="s">
        <v>3799</v>
      </c>
    </row>
    <row r="531" spans="1:37">
      <c r="A531" t="s">
        <v>632</v>
      </c>
      <c r="B531" t="s">
        <v>81</v>
      </c>
      <c r="C531">
        <v>3300.24</v>
      </c>
      <c r="D531" t="s">
        <v>36</v>
      </c>
      <c r="E531" t="s">
        <v>37</v>
      </c>
      <c r="F531" t="s">
        <v>56</v>
      </c>
      <c r="G531" s="1">
        <v>45332</v>
      </c>
      <c r="H531" t="s">
        <v>57</v>
      </c>
      <c r="I531" t="s">
        <v>58</v>
      </c>
      <c r="J531">
        <v>0</v>
      </c>
      <c r="K531" t="s">
        <v>59</v>
      </c>
      <c r="L531" t="s">
        <v>42</v>
      </c>
      <c r="M531">
        <v>89</v>
      </c>
      <c r="N531">
        <v>36</v>
      </c>
      <c r="O531">
        <v>69</v>
      </c>
      <c r="P531">
        <v>0</v>
      </c>
      <c r="Q531">
        <v>1</v>
      </c>
      <c r="R531" t="s">
        <v>43</v>
      </c>
      <c r="S531" t="s">
        <v>44</v>
      </c>
      <c r="T531">
        <v>3</v>
      </c>
      <c r="U531" t="s">
        <v>63</v>
      </c>
      <c r="V531">
        <v>427.68</v>
      </c>
      <c r="W531" t="s">
        <v>46</v>
      </c>
      <c r="X531" t="s">
        <v>134</v>
      </c>
      <c r="Y531" t="s">
        <v>48</v>
      </c>
      <c r="Z531" t="s">
        <v>49</v>
      </c>
      <c r="AA531" t="s">
        <v>67</v>
      </c>
      <c r="AB531" t="s">
        <v>68</v>
      </c>
      <c r="AC531" t="s">
        <v>52</v>
      </c>
      <c r="AD531">
        <v>4.8053932579999996</v>
      </c>
      <c r="AE531">
        <v>2024</v>
      </c>
      <c r="AF531">
        <v>4</v>
      </c>
      <c r="AG531">
        <v>10</v>
      </c>
      <c r="AH531" t="s">
        <v>405</v>
      </c>
      <c r="AI531">
        <v>0.40044943820224721</v>
      </c>
      <c r="AJ531">
        <v>1068</v>
      </c>
      <c r="AK531" t="s">
        <v>3800</v>
      </c>
    </row>
    <row r="532" spans="1:37">
      <c r="A532" t="s">
        <v>633</v>
      </c>
      <c r="B532" t="s">
        <v>35</v>
      </c>
      <c r="C532">
        <v>3027.48</v>
      </c>
      <c r="D532" t="s">
        <v>36</v>
      </c>
      <c r="E532" t="s">
        <v>37</v>
      </c>
      <c r="F532" t="s">
        <v>38</v>
      </c>
      <c r="G532" s="1">
        <v>45332</v>
      </c>
      <c r="H532" t="s">
        <v>57</v>
      </c>
      <c r="I532" t="s">
        <v>40</v>
      </c>
      <c r="J532">
        <v>0</v>
      </c>
      <c r="K532" t="s">
        <v>59</v>
      </c>
      <c r="L532" t="s">
        <v>60</v>
      </c>
      <c r="M532">
        <v>85</v>
      </c>
      <c r="N532">
        <v>42</v>
      </c>
      <c r="O532">
        <v>134</v>
      </c>
      <c r="P532">
        <v>1</v>
      </c>
      <c r="Q532">
        <v>1</v>
      </c>
      <c r="R532" t="s">
        <v>43</v>
      </c>
      <c r="S532" t="s">
        <v>96</v>
      </c>
      <c r="T532">
        <v>1</v>
      </c>
      <c r="U532" t="s">
        <v>79</v>
      </c>
      <c r="V532">
        <v>612.36</v>
      </c>
      <c r="W532" t="s">
        <v>76</v>
      </c>
      <c r="X532" t="s">
        <v>47</v>
      </c>
      <c r="Y532" t="s">
        <v>65</v>
      </c>
      <c r="Z532" t="s">
        <v>49</v>
      </c>
      <c r="AA532" t="s">
        <v>67</v>
      </c>
      <c r="AB532" t="s">
        <v>51</v>
      </c>
      <c r="AC532" t="s">
        <v>52</v>
      </c>
      <c r="AD532">
        <v>7.2042352940000001</v>
      </c>
      <c r="AE532">
        <v>2024</v>
      </c>
      <c r="AF532">
        <v>4</v>
      </c>
      <c r="AG532">
        <v>10</v>
      </c>
      <c r="AH532" t="s">
        <v>405</v>
      </c>
      <c r="AI532">
        <v>0.60035294117647064</v>
      </c>
      <c r="AJ532">
        <v>1020</v>
      </c>
      <c r="AK532" t="s">
        <v>3801</v>
      </c>
    </row>
    <row r="533" spans="1:37">
      <c r="A533" t="s">
        <v>634</v>
      </c>
      <c r="B533" t="s">
        <v>35</v>
      </c>
      <c r="C533">
        <v>12405.85</v>
      </c>
      <c r="D533" t="s">
        <v>36</v>
      </c>
      <c r="E533" t="s">
        <v>37</v>
      </c>
      <c r="F533" t="s">
        <v>141</v>
      </c>
      <c r="G533" s="1">
        <v>45332</v>
      </c>
      <c r="H533" t="s">
        <v>39</v>
      </c>
      <c r="I533" t="s">
        <v>58</v>
      </c>
      <c r="J533">
        <v>134248</v>
      </c>
      <c r="K533" t="s">
        <v>83</v>
      </c>
      <c r="L533" t="s">
        <v>42</v>
      </c>
      <c r="M533">
        <v>158</v>
      </c>
      <c r="N533">
        <v>8</v>
      </c>
      <c r="O533">
        <v>8</v>
      </c>
      <c r="P533">
        <v>4</v>
      </c>
      <c r="Q533">
        <v>5</v>
      </c>
      <c r="R533" t="s">
        <v>61</v>
      </c>
      <c r="S533" t="s">
        <v>93</v>
      </c>
      <c r="T533">
        <v>3</v>
      </c>
      <c r="U533" t="s">
        <v>63</v>
      </c>
      <c r="V533">
        <v>307.87</v>
      </c>
      <c r="W533" t="s">
        <v>64</v>
      </c>
      <c r="X533" t="s">
        <v>47</v>
      </c>
      <c r="Y533" t="s">
        <v>48</v>
      </c>
      <c r="Z533" t="s">
        <v>66</v>
      </c>
      <c r="AA533" t="s">
        <v>91</v>
      </c>
      <c r="AB533" t="s">
        <v>51</v>
      </c>
      <c r="AC533" t="s">
        <v>99</v>
      </c>
      <c r="AD533">
        <v>1.9485443039999999</v>
      </c>
      <c r="AE533">
        <v>2024</v>
      </c>
      <c r="AF533">
        <v>4</v>
      </c>
      <c r="AG533">
        <v>10</v>
      </c>
      <c r="AH533" t="s">
        <v>405</v>
      </c>
      <c r="AI533">
        <v>0.16237869198312235</v>
      </c>
      <c r="AJ533">
        <v>1896</v>
      </c>
      <c r="AK533" t="s">
        <v>3799</v>
      </c>
    </row>
    <row r="534" spans="1:37">
      <c r="A534" t="s">
        <v>635</v>
      </c>
      <c r="B534" t="s">
        <v>55</v>
      </c>
      <c r="C534">
        <v>9230.67</v>
      </c>
      <c r="D534" t="s">
        <v>36</v>
      </c>
      <c r="E534" t="s">
        <v>82</v>
      </c>
      <c r="F534" t="s">
        <v>38</v>
      </c>
      <c r="G534" s="1">
        <v>45332</v>
      </c>
      <c r="H534" t="s">
        <v>39</v>
      </c>
      <c r="I534" t="s">
        <v>40</v>
      </c>
      <c r="J534">
        <v>122513</v>
      </c>
      <c r="K534" t="s">
        <v>41</v>
      </c>
      <c r="L534" t="s">
        <v>42</v>
      </c>
      <c r="M534">
        <v>230</v>
      </c>
      <c r="N534">
        <v>41</v>
      </c>
      <c r="O534">
        <v>63</v>
      </c>
      <c r="P534">
        <v>0</v>
      </c>
      <c r="Q534">
        <v>1</v>
      </c>
      <c r="R534" t="s">
        <v>61</v>
      </c>
      <c r="S534" t="s">
        <v>93</v>
      </c>
      <c r="T534">
        <v>4</v>
      </c>
      <c r="U534" t="s">
        <v>79</v>
      </c>
      <c r="V534">
        <v>1007.16</v>
      </c>
      <c r="W534" t="s">
        <v>64</v>
      </c>
      <c r="X534" t="s">
        <v>47</v>
      </c>
      <c r="Y534" t="s">
        <v>65</v>
      </c>
      <c r="Z534" t="s">
        <v>66</v>
      </c>
      <c r="AA534" t="s">
        <v>91</v>
      </c>
      <c r="AB534" t="s">
        <v>68</v>
      </c>
      <c r="AC534" t="s">
        <v>52</v>
      </c>
      <c r="AD534">
        <v>4.3789565220000002</v>
      </c>
      <c r="AE534">
        <v>2024</v>
      </c>
      <c r="AF534">
        <v>4</v>
      </c>
      <c r="AG534">
        <v>10</v>
      </c>
      <c r="AH534" t="s">
        <v>405</v>
      </c>
      <c r="AI534">
        <v>0.36491304347826087</v>
      </c>
      <c r="AJ534">
        <v>2760</v>
      </c>
      <c r="AK534" t="s">
        <v>3799</v>
      </c>
    </row>
    <row r="535" spans="1:37">
      <c r="A535" t="s">
        <v>636</v>
      </c>
      <c r="B535" t="s">
        <v>71</v>
      </c>
      <c r="C535">
        <v>13195.72</v>
      </c>
      <c r="D535" t="s">
        <v>36</v>
      </c>
      <c r="E535" t="s">
        <v>72</v>
      </c>
      <c r="F535" t="s">
        <v>56</v>
      </c>
      <c r="G535" s="1">
        <v>45332</v>
      </c>
      <c r="H535" t="s">
        <v>39</v>
      </c>
      <c r="I535" t="s">
        <v>58</v>
      </c>
      <c r="J535">
        <v>129624</v>
      </c>
      <c r="K535" t="s">
        <v>41</v>
      </c>
      <c r="L535" t="s">
        <v>42</v>
      </c>
      <c r="M535">
        <v>165</v>
      </c>
      <c r="N535">
        <v>11</v>
      </c>
      <c r="O535">
        <v>81</v>
      </c>
      <c r="P535">
        <v>0</v>
      </c>
      <c r="Q535">
        <v>3</v>
      </c>
      <c r="R535" t="s">
        <v>61</v>
      </c>
      <c r="S535" t="s">
        <v>74</v>
      </c>
      <c r="T535">
        <v>2</v>
      </c>
      <c r="U535" t="s">
        <v>45</v>
      </c>
      <c r="V535">
        <v>527.69000000000005</v>
      </c>
      <c r="W535" t="s">
        <v>64</v>
      </c>
      <c r="X535" t="s">
        <v>47</v>
      </c>
      <c r="Y535" t="s">
        <v>65</v>
      </c>
      <c r="Z535" t="s">
        <v>66</v>
      </c>
      <c r="AA535" t="s">
        <v>91</v>
      </c>
      <c r="AB535" t="s">
        <v>68</v>
      </c>
      <c r="AC535" t="s">
        <v>52</v>
      </c>
      <c r="AD535">
        <v>3.1981212120000002</v>
      </c>
      <c r="AE535">
        <v>2024</v>
      </c>
      <c r="AF535">
        <v>4</v>
      </c>
      <c r="AG535">
        <v>10</v>
      </c>
      <c r="AH535" t="s">
        <v>405</v>
      </c>
      <c r="AI535">
        <v>0.26651010101010103</v>
      </c>
      <c r="AJ535">
        <v>1980</v>
      </c>
      <c r="AK535" t="s">
        <v>3799</v>
      </c>
    </row>
    <row r="536" spans="1:37">
      <c r="A536" t="s">
        <v>637</v>
      </c>
      <c r="B536" t="s">
        <v>55</v>
      </c>
      <c r="C536">
        <v>18354.87</v>
      </c>
      <c r="D536" t="s">
        <v>36</v>
      </c>
      <c r="E536" t="s">
        <v>37</v>
      </c>
      <c r="F536" t="s">
        <v>56</v>
      </c>
      <c r="G536" s="1">
        <v>45332</v>
      </c>
      <c r="H536" t="s">
        <v>39</v>
      </c>
      <c r="I536" t="s">
        <v>58</v>
      </c>
      <c r="J536">
        <v>27173</v>
      </c>
      <c r="K536" t="s">
        <v>59</v>
      </c>
      <c r="L536" t="s">
        <v>42</v>
      </c>
      <c r="M536">
        <v>95</v>
      </c>
      <c r="N536">
        <v>38</v>
      </c>
      <c r="O536">
        <v>14</v>
      </c>
      <c r="P536">
        <v>2</v>
      </c>
      <c r="Q536">
        <v>2</v>
      </c>
      <c r="R536" t="s">
        <v>61</v>
      </c>
      <c r="S536" t="s">
        <v>93</v>
      </c>
      <c r="T536">
        <v>2</v>
      </c>
      <c r="U536" t="s">
        <v>63</v>
      </c>
      <c r="V536">
        <v>453.6</v>
      </c>
      <c r="W536" t="s">
        <v>46</v>
      </c>
      <c r="X536" t="s">
        <v>47</v>
      </c>
      <c r="Y536" t="s">
        <v>48</v>
      </c>
      <c r="Z536" t="s">
        <v>98</v>
      </c>
      <c r="AA536" t="s">
        <v>67</v>
      </c>
      <c r="AB536" t="s">
        <v>51</v>
      </c>
      <c r="AC536" t="s">
        <v>69</v>
      </c>
      <c r="AD536">
        <v>4.7747368420000003</v>
      </c>
      <c r="AE536">
        <v>2024</v>
      </c>
      <c r="AF536">
        <v>4</v>
      </c>
      <c r="AG536">
        <v>10</v>
      </c>
      <c r="AH536" t="s">
        <v>405</v>
      </c>
      <c r="AI536">
        <v>0.3978947368421053</v>
      </c>
      <c r="AJ536">
        <v>1140</v>
      </c>
      <c r="AK536" t="s">
        <v>3799</v>
      </c>
    </row>
    <row r="537" spans="1:37">
      <c r="A537" t="s">
        <v>638</v>
      </c>
      <c r="B537" t="s">
        <v>81</v>
      </c>
      <c r="C537">
        <v>16249.44</v>
      </c>
      <c r="D537" t="s">
        <v>87</v>
      </c>
      <c r="E537" t="s">
        <v>37</v>
      </c>
      <c r="F537" t="s">
        <v>38</v>
      </c>
      <c r="G537" s="1">
        <v>45332</v>
      </c>
      <c r="H537" t="s">
        <v>39</v>
      </c>
      <c r="I537" t="s">
        <v>58</v>
      </c>
      <c r="J537">
        <v>59978</v>
      </c>
      <c r="K537" t="s">
        <v>59</v>
      </c>
      <c r="L537" t="s">
        <v>60</v>
      </c>
      <c r="M537">
        <v>140</v>
      </c>
      <c r="N537">
        <v>23</v>
      </c>
      <c r="O537">
        <v>82</v>
      </c>
      <c r="P537">
        <v>0</v>
      </c>
      <c r="Q537">
        <v>2</v>
      </c>
      <c r="R537" t="s">
        <v>61</v>
      </c>
      <c r="S537" t="s">
        <v>93</v>
      </c>
      <c r="T537">
        <v>1</v>
      </c>
      <c r="U537" t="s">
        <v>90</v>
      </c>
      <c r="V537">
        <v>673.92</v>
      </c>
      <c r="W537" t="s">
        <v>64</v>
      </c>
      <c r="X537" t="s">
        <v>47</v>
      </c>
      <c r="Y537" t="s">
        <v>65</v>
      </c>
      <c r="Z537" t="s">
        <v>98</v>
      </c>
      <c r="AA537" t="s">
        <v>50</v>
      </c>
      <c r="AB537" t="s">
        <v>68</v>
      </c>
      <c r="AC537" t="s">
        <v>52</v>
      </c>
      <c r="AD537">
        <v>4.8137142859999997</v>
      </c>
      <c r="AE537">
        <v>2024</v>
      </c>
      <c r="AF537">
        <v>4</v>
      </c>
      <c r="AG537">
        <v>10</v>
      </c>
      <c r="AH537" t="s">
        <v>405</v>
      </c>
      <c r="AI537">
        <v>0.40114285714285713</v>
      </c>
      <c r="AJ537">
        <v>1680</v>
      </c>
      <c r="AK537" t="s">
        <v>3800</v>
      </c>
    </row>
    <row r="538" spans="1:37">
      <c r="A538" t="s">
        <v>639</v>
      </c>
      <c r="B538" t="s">
        <v>35</v>
      </c>
      <c r="C538">
        <v>11430.97</v>
      </c>
      <c r="D538" t="s">
        <v>36</v>
      </c>
      <c r="E538" t="s">
        <v>37</v>
      </c>
      <c r="F538" t="s">
        <v>38</v>
      </c>
      <c r="G538" s="1">
        <v>45332</v>
      </c>
      <c r="H538" t="s">
        <v>159</v>
      </c>
      <c r="I538" t="s">
        <v>40</v>
      </c>
      <c r="J538">
        <v>28538</v>
      </c>
      <c r="K538" t="s">
        <v>59</v>
      </c>
      <c r="L538" t="s">
        <v>103</v>
      </c>
      <c r="M538">
        <v>153</v>
      </c>
      <c r="N538">
        <v>20</v>
      </c>
      <c r="O538">
        <v>126</v>
      </c>
      <c r="P538">
        <v>0</v>
      </c>
      <c r="Q538">
        <v>5</v>
      </c>
      <c r="R538" t="s">
        <v>61</v>
      </c>
      <c r="S538" t="s">
        <v>62</v>
      </c>
      <c r="T538">
        <v>3</v>
      </c>
      <c r="U538" t="s">
        <v>45</v>
      </c>
      <c r="V538">
        <v>886.68</v>
      </c>
      <c r="W538" t="s">
        <v>109</v>
      </c>
      <c r="X538" t="s">
        <v>47</v>
      </c>
      <c r="Y538" t="s">
        <v>65</v>
      </c>
      <c r="Z538" t="s">
        <v>66</v>
      </c>
      <c r="AA538" t="s">
        <v>67</v>
      </c>
      <c r="AB538" t="s">
        <v>68</v>
      </c>
      <c r="AC538" t="s">
        <v>52</v>
      </c>
      <c r="AD538">
        <v>5.7952941180000002</v>
      </c>
      <c r="AE538">
        <v>2024</v>
      </c>
      <c r="AF538">
        <v>4</v>
      </c>
      <c r="AG538">
        <v>10</v>
      </c>
      <c r="AH538" t="s">
        <v>405</v>
      </c>
      <c r="AI538">
        <v>0.48294117647058821</v>
      </c>
      <c r="AJ538">
        <v>1836</v>
      </c>
      <c r="AK538" t="s">
        <v>3800</v>
      </c>
    </row>
    <row r="539" spans="1:37">
      <c r="A539" t="s">
        <v>640</v>
      </c>
      <c r="B539" t="s">
        <v>71</v>
      </c>
      <c r="C539">
        <v>11376.68</v>
      </c>
      <c r="D539" t="s">
        <v>87</v>
      </c>
      <c r="E539" t="s">
        <v>72</v>
      </c>
      <c r="F539" t="s">
        <v>38</v>
      </c>
      <c r="G539" s="1">
        <v>45332</v>
      </c>
      <c r="H539" t="s">
        <v>39</v>
      </c>
      <c r="I539" t="s">
        <v>40</v>
      </c>
      <c r="J539">
        <v>62779</v>
      </c>
      <c r="K539" t="s">
        <v>59</v>
      </c>
      <c r="L539" t="s">
        <v>103</v>
      </c>
      <c r="M539">
        <v>290</v>
      </c>
      <c r="N539">
        <v>5</v>
      </c>
      <c r="O539">
        <v>28</v>
      </c>
      <c r="P539">
        <v>1</v>
      </c>
      <c r="Q539">
        <v>1</v>
      </c>
      <c r="R539" t="s">
        <v>43</v>
      </c>
      <c r="S539" t="s">
        <v>96</v>
      </c>
      <c r="T539">
        <v>1</v>
      </c>
      <c r="U539" t="s">
        <v>79</v>
      </c>
      <c r="V539">
        <v>1393.2</v>
      </c>
      <c r="W539" t="s">
        <v>155</v>
      </c>
      <c r="X539" t="s">
        <v>47</v>
      </c>
      <c r="Y539" t="s">
        <v>65</v>
      </c>
      <c r="Z539" t="s">
        <v>66</v>
      </c>
      <c r="AA539" t="s">
        <v>50</v>
      </c>
      <c r="AB539" t="s">
        <v>51</v>
      </c>
      <c r="AC539" t="s">
        <v>69</v>
      </c>
      <c r="AD539">
        <v>4.8041379309999996</v>
      </c>
      <c r="AE539">
        <v>2024</v>
      </c>
      <c r="AF539">
        <v>4</v>
      </c>
      <c r="AG539">
        <v>10</v>
      </c>
      <c r="AH539" t="s">
        <v>405</v>
      </c>
      <c r="AI539">
        <v>0.40034482758620693</v>
      </c>
      <c r="AJ539">
        <v>3480</v>
      </c>
      <c r="AK539" t="s">
        <v>3800</v>
      </c>
    </row>
    <row r="540" spans="1:37">
      <c r="A540" t="s">
        <v>641</v>
      </c>
      <c r="B540" t="s">
        <v>71</v>
      </c>
      <c r="C540">
        <v>8350.2099999999991</v>
      </c>
      <c r="D540" t="s">
        <v>36</v>
      </c>
      <c r="E540" t="s">
        <v>72</v>
      </c>
      <c r="F540" t="s">
        <v>95</v>
      </c>
      <c r="G540" s="1">
        <v>45332</v>
      </c>
      <c r="H540" t="s">
        <v>39</v>
      </c>
      <c r="I540" t="s">
        <v>58</v>
      </c>
      <c r="J540">
        <v>28377</v>
      </c>
      <c r="K540" t="s">
        <v>83</v>
      </c>
      <c r="L540" t="s">
        <v>103</v>
      </c>
      <c r="M540">
        <v>108</v>
      </c>
      <c r="N540">
        <v>1</v>
      </c>
      <c r="O540">
        <v>49</v>
      </c>
      <c r="P540">
        <v>0</v>
      </c>
      <c r="Q540">
        <v>4</v>
      </c>
      <c r="R540" t="s">
        <v>43</v>
      </c>
      <c r="S540" t="s">
        <v>44</v>
      </c>
      <c r="T540">
        <v>4</v>
      </c>
      <c r="U540" t="s">
        <v>63</v>
      </c>
      <c r="V540">
        <v>240.8</v>
      </c>
      <c r="W540" t="s">
        <v>46</v>
      </c>
      <c r="X540" t="s">
        <v>47</v>
      </c>
      <c r="Y540" t="s">
        <v>48</v>
      </c>
      <c r="Z540" t="s">
        <v>66</v>
      </c>
      <c r="AA540" t="s">
        <v>67</v>
      </c>
      <c r="AB540" t="s">
        <v>68</v>
      </c>
      <c r="AC540" t="s">
        <v>52</v>
      </c>
      <c r="AD540">
        <v>2.2296296299999998</v>
      </c>
      <c r="AE540">
        <v>2024</v>
      </c>
      <c r="AF540">
        <v>4</v>
      </c>
      <c r="AG540">
        <v>10</v>
      </c>
      <c r="AH540" t="s">
        <v>405</v>
      </c>
      <c r="AI540">
        <v>0.18580246913580248</v>
      </c>
      <c r="AJ540">
        <v>1296</v>
      </c>
      <c r="AK540" t="s">
        <v>3799</v>
      </c>
    </row>
    <row r="541" spans="1:37">
      <c r="A541" t="s">
        <v>642</v>
      </c>
      <c r="B541" t="s">
        <v>35</v>
      </c>
      <c r="C541">
        <v>11376.68</v>
      </c>
      <c r="D541" t="s">
        <v>87</v>
      </c>
      <c r="E541" t="s">
        <v>72</v>
      </c>
      <c r="F541" t="s">
        <v>38</v>
      </c>
      <c r="G541" s="1">
        <v>45332</v>
      </c>
      <c r="H541" t="s">
        <v>39</v>
      </c>
      <c r="I541" t="s">
        <v>40</v>
      </c>
      <c r="J541">
        <v>62779</v>
      </c>
      <c r="K541" t="s">
        <v>59</v>
      </c>
      <c r="L541" t="s">
        <v>103</v>
      </c>
      <c r="M541">
        <v>290</v>
      </c>
      <c r="N541">
        <v>5</v>
      </c>
      <c r="O541">
        <v>28</v>
      </c>
      <c r="P541">
        <v>1</v>
      </c>
      <c r="Q541">
        <v>1</v>
      </c>
      <c r="R541" t="s">
        <v>61</v>
      </c>
      <c r="S541" t="s">
        <v>62</v>
      </c>
      <c r="T541">
        <v>1</v>
      </c>
      <c r="U541" t="s">
        <v>79</v>
      </c>
      <c r="V541">
        <v>1393.2</v>
      </c>
      <c r="W541" t="s">
        <v>155</v>
      </c>
      <c r="X541" t="s">
        <v>47</v>
      </c>
      <c r="Y541" t="s">
        <v>65</v>
      </c>
      <c r="Z541" t="s">
        <v>66</v>
      </c>
      <c r="AA541" t="s">
        <v>50</v>
      </c>
      <c r="AB541" t="s">
        <v>51</v>
      </c>
      <c r="AC541" t="s">
        <v>69</v>
      </c>
      <c r="AD541">
        <v>4.8041379309999996</v>
      </c>
      <c r="AE541">
        <v>2024</v>
      </c>
      <c r="AF541">
        <v>4</v>
      </c>
      <c r="AG541">
        <v>10</v>
      </c>
      <c r="AH541" t="s">
        <v>405</v>
      </c>
      <c r="AI541">
        <v>0.40034482758620693</v>
      </c>
      <c r="AJ541">
        <v>3480</v>
      </c>
      <c r="AK541" t="s">
        <v>3800</v>
      </c>
    </row>
    <row r="542" spans="1:37">
      <c r="A542" t="s">
        <v>643</v>
      </c>
      <c r="B542" t="s">
        <v>35</v>
      </c>
      <c r="C542">
        <v>12698.62</v>
      </c>
      <c r="D542" t="s">
        <v>36</v>
      </c>
      <c r="E542" t="s">
        <v>37</v>
      </c>
      <c r="F542" t="s">
        <v>56</v>
      </c>
      <c r="G542" s="1">
        <v>45332</v>
      </c>
      <c r="H542" t="s">
        <v>39</v>
      </c>
      <c r="I542" t="s">
        <v>40</v>
      </c>
      <c r="J542">
        <v>133905</v>
      </c>
      <c r="K542" t="s">
        <v>83</v>
      </c>
      <c r="L542" t="s">
        <v>60</v>
      </c>
      <c r="M542">
        <v>158</v>
      </c>
      <c r="N542">
        <v>36</v>
      </c>
      <c r="O542">
        <v>36</v>
      </c>
      <c r="P542">
        <v>0</v>
      </c>
      <c r="Q542">
        <v>3</v>
      </c>
      <c r="R542" t="s">
        <v>43</v>
      </c>
      <c r="S542" t="s">
        <v>96</v>
      </c>
      <c r="T542">
        <v>3</v>
      </c>
      <c r="U542" t="s">
        <v>45</v>
      </c>
      <c r="V542">
        <v>101.66</v>
      </c>
      <c r="W542" t="s">
        <v>64</v>
      </c>
      <c r="X542" t="s">
        <v>47</v>
      </c>
      <c r="Y542" t="s">
        <v>48</v>
      </c>
      <c r="Z542" t="s">
        <v>66</v>
      </c>
      <c r="AA542" t="s">
        <v>91</v>
      </c>
      <c r="AB542" t="s">
        <v>68</v>
      </c>
      <c r="AC542" t="s">
        <v>69</v>
      </c>
      <c r="AD542">
        <v>0.64341772200000003</v>
      </c>
      <c r="AE542">
        <v>2024</v>
      </c>
      <c r="AF542">
        <v>4</v>
      </c>
      <c r="AG542">
        <v>10</v>
      </c>
      <c r="AH542" t="s">
        <v>405</v>
      </c>
      <c r="AI542">
        <v>5.3618143459915613E-2</v>
      </c>
      <c r="AJ542">
        <v>1896</v>
      </c>
      <c r="AK542" t="s">
        <v>3799</v>
      </c>
    </row>
    <row r="543" spans="1:37">
      <c r="A543" t="s">
        <v>644</v>
      </c>
      <c r="B543" t="s">
        <v>71</v>
      </c>
      <c r="C543">
        <v>8354.31</v>
      </c>
      <c r="D543" t="s">
        <v>36</v>
      </c>
      <c r="E543" t="s">
        <v>72</v>
      </c>
      <c r="F543" t="s">
        <v>56</v>
      </c>
      <c r="G543" s="1">
        <v>45332</v>
      </c>
      <c r="H543" t="s">
        <v>39</v>
      </c>
      <c r="I543" t="s">
        <v>58</v>
      </c>
      <c r="J543">
        <v>54475</v>
      </c>
      <c r="K543" t="s">
        <v>59</v>
      </c>
      <c r="L543" t="s">
        <v>42</v>
      </c>
      <c r="M543">
        <v>104</v>
      </c>
      <c r="N543">
        <v>42</v>
      </c>
      <c r="O543">
        <v>45</v>
      </c>
      <c r="P543">
        <v>0</v>
      </c>
      <c r="Q543">
        <v>3</v>
      </c>
      <c r="R543" t="s">
        <v>43</v>
      </c>
      <c r="S543" t="s">
        <v>44</v>
      </c>
      <c r="T543">
        <v>1</v>
      </c>
      <c r="U543" t="s">
        <v>45</v>
      </c>
      <c r="V543">
        <v>548.6</v>
      </c>
      <c r="W543" t="s">
        <v>46</v>
      </c>
      <c r="X543" t="s">
        <v>77</v>
      </c>
      <c r="Y543" t="s">
        <v>65</v>
      </c>
      <c r="Z543" t="s">
        <v>66</v>
      </c>
      <c r="AA543" t="s">
        <v>50</v>
      </c>
      <c r="AB543" t="s">
        <v>68</v>
      </c>
      <c r="AC543" t="s">
        <v>69</v>
      </c>
      <c r="AD543">
        <v>5.2750000000000004</v>
      </c>
      <c r="AE543">
        <v>2024</v>
      </c>
      <c r="AF543">
        <v>4</v>
      </c>
      <c r="AG543">
        <v>10</v>
      </c>
      <c r="AH543" t="s">
        <v>405</v>
      </c>
      <c r="AI543">
        <v>0.43958333333333333</v>
      </c>
      <c r="AJ543">
        <v>1248</v>
      </c>
      <c r="AK543" t="s">
        <v>3800</v>
      </c>
    </row>
    <row r="544" spans="1:37">
      <c r="A544" t="s">
        <v>645</v>
      </c>
      <c r="B544" t="s">
        <v>35</v>
      </c>
      <c r="C544">
        <v>6403.88</v>
      </c>
      <c r="D544" t="s">
        <v>36</v>
      </c>
      <c r="E544" t="s">
        <v>37</v>
      </c>
      <c r="F544" t="s">
        <v>73</v>
      </c>
      <c r="G544" s="1">
        <v>45332</v>
      </c>
      <c r="H544" t="s">
        <v>39</v>
      </c>
      <c r="I544" t="s">
        <v>58</v>
      </c>
      <c r="J544">
        <v>94611</v>
      </c>
      <c r="K544" t="s">
        <v>59</v>
      </c>
      <c r="L544" t="s">
        <v>42</v>
      </c>
      <c r="M544">
        <v>161</v>
      </c>
      <c r="N544">
        <v>23</v>
      </c>
      <c r="O544">
        <v>31</v>
      </c>
      <c r="P544">
        <v>0</v>
      </c>
      <c r="Q544">
        <v>1</v>
      </c>
      <c r="R544" t="s">
        <v>61</v>
      </c>
      <c r="S544" t="s">
        <v>93</v>
      </c>
      <c r="T544">
        <v>1</v>
      </c>
      <c r="U544" t="s">
        <v>45</v>
      </c>
      <c r="V544">
        <v>771.12</v>
      </c>
      <c r="W544" t="s">
        <v>64</v>
      </c>
      <c r="X544" t="s">
        <v>77</v>
      </c>
      <c r="Y544" t="s">
        <v>65</v>
      </c>
      <c r="Z544" t="s">
        <v>66</v>
      </c>
      <c r="AA544" t="s">
        <v>50</v>
      </c>
      <c r="AB544" t="s">
        <v>68</v>
      </c>
      <c r="AC544" t="s">
        <v>69</v>
      </c>
      <c r="AD544">
        <v>4.7895652169999998</v>
      </c>
      <c r="AE544">
        <v>2024</v>
      </c>
      <c r="AF544">
        <v>4</v>
      </c>
      <c r="AG544">
        <v>10</v>
      </c>
      <c r="AH544" t="s">
        <v>405</v>
      </c>
      <c r="AI544">
        <v>0.39913043478260868</v>
      </c>
      <c r="AJ544">
        <v>1932</v>
      </c>
      <c r="AK544" t="s">
        <v>3799</v>
      </c>
    </row>
    <row r="545" spans="1:37">
      <c r="A545" t="s">
        <v>646</v>
      </c>
      <c r="B545" t="s">
        <v>71</v>
      </c>
      <c r="C545">
        <v>9404.5300000000007</v>
      </c>
      <c r="D545" t="s">
        <v>36</v>
      </c>
      <c r="E545" t="s">
        <v>72</v>
      </c>
      <c r="F545" t="s">
        <v>73</v>
      </c>
      <c r="G545" s="1">
        <v>45332</v>
      </c>
      <c r="H545" t="s">
        <v>159</v>
      </c>
      <c r="I545" t="s">
        <v>58</v>
      </c>
      <c r="J545">
        <v>37762</v>
      </c>
      <c r="K545" t="s">
        <v>41</v>
      </c>
      <c r="L545" t="s">
        <v>42</v>
      </c>
      <c r="M545">
        <v>122</v>
      </c>
      <c r="N545">
        <v>18</v>
      </c>
      <c r="O545">
        <v>9</v>
      </c>
      <c r="P545">
        <v>0</v>
      </c>
      <c r="Q545">
        <v>8</v>
      </c>
      <c r="R545" t="s">
        <v>43</v>
      </c>
      <c r="S545" t="s">
        <v>96</v>
      </c>
      <c r="T545">
        <v>3</v>
      </c>
      <c r="U545" t="s">
        <v>90</v>
      </c>
      <c r="V545">
        <v>324.43</v>
      </c>
      <c r="W545" t="s">
        <v>76</v>
      </c>
      <c r="X545" t="s">
        <v>47</v>
      </c>
      <c r="Y545" t="s">
        <v>48</v>
      </c>
      <c r="Z545" t="s">
        <v>66</v>
      </c>
      <c r="AA545" t="s">
        <v>67</v>
      </c>
      <c r="AB545" t="s">
        <v>68</v>
      </c>
      <c r="AC545" t="s">
        <v>99</v>
      </c>
      <c r="AD545">
        <v>2.659262295</v>
      </c>
      <c r="AE545">
        <v>2024</v>
      </c>
      <c r="AF545">
        <v>4</v>
      </c>
      <c r="AG545">
        <v>10</v>
      </c>
      <c r="AH545" t="s">
        <v>405</v>
      </c>
      <c r="AI545">
        <v>0.22160519125683062</v>
      </c>
      <c r="AJ545">
        <v>1464</v>
      </c>
      <c r="AK545" t="s">
        <v>3799</v>
      </c>
    </row>
    <row r="546" spans="1:37">
      <c r="A546" t="s">
        <v>647</v>
      </c>
      <c r="B546" t="s">
        <v>55</v>
      </c>
      <c r="C546">
        <v>7401.44</v>
      </c>
      <c r="D546" t="s">
        <v>36</v>
      </c>
      <c r="E546" t="s">
        <v>37</v>
      </c>
      <c r="F546" t="s">
        <v>38</v>
      </c>
      <c r="G546" s="1">
        <v>45332</v>
      </c>
      <c r="H546" t="s">
        <v>39</v>
      </c>
      <c r="I546" t="s">
        <v>40</v>
      </c>
      <c r="J546">
        <v>107089</v>
      </c>
      <c r="K546" t="s">
        <v>41</v>
      </c>
      <c r="L546" t="s">
        <v>42</v>
      </c>
      <c r="M546">
        <v>92</v>
      </c>
      <c r="N546">
        <v>5</v>
      </c>
      <c r="O546">
        <v>42</v>
      </c>
      <c r="P546">
        <v>0</v>
      </c>
      <c r="Q546">
        <v>4</v>
      </c>
      <c r="R546" t="s">
        <v>43</v>
      </c>
      <c r="S546" t="s">
        <v>44</v>
      </c>
      <c r="T546">
        <v>2</v>
      </c>
      <c r="U546" t="s">
        <v>79</v>
      </c>
      <c r="V546">
        <v>339.25</v>
      </c>
      <c r="W546" t="s">
        <v>46</v>
      </c>
      <c r="X546" t="s">
        <v>47</v>
      </c>
      <c r="Y546" t="s">
        <v>48</v>
      </c>
      <c r="Z546" t="s">
        <v>66</v>
      </c>
      <c r="AA546" t="s">
        <v>91</v>
      </c>
      <c r="AB546" t="s">
        <v>68</v>
      </c>
      <c r="AC546" t="s">
        <v>69</v>
      </c>
      <c r="AD546">
        <v>3.6875</v>
      </c>
      <c r="AE546">
        <v>2024</v>
      </c>
      <c r="AF546">
        <v>4</v>
      </c>
      <c r="AG546">
        <v>10</v>
      </c>
      <c r="AH546" t="s">
        <v>405</v>
      </c>
      <c r="AI546">
        <v>0.30729166666666669</v>
      </c>
      <c r="AJ546">
        <v>1104</v>
      </c>
      <c r="AK546" t="s">
        <v>3799</v>
      </c>
    </row>
    <row r="547" spans="1:37">
      <c r="A547" t="s">
        <v>648</v>
      </c>
      <c r="B547" t="s">
        <v>55</v>
      </c>
      <c r="C547">
        <v>6930.11</v>
      </c>
      <c r="D547" t="s">
        <v>36</v>
      </c>
      <c r="E547" t="s">
        <v>37</v>
      </c>
      <c r="F547" t="s">
        <v>95</v>
      </c>
      <c r="G547" s="1">
        <v>45332</v>
      </c>
      <c r="H547" t="s">
        <v>39</v>
      </c>
      <c r="I547" t="s">
        <v>58</v>
      </c>
      <c r="J547">
        <v>72077</v>
      </c>
      <c r="K547" t="s">
        <v>41</v>
      </c>
      <c r="L547" t="s">
        <v>42</v>
      </c>
      <c r="M547">
        <v>86</v>
      </c>
      <c r="N547">
        <v>18</v>
      </c>
      <c r="O547">
        <v>55</v>
      </c>
      <c r="P547">
        <v>0</v>
      </c>
      <c r="Q547">
        <v>5</v>
      </c>
      <c r="R547" t="s">
        <v>61</v>
      </c>
      <c r="S547" t="s">
        <v>93</v>
      </c>
      <c r="T547">
        <v>3</v>
      </c>
      <c r="U547" t="s">
        <v>63</v>
      </c>
      <c r="V547">
        <v>376.65</v>
      </c>
      <c r="W547" t="s">
        <v>46</v>
      </c>
      <c r="X547" t="s">
        <v>47</v>
      </c>
      <c r="Y547" t="s">
        <v>48</v>
      </c>
      <c r="Z547" t="s">
        <v>66</v>
      </c>
      <c r="AA547" t="s">
        <v>50</v>
      </c>
      <c r="AB547" t="s">
        <v>68</v>
      </c>
      <c r="AC547" t="s">
        <v>52</v>
      </c>
      <c r="AD547">
        <v>4.3796511630000001</v>
      </c>
      <c r="AE547">
        <v>2024</v>
      </c>
      <c r="AF547">
        <v>4</v>
      </c>
      <c r="AG547">
        <v>10</v>
      </c>
      <c r="AH547" t="s">
        <v>405</v>
      </c>
      <c r="AI547">
        <v>0.36497093023255811</v>
      </c>
      <c r="AJ547">
        <v>1032</v>
      </c>
      <c r="AK547" t="s">
        <v>3799</v>
      </c>
    </row>
    <row r="548" spans="1:37">
      <c r="A548" t="s">
        <v>649</v>
      </c>
      <c r="B548" t="s">
        <v>35</v>
      </c>
      <c r="C548">
        <v>7619.03</v>
      </c>
      <c r="D548" t="s">
        <v>36</v>
      </c>
      <c r="E548" t="s">
        <v>37</v>
      </c>
      <c r="F548" t="s">
        <v>73</v>
      </c>
      <c r="G548" s="1">
        <v>45332</v>
      </c>
      <c r="H548" t="s">
        <v>39</v>
      </c>
      <c r="I548" t="s">
        <v>58</v>
      </c>
      <c r="J548">
        <v>44978</v>
      </c>
      <c r="K548" t="s">
        <v>59</v>
      </c>
      <c r="L548" t="s">
        <v>42</v>
      </c>
      <c r="M548">
        <v>97</v>
      </c>
      <c r="N548">
        <v>24</v>
      </c>
      <c r="O548">
        <v>42</v>
      </c>
      <c r="P548">
        <v>1</v>
      </c>
      <c r="Q548">
        <v>3</v>
      </c>
      <c r="R548" t="s">
        <v>61</v>
      </c>
      <c r="S548" t="s">
        <v>93</v>
      </c>
      <c r="T548">
        <v>1</v>
      </c>
      <c r="U548" t="s">
        <v>79</v>
      </c>
      <c r="V548">
        <v>466.56</v>
      </c>
      <c r="W548" t="s">
        <v>76</v>
      </c>
      <c r="X548" t="s">
        <v>47</v>
      </c>
      <c r="Y548" t="s">
        <v>48</v>
      </c>
      <c r="Z548" t="s">
        <v>66</v>
      </c>
      <c r="AA548" t="s">
        <v>67</v>
      </c>
      <c r="AB548" t="s">
        <v>51</v>
      </c>
      <c r="AC548" t="s">
        <v>69</v>
      </c>
      <c r="AD548">
        <v>4.8098969069999997</v>
      </c>
      <c r="AE548">
        <v>2024</v>
      </c>
      <c r="AF548">
        <v>4</v>
      </c>
      <c r="AG548">
        <v>10</v>
      </c>
      <c r="AH548" t="s">
        <v>405</v>
      </c>
      <c r="AI548">
        <v>0.40082474226804121</v>
      </c>
      <c r="AJ548">
        <v>1164</v>
      </c>
      <c r="AK548" t="s">
        <v>3800</v>
      </c>
    </row>
    <row r="549" spans="1:37">
      <c r="A549" t="s">
        <v>650</v>
      </c>
      <c r="B549" t="s">
        <v>115</v>
      </c>
      <c r="C549">
        <v>5871.57</v>
      </c>
      <c r="D549" t="s">
        <v>87</v>
      </c>
      <c r="E549" t="s">
        <v>37</v>
      </c>
      <c r="F549" t="s">
        <v>73</v>
      </c>
      <c r="G549" s="1">
        <v>45332</v>
      </c>
      <c r="H549" t="s">
        <v>39</v>
      </c>
      <c r="I549" t="s">
        <v>40</v>
      </c>
      <c r="J549">
        <v>102125</v>
      </c>
      <c r="K549" t="s">
        <v>83</v>
      </c>
      <c r="L549" t="s">
        <v>42</v>
      </c>
      <c r="M549">
        <v>146</v>
      </c>
      <c r="N549">
        <v>38</v>
      </c>
      <c r="O549">
        <v>14</v>
      </c>
      <c r="P549">
        <v>0</v>
      </c>
      <c r="Q549">
        <v>1</v>
      </c>
      <c r="R549" t="s">
        <v>61</v>
      </c>
      <c r="S549" t="s">
        <v>62</v>
      </c>
      <c r="T549">
        <v>2</v>
      </c>
      <c r="U549" t="s">
        <v>63</v>
      </c>
      <c r="V549">
        <v>152.09</v>
      </c>
      <c r="W549" t="s">
        <v>64</v>
      </c>
      <c r="X549" t="s">
        <v>134</v>
      </c>
      <c r="Y549" t="s">
        <v>48</v>
      </c>
      <c r="Z549" t="s">
        <v>66</v>
      </c>
      <c r="AA549" t="s">
        <v>91</v>
      </c>
      <c r="AB549" t="s">
        <v>68</v>
      </c>
      <c r="AC549" t="s">
        <v>69</v>
      </c>
      <c r="AD549">
        <v>1.0417123290000001</v>
      </c>
      <c r="AE549">
        <v>2024</v>
      </c>
      <c r="AF549">
        <v>4</v>
      </c>
      <c r="AG549">
        <v>10</v>
      </c>
      <c r="AH549" t="s">
        <v>405</v>
      </c>
      <c r="AI549">
        <v>8.6809360730593615E-2</v>
      </c>
      <c r="AJ549">
        <v>1752</v>
      </c>
      <c r="AK549" t="s">
        <v>3799</v>
      </c>
    </row>
    <row r="550" spans="1:37">
      <c r="A550" t="s">
        <v>651</v>
      </c>
      <c r="B550" t="s">
        <v>71</v>
      </c>
      <c r="C550">
        <v>3585.59</v>
      </c>
      <c r="D550" t="s">
        <v>36</v>
      </c>
      <c r="E550" t="s">
        <v>37</v>
      </c>
      <c r="F550" t="s">
        <v>38</v>
      </c>
      <c r="G550" s="1">
        <v>45332</v>
      </c>
      <c r="H550" t="s">
        <v>39</v>
      </c>
      <c r="I550" t="s">
        <v>58</v>
      </c>
      <c r="J550">
        <v>42925</v>
      </c>
      <c r="K550" t="s">
        <v>59</v>
      </c>
      <c r="L550" t="s">
        <v>103</v>
      </c>
      <c r="M550">
        <v>92</v>
      </c>
      <c r="N550">
        <v>36</v>
      </c>
      <c r="O550">
        <v>22</v>
      </c>
      <c r="P550">
        <v>0</v>
      </c>
      <c r="Q550">
        <v>1</v>
      </c>
      <c r="R550" t="s">
        <v>61</v>
      </c>
      <c r="S550" t="s">
        <v>74</v>
      </c>
      <c r="T550">
        <v>1</v>
      </c>
      <c r="U550" t="s">
        <v>79</v>
      </c>
      <c r="V550">
        <v>509.55</v>
      </c>
      <c r="W550" t="s">
        <v>46</v>
      </c>
      <c r="X550" t="s">
        <v>47</v>
      </c>
      <c r="Y550" t="s">
        <v>65</v>
      </c>
      <c r="Z550" t="s">
        <v>49</v>
      </c>
      <c r="AA550" t="s">
        <v>67</v>
      </c>
      <c r="AB550" t="s">
        <v>68</v>
      </c>
      <c r="AC550" t="s">
        <v>69</v>
      </c>
      <c r="AD550">
        <v>5.5385869569999997</v>
      </c>
      <c r="AE550">
        <v>2024</v>
      </c>
      <c r="AF550">
        <v>4</v>
      </c>
      <c r="AG550">
        <v>10</v>
      </c>
      <c r="AH550" t="s">
        <v>405</v>
      </c>
      <c r="AI550">
        <v>0.46154891304347828</v>
      </c>
      <c r="AJ550">
        <v>1104</v>
      </c>
      <c r="AK550" t="s">
        <v>3800</v>
      </c>
    </row>
    <row r="551" spans="1:37">
      <c r="A551" t="s">
        <v>652</v>
      </c>
      <c r="B551" t="s">
        <v>35</v>
      </c>
      <c r="C551">
        <v>6160.07</v>
      </c>
      <c r="D551" t="s">
        <v>36</v>
      </c>
      <c r="E551" t="s">
        <v>37</v>
      </c>
      <c r="F551" t="s">
        <v>73</v>
      </c>
      <c r="G551" s="1">
        <v>45332</v>
      </c>
      <c r="H551" t="s">
        <v>39</v>
      </c>
      <c r="I551" t="s">
        <v>40</v>
      </c>
      <c r="J551">
        <v>52902</v>
      </c>
      <c r="K551" t="s">
        <v>59</v>
      </c>
      <c r="L551" t="s">
        <v>103</v>
      </c>
      <c r="M551">
        <v>159</v>
      </c>
      <c r="N551">
        <v>43</v>
      </c>
      <c r="O551">
        <v>58</v>
      </c>
      <c r="P551">
        <v>1</v>
      </c>
      <c r="Q551">
        <v>1</v>
      </c>
      <c r="R551" t="s">
        <v>43</v>
      </c>
      <c r="S551" t="s">
        <v>44</v>
      </c>
      <c r="T551">
        <v>1</v>
      </c>
      <c r="U551" t="s">
        <v>79</v>
      </c>
      <c r="V551">
        <v>764.64</v>
      </c>
      <c r="W551" t="s">
        <v>64</v>
      </c>
      <c r="X551" t="s">
        <v>77</v>
      </c>
      <c r="Y551" t="s">
        <v>65</v>
      </c>
      <c r="Z551" t="s">
        <v>66</v>
      </c>
      <c r="AA551" t="s">
        <v>50</v>
      </c>
      <c r="AB551" t="s">
        <v>51</v>
      </c>
      <c r="AC551" t="s">
        <v>52</v>
      </c>
      <c r="AD551">
        <v>4.8090566040000002</v>
      </c>
      <c r="AE551">
        <v>2024</v>
      </c>
      <c r="AF551">
        <v>4</v>
      </c>
      <c r="AG551">
        <v>10</v>
      </c>
      <c r="AH551" t="s">
        <v>405</v>
      </c>
      <c r="AI551">
        <v>0.40075471698113208</v>
      </c>
      <c r="AJ551">
        <v>1908</v>
      </c>
      <c r="AK551" t="s">
        <v>3800</v>
      </c>
    </row>
    <row r="552" spans="1:37">
      <c r="A552" t="s">
        <v>653</v>
      </c>
      <c r="B552" t="s">
        <v>71</v>
      </c>
      <c r="C552">
        <v>20661.099999999999</v>
      </c>
      <c r="D552" t="s">
        <v>36</v>
      </c>
      <c r="E552" t="s">
        <v>37</v>
      </c>
      <c r="F552" t="s">
        <v>38</v>
      </c>
      <c r="G552" s="1">
        <v>45332</v>
      </c>
      <c r="H552" t="s">
        <v>39</v>
      </c>
      <c r="I552" t="s">
        <v>58</v>
      </c>
      <c r="J552">
        <v>54363</v>
      </c>
      <c r="K552" t="s">
        <v>59</v>
      </c>
      <c r="L552" t="s">
        <v>42</v>
      </c>
      <c r="M552">
        <v>261</v>
      </c>
      <c r="N552">
        <v>43</v>
      </c>
      <c r="O552">
        <v>36</v>
      </c>
      <c r="P552">
        <v>0</v>
      </c>
      <c r="Q552">
        <v>3</v>
      </c>
      <c r="R552" t="s">
        <v>61</v>
      </c>
      <c r="S552" t="s">
        <v>62</v>
      </c>
      <c r="T552">
        <v>3</v>
      </c>
      <c r="U552" t="s">
        <v>79</v>
      </c>
      <c r="V552">
        <v>1250.6400000000001</v>
      </c>
      <c r="W552" t="s">
        <v>155</v>
      </c>
      <c r="X552" t="s">
        <v>77</v>
      </c>
      <c r="Y552" t="s">
        <v>65</v>
      </c>
      <c r="Z552" t="s">
        <v>98</v>
      </c>
      <c r="AA552" t="s">
        <v>50</v>
      </c>
      <c r="AB552" t="s">
        <v>68</v>
      </c>
      <c r="AC552" t="s">
        <v>69</v>
      </c>
      <c r="AD552">
        <v>4.7917241380000002</v>
      </c>
      <c r="AE552">
        <v>2024</v>
      </c>
      <c r="AF552">
        <v>4</v>
      </c>
      <c r="AG552">
        <v>10</v>
      </c>
      <c r="AH552" t="s">
        <v>405</v>
      </c>
      <c r="AI552">
        <v>0.39931034482758626</v>
      </c>
      <c r="AJ552">
        <v>3132</v>
      </c>
      <c r="AK552" t="s">
        <v>3799</v>
      </c>
    </row>
    <row r="553" spans="1:37">
      <c r="A553" t="s">
        <v>654</v>
      </c>
      <c r="B553" t="s">
        <v>55</v>
      </c>
      <c r="C553">
        <v>6345.01</v>
      </c>
      <c r="D553" t="s">
        <v>36</v>
      </c>
      <c r="E553" t="s">
        <v>37</v>
      </c>
      <c r="F553" t="s">
        <v>73</v>
      </c>
      <c r="G553" s="1">
        <v>45332</v>
      </c>
      <c r="H553" t="s">
        <v>159</v>
      </c>
      <c r="I553" t="s">
        <v>40</v>
      </c>
      <c r="J553">
        <v>15413</v>
      </c>
      <c r="K553" t="s">
        <v>59</v>
      </c>
      <c r="L553" t="s">
        <v>42</v>
      </c>
      <c r="M553">
        <v>85</v>
      </c>
      <c r="N553">
        <v>34</v>
      </c>
      <c r="O553">
        <v>77</v>
      </c>
      <c r="P553">
        <v>0</v>
      </c>
      <c r="Q553">
        <v>6</v>
      </c>
      <c r="R553" t="s">
        <v>61</v>
      </c>
      <c r="S553" t="s">
        <v>74</v>
      </c>
      <c r="T553">
        <v>2</v>
      </c>
      <c r="U553" t="s">
        <v>79</v>
      </c>
      <c r="V553">
        <v>408.24</v>
      </c>
      <c r="W553" t="s">
        <v>76</v>
      </c>
      <c r="X553" t="s">
        <v>77</v>
      </c>
      <c r="Y553" t="s">
        <v>48</v>
      </c>
      <c r="Z553" t="s">
        <v>66</v>
      </c>
      <c r="AA553" t="s">
        <v>67</v>
      </c>
      <c r="AB553" t="s">
        <v>68</v>
      </c>
      <c r="AC553" t="s">
        <v>52</v>
      </c>
      <c r="AD553">
        <v>4.8028235290000003</v>
      </c>
      <c r="AE553">
        <v>2024</v>
      </c>
      <c r="AF553">
        <v>4</v>
      </c>
      <c r="AG553">
        <v>10</v>
      </c>
      <c r="AH553" t="s">
        <v>405</v>
      </c>
      <c r="AI553">
        <v>0.40023529411764708</v>
      </c>
      <c r="AJ553">
        <v>1020</v>
      </c>
      <c r="AK553" t="s">
        <v>3800</v>
      </c>
    </row>
    <row r="554" spans="1:37">
      <c r="A554" t="s">
        <v>655</v>
      </c>
      <c r="B554" t="s">
        <v>55</v>
      </c>
      <c r="C554">
        <v>20179.689999999999</v>
      </c>
      <c r="D554" t="s">
        <v>36</v>
      </c>
      <c r="E554" t="s">
        <v>37</v>
      </c>
      <c r="F554" t="s">
        <v>38</v>
      </c>
      <c r="G554" s="1">
        <v>45332</v>
      </c>
      <c r="H554" t="s">
        <v>39</v>
      </c>
      <c r="I554" t="s">
        <v>58</v>
      </c>
      <c r="J554">
        <v>29888</v>
      </c>
      <c r="K554" t="s">
        <v>59</v>
      </c>
      <c r="L554" t="s">
        <v>60</v>
      </c>
      <c r="M554">
        <v>135</v>
      </c>
      <c r="N554">
        <v>46</v>
      </c>
      <c r="O554">
        <v>42</v>
      </c>
      <c r="P554">
        <v>0</v>
      </c>
      <c r="Q554">
        <v>2</v>
      </c>
      <c r="R554" t="s">
        <v>61</v>
      </c>
      <c r="S554" t="s">
        <v>74</v>
      </c>
      <c r="T554">
        <v>3</v>
      </c>
      <c r="U554" t="s">
        <v>90</v>
      </c>
      <c r="V554">
        <v>648</v>
      </c>
      <c r="W554" t="s">
        <v>64</v>
      </c>
      <c r="X554" t="s">
        <v>47</v>
      </c>
      <c r="Y554" t="s">
        <v>65</v>
      </c>
      <c r="Z554" t="s">
        <v>98</v>
      </c>
      <c r="AA554" t="s">
        <v>67</v>
      </c>
      <c r="AB554" t="s">
        <v>68</v>
      </c>
      <c r="AC554" t="s">
        <v>69</v>
      </c>
      <c r="AD554">
        <v>4.8</v>
      </c>
      <c r="AE554">
        <v>2024</v>
      </c>
      <c r="AF554">
        <v>4</v>
      </c>
      <c r="AG554">
        <v>10</v>
      </c>
      <c r="AH554" t="s">
        <v>405</v>
      </c>
      <c r="AI554">
        <v>0.4</v>
      </c>
      <c r="AJ554">
        <v>1620</v>
      </c>
      <c r="AK554" t="s">
        <v>3800</v>
      </c>
    </row>
    <row r="555" spans="1:37">
      <c r="A555" t="s">
        <v>656</v>
      </c>
      <c r="B555" t="s">
        <v>81</v>
      </c>
      <c r="C555">
        <v>8094.69</v>
      </c>
      <c r="D555" t="s">
        <v>36</v>
      </c>
      <c r="E555" t="s">
        <v>72</v>
      </c>
      <c r="F555" t="s">
        <v>73</v>
      </c>
      <c r="G555" s="1">
        <v>45332</v>
      </c>
      <c r="H555" t="s">
        <v>57</v>
      </c>
      <c r="I555" t="s">
        <v>40</v>
      </c>
      <c r="J555">
        <v>0</v>
      </c>
      <c r="K555" t="s">
        <v>59</v>
      </c>
      <c r="L555" t="s">
        <v>42</v>
      </c>
      <c r="M555">
        <v>112</v>
      </c>
      <c r="N555">
        <v>7</v>
      </c>
      <c r="O555">
        <v>80</v>
      </c>
      <c r="P555">
        <v>0</v>
      </c>
      <c r="Q555">
        <v>9</v>
      </c>
      <c r="R555" t="s">
        <v>61</v>
      </c>
      <c r="S555" t="s">
        <v>93</v>
      </c>
      <c r="T555">
        <v>4</v>
      </c>
      <c r="U555" t="s">
        <v>63</v>
      </c>
      <c r="V555">
        <v>537.84</v>
      </c>
      <c r="W555" t="s">
        <v>46</v>
      </c>
      <c r="X555" t="s">
        <v>47</v>
      </c>
      <c r="Y555" t="s">
        <v>65</v>
      </c>
      <c r="Z555" t="s">
        <v>66</v>
      </c>
      <c r="AA555" t="s">
        <v>67</v>
      </c>
      <c r="AB555" t="s">
        <v>68</v>
      </c>
      <c r="AC555" t="s">
        <v>52</v>
      </c>
      <c r="AD555">
        <v>4.8021428569999998</v>
      </c>
      <c r="AE555">
        <v>2024</v>
      </c>
      <c r="AF555">
        <v>4</v>
      </c>
      <c r="AG555">
        <v>10</v>
      </c>
      <c r="AH555" t="s">
        <v>405</v>
      </c>
      <c r="AI555">
        <v>0.40017857142857144</v>
      </c>
      <c r="AJ555">
        <v>1344</v>
      </c>
      <c r="AK555" t="s">
        <v>3800</v>
      </c>
    </row>
    <row r="556" spans="1:37">
      <c r="A556" t="s">
        <v>657</v>
      </c>
      <c r="B556" t="s">
        <v>55</v>
      </c>
      <c r="C556">
        <v>28999.1</v>
      </c>
      <c r="D556" t="s">
        <v>36</v>
      </c>
      <c r="E556" t="s">
        <v>37</v>
      </c>
      <c r="F556" t="s">
        <v>95</v>
      </c>
      <c r="G556" s="1">
        <v>45332</v>
      </c>
      <c r="H556" t="s">
        <v>102</v>
      </c>
      <c r="I556" t="s">
        <v>40</v>
      </c>
      <c r="J556">
        <v>20932</v>
      </c>
      <c r="K556" t="s">
        <v>59</v>
      </c>
      <c r="L556" t="s">
        <v>42</v>
      </c>
      <c r="M556">
        <v>92</v>
      </c>
      <c r="N556">
        <v>32</v>
      </c>
      <c r="O556">
        <v>3</v>
      </c>
      <c r="P556">
        <v>0</v>
      </c>
      <c r="Q556">
        <v>2</v>
      </c>
      <c r="R556" t="s">
        <v>61</v>
      </c>
      <c r="S556" t="s">
        <v>93</v>
      </c>
      <c r="T556">
        <v>2</v>
      </c>
      <c r="U556" t="s">
        <v>79</v>
      </c>
      <c r="V556">
        <v>518.25</v>
      </c>
      <c r="W556" t="s">
        <v>76</v>
      </c>
      <c r="X556" t="s">
        <v>134</v>
      </c>
      <c r="Y556" t="s">
        <v>65</v>
      </c>
      <c r="Z556" t="s">
        <v>98</v>
      </c>
      <c r="AA556" t="s">
        <v>67</v>
      </c>
      <c r="AB556" t="s">
        <v>68</v>
      </c>
      <c r="AC556" t="s">
        <v>99</v>
      </c>
      <c r="AD556">
        <v>5.6331521740000001</v>
      </c>
      <c r="AE556">
        <v>2024</v>
      </c>
      <c r="AF556">
        <v>4</v>
      </c>
      <c r="AG556">
        <v>10</v>
      </c>
      <c r="AH556" t="s">
        <v>405</v>
      </c>
      <c r="AI556">
        <v>0.46942934782608697</v>
      </c>
      <c r="AJ556">
        <v>1104</v>
      </c>
      <c r="AK556" t="s">
        <v>3800</v>
      </c>
    </row>
    <row r="557" spans="1:37">
      <c r="A557" t="s">
        <v>658</v>
      </c>
      <c r="B557" t="s">
        <v>35</v>
      </c>
      <c r="C557">
        <v>9597.5499999999993</v>
      </c>
      <c r="D557" t="s">
        <v>36</v>
      </c>
      <c r="E557" t="s">
        <v>82</v>
      </c>
      <c r="F557" t="s">
        <v>38</v>
      </c>
      <c r="G557" s="1">
        <v>45332</v>
      </c>
      <c r="H557" t="s">
        <v>39</v>
      </c>
      <c r="I557" t="s">
        <v>58</v>
      </c>
      <c r="J557">
        <v>94095</v>
      </c>
      <c r="K557" t="s">
        <v>41</v>
      </c>
      <c r="L557" t="s">
        <v>103</v>
      </c>
      <c r="M557">
        <v>244</v>
      </c>
      <c r="N557">
        <v>12</v>
      </c>
      <c r="O557">
        <v>66</v>
      </c>
      <c r="P557">
        <v>0</v>
      </c>
      <c r="Q557">
        <v>1</v>
      </c>
      <c r="R557" t="s">
        <v>61</v>
      </c>
      <c r="S557" t="s">
        <v>93</v>
      </c>
      <c r="T557">
        <v>2</v>
      </c>
      <c r="U557" t="s">
        <v>45</v>
      </c>
      <c r="V557">
        <v>871.99</v>
      </c>
      <c r="W557" t="s">
        <v>64</v>
      </c>
      <c r="X557" t="s">
        <v>47</v>
      </c>
      <c r="Y557" t="s">
        <v>65</v>
      </c>
      <c r="Z557" t="s">
        <v>66</v>
      </c>
      <c r="AA557" t="s">
        <v>50</v>
      </c>
      <c r="AB557" t="s">
        <v>68</v>
      </c>
      <c r="AC557" t="s">
        <v>52</v>
      </c>
      <c r="AD557">
        <v>3.573729508</v>
      </c>
      <c r="AE557">
        <v>2024</v>
      </c>
      <c r="AF557">
        <v>4</v>
      </c>
      <c r="AG557">
        <v>10</v>
      </c>
      <c r="AH557" t="s">
        <v>405</v>
      </c>
      <c r="AI557">
        <v>0.29781079234972679</v>
      </c>
      <c r="AJ557">
        <v>2928</v>
      </c>
      <c r="AK557" t="s">
        <v>3799</v>
      </c>
    </row>
    <row r="558" spans="1:37">
      <c r="A558" t="s">
        <v>659</v>
      </c>
      <c r="B558" t="s">
        <v>71</v>
      </c>
      <c r="C558">
        <v>63660.09</v>
      </c>
      <c r="D558" t="s">
        <v>36</v>
      </c>
      <c r="E558" t="s">
        <v>72</v>
      </c>
      <c r="F558" t="s">
        <v>56</v>
      </c>
      <c r="G558" s="1">
        <v>45332</v>
      </c>
      <c r="H558" t="s">
        <v>39</v>
      </c>
      <c r="I558" t="s">
        <v>58</v>
      </c>
      <c r="J558">
        <v>53853</v>
      </c>
      <c r="K558" t="s">
        <v>41</v>
      </c>
      <c r="L558" t="s">
        <v>42</v>
      </c>
      <c r="M558">
        <v>180</v>
      </c>
      <c r="N558">
        <v>16</v>
      </c>
      <c r="O558">
        <v>42</v>
      </c>
      <c r="P558">
        <v>0</v>
      </c>
      <c r="Q558">
        <v>2</v>
      </c>
      <c r="R558" t="s">
        <v>61</v>
      </c>
      <c r="S558" t="s">
        <v>74</v>
      </c>
      <c r="T558">
        <v>1</v>
      </c>
      <c r="U558" t="s">
        <v>79</v>
      </c>
      <c r="V558">
        <v>851.7</v>
      </c>
      <c r="W558" t="s">
        <v>64</v>
      </c>
      <c r="X558" t="s">
        <v>47</v>
      </c>
      <c r="Y558" t="s">
        <v>65</v>
      </c>
      <c r="Z558" t="s">
        <v>98</v>
      </c>
      <c r="AA558" t="s">
        <v>50</v>
      </c>
      <c r="AB558" t="s">
        <v>68</v>
      </c>
      <c r="AC558" t="s">
        <v>69</v>
      </c>
      <c r="AD558">
        <v>4.7316666669999998</v>
      </c>
      <c r="AE558">
        <v>2024</v>
      </c>
      <c r="AF558">
        <v>4</v>
      </c>
      <c r="AG558">
        <v>10</v>
      </c>
      <c r="AH558" t="s">
        <v>405</v>
      </c>
      <c r="AI558">
        <v>0.39430555555555558</v>
      </c>
      <c r="AJ558">
        <v>2160</v>
      </c>
      <c r="AK558" t="s">
        <v>3799</v>
      </c>
    </row>
    <row r="559" spans="1:37">
      <c r="A559" t="s">
        <v>660</v>
      </c>
      <c r="B559" t="s">
        <v>35</v>
      </c>
      <c r="C559">
        <v>17702.740000000002</v>
      </c>
      <c r="D559" t="s">
        <v>36</v>
      </c>
      <c r="E559" t="s">
        <v>72</v>
      </c>
      <c r="F559" t="s">
        <v>73</v>
      </c>
      <c r="G559" s="1">
        <v>45332</v>
      </c>
      <c r="H559" t="s">
        <v>102</v>
      </c>
      <c r="I559" t="s">
        <v>40</v>
      </c>
      <c r="J559">
        <v>38501</v>
      </c>
      <c r="K559" t="s">
        <v>59</v>
      </c>
      <c r="L559" t="s">
        <v>42</v>
      </c>
      <c r="M559">
        <v>116</v>
      </c>
      <c r="N559">
        <v>31</v>
      </c>
      <c r="O559">
        <v>41</v>
      </c>
      <c r="P559">
        <v>0</v>
      </c>
      <c r="Q559">
        <v>2</v>
      </c>
      <c r="R559" t="s">
        <v>61</v>
      </c>
      <c r="S559" t="s">
        <v>62</v>
      </c>
      <c r="T559">
        <v>4</v>
      </c>
      <c r="U559" t="s">
        <v>63</v>
      </c>
      <c r="V559">
        <v>557.28</v>
      </c>
      <c r="W559" t="s">
        <v>76</v>
      </c>
      <c r="X559" t="s">
        <v>134</v>
      </c>
      <c r="Y559" t="s">
        <v>65</v>
      </c>
      <c r="Z559" t="s">
        <v>98</v>
      </c>
      <c r="AA559" t="s">
        <v>67</v>
      </c>
      <c r="AB559" t="s">
        <v>68</v>
      </c>
      <c r="AC559" t="s">
        <v>69</v>
      </c>
      <c r="AD559">
        <v>4.8041379309999996</v>
      </c>
      <c r="AE559">
        <v>2024</v>
      </c>
      <c r="AF559">
        <v>4</v>
      </c>
      <c r="AG559">
        <v>10</v>
      </c>
      <c r="AH559" t="s">
        <v>405</v>
      </c>
      <c r="AI559">
        <v>0.40034482758620688</v>
      </c>
      <c r="AJ559">
        <v>1392</v>
      </c>
      <c r="AK559" t="s">
        <v>3800</v>
      </c>
    </row>
    <row r="560" spans="1:37">
      <c r="A560" t="s">
        <v>661</v>
      </c>
      <c r="B560" t="s">
        <v>115</v>
      </c>
      <c r="C560">
        <v>6047.32</v>
      </c>
      <c r="D560" t="s">
        <v>36</v>
      </c>
      <c r="E560" t="s">
        <v>37</v>
      </c>
      <c r="F560" t="s">
        <v>38</v>
      </c>
      <c r="G560" s="1">
        <v>45332</v>
      </c>
      <c r="H560" t="s">
        <v>102</v>
      </c>
      <c r="I560" t="s">
        <v>58</v>
      </c>
      <c r="J560">
        <v>24982</v>
      </c>
      <c r="K560" t="s">
        <v>59</v>
      </c>
      <c r="L560" t="s">
        <v>42</v>
      </c>
      <c r="M560">
        <v>89</v>
      </c>
      <c r="N560">
        <v>20</v>
      </c>
      <c r="O560">
        <v>69</v>
      </c>
      <c r="P560">
        <v>4</v>
      </c>
      <c r="Q560">
        <v>3</v>
      </c>
      <c r="R560" t="s">
        <v>61</v>
      </c>
      <c r="S560" t="s">
        <v>74</v>
      </c>
      <c r="T560">
        <v>1</v>
      </c>
      <c r="U560" t="s">
        <v>45</v>
      </c>
      <c r="V560">
        <v>427.68</v>
      </c>
      <c r="W560" t="s">
        <v>46</v>
      </c>
      <c r="X560" t="s">
        <v>47</v>
      </c>
      <c r="Y560" t="s">
        <v>48</v>
      </c>
      <c r="Z560" t="s">
        <v>66</v>
      </c>
      <c r="AA560" t="s">
        <v>67</v>
      </c>
      <c r="AB560" t="s">
        <v>51</v>
      </c>
      <c r="AC560" t="s">
        <v>52</v>
      </c>
      <c r="AD560">
        <v>4.8053932579999996</v>
      </c>
      <c r="AE560">
        <v>2024</v>
      </c>
      <c r="AF560">
        <v>4</v>
      </c>
      <c r="AG560">
        <v>10</v>
      </c>
      <c r="AH560" t="s">
        <v>405</v>
      </c>
      <c r="AI560">
        <v>0.40044943820224721</v>
      </c>
      <c r="AJ560">
        <v>1068</v>
      </c>
      <c r="AK560" t="s">
        <v>3800</v>
      </c>
    </row>
    <row r="561" spans="1:37">
      <c r="A561" t="s">
        <v>662</v>
      </c>
      <c r="B561" t="s">
        <v>81</v>
      </c>
      <c r="C561">
        <v>3212.48</v>
      </c>
      <c r="D561" t="s">
        <v>36</v>
      </c>
      <c r="E561" t="s">
        <v>37</v>
      </c>
      <c r="F561" t="s">
        <v>73</v>
      </c>
      <c r="G561" s="1">
        <v>45332</v>
      </c>
      <c r="H561" t="s">
        <v>57</v>
      </c>
      <c r="I561" t="s">
        <v>58</v>
      </c>
      <c r="J561">
        <v>0</v>
      </c>
      <c r="K561" t="s">
        <v>59</v>
      </c>
      <c r="L561" t="s">
        <v>60</v>
      </c>
      <c r="M561">
        <v>96</v>
      </c>
      <c r="N561">
        <v>38</v>
      </c>
      <c r="O561">
        <v>20</v>
      </c>
      <c r="P561">
        <v>0</v>
      </c>
      <c r="Q561">
        <v>1</v>
      </c>
      <c r="R561" t="s">
        <v>117</v>
      </c>
      <c r="S561" t="s">
        <v>249</v>
      </c>
      <c r="T561">
        <v>4</v>
      </c>
      <c r="U561" t="s">
        <v>63</v>
      </c>
      <c r="V561">
        <v>1008.59</v>
      </c>
      <c r="W561" t="s">
        <v>46</v>
      </c>
      <c r="X561" t="s">
        <v>47</v>
      </c>
      <c r="Y561" t="s">
        <v>65</v>
      </c>
      <c r="Z561" t="s">
        <v>49</v>
      </c>
      <c r="AA561" t="s">
        <v>67</v>
      </c>
      <c r="AB561" t="s">
        <v>68</v>
      </c>
      <c r="AC561" t="s">
        <v>69</v>
      </c>
      <c r="AD561">
        <v>10.506145829999999</v>
      </c>
      <c r="AE561">
        <v>2024</v>
      </c>
      <c r="AF561">
        <v>4</v>
      </c>
      <c r="AG561">
        <v>10</v>
      </c>
      <c r="AH561" t="s">
        <v>405</v>
      </c>
      <c r="AI561">
        <v>0.87551215277777783</v>
      </c>
      <c r="AJ561">
        <v>1152</v>
      </c>
      <c r="AK561" t="s">
        <v>3801</v>
      </c>
    </row>
    <row r="562" spans="1:37">
      <c r="A562" t="s">
        <v>663</v>
      </c>
      <c r="B562" t="s">
        <v>71</v>
      </c>
      <c r="C562">
        <v>5871.57</v>
      </c>
      <c r="D562" t="s">
        <v>87</v>
      </c>
      <c r="E562" t="s">
        <v>37</v>
      </c>
      <c r="F562" t="s">
        <v>73</v>
      </c>
      <c r="G562" s="1">
        <v>45332</v>
      </c>
      <c r="H562" t="s">
        <v>39</v>
      </c>
      <c r="I562" t="s">
        <v>40</v>
      </c>
      <c r="J562">
        <v>102125</v>
      </c>
      <c r="K562" t="s">
        <v>83</v>
      </c>
      <c r="L562" t="s">
        <v>42</v>
      </c>
      <c r="M562">
        <v>146</v>
      </c>
      <c r="N562">
        <v>38</v>
      </c>
      <c r="O562">
        <v>14</v>
      </c>
      <c r="P562">
        <v>0</v>
      </c>
      <c r="Q562">
        <v>1</v>
      </c>
      <c r="R562" t="s">
        <v>61</v>
      </c>
      <c r="S562" t="s">
        <v>93</v>
      </c>
      <c r="T562">
        <v>2</v>
      </c>
      <c r="U562" t="s">
        <v>63</v>
      </c>
      <c r="V562">
        <v>152.09</v>
      </c>
      <c r="W562" t="s">
        <v>64</v>
      </c>
      <c r="X562" t="s">
        <v>134</v>
      </c>
      <c r="Y562" t="s">
        <v>48</v>
      </c>
      <c r="Z562" t="s">
        <v>66</v>
      </c>
      <c r="AA562" t="s">
        <v>91</v>
      </c>
      <c r="AB562" t="s">
        <v>68</v>
      </c>
      <c r="AC562" t="s">
        <v>69</v>
      </c>
      <c r="AD562">
        <v>1.0417123290000001</v>
      </c>
      <c r="AE562">
        <v>2024</v>
      </c>
      <c r="AF562">
        <v>4</v>
      </c>
      <c r="AG562">
        <v>10</v>
      </c>
      <c r="AH562" t="s">
        <v>405</v>
      </c>
      <c r="AI562">
        <v>8.6809360730593615E-2</v>
      </c>
      <c r="AJ562">
        <v>1752</v>
      </c>
      <c r="AK562" t="s">
        <v>3799</v>
      </c>
    </row>
    <row r="563" spans="1:37">
      <c r="A563" t="s">
        <v>664</v>
      </c>
      <c r="B563" t="s">
        <v>55</v>
      </c>
      <c r="C563">
        <v>21095.48</v>
      </c>
      <c r="D563" t="s">
        <v>36</v>
      </c>
      <c r="E563" t="s">
        <v>72</v>
      </c>
      <c r="F563" t="s">
        <v>56</v>
      </c>
      <c r="G563" s="1">
        <v>45332</v>
      </c>
      <c r="H563" t="s">
        <v>39</v>
      </c>
      <c r="I563" t="s">
        <v>40</v>
      </c>
      <c r="J563">
        <v>68122</v>
      </c>
      <c r="K563" t="s">
        <v>59</v>
      </c>
      <c r="L563" t="s">
        <v>60</v>
      </c>
      <c r="M563">
        <v>177</v>
      </c>
      <c r="N563">
        <v>30</v>
      </c>
      <c r="O563">
        <v>120</v>
      </c>
      <c r="P563">
        <v>0</v>
      </c>
      <c r="Q563">
        <v>2</v>
      </c>
      <c r="R563" t="s">
        <v>61</v>
      </c>
      <c r="S563" t="s">
        <v>74</v>
      </c>
      <c r="T563">
        <v>1</v>
      </c>
      <c r="U563" t="s">
        <v>79</v>
      </c>
      <c r="V563">
        <v>1093.5899999999999</v>
      </c>
      <c r="W563" t="s">
        <v>109</v>
      </c>
      <c r="X563" t="s">
        <v>134</v>
      </c>
      <c r="Y563" t="s">
        <v>65</v>
      </c>
      <c r="Z563" t="s">
        <v>98</v>
      </c>
      <c r="AA563" t="s">
        <v>50</v>
      </c>
      <c r="AB563" t="s">
        <v>68</v>
      </c>
      <c r="AC563" t="s">
        <v>52</v>
      </c>
      <c r="AD563">
        <v>6.1784745760000002</v>
      </c>
      <c r="AE563">
        <v>2024</v>
      </c>
      <c r="AF563">
        <v>4</v>
      </c>
      <c r="AG563">
        <v>10</v>
      </c>
      <c r="AH563" t="s">
        <v>405</v>
      </c>
      <c r="AI563">
        <v>0.51487288135593212</v>
      </c>
      <c r="AJ563">
        <v>2124</v>
      </c>
      <c r="AK563" t="s">
        <v>3800</v>
      </c>
    </row>
    <row r="564" spans="1:37">
      <c r="A564" t="s">
        <v>665</v>
      </c>
      <c r="B564" t="s">
        <v>71</v>
      </c>
      <c r="C564">
        <v>3459.52</v>
      </c>
      <c r="D564" t="s">
        <v>36</v>
      </c>
      <c r="E564" t="s">
        <v>37</v>
      </c>
      <c r="F564" t="s">
        <v>56</v>
      </c>
      <c r="G564" s="1">
        <v>45332</v>
      </c>
      <c r="H564" t="s">
        <v>39</v>
      </c>
      <c r="I564" t="s">
        <v>58</v>
      </c>
      <c r="J564">
        <v>124251</v>
      </c>
      <c r="K564" t="s">
        <v>41</v>
      </c>
      <c r="L564" t="s">
        <v>42</v>
      </c>
      <c r="M564">
        <v>88</v>
      </c>
      <c r="N564">
        <v>5</v>
      </c>
      <c r="O564">
        <v>59</v>
      </c>
      <c r="P564">
        <v>2</v>
      </c>
      <c r="Q564">
        <v>1</v>
      </c>
      <c r="R564" t="s">
        <v>61</v>
      </c>
      <c r="S564" t="s">
        <v>74</v>
      </c>
      <c r="T564">
        <v>2</v>
      </c>
      <c r="U564" t="s">
        <v>79</v>
      </c>
      <c r="V564">
        <v>240.85</v>
      </c>
      <c r="W564" t="s">
        <v>76</v>
      </c>
      <c r="X564" t="s">
        <v>77</v>
      </c>
      <c r="Y564" t="s">
        <v>48</v>
      </c>
      <c r="Z564" t="s">
        <v>49</v>
      </c>
      <c r="AA564" t="s">
        <v>91</v>
      </c>
      <c r="AB564" t="s">
        <v>51</v>
      </c>
      <c r="AC564" t="s">
        <v>52</v>
      </c>
      <c r="AD564">
        <v>2.736931818</v>
      </c>
      <c r="AE564">
        <v>2024</v>
      </c>
      <c r="AF564">
        <v>4</v>
      </c>
      <c r="AG564">
        <v>10</v>
      </c>
      <c r="AH564" t="s">
        <v>405</v>
      </c>
      <c r="AI564">
        <v>0.2280776515151515</v>
      </c>
      <c r="AJ564">
        <v>1056</v>
      </c>
      <c r="AK564" t="s">
        <v>3799</v>
      </c>
    </row>
    <row r="565" spans="1:37">
      <c r="A565" t="s">
        <v>666</v>
      </c>
      <c r="B565" t="s">
        <v>81</v>
      </c>
      <c r="C565">
        <v>9636.5300000000007</v>
      </c>
      <c r="D565" t="s">
        <v>36</v>
      </c>
      <c r="E565" t="s">
        <v>72</v>
      </c>
      <c r="F565" t="s">
        <v>56</v>
      </c>
      <c r="G565" s="1">
        <v>45332</v>
      </c>
      <c r="H565" t="s">
        <v>159</v>
      </c>
      <c r="I565" t="s">
        <v>40</v>
      </c>
      <c r="J565">
        <v>26722</v>
      </c>
      <c r="K565" t="s">
        <v>59</v>
      </c>
      <c r="L565" t="s">
        <v>42</v>
      </c>
      <c r="M565">
        <v>126</v>
      </c>
      <c r="N565">
        <v>32</v>
      </c>
      <c r="O565">
        <v>108</v>
      </c>
      <c r="P565">
        <v>0</v>
      </c>
      <c r="Q565">
        <v>8</v>
      </c>
      <c r="R565" t="s">
        <v>43</v>
      </c>
      <c r="S565" t="s">
        <v>96</v>
      </c>
      <c r="T565">
        <v>2</v>
      </c>
      <c r="U565" t="s">
        <v>79</v>
      </c>
      <c r="V565">
        <v>814.15</v>
      </c>
      <c r="W565" t="s">
        <v>76</v>
      </c>
      <c r="X565" t="s">
        <v>134</v>
      </c>
      <c r="Y565" t="s">
        <v>65</v>
      </c>
      <c r="Z565" t="s">
        <v>66</v>
      </c>
      <c r="AA565" t="s">
        <v>67</v>
      </c>
      <c r="AB565" t="s">
        <v>68</v>
      </c>
      <c r="AC565" t="s">
        <v>52</v>
      </c>
      <c r="AD565">
        <v>6.4615079370000004</v>
      </c>
      <c r="AE565">
        <v>2024</v>
      </c>
      <c r="AF565">
        <v>4</v>
      </c>
      <c r="AG565">
        <v>10</v>
      </c>
      <c r="AH565" t="s">
        <v>405</v>
      </c>
      <c r="AI565">
        <v>0.53845899470899472</v>
      </c>
      <c r="AJ565">
        <v>1512</v>
      </c>
      <c r="AK565" t="s">
        <v>3800</v>
      </c>
    </row>
    <row r="566" spans="1:37">
      <c r="A566" t="s">
        <v>667</v>
      </c>
      <c r="B566" t="s">
        <v>35</v>
      </c>
      <c r="C566">
        <v>7534.24</v>
      </c>
      <c r="D566" t="s">
        <v>36</v>
      </c>
      <c r="E566" t="s">
        <v>37</v>
      </c>
      <c r="F566" t="s">
        <v>56</v>
      </c>
      <c r="G566" s="1">
        <v>45332</v>
      </c>
      <c r="H566" t="s">
        <v>39</v>
      </c>
      <c r="I566" t="s">
        <v>40</v>
      </c>
      <c r="J566">
        <v>43162</v>
      </c>
      <c r="K566" t="s">
        <v>59</v>
      </c>
      <c r="L566" t="s">
        <v>42</v>
      </c>
      <c r="M566">
        <v>95</v>
      </c>
      <c r="N566">
        <v>5</v>
      </c>
      <c r="O566">
        <v>120</v>
      </c>
      <c r="P566">
        <v>0</v>
      </c>
      <c r="Q566">
        <v>3</v>
      </c>
      <c r="R566" t="s">
        <v>61</v>
      </c>
      <c r="S566" t="s">
        <v>74</v>
      </c>
      <c r="T566">
        <v>1</v>
      </c>
      <c r="U566" t="s">
        <v>90</v>
      </c>
      <c r="V566">
        <v>561.95000000000005</v>
      </c>
      <c r="W566" t="s">
        <v>46</v>
      </c>
      <c r="X566" t="s">
        <v>77</v>
      </c>
      <c r="Y566" t="s">
        <v>65</v>
      </c>
      <c r="Z566" t="s">
        <v>66</v>
      </c>
      <c r="AA566" t="s">
        <v>67</v>
      </c>
      <c r="AB566" t="s">
        <v>68</v>
      </c>
      <c r="AC566" t="s">
        <v>52</v>
      </c>
      <c r="AD566">
        <v>5.9152631580000001</v>
      </c>
      <c r="AE566">
        <v>2024</v>
      </c>
      <c r="AF566">
        <v>4</v>
      </c>
      <c r="AG566">
        <v>10</v>
      </c>
      <c r="AH566" t="s">
        <v>405</v>
      </c>
      <c r="AI566">
        <v>0.49293859649122812</v>
      </c>
      <c r="AJ566">
        <v>1140</v>
      </c>
      <c r="AK566" t="s">
        <v>3800</v>
      </c>
    </row>
    <row r="567" spans="1:37">
      <c r="A567" t="s">
        <v>668</v>
      </c>
      <c r="B567" t="s">
        <v>71</v>
      </c>
      <c r="C567">
        <v>11376.68</v>
      </c>
      <c r="D567" t="s">
        <v>87</v>
      </c>
      <c r="E567" t="s">
        <v>72</v>
      </c>
      <c r="F567" t="s">
        <v>38</v>
      </c>
      <c r="G567" s="1">
        <v>45332</v>
      </c>
      <c r="H567" t="s">
        <v>39</v>
      </c>
      <c r="I567" t="s">
        <v>40</v>
      </c>
      <c r="J567">
        <v>62779</v>
      </c>
      <c r="K567" t="s">
        <v>59</v>
      </c>
      <c r="L567" t="s">
        <v>103</v>
      </c>
      <c r="M567">
        <v>290</v>
      </c>
      <c r="N567">
        <v>5</v>
      </c>
      <c r="O567">
        <v>28</v>
      </c>
      <c r="P567">
        <v>1</v>
      </c>
      <c r="Q567">
        <v>1</v>
      </c>
      <c r="R567" t="s">
        <v>61</v>
      </c>
      <c r="S567" t="s">
        <v>74</v>
      </c>
      <c r="T567">
        <v>1</v>
      </c>
      <c r="U567" t="s">
        <v>79</v>
      </c>
      <c r="V567">
        <v>1393.2</v>
      </c>
      <c r="W567" t="s">
        <v>155</v>
      </c>
      <c r="X567" t="s">
        <v>47</v>
      </c>
      <c r="Y567" t="s">
        <v>65</v>
      </c>
      <c r="Z567" t="s">
        <v>66</v>
      </c>
      <c r="AA567" t="s">
        <v>50</v>
      </c>
      <c r="AB567" t="s">
        <v>51</v>
      </c>
      <c r="AC567" t="s">
        <v>69</v>
      </c>
      <c r="AD567">
        <v>4.8041379309999996</v>
      </c>
      <c r="AE567">
        <v>2024</v>
      </c>
      <c r="AF567">
        <v>4</v>
      </c>
      <c r="AG567">
        <v>10</v>
      </c>
      <c r="AH567" t="s">
        <v>405</v>
      </c>
      <c r="AI567">
        <v>0.40034482758620693</v>
      </c>
      <c r="AJ567">
        <v>3480</v>
      </c>
      <c r="AK567" t="s">
        <v>3800</v>
      </c>
    </row>
    <row r="568" spans="1:37">
      <c r="A568" t="s">
        <v>669</v>
      </c>
      <c r="B568" t="s">
        <v>71</v>
      </c>
      <c r="C568">
        <v>5366.06</v>
      </c>
      <c r="D568" t="s">
        <v>36</v>
      </c>
      <c r="E568" t="s">
        <v>37</v>
      </c>
      <c r="F568" t="s">
        <v>56</v>
      </c>
      <c r="G568" s="1">
        <v>45332</v>
      </c>
      <c r="H568" t="s">
        <v>57</v>
      </c>
      <c r="I568" t="s">
        <v>58</v>
      </c>
      <c r="J568">
        <v>0</v>
      </c>
      <c r="K568" t="s">
        <v>59</v>
      </c>
      <c r="L568" t="s">
        <v>103</v>
      </c>
      <c r="M568">
        <v>153</v>
      </c>
      <c r="N568">
        <v>1</v>
      </c>
      <c r="O568">
        <v>82</v>
      </c>
      <c r="P568">
        <v>0</v>
      </c>
      <c r="Q568">
        <v>1</v>
      </c>
      <c r="R568" t="s">
        <v>61</v>
      </c>
      <c r="S568" t="s">
        <v>74</v>
      </c>
      <c r="T568">
        <v>1</v>
      </c>
      <c r="U568" t="s">
        <v>63</v>
      </c>
      <c r="V568">
        <v>732.24</v>
      </c>
      <c r="W568" t="s">
        <v>64</v>
      </c>
      <c r="X568" t="s">
        <v>77</v>
      </c>
      <c r="Y568" t="s">
        <v>65</v>
      </c>
      <c r="Z568" t="s">
        <v>66</v>
      </c>
      <c r="AA568" t="s">
        <v>67</v>
      </c>
      <c r="AB568" t="s">
        <v>68</v>
      </c>
      <c r="AC568" t="s">
        <v>52</v>
      </c>
      <c r="AD568">
        <v>4.7858823529999999</v>
      </c>
      <c r="AE568">
        <v>2024</v>
      </c>
      <c r="AF568">
        <v>4</v>
      </c>
      <c r="AG568">
        <v>10</v>
      </c>
      <c r="AH568" t="s">
        <v>405</v>
      </c>
      <c r="AI568">
        <v>0.39882352941176469</v>
      </c>
      <c r="AJ568">
        <v>1836</v>
      </c>
      <c r="AK568" t="s">
        <v>3799</v>
      </c>
    </row>
    <row r="569" spans="1:37">
      <c r="A569" t="s">
        <v>670</v>
      </c>
      <c r="B569" t="s">
        <v>81</v>
      </c>
      <c r="C569">
        <v>11376.68</v>
      </c>
      <c r="D569" t="s">
        <v>87</v>
      </c>
      <c r="E569" t="s">
        <v>72</v>
      </c>
      <c r="F569" t="s">
        <v>38</v>
      </c>
      <c r="G569" s="1">
        <v>45332</v>
      </c>
      <c r="H569" t="s">
        <v>39</v>
      </c>
      <c r="I569" t="s">
        <v>40</v>
      </c>
      <c r="J569">
        <v>62779</v>
      </c>
      <c r="K569" t="s">
        <v>59</v>
      </c>
      <c r="L569" t="s">
        <v>103</v>
      </c>
      <c r="M569">
        <v>290</v>
      </c>
      <c r="N569">
        <v>5</v>
      </c>
      <c r="O569">
        <v>28</v>
      </c>
      <c r="P569">
        <v>1</v>
      </c>
      <c r="Q569">
        <v>1</v>
      </c>
      <c r="R569" t="s">
        <v>61</v>
      </c>
      <c r="S569" t="s">
        <v>93</v>
      </c>
      <c r="T569">
        <v>1</v>
      </c>
      <c r="U569" t="s">
        <v>79</v>
      </c>
      <c r="V569">
        <v>1393.2</v>
      </c>
      <c r="W569" t="s">
        <v>155</v>
      </c>
      <c r="X569" t="s">
        <v>47</v>
      </c>
      <c r="Y569" t="s">
        <v>65</v>
      </c>
      <c r="Z569" t="s">
        <v>66</v>
      </c>
      <c r="AA569" t="s">
        <v>50</v>
      </c>
      <c r="AB569" t="s">
        <v>51</v>
      </c>
      <c r="AC569" t="s">
        <v>69</v>
      </c>
      <c r="AD569">
        <v>4.8041379309999996</v>
      </c>
      <c r="AE569">
        <v>2024</v>
      </c>
      <c r="AF569">
        <v>4</v>
      </c>
      <c r="AG569">
        <v>10</v>
      </c>
      <c r="AH569" t="s">
        <v>405</v>
      </c>
      <c r="AI569">
        <v>0.40034482758620693</v>
      </c>
      <c r="AJ569">
        <v>3480</v>
      </c>
      <c r="AK569" t="s">
        <v>3800</v>
      </c>
    </row>
    <row r="570" spans="1:37">
      <c r="A570" t="s">
        <v>671</v>
      </c>
      <c r="B570" t="s">
        <v>71</v>
      </c>
      <c r="C570">
        <v>7571.03</v>
      </c>
      <c r="D570" t="s">
        <v>36</v>
      </c>
      <c r="E570" t="s">
        <v>37</v>
      </c>
      <c r="F570" t="s">
        <v>73</v>
      </c>
      <c r="G570" s="1">
        <v>45332</v>
      </c>
      <c r="H570" t="s">
        <v>159</v>
      </c>
      <c r="I570" t="s">
        <v>40</v>
      </c>
      <c r="J570">
        <v>27529</v>
      </c>
      <c r="K570" t="s">
        <v>59</v>
      </c>
      <c r="L570" t="s">
        <v>42</v>
      </c>
      <c r="M570">
        <v>99</v>
      </c>
      <c r="N570">
        <v>31</v>
      </c>
      <c r="O570">
        <v>115</v>
      </c>
      <c r="P570">
        <v>0</v>
      </c>
      <c r="Q570">
        <v>9</v>
      </c>
      <c r="R570" t="s">
        <v>61</v>
      </c>
      <c r="S570" t="s">
        <v>62</v>
      </c>
      <c r="T570">
        <v>2</v>
      </c>
      <c r="U570" t="s">
        <v>63</v>
      </c>
      <c r="V570">
        <v>473.04</v>
      </c>
      <c r="W570" t="s">
        <v>46</v>
      </c>
      <c r="X570" t="s">
        <v>47</v>
      </c>
      <c r="Y570" t="s">
        <v>48</v>
      </c>
      <c r="Z570" t="s">
        <v>66</v>
      </c>
      <c r="AA570" t="s">
        <v>67</v>
      </c>
      <c r="AB570" t="s">
        <v>68</v>
      </c>
      <c r="AC570" t="s">
        <v>52</v>
      </c>
      <c r="AD570">
        <v>4.7781818180000002</v>
      </c>
      <c r="AE570">
        <v>2024</v>
      </c>
      <c r="AF570">
        <v>4</v>
      </c>
      <c r="AG570">
        <v>10</v>
      </c>
      <c r="AH570" t="s">
        <v>405</v>
      </c>
      <c r="AI570">
        <v>0.39818181818181819</v>
      </c>
      <c r="AJ570">
        <v>1188</v>
      </c>
      <c r="AK570" t="s">
        <v>3799</v>
      </c>
    </row>
    <row r="571" spans="1:37">
      <c r="A571" t="s">
        <v>672</v>
      </c>
      <c r="B571" t="s">
        <v>81</v>
      </c>
      <c r="C571">
        <v>34292.050000000003</v>
      </c>
      <c r="D571" t="s">
        <v>36</v>
      </c>
      <c r="E571" t="s">
        <v>72</v>
      </c>
      <c r="F571" t="s">
        <v>38</v>
      </c>
      <c r="G571" s="1">
        <v>45332</v>
      </c>
      <c r="H571" t="s">
        <v>39</v>
      </c>
      <c r="I571" t="s">
        <v>40</v>
      </c>
      <c r="J571">
        <v>49680</v>
      </c>
      <c r="K571" t="s">
        <v>41</v>
      </c>
      <c r="L571" t="s">
        <v>60</v>
      </c>
      <c r="M571">
        <v>123</v>
      </c>
      <c r="N571">
        <v>27</v>
      </c>
      <c r="O571">
        <v>24</v>
      </c>
      <c r="P571">
        <v>0</v>
      </c>
      <c r="Q571">
        <v>2</v>
      </c>
      <c r="R571" t="s">
        <v>61</v>
      </c>
      <c r="S571" t="s">
        <v>62</v>
      </c>
      <c r="T571">
        <v>2</v>
      </c>
      <c r="U571" t="s">
        <v>79</v>
      </c>
      <c r="V571">
        <v>319.45999999999998</v>
      </c>
      <c r="W571" t="s">
        <v>76</v>
      </c>
      <c r="X571" t="s">
        <v>47</v>
      </c>
      <c r="Y571" t="s">
        <v>48</v>
      </c>
      <c r="Z571" t="s">
        <v>98</v>
      </c>
      <c r="AA571" t="s">
        <v>67</v>
      </c>
      <c r="AB571" t="s">
        <v>68</v>
      </c>
      <c r="AC571" t="s">
        <v>69</v>
      </c>
      <c r="AD571">
        <v>2.5972357719999999</v>
      </c>
      <c r="AE571">
        <v>2024</v>
      </c>
      <c r="AF571">
        <v>4</v>
      </c>
      <c r="AG571">
        <v>10</v>
      </c>
      <c r="AH571" t="s">
        <v>405</v>
      </c>
      <c r="AI571">
        <v>0.21643631436314362</v>
      </c>
      <c r="AJ571">
        <v>1476</v>
      </c>
      <c r="AK571" t="s">
        <v>3799</v>
      </c>
    </row>
    <row r="572" spans="1:37">
      <c r="A572" t="s">
        <v>673</v>
      </c>
      <c r="B572" t="s">
        <v>35</v>
      </c>
      <c r="C572">
        <v>9558.18</v>
      </c>
      <c r="D572" t="s">
        <v>36</v>
      </c>
      <c r="E572" t="s">
        <v>72</v>
      </c>
      <c r="F572" t="s">
        <v>38</v>
      </c>
      <c r="G572" s="1">
        <v>45332</v>
      </c>
      <c r="H572" t="s">
        <v>159</v>
      </c>
      <c r="I572" t="s">
        <v>40</v>
      </c>
      <c r="J572">
        <v>37988</v>
      </c>
      <c r="K572" t="s">
        <v>59</v>
      </c>
      <c r="L572" t="s">
        <v>42</v>
      </c>
      <c r="M572">
        <v>131</v>
      </c>
      <c r="N572">
        <v>42</v>
      </c>
      <c r="O572">
        <v>88</v>
      </c>
      <c r="P572">
        <v>2</v>
      </c>
      <c r="Q572">
        <v>3</v>
      </c>
      <c r="R572" t="s">
        <v>61</v>
      </c>
      <c r="S572" t="s">
        <v>74</v>
      </c>
      <c r="T572">
        <v>1</v>
      </c>
      <c r="U572" t="s">
        <v>63</v>
      </c>
      <c r="V572">
        <v>628.55999999999995</v>
      </c>
      <c r="W572" t="s">
        <v>46</v>
      </c>
      <c r="X572" t="s">
        <v>47</v>
      </c>
      <c r="Y572" t="s">
        <v>65</v>
      </c>
      <c r="Z572" t="s">
        <v>66</v>
      </c>
      <c r="AA572" t="s">
        <v>67</v>
      </c>
      <c r="AB572" t="s">
        <v>51</v>
      </c>
      <c r="AC572" t="s">
        <v>52</v>
      </c>
      <c r="AD572">
        <v>4.7981679389999998</v>
      </c>
      <c r="AE572">
        <v>2024</v>
      </c>
      <c r="AF572">
        <v>4</v>
      </c>
      <c r="AG572">
        <v>10</v>
      </c>
      <c r="AH572" t="s">
        <v>405</v>
      </c>
      <c r="AI572">
        <v>0.39984732824427477</v>
      </c>
      <c r="AJ572">
        <v>1572</v>
      </c>
      <c r="AK572" t="s">
        <v>3799</v>
      </c>
    </row>
    <row r="573" spans="1:37">
      <c r="A573" t="s">
        <v>674</v>
      </c>
      <c r="B573" t="s">
        <v>115</v>
      </c>
      <c r="C573">
        <v>13036.63</v>
      </c>
      <c r="D573" t="s">
        <v>36</v>
      </c>
      <c r="E573" t="s">
        <v>37</v>
      </c>
      <c r="F573" t="s">
        <v>38</v>
      </c>
      <c r="G573" s="1">
        <v>45332</v>
      </c>
      <c r="H573" t="s">
        <v>57</v>
      </c>
      <c r="I573" t="s">
        <v>58</v>
      </c>
      <c r="J573">
        <v>0</v>
      </c>
      <c r="K573" t="s">
        <v>59</v>
      </c>
      <c r="L573" t="s">
        <v>60</v>
      </c>
      <c r="M573">
        <v>97</v>
      </c>
      <c r="N573">
        <v>23</v>
      </c>
      <c r="O573">
        <v>70</v>
      </c>
      <c r="P573">
        <v>0</v>
      </c>
      <c r="Q573">
        <v>2</v>
      </c>
      <c r="R573" t="s">
        <v>61</v>
      </c>
      <c r="S573" t="s">
        <v>62</v>
      </c>
      <c r="T573">
        <v>1</v>
      </c>
      <c r="U573" t="s">
        <v>79</v>
      </c>
      <c r="V573">
        <v>466.56</v>
      </c>
      <c r="W573" t="s">
        <v>46</v>
      </c>
      <c r="X573" t="s">
        <v>47</v>
      </c>
      <c r="Y573" t="s">
        <v>48</v>
      </c>
      <c r="Z573" t="s">
        <v>66</v>
      </c>
      <c r="AA573" t="s">
        <v>67</v>
      </c>
      <c r="AB573" t="s">
        <v>68</v>
      </c>
      <c r="AC573" t="s">
        <v>52</v>
      </c>
      <c r="AD573">
        <v>4.8098969069999997</v>
      </c>
      <c r="AE573">
        <v>2024</v>
      </c>
      <c r="AF573">
        <v>4</v>
      </c>
      <c r="AG573">
        <v>10</v>
      </c>
      <c r="AH573" t="s">
        <v>405</v>
      </c>
      <c r="AI573">
        <v>0.40082474226804121</v>
      </c>
      <c r="AJ573">
        <v>1164</v>
      </c>
      <c r="AK573" t="s">
        <v>3800</v>
      </c>
    </row>
    <row r="574" spans="1:37">
      <c r="A574" t="s">
        <v>675</v>
      </c>
      <c r="B574" t="s">
        <v>115</v>
      </c>
      <c r="C574">
        <v>10512.01</v>
      </c>
      <c r="D574" t="s">
        <v>36</v>
      </c>
      <c r="E574" t="s">
        <v>72</v>
      </c>
      <c r="F574" t="s">
        <v>73</v>
      </c>
      <c r="G574" s="1">
        <v>45332</v>
      </c>
      <c r="H574" t="s">
        <v>39</v>
      </c>
      <c r="I574" t="s">
        <v>40</v>
      </c>
      <c r="J574">
        <v>112050</v>
      </c>
      <c r="K574" t="s">
        <v>41</v>
      </c>
      <c r="L574" t="s">
        <v>42</v>
      </c>
      <c r="M574">
        <v>131</v>
      </c>
      <c r="N574">
        <v>39</v>
      </c>
      <c r="O574">
        <v>103</v>
      </c>
      <c r="P574">
        <v>1</v>
      </c>
      <c r="Q574">
        <v>6</v>
      </c>
      <c r="R574" t="s">
        <v>43</v>
      </c>
      <c r="S574" t="s">
        <v>44</v>
      </c>
      <c r="T574">
        <v>1</v>
      </c>
      <c r="U574" t="s">
        <v>63</v>
      </c>
      <c r="V574">
        <v>511.05</v>
      </c>
      <c r="W574" t="s">
        <v>46</v>
      </c>
      <c r="X574" t="s">
        <v>77</v>
      </c>
      <c r="Y574" t="s">
        <v>65</v>
      </c>
      <c r="Z574" t="s">
        <v>66</v>
      </c>
      <c r="AA574" t="s">
        <v>91</v>
      </c>
      <c r="AB574" t="s">
        <v>51</v>
      </c>
      <c r="AC574" t="s">
        <v>52</v>
      </c>
      <c r="AD574">
        <v>3.9011450380000001</v>
      </c>
      <c r="AE574">
        <v>2024</v>
      </c>
      <c r="AF574">
        <v>4</v>
      </c>
      <c r="AG574">
        <v>10</v>
      </c>
      <c r="AH574" t="s">
        <v>405</v>
      </c>
      <c r="AI574">
        <v>0.32509541984732826</v>
      </c>
      <c r="AJ574">
        <v>1572</v>
      </c>
      <c r="AK574" t="s">
        <v>3799</v>
      </c>
    </row>
    <row r="575" spans="1:37">
      <c r="A575" t="s">
        <v>676</v>
      </c>
      <c r="B575" t="s">
        <v>35</v>
      </c>
      <c r="C575">
        <v>11794.28</v>
      </c>
      <c r="D575" t="s">
        <v>36</v>
      </c>
      <c r="E575" t="s">
        <v>37</v>
      </c>
      <c r="F575" t="s">
        <v>73</v>
      </c>
      <c r="G575" s="1">
        <v>45332</v>
      </c>
      <c r="H575" t="s">
        <v>39</v>
      </c>
      <c r="I575" t="s">
        <v>40</v>
      </c>
      <c r="J575">
        <v>71784</v>
      </c>
      <c r="K575" t="s">
        <v>59</v>
      </c>
      <c r="L575" t="s">
        <v>60</v>
      </c>
      <c r="M575">
        <v>151</v>
      </c>
      <c r="N575">
        <v>41</v>
      </c>
      <c r="O575">
        <v>77</v>
      </c>
      <c r="P575">
        <v>0</v>
      </c>
      <c r="Q575">
        <v>4</v>
      </c>
      <c r="R575" t="s">
        <v>61</v>
      </c>
      <c r="S575" t="s">
        <v>62</v>
      </c>
      <c r="T575">
        <v>1</v>
      </c>
      <c r="U575" t="s">
        <v>90</v>
      </c>
      <c r="V575">
        <v>1578.7</v>
      </c>
      <c r="W575" t="s">
        <v>64</v>
      </c>
      <c r="X575" t="s">
        <v>47</v>
      </c>
      <c r="Y575" t="s">
        <v>156</v>
      </c>
      <c r="Z575" t="s">
        <v>66</v>
      </c>
      <c r="AA575" t="s">
        <v>50</v>
      </c>
      <c r="AB575" t="s">
        <v>68</v>
      </c>
      <c r="AC575" t="s">
        <v>52</v>
      </c>
      <c r="AD575">
        <v>10.45496689</v>
      </c>
      <c r="AE575">
        <v>2024</v>
      </c>
      <c r="AF575">
        <v>4</v>
      </c>
      <c r="AG575">
        <v>10</v>
      </c>
      <c r="AH575" t="s">
        <v>405</v>
      </c>
      <c r="AI575">
        <v>0.87124724061810155</v>
      </c>
      <c r="AJ575">
        <v>1812</v>
      </c>
      <c r="AK575" t="s">
        <v>3801</v>
      </c>
    </row>
    <row r="576" spans="1:37">
      <c r="A576" t="s">
        <v>677</v>
      </c>
      <c r="B576" t="s">
        <v>71</v>
      </c>
      <c r="C576">
        <v>14474.17</v>
      </c>
      <c r="D576" t="s">
        <v>36</v>
      </c>
      <c r="E576" t="s">
        <v>72</v>
      </c>
      <c r="F576" t="s">
        <v>38</v>
      </c>
      <c r="G576" s="1">
        <v>45332</v>
      </c>
      <c r="H576" t="s">
        <v>39</v>
      </c>
      <c r="I576" t="s">
        <v>40</v>
      </c>
      <c r="J576">
        <v>35077</v>
      </c>
      <c r="K576" t="s">
        <v>59</v>
      </c>
      <c r="L576" t="s">
        <v>42</v>
      </c>
      <c r="M576">
        <v>122</v>
      </c>
      <c r="N576">
        <v>43</v>
      </c>
      <c r="O576">
        <v>58</v>
      </c>
      <c r="P576">
        <v>0</v>
      </c>
      <c r="Q576">
        <v>2</v>
      </c>
      <c r="R576" t="s">
        <v>43</v>
      </c>
      <c r="S576" t="s">
        <v>44</v>
      </c>
      <c r="T576">
        <v>2</v>
      </c>
      <c r="U576" t="s">
        <v>45</v>
      </c>
      <c r="V576">
        <v>583.20000000000005</v>
      </c>
      <c r="W576" t="s">
        <v>46</v>
      </c>
      <c r="X576" t="s">
        <v>77</v>
      </c>
      <c r="Y576" t="s">
        <v>65</v>
      </c>
      <c r="Z576" t="s">
        <v>66</v>
      </c>
      <c r="AA576" t="s">
        <v>67</v>
      </c>
      <c r="AB576" t="s">
        <v>68</v>
      </c>
      <c r="AC576" t="s">
        <v>52</v>
      </c>
      <c r="AD576">
        <v>4.7803278689999997</v>
      </c>
      <c r="AE576">
        <v>2024</v>
      </c>
      <c r="AF576">
        <v>4</v>
      </c>
      <c r="AG576">
        <v>10</v>
      </c>
      <c r="AH576" t="s">
        <v>405</v>
      </c>
      <c r="AI576">
        <v>0.39836065573770496</v>
      </c>
      <c r="AJ576">
        <v>1464</v>
      </c>
      <c r="AK576" t="s">
        <v>3799</v>
      </c>
    </row>
    <row r="577" spans="1:37">
      <c r="A577" t="s">
        <v>678</v>
      </c>
      <c r="B577" t="s">
        <v>115</v>
      </c>
      <c r="C577">
        <v>43808.03</v>
      </c>
      <c r="D577" t="s">
        <v>36</v>
      </c>
      <c r="E577" t="s">
        <v>37</v>
      </c>
      <c r="F577" t="s">
        <v>73</v>
      </c>
      <c r="G577" s="1">
        <v>45332</v>
      </c>
      <c r="H577" t="s">
        <v>39</v>
      </c>
      <c r="I577" t="s">
        <v>40</v>
      </c>
      <c r="J577">
        <v>81614</v>
      </c>
      <c r="K577" t="s">
        <v>59</v>
      </c>
      <c r="L577" t="s">
        <v>60</v>
      </c>
      <c r="M577">
        <v>140</v>
      </c>
      <c r="N577">
        <v>27</v>
      </c>
      <c r="O577">
        <v>34</v>
      </c>
      <c r="P577">
        <v>0</v>
      </c>
      <c r="Q577">
        <v>2</v>
      </c>
      <c r="R577" t="s">
        <v>61</v>
      </c>
      <c r="S577" t="s">
        <v>62</v>
      </c>
      <c r="T577">
        <v>4</v>
      </c>
      <c r="U577" t="s">
        <v>79</v>
      </c>
      <c r="V577">
        <v>673.92</v>
      </c>
      <c r="W577" t="s">
        <v>64</v>
      </c>
      <c r="X577" t="s">
        <v>47</v>
      </c>
      <c r="Y577" t="s">
        <v>65</v>
      </c>
      <c r="Z577" t="s">
        <v>98</v>
      </c>
      <c r="AA577" t="s">
        <v>50</v>
      </c>
      <c r="AB577" t="s">
        <v>68</v>
      </c>
      <c r="AC577" t="s">
        <v>69</v>
      </c>
      <c r="AD577">
        <v>4.8137142859999997</v>
      </c>
      <c r="AE577">
        <v>2024</v>
      </c>
      <c r="AF577">
        <v>4</v>
      </c>
      <c r="AG577">
        <v>10</v>
      </c>
      <c r="AH577" t="s">
        <v>405</v>
      </c>
      <c r="AI577">
        <v>0.40114285714285713</v>
      </c>
      <c r="AJ577">
        <v>1680</v>
      </c>
      <c r="AK577" t="s">
        <v>3800</v>
      </c>
    </row>
    <row r="578" spans="1:37">
      <c r="A578" t="s">
        <v>679</v>
      </c>
      <c r="B578" t="s">
        <v>115</v>
      </c>
      <c r="C578">
        <v>11199.38</v>
      </c>
      <c r="D578" t="s">
        <v>36</v>
      </c>
      <c r="E578" t="s">
        <v>82</v>
      </c>
      <c r="F578" t="s">
        <v>38</v>
      </c>
      <c r="G578" s="1">
        <v>45332</v>
      </c>
      <c r="H578" t="s">
        <v>39</v>
      </c>
      <c r="I578" t="s">
        <v>40</v>
      </c>
      <c r="J578">
        <v>115395</v>
      </c>
      <c r="K578" t="s">
        <v>83</v>
      </c>
      <c r="L578" t="s">
        <v>42</v>
      </c>
      <c r="M578">
        <v>139</v>
      </c>
      <c r="N578">
        <v>39</v>
      </c>
      <c r="O578">
        <v>20</v>
      </c>
      <c r="P578">
        <v>0</v>
      </c>
      <c r="Q578">
        <v>6</v>
      </c>
      <c r="R578" t="s">
        <v>61</v>
      </c>
      <c r="S578" t="s">
        <v>62</v>
      </c>
      <c r="T578">
        <v>1</v>
      </c>
      <c r="U578" t="s">
        <v>90</v>
      </c>
      <c r="V578">
        <v>302.62</v>
      </c>
      <c r="W578" t="s">
        <v>76</v>
      </c>
      <c r="X578" t="s">
        <v>47</v>
      </c>
      <c r="Y578" t="s">
        <v>48</v>
      </c>
      <c r="Z578" t="s">
        <v>66</v>
      </c>
      <c r="AA578" t="s">
        <v>91</v>
      </c>
      <c r="AB578" t="s">
        <v>68</v>
      </c>
      <c r="AC578" t="s">
        <v>69</v>
      </c>
      <c r="AD578">
        <v>2.1771223019999999</v>
      </c>
      <c r="AE578">
        <v>2024</v>
      </c>
      <c r="AF578">
        <v>4</v>
      </c>
      <c r="AG578">
        <v>10</v>
      </c>
      <c r="AH578" t="s">
        <v>405</v>
      </c>
      <c r="AI578">
        <v>0.18142685851318946</v>
      </c>
      <c r="AJ578">
        <v>1668</v>
      </c>
      <c r="AK578" t="s">
        <v>3799</v>
      </c>
    </row>
    <row r="579" spans="1:37">
      <c r="A579" t="s">
        <v>680</v>
      </c>
      <c r="B579" t="s">
        <v>71</v>
      </c>
      <c r="C579">
        <v>4511.2700000000004</v>
      </c>
      <c r="D579" t="s">
        <v>36</v>
      </c>
      <c r="E579" t="s">
        <v>37</v>
      </c>
      <c r="F579" t="s">
        <v>73</v>
      </c>
      <c r="G579" s="1">
        <v>45332</v>
      </c>
      <c r="H579" t="s">
        <v>57</v>
      </c>
      <c r="I579" t="s">
        <v>58</v>
      </c>
      <c r="J579">
        <v>0</v>
      </c>
      <c r="K579" t="s">
        <v>59</v>
      </c>
      <c r="L579" t="s">
        <v>60</v>
      </c>
      <c r="M579">
        <v>93</v>
      </c>
      <c r="N579">
        <v>12</v>
      </c>
      <c r="O579">
        <v>97</v>
      </c>
      <c r="P579">
        <v>5</v>
      </c>
      <c r="Q579">
        <v>3</v>
      </c>
      <c r="R579" t="s">
        <v>61</v>
      </c>
      <c r="S579" t="s">
        <v>74</v>
      </c>
      <c r="T579">
        <v>4</v>
      </c>
      <c r="U579" t="s">
        <v>63</v>
      </c>
      <c r="V579">
        <v>447.12</v>
      </c>
      <c r="W579" t="s">
        <v>76</v>
      </c>
      <c r="X579" t="s">
        <v>134</v>
      </c>
      <c r="Y579" t="s">
        <v>48</v>
      </c>
      <c r="Z579" t="s">
        <v>49</v>
      </c>
      <c r="AA579" t="s">
        <v>67</v>
      </c>
      <c r="AB579" t="s">
        <v>51</v>
      </c>
      <c r="AC579" t="s">
        <v>52</v>
      </c>
      <c r="AD579">
        <v>4.8077419350000001</v>
      </c>
      <c r="AE579">
        <v>2024</v>
      </c>
      <c r="AF579">
        <v>4</v>
      </c>
      <c r="AG579">
        <v>10</v>
      </c>
      <c r="AH579" t="s">
        <v>405</v>
      </c>
      <c r="AI579">
        <v>0.40064516129032257</v>
      </c>
      <c r="AJ579">
        <v>1116</v>
      </c>
      <c r="AK579" t="s">
        <v>3800</v>
      </c>
    </row>
    <row r="580" spans="1:37">
      <c r="A580" t="s">
        <v>681</v>
      </c>
      <c r="B580" t="s">
        <v>35</v>
      </c>
      <c r="C580">
        <v>6403.99</v>
      </c>
      <c r="D580" t="s">
        <v>36</v>
      </c>
      <c r="E580" t="s">
        <v>37</v>
      </c>
      <c r="F580" t="s">
        <v>38</v>
      </c>
      <c r="G580" s="1">
        <v>45332</v>
      </c>
      <c r="H580" t="s">
        <v>39</v>
      </c>
      <c r="I580" t="s">
        <v>40</v>
      </c>
      <c r="J580">
        <v>112608</v>
      </c>
      <c r="K580" t="s">
        <v>83</v>
      </c>
      <c r="L580" t="s">
        <v>42</v>
      </c>
      <c r="M580">
        <v>159</v>
      </c>
      <c r="N580">
        <v>0</v>
      </c>
      <c r="O580">
        <v>1</v>
      </c>
      <c r="P580">
        <v>0</v>
      </c>
      <c r="Q580">
        <v>1</v>
      </c>
      <c r="R580" t="s">
        <v>61</v>
      </c>
      <c r="S580" t="s">
        <v>74</v>
      </c>
      <c r="T580">
        <v>2</v>
      </c>
      <c r="U580" t="s">
        <v>45</v>
      </c>
      <c r="V580">
        <v>181.98</v>
      </c>
      <c r="W580" t="s">
        <v>64</v>
      </c>
      <c r="X580" t="s">
        <v>47</v>
      </c>
      <c r="Y580" t="s">
        <v>48</v>
      </c>
      <c r="Z580" t="s">
        <v>66</v>
      </c>
      <c r="AA580" t="s">
        <v>91</v>
      </c>
      <c r="AB580" t="s">
        <v>68</v>
      </c>
      <c r="AC580" t="s">
        <v>99</v>
      </c>
      <c r="AD580">
        <v>1.1445283020000001</v>
      </c>
      <c r="AE580">
        <v>2024</v>
      </c>
      <c r="AF580">
        <v>4</v>
      </c>
      <c r="AG580">
        <v>10</v>
      </c>
      <c r="AH580" t="s">
        <v>405</v>
      </c>
      <c r="AI580">
        <v>9.5377358490566028E-2</v>
      </c>
      <c r="AJ580">
        <v>1908</v>
      </c>
      <c r="AK580" t="s">
        <v>3799</v>
      </c>
    </row>
    <row r="581" spans="1:37">
      <c r="A581" t="s">
        <v>682</v>
      </c>
      <c r="B581" t="s">
        <v>115</v>
      </c>
      <c r="C581">
        <v>7772.61</v>
      </c>
      <c r="D581" t="s">
        <v>36</v>
      </c>
      <c r="E581" t="s">
        <v>37</v>
      </c>
      <c r="F581" t="s">
        <v>73</v>
      </c>
      <c r="G581" s="1">
        <v>45332</v>
      </c>
      <c r="H581" t="s">
        <v>39</v>
      </c>
      <c r="I581" t="s">
        <v>40</v>
      </c>
      <c r="J581">
        <v>110013</v>
      </c>
      <c r="K581" t="s">
        <v>83</v>
      </c>
      <c r="L581" t="s">
        <v>103</v>
      </c>
      <c r="M581">
        <v>97</v>
      </c>
      <c r="N581">
        <v>28</v>
      </c>
      <c r="O581">
        <v>32</v>
      </c>
      <c r="P581">
        <v>0</v>
      </c>
      <c r="Q581">
        <v>3</v>
      </c>
      <c r="R581" t="s">
        <v>61</v>
      </c>
      <c r="S581" t="s">
        <v>62</v>
      </c>
      <c r="T581">
        <v>3</v>
      </c>
      <c r="U581" t="s">
        <v>79</v>
      </c>
      <c r="V581">
        <v>83.32</v>
      </c>
      <c r="W581" t="s">
        <v>46</v>
      </c>
      <c r="X581" t="s">
        <v>47</v>
      </c>
      <c r="Y581" t="s">
        <v>48</v>
      </c>
      <c r="Z581" t="s">
        <v>66</v>
      </c>
      <c r="AA581" t="s">
        <v>91</v>
      </c>
      <c r="AB581" t="s">
        <v>68</v>
      </c>
      <c r="AC581" t="s">
        <v>69</v>
      </c>
      <c r="AD581">
        <v>0.85896907200000006</v>
      </c>
      <c r="AE581">
        <v>2024</v>
      </c>
      <c r="AF581">
        <v>4</v>
      </c>
      <c r="AG581">
        <v>10</v>
      </c>
      <c r="AH581" t="s">
        <v>405</v>
      </c>
      <c r="AI581">
        <v>7.1580756013745694E-2</v>
      </c>
      <c r="AJ581">
        <v>1164</v>
      </c>
      <c r="AK581" t="s">
        <v>3799</v>
      </c>
    </row>
    <row r="582" spans="1:37">
      <c r="A582" t="s">
        <v>683</v>
      </c>
      <c r="B582" t="s">
        <v>71</v>
      </c>
      <c r="C582">
        <v>7919.19</v>
      </c>
      <c r="D582" t="s">
        <v>36</v>
      </c>
      <c r="E582" t="s">
        <v>37</v>
      </c>
      <c r="F582" t="s">
        <v>56</v>
      </c>
      <c r="G582" s="1">
        <v>45332</v>
      </c>
      <c r="H582" t="s">
        <v>39</v>
      </c>
      <c r="I582" t="s">
        <v>58</v>
      </c>
      <c r="J582">
        <v>102535</v>
      </c>
      <c r="K582" t="s">
        <v>59</v>
      </c>
      <c r="L582" t="s">
        <v>42</v>
      </c>
      <c r="M582">
        <v>99</v>
      </c>
      <c r="N582">
        <v>7</v>
      </c>
      <c r="O582">
        <v>23</v>
      </c>
      <c r="P582">
        <v>0</v>
      </c>
      <c r="Q582">
        <v>3</v>
      </c>
      <c r="R582" t="s">
        <v>61</v>
      </c>
      <c r="S582" t="s">
        <v>93</v>
      </c>
      <c r="T582">
        <v>2</v>
      </c>
      <c r="U582" t="s">
        <v>63</v>
      </c>
      <c r="V582">
        <v>473.04</v>
      </c>
      <c r="W582" t="s">
        <v>76</v>
      </c>
      <c r="X582" t="s">
        <v>47</v>
      </c>
      <c r="Y582" t="s">
        <v>48</v>
      </c>
      <c r="Z582" t="s">
        <v>66</v>
      </c>
      <c r="AA582" t="s">
        <v>91</v>
      </c>
      <c r="AB582" t="s">
        <v>68</v>
      </c>
      <c r="AC582" t="s">
        <v>69</v>
      </c>
      <c r="AD582">
        <v>4.7781818180000002</v>
      </c>
      <c r="AE582">
        <v>2024</v>
      </c>
      <c r="AF582">
        <v>4</v>
      </c>
      <c r="AG582">
        <v>10</v>
      </c>
      <c r="AH582" t="s">
        <v>405</v>
      </c>
      <c r="AI582">
        <v>0.39818181818181819</v>
      </c>
      <c r="AJ582">
        <v>1188</v>
      </c>
      <c r="AK582" t="s">
        <v>3799</v>
      </c>
    </row>
    <row r="583" spans="1:37">
      <c r="A583" t="s">
        <v>684</v>
      </c>
      <c r="B583" t="s">
        <v>35</v>
      </c>
      <c r="C583">
        <v>36838.129999999997</v>
      </c>
      <c r="D583" t="s">
        <v>36</v>
      </c>
      <c r="E583" t="s">
        <v>37</v>
      </c>
      <c r="F583" t="s">
        <v>38</v>
      </c>
      <c r="G583" s="1">
        <v>45332</v>
      </c>
      <c r="H583" t="s">
        <v>57</v>
      </c>
      <c r="I583" t="s">
        <v>40</v>
      </c>
      <c r="J583">
        <v>0</v>
      </c>
      <c r="K583" t="s">
        <v>59</v>
      </c>
      <c r="L583" t="s">
        <v>60</v>
      </c>
      <c r="M583">
        <v>157</v>
      </c>
      <c r="N583">
        <v>16</v>
      </c>
      <c r="O583">
        <v>103</v>
      </c>
      <c r="P583">
        <v>1</v>
      </c>
      <c r="Q583">
        <v>2</v>
      </c>
      <c r="R583" t="s">
        <v>61</v>
      </c>
      <c r="S583" t="s">
        <v>74</v>
      </c>
      <c r="T583">
        <v>1</v>
      </c>
      <c r="U583" t="s">
        <v>79</v>
      </c>
      <c r="V583">
        <v>1127.52</v>
      </c>
      <c r="W583" t="s">
        <v>64</v>
      </c>
      <c r="X583" t="s">
        <v>77</v>
      </c>
      <c r="Y583" t="s">
        <v>65</v>
      </c>
      <c r="Z583" t="s">
        <v>98</v>
      </c>
      <c r="AA583" t="s">
        <v>67</v>
      </c>
      <c r="AB583" t="s">
        <v>51</v>
      </c>
      <c r="AC583" t="s">
        <v>52</v>
      </c>
      <c r="AD583">
        <v>7.181656051</v>
      </c>
      <c r="AE583">
        <v>2024</v>
      </c>
      <c r="AF583">
        <v>4</v>
      </c>
      <c r="AG583">
        <v>10</v>
      </c>
      <c r="AH583" t="s">
        <v>405</v>
      </c>
      <c r="AI583">
        <v>0.59847133757961779</v>
      </c>
      <c r="AJ583">
        <v>1884</v>
      </c>
      <c r="AK583" t="s">
        <v>3800</v>
      </c>
    </row>
    <row r="584" spans="1:37">
      <c r="A584" t="s">
        <v>685</v>
      </c>
      <c r="B584" t="s">
        <v>81</v>
      </c>
      <c r="C584">
        <v>4059.97</v>
      </c>
      <c r="D584" t="s">
        <v>36</v>
      </c>
      <c r="E584" t="s">
        <v>72</v>
      </c>
      <c r="F584" t="s">
        <v>38</v>
      </c>
      <c r="G584" s="1">
        <v>45332</v>
      </c>
      <c r="H584" t="s">
        <v>57</v>
      </c>
      <c r="I584" t="s">
        <v>40</v>
      </c>
      <c r="J584">
        <v>0</v>
      </c>
      <c r="K584" t="s">
        <v>83</v>
      </c>
      <c r="L584" t="s">
        <v>103</v>
      </c>
      <c r="M584">
        <v>108</v>
      </c>
      <c r="N584">
        <v>42</v>
      </c>
      <c r="O584">
        <v>90</v>
      </c>
      <c r="P584">
        <v>0</v>
      </c>
      <c r="Q584">
        <v>1</v>
      </c>
      <c r="R584" t="s">
        <v>61</v>
      </c>
      <c r="S584" t="s">
        <v>74</v>
      </c>
      <c r="T584">
        <v>1</v>
      </c>
      <c r="U584" t="s">
        <v>63</v>
      </c>
      <c r="V584">
        <v>22.31</v>
      </c>
      <c r="W584" t="s">
        <v>76</v>
      </c>
      <c r="X584" t="s">
        <v>134</v>
      </c>
      <c r="Y584" t="s">
        <v>48</v>
      </c>
      <c r="Z584" t="s">
        <v>49</v>
      </c>
      <c r="AA584" t="s">
        <v>67</v>
      </c>
      <c r="AB584" t="s">
        <v>68</v>
      </c>
      <c r="AC584" t="s">
        <v>52</v>
      </c>
      <c r="AD584">
        <v>0.206574074</v>
      </c>
      <c r="AE584">
        <v>2024</v>
      </c>
      <c r="AF584">
        <v>4</v>
      </c>
      <c r="AG584">
        <v>10</v>
      </c>
      <c r="AH584" t="s">
        <v>405</v>
      </c>
      <c r="AI584">
        <v>1.7214506172839504E-2</v>
      </c>
      <c r="AJ584">
        <v>1296</v>
      </c>
      <c r="AK584" t="s">
        <v>3799</v>
      </c>
    </row>
    <row r="585" spans="1:37">
      <c r="A585" t="s">
        <v>686</v>
      </c>
      <c r="B585" t="s">
        <v>81</v>
      </c>
      <c r="C585">
        <v>3297.27</v>
      </c>
      <c r="D585" t="s">
        <v>36</v>
      </c>
      <c r="E585" t="s">
        <v>37</v>
      </c>
      <c r="F585" t="s">
        <v>95</v>
      </c>
      <c r="G585" s="1">
        <v>45332</v>
      </c>
      <c r="H585" t="s">
        <v>39</v>
      </c>
      <c r="I585" t="s">
        <v>40</v>
      </c>
      <c r="J585">
        <v>78250</v>
      </c>
      <c r="K585" t="s">
        <v>83</v>
      </c>
      <c r="L585" t="s">
        <v>103</v>
      </c>
      <c r="M585">
        <v>82</v>
      </c>
      <c r="N585">
        <v>15</v>
      </c>
      <c r="O585">
        <v>85</v>
      </c>
      <c r="P585">
        <v>0</v>
      </c>
      <c r="Q585">
        <v>1</v>
      </c>
      <c r="R585" t="s">
        <v>61</v>
      </c>
      <c r="S585" t="s">
        <v>74</v>
      </c>
      <c r="T585">
        <v>2</v>
      </c>
      <c r="U585" t="s">
        <v>45</v>
      </c>
      <c r="V585">
        <v>56.92</v>
      </c>
      <c r="W585" t="s">
        <v>46</v>
      </c>
      <c r="X585" t="s">
        <v>47</v>
      </c>
      <c r="Y585" t="s">
        <v>48</v>
      </c>
      <c r="Z585" t="s">
        <v>49</v>
      </c>
      <c r="AA585" t="s">
        <v>50</v>
      </c>
      <c r="AB585" t="s">
        <v>68</v>
      </c>
      <c r="AC585" t="s">
        <v>52</v>
      </c>
      <c r="AD585">
        <v>0.69414634099999994</v>
      </c>
      <c r="AE585">
        <v>2024</v>
      </c>
      <c r="AF585">
        <v>4</v>
      </c>
      <c r="AG585">
        <v>10</v>
      </c>
      <c r="AH585" t="s">
        <v>405</v>
      </c>
      <c r="AI585">
        <v>5.7845528455284553E-2</v>
      </c>
      <c r="AJ585">
        <v>984</v>
      </c>
      <c r="AK585" t="s">
        <v>3799</v>
      </c>
    </row>
    <row r="586" spans="1:37">
      <c r="A586" t="s">
        <v>687</v>
      </c>
      <c r="B586" t="s">
        <v>115</v>
      </c>
      <c r="C586">
        <v>7705.83</v>
      </c>
      <c r="D586" t="s">
        <v>36</v>
      </c>
      <c r="E586" t="s">
        <v>37</v>
      </c>
      <c r="F586" t="s">
        <v>56</v>
      </c>
      <c r="G586" s="1">
        <v>45332</v>
      </c>
      <c r="H586" t="s">
        <v>39</v>
      </c>
      <c r="I586" t="s">
        <v>40</v>
      </c>
      <c r="J586">
        <v>94877</v>
      </c>
      <c r="K586" t="s">
        <v>41</v>
      </c>
      <c r="L586" t="s">
        <v>60</v>
      </c>
      <c r="M586">
        <v>96</v>
      </c>
      <c r="N586">
        <v>23</v>
      </c>
      <c r="O586">
        <v>34</v>
      </c>
      <c r="P586">
        <v>0</v>
      </c>
      <c r="Q586">
        <v>7</v>
      </c>
      <c r="R586" t="s">
        <v>117</v>
      </c>
      <c r="S586" t="s">
        <v>118</v>
      </c>
      <c r="T586">
        <v>4</v>
      </c>
      <c r="U586" t="s">
        <v>90</v>
      </c>
      <c r="V586">
        <v>447.16</v>
      </c>
      <c r="W586" t="s">
        <v>46</v>
      </c>
      <c r="X586" t="s">
        <v>47</v>
      </c>
      <c r="Y586" t="s">
        <v>48</v>
      </c>
      <c r="Z586" t="s">
        <v>66</v>
      </c>
      <c r="AA586" t="s">
        <v>50</v>
      </c>
      <c r="AB586" t="s">
        <v>68</v>
      </c>
      <c r="AC586" t="s">
        <v>69</v>
      </c>
      <c r="AD586">
        <v>4.6579166670000003</v>
      </c>
      <c r="AE586">
        <v>2024</v>
      </c>
      <c r="AF586">
        <v>4</v>
      </c>
      <c r="AG586">
        <v>10</v>
      </c>
      <c r="AH586" t="s">
        <v>405</v>
      </c>
      <c r="AI586">
        <v>0.38815972222222223</v>
      </c>
      <c r="AJ586">
        <v>1152</v>
      </c>
      <c r="AK586" t="s">
        <v>3799</v>
      </c>
    </row>
    <row r="587" spans="1:37">
      <c r="A587" t="s">
        <v>688</v>
      </c>
      <c r="B587" t="s">
        <v>55</v>
      </c>
      <c r="C587">
        <v>4439.6899999999996</v>
      </c>
      <c r="D587" t="s">
        <v>36</v>
      </c>
      <c r="E587" t="s">
        <v>72</v>
      </c>
      <c r="F587" t="s">
        <v>73</v>
      </c>
      <c r="G587" s="1">
        <v>45332</v>
      </c>
      <c r="H587" t="s">
        <v>57</v>
      </c>
      <c r="I587" t="s">
        <v>58</v>
      </c>
      <c r="J587">
        <v>0</v>
      </c>
      <c r="K587" t="s">
        <v>59</v>
      </c>
      <c r="L587" t="s">
        <v>60</v>
      </c>
      <c r="M587">
        <v>131</v>
      </c>
      <c r="N587">
        <v>36</v>
      </c>
      <c r="O587">
        <v>23</v>
      </c>
      <c r="P587">
        <v>0</v>
      </c>
      <c r="Q587">
        <v>1</v>
      </c>
      <c r="R587" t="s">
        <v>61</v>
      </c>
      <c r="S587" t="s">
        <v>93</v>
      </c>
      <c r="T587">
        <v>2</v>
      </c>
      <c r="U587" t="s">
        <v>90</v>
      </c>
      <c r="V587">
        <v>1385.53</v>
      </c>
      <c r="W587" t="s">
        <v>46</v>
      </c>
      <c r="X587" t="s">
        <v>47</v>
      </c>
      <c r="Y587" t="s">
        <v>65</v>
      </c>
      <c r="Z587" t="s">
        <v>49</v>
      </c>
      <c r="AA587" t="s">
        <v>67</v>
      </c>
      <c r="AB587" t="s">
        <v>68</v>
      </c>
      <c r="AC587" t="s">
        <v>69</v>
      </c>
      <c r="AD587">
        <v>10.57656489</v>
      </c>
      <c r="AE587">
        <v>2024</v>
      </c>
      <c r="AF587">
        <v>4</v>
      </c>
      <c r="AG587">
        <v>10</v>
      </c>
      <c r="AH587" t="s">
        <v>405</v>
      </c>
      <c r="AI587">
        <v>0.88138040712468191</v>
      </c>
      <c r="AJ587">
        <v>1572</v>
      </c>
      <c r="AK587" t="s">
        <v>3801</v>
      </c>
    </row>
    <row r="588" spans="1:37">
      <c r="A588" t="s">
        <v>689</v>
      </c>
      <c r="B588" t="s">
        <v>71</v>
      </c>
      <c r="C588">
        <v>3443.39</v>
      </c>
      <c r="D588" t="s">
        <v>36</v>
      </c>
      <c r="E588" t="s">
        <v>37</v>
      </c>
      <c r="F588" t="s">
        <v>73</v>
      </c>
      <c r="G588" s="1">
        <v>45332</v>
      </c>
      <c r="H588" t="s">
        <v>39</v>
      </c>
      <c r="I588" t="s">
        <v>40</v>
      </c>
      <c r="J588">
        <v>93461</v>
      </c>
      <c r="K588" t="s">
        <v>41</v>
      </c>
      <c r="L588" t="s">
        <v>42</v>
      </c>
      <c r="M588">
        <v>85</v>
      </c>
      <c r="N588">
        <v>42</v>
      </c>
      <c r="O588">
        <v>18</v>
      </c>
      <c r="P588">
        <v>0</v>
      </c>
      <c r="Q588">
        <v>1</v>
      </c>
      <c r="R588" t="s">
        <v>117</v>
      </c>
      <c r="S588" t="s">
        <v>192</v>
      </c>
      <c r="T588">
        <v>3</v>
      </c>
      <c r="U588" t="s">
        <v>79</v>
      </c>
      <c r="V588">
        <v>382.38</v>
      </c>
      <c r="W588" t="s">
        <v>46</v>
      </c>
      <c r="X588" t="s">
        <v>47</v>
      </c>
      <c r="Y588" t="s">
        <v>48</v>
      </c>
      <c r="Z588" t="s">
        <v>49</v>
      </c>
      <c r="AA588" t="s">
        <v>50</v>
      </c>
      <c r="AB588" t="s">
        <v>68</v>
      </c>
      <c r="AC588" t="s">
        <v>69</v>
      </c>
      <c r="AD588">
        <v>4.4985882349999997</v>
      </c>
      <c r="AE588">
        <v>2024</v>
      </c>
      <c r="AF588">
        <v>4</v>
      </c>
      <c r="AG588">
        <v>10</v>
      </c>
      <c r="AH588" t="s">
        <v>405</v>
      </c>
      <c r="AI588">
        <v>0.37488235294117644</v>
      </c>
      <c r="AJ588">
        <v>1020</v>
      </c>
      <c r="AK588" t="s">
        <v>3799</v>
      </c>
    </row>
    <row r="589" spans="1:37">
      <c r="A589" t="s">
        <v>690</v>
      </c>
      <c r="B589" t="s">
        <v>35</v>
      </c>
      <c r="C589">
        <v>5038.67</v>
      </c>
      <c r="D589" t="s">
        <v>36</v>
      </c>
      <c r="E589" t="s">
        <v>72</v>
      </c>
      <c r="F589" t="s">
        <v>38</v>
      </c>
      <c r="G589" s="1">
        <v>45332</v>
      </c>
      <c r="H589" t="s">
        <v>39</v>
      </c>
      <c r="I589" t="s">
        <v>58</v>
      </c>
      <c r="J589">
        <v>47872</v>
      </c>
      <c r="K589" t="s">
        <v>83</v>
      </c>
      <c r="L589" t="s">
        <v>42</v>
      </c>
      <c r="M589">
        <v>128</v>
      </c>
      <c r="N589">
        <v>35</v>
      </c>
      <c r="O589">
        <v>77</v>
      </c>
      <c r="P589">
        <v>1</v>
      </c>
      <c r="Q589">
        <v>1</v>
      </c>
      <c r="R589" t="s">
        <v>43</v>
      </c>
      <c r="S589" t="s">
        <v>96</v>
      </c>
      <c r="T589">
        <v>1</v>
      </c>
      <c r="U589" t="s">
        <v>79</v>
      </c>
      <c r="V589">
        <v>12.44</v>
      </c>
      <c r="W589" t="s">
        <v>46</v>
      </c>
      <c r="X589" t="s">
        <v>47</v>
      </c>
      <c r="Y589" t="s">
        <v>48</v>
      </c>
      <c r="Z589" t="s">
        <v>66</v>
      </c>
      <c r="AA589" t="s">
        <v>67</v>
      </c>
      <c r="AB589" t="s">
        <v>51</v>
      </c>
      <c r="AC589" t="s">
        <v>52</v>
      </c>
      <c r="AD589">
        <v>9.7187499999999996E-2</v>
      </c>
      <c r="AE589">
        <v>2024</v>
      </c>
      <c r="AF589">
        <v>4</v>
      </c>
      <c r="AG589">
        <v>10</v>
      </c>
      <c r="AH589" t="s">
        <v>405</v>
      </c>
      <c r="AI589">
        <v>8.098958333333333E-3</v>
      </c>
      <c r="AJ589">
        <v>1536</v>
      </c>
      <c r="AK589" t="s">
        <v>3799</v>
      </c>
    </row>
    <row r="590" spans="1:37">
      <c r="A590" t="s">
        <v>691</v>
      </c>
      <c r="B590" t="s">
        <v>71</v>
      </c>
      <c r="C590">
        <v>10638.46</v>
      </c>
      <c r="D590" t="s">
        <v>36</v>
      </c>
      <c r="E590" t="s">
        <v>37</v>
      </c>
      <c r="F590" t="s">
        <v>38</v>
      </c>
      <c r="G590" s="1">
        <v>45332</v>
      </c>
      <c r="H590" t="s">
        <v>159</v>
      </c>
      <c r="I590" t="s">
        <v>58</v>
      </c>
      <c r="J590">
        <v>31224</v>
      </c>
      <c r="K590" t="s">
        <v>59</v>
      </c>
      <c r="L590" t="s">
        <v>42</v>
      </c>
      <c r="M590">
        <v>95</v>
      </c>
      <c r="N590">
        <v>14</v>
      </c>
      <c r="O590">
        <v>100</v>
      </c>
      <c r="P590">
        <v>0</v>
      </c>
      <c r="Q590">
        <v>2</v>
      </c>
      <c r="R590" t="s">
        <v>61</v>
      </c>
      <c r="S590" t="s">
        <v>93</v>
      </c>
      <c r="T590">
        <v>1</v>
      </c>
      <c r="U590" t="s">
        <v>79</v>
      </c>
      <c r="V590">
        <v>663.73</v>
      </c>
      <c r="W590" t="s">
        <v>46</v>
      </c>
      <c r="X590" t="s">
        <v>47</v>
      </c>
      <c r="Y590" t="s">
        <v>65</v>
      </c>
      <c r="Z590" t="s">
        <v>66</v>
      </c>
      <c r="AA590" t="s">
        <v>67</v>
      </c>
      <c r="AB590" t="s">
        <v>68</v>
      </c>
      <c r="AC590" t="s">
        <v>52</v>
      </c>
      <c r="AD590">
        <v>6.986631579</v>
      </c>
      <c r="AE590">
        <v>2024</v>
      </c>
      <c r="AF590">
        <v>4</v>
      </c>
      <c r="AG590">
        <v>10</v>
      </c>
      <c r="AH590" t="s">
        <v>405</v>
      </c>
      <c r="AI590">
        <v>0.58221929824561403</v>
      </c>
      <c r="AJ590">
        <v>1140</v>
      </c>
      <c r="AK590" t="s">
        <v>3800</v>
      </c>
    </row>
    <row r="591" spans="1:37">
      <c r="A591" t="s">
        <v>692</v>
      </c>
      <c r="B591" t="s">
        <v>55</v>
      </c>
      <c r="C591">
        <v>12190.42</v>
      </c>
      <c r="D591" t="s">
        <v>36</v>
      </c>
      <c r="E591" t="s">
        <v>72</v>
      </c>
      <c r="F591" t="s">
        <v>38</v>
      </c>
      <c r="G591" s="1">
        <v>45332</v>
      </c>
      <c r="H591" t="s">
        <v>57</v>
      </c>
      <c r="I591" t="s">
        <v>58</v>
      </c>
      <c r="J591">
        <v>0</v>
      </c>
      <c r="K591" t="s">
        <v>59</v>
      </c>
      <c r="L591" t="s">
        <v>60</v>
      </c>
      <c r="M591">
        <v>186</v>
      </c>
      <c r="N591">
        <v>31</v>
      </c>
      <c r="O591">
        <v>126</v>
      </c>
      <c r="P591">
        <v>0</v>
      </c>
      <c r="Q591">
        <v>3</v>
      </c>
      <c r="R591" t="s">
        <v>61</v>
      </c>
      <c r="S591" t="s">
        <v>62</v>
      </c>
      <c r="T591">
        <v>1</v>
      </c>
      <c r="U591" t="s">
        <v>79</v>
      </c>
      <c r="V591">
        <v>1858.89</v>
      </c>
      <c r="W591" t="s">
        <v>64</v>
      </c>
      <c r="X591" t="s">
        <v>77</v>
      </c>
      <c r="Y591" t="s">
        <v>156</v>
      </c>
      <c r="Z591" t="s">
        <v>66</v>
      </c>
      <c r="AA591" t="s">
        <v>67</v>
      </c>
      <c r="AB591" t="s">
        <v>68</v>
      </c>
      <c r="AC591" t="s">
        <v>52</v>
      </c>
      <c r="AD591">
        <v>9.9940322580000007</v>
      </c>
      <c r="AE591">
        <v>2024</v>
      </c>
      <c r="AF591">
        <v>4</v>
      </c>
      <c r="AG591">
        <v>10</v>
      </c>
      <c r="AH591" t="s">
        <v>405</v>
      </c>
      <c r="AI591">
        <v>0.83283602150537639</v>
      </c>
      <c r="AJ591">
        <v>2232</v>
      </c>
      <c r="AK591" t="s">
        <v>3801</v>
      </c>
    </row>
    <row r="592" spans="1:37">
      <c r="A592" t="s">
        <v>693</v>
      </c>
      <c r="B592" t="s">
        <v>35</v>
      </c>
      <c r="C592">
        <v>6771.12</v>
      </c>
      <c r="D592" t="s">
        <v>36</v>
      </c>
      <c r="E592" t="s">
        <v>72</v>
      </c>
      <c r="F592" t="s">
        <v>73</v>
      </c>
      <c r="G592" s="1">
        <v>45332</v>
      </c>
      <c r="H592" t="s">
        <v>39</v>
      </c>
      <c r="I592" t="s">
        <v>40</v>
      </c>
      <c r="J592">
        <v>99642</v>
      </c>
      <c r="K592" t="s">
        <v>41</v>
      </c>
      <c r="L592" t="s">
        <v>42</v>
      </c>
      <c r="M592">
        <v>169</v>
      </c>
      <c r="N592">
        <v>7</v>
      </c>
      <c r="O592">
        <v>77</v>
      </c>
      <c r="P592">
        <v>0</v>
      </c>
      <c r="Q592">
        <v>1</v>
      </c>
      <c r="R592" t="s">
        <v>117</v>
      </c>
      <c r="S592" t="s">
        <v>249</v>
      </c>
      <c r="T592">
        <v>1</v>
      </c>
      <c r="U592" t="s">
        <v>63</v>
      </c>
      <c r="V592">
        <v>725.38</v>
      </c>
      <c r="W592" t="s">
        <v>64</v>
      </c>
      <c r="X592" t="s">
        <v>47</v>
      </c>
      <c r="Y592" t="s">
        <v>65</v>
      </c>
      <c r="Z592" t="s">
        <v>66</v>
      </c>
      <c r="AA592" t="s">
        <v>50</v>
      </c>
      <c r="AB592" t="s">
        <v>68</v>
      </c>
      <c r="AC592" t="s">
        <v>52</v>
      </c>
      <c r="AD592">
        <v>4.292189349</v>
      </c>
      <c r="AE592">
        <v>2024</v>
      </c>
      <c r="AF592">
        <v>4</v>
      </c>
      <c r="AG592">
        <v>10</v>
      </c>
      <c r="AH592" t="s">
        <v>405</v>
      </c>
      <c r="AI592">
        <v>0.35768244575936886</v>
      </c>
      <c r="AJ592">
        <v>2028</v>
      </c>
      <c r="AK592" t="s">
        <v>3799</v>
      </c>
    </row>
    <row r="593" spans="1:37">
      <c r="A593" t="s">
        <v>694</v>
      </c>
      <c r="B593" t="s">
        <v>55</v>
      </c>
      <c r="C593">
        <v>11353.05</v>
      </c>
      <c r="D593" t="s">
        <v>36</v>
      </c>
      <c r="E593" t="s">
        <v>37</v>
      </c>
      <c r="F593" t="s">
        <v>73</v>
      </c>
      <c r="G593" s="1">
        <v>45332</v>
      </c>
      <c r="H593" t="s">
        <v>39</v>
      </c>
      <c r="I593" t="s">
        <v>40</v>
      </c>
      <c r="J593">
        <v>72881</v>
      </c>
      <c r="K593" t="s">
        <v>83</v>
      </c>
      <c r="L593" t="s">
        <v>42</v>
      </c>
      <c r="M593">
        <v>95</v>
      </c>
      <c r="N593">
        <v>30</v>
      </c>
      <c r="O593">
        <v>50</v>
      </c>
      <c r="P593">
        <v>1</v>
      </c>
      <c r="Q593">
        <v>2</v>
      </c>
      <c r="R593" t="s">
        <v>43</v>
      </c>
      <c r="S593" t="s">
        <v>96</v>
      </c>
      <c r="T593">
        <v>1</v>
      </c>
      <c r="U593" t="s">
        <v>63</v>
      </c>
      <c r="V593">
        <v>172.65</v>
      </c>
      <c r="W593" t="s">
        <v>46</v>
      </c>
      <c r="X593" t="s">
        <v>47</v>
      </c>
      <c r="Y593" t="s">
        <v>48</v>
      </c>
      <c r="Z593" t="s">
        <v>66</v>
      </c>
      <c r="AA593" t="s">
        <v>50</v>
      </c>
      <c r="AB593" t="s">
        <v>51</v>
      </c>
      <c r="AC593" t="s">
        <v>52</v>
      </c>
      <c r="AD593">
        <v>1.8173684210000001</v>
      </c>
      <c r="AE593">
        <v>2024</v>
      </c>
      <c r="AF593">
        <v>4</v>
      </c>
      <c r="AG593">
        <v>10</v>
      </c>
      <c r="AH593" t="s">
        <v>405</v>
      </c>
      <c r="AI593">
        <v>0.15144736842105264</v>
      </c>
      <c r="AJ593">
        <v>1140</v>
      </c>
      <c r="AK593" t="s">
        <v>3799</v>
      </c>
    </row>
    <row r="594" spans="1:37">
      <c r="A594" t="s">
        <v>695</v>
      </c>
      <c r="B594" t="s">
        <v>71</v>
      </c>
      <c r="C594">
        <v>11708.3</v>
      </c>
      <c r="D594" t="s">
        <v>36</v>
      </c>
      <c r="E594" t="s">
        <v>72</v>
      </c>
      <c r="F594" t="s">
        <v>73</v>
      </c>
      <c r="G594" s="1">
        <v>45332</v>
      </c>
      <c r="H594" t="s">
        <v>57</v>
      </c>
      <c r="I594" t="s">
        <v>40</v>
      </c>
      <c r="J594">
        <v>0</v>
      </c>
      <c r="K594" t="s">
        <v>59</v>
      </c>
      <c r="L594" t="s">
        <v>60</v>
      </c>
      <c r="M594">
        <v>169</v>
      </c>
      <c r="N594">
        <v>11</v>
      </c>
      <c r="O594">
        <v>82</v>
      </c>
      <c r="P594">
        <v>0</v>
      </c>
      <c r="Q594">
        <v>3</v>
      </c>
      <c r="R594" t="s">
        <v>61</v>
      </c>
      <c r="S594" t="s">
        <v>93</v>
      </c>
      <c r="T594">
        <v>1</v>
      </c>
      <c r="U594" t="s">
        <v>63</v>
      </c>
      <c r="V594">
        <v>810</v>
      </c>
      <c r="W594" t="s">
        <v>64</v>
      </c>
      <c r="X594" t="s">
        <v>47</v>
      </c>
      <c r="Y594" t="s">
        <v>65</v>
      </c>
      <c r="Z594" t="s">
        <v>66</v>
      </c>
      <c r="AA594" t="s">
        <v>67</v>
      </c>
      <c r="AB594" t="s">
        <v>68</v>
      </c>
      <c r="AC594" t="s">
        <v>52</v>
      </c>
      <c r="AD594">
        <v>4.7928994080000002</v>
      </c>
      <c r="AE594">
        <v>2024</v>
      </c>
      <c r="AF594">
        <v>4</v>
      </c>
      <c r="AG594">
        <v>10</v>
      </c>
      <c r="AH594" t="s">
        <v>405</v>
      </c>
      <c r="AI594">
        <v>0.39940828402366862</v>
      </c>
      <c r="AJ594">
        <v>2028</v>
      </c>
      <c r="AK594" t="s">
        <v>3799</v>
      </c>
    </row>
    <row r="595" spans="1:37">
      <c r="A595" t="s">
        <v>696</v>
      </c>
      <c r="B595" t="s">
        <v>35</v>
      </c>
      <c r="C595">
        <v>10613.43</v>
      </c>
      <c r="D595" t="s">
        <v>36</v>
      </c>
      <c r="E595" t="s">
        <v>72</v>
      </c>
      <c r="F595" t="s">
        <v>38</v>
      </c>
      <c r="G595" s="1">
        <v>45332</v>
      </c>
      <c r="H595" t="s">
        <v>39</v>
      </c>
      <c r="I595" t="s">
        <v>40</v>
      </c>
      <c r="J595">
        <v>41005</v>
      </c>
      <c r="K595" t="s">
        <v>41</v>
      </c>
      <c r="L595" t="s">
        <v>42</v>
      </c>
      <c r="M595">
        <v>134</v>
      </c>
      <c r="N595">
        <v>1</v>
      </c>
      <c r="O595">
        <v>68</v>
      </c>
      <c r="P595">
        <v>0</v>
      </c>
      <c r="Q595">
        <v>9</v>
      </c>
      <c r="R595" t="s">
        <v>61</v>
      </c>
      <c r="S595" t="s">
        <v>93</v>
      </c>
      <c r="T595">
        <v>2</v>
      </c>
      <c r="U595" t="s">
        <v>90</v>
      </c>
      <c r="V595">
        <v>411.13</v>
      </c>
      <c r="W595" t="s">
        <v>46</v>
      </c>
      <c r="X595" t="s">
        <v>47</v>
      </c>
      <c r="Y595" t="s">
        <v>48</v>
      </c>
      <c r="Z595" t="s">
        <v>66</v>
      </c>
      <c r="AA595" t="s">
        <v>67</v>
      </c>
      <c r="AB595" t="s">
        <v>68</v>
      </c>
      <c r="AC595" t="s">
        <v>52</v>
      </c>
      <c r="AD595">
        <v>3.0681343280000002</v>
      </c>
      <c r="AE595">
        <v>2024</v>
      </c>
      <c r="AF595">
        <v>4</v>
      </c>
      <c r="AG595">
        <v>10</v>
      </c>
      <c r="AH595" t="s">
        <v>405</v>
      </c>
      <c r="AI595">
        <v>0.25567786069651743</v>
      </c>
      <c r="AJ595">
        <v>1608</v>
      </c>
      <c r="AK595" t="s">
        <v>3799</v>
      </c>
    </row>
    <row r="596" spans="1:37">
      <c r="A596" t="s">
        <v>697</v>
      </c>
      <c r="B596" t="s">
        <v>35</v>
      </c>
      <c r="C596">
        <v>13368.23</v>
      </c>
      <c r="D596" t="s">
        <v>36</v>
      </c>
      <c r="E596" t="s">
        <v>72</v>
      </c>
      <c r="F596" t="s">
        <v>38</v>
      </c>
      <c r="G596" s="1">
        <v>45332</v>
      </c>
      <c r="H596" t="s">
        <v>57</v>
      </c>
      <c r="I596" t="s">
        <v>40</v>
      </c>
      <c r="J596">
        <v>0</v>
      </c>
      <c r="K596" t="s">
        <v>59</v>
      </c>
      <c r="L596" t="s">
        <v>42</v>
      </c>
      <c r="M596">
        <v>180</v>
      </c>
      <c r="N596">
        <v>5</v>
      </c>
      <c r="O596">
        <v>78</v>
      </c>
      <c r="P596">
        <v>0</v>
      </c>
      <c r="Q596">
        <v>8</v>
      </c>
      <c r="R596" t="s">
        <v>61</v>
      </c>
      <c r="S596" t="s">
        <v>93</v>
      </c>
      <c r="T596">
        <v>1</v>
      </c>
      <c r="U596" t="s">
        <v>90</v>
      </c>
      <c r="V596">
        <v>1275.98</v>
      </c>
      <c r="W596" t="s">
        <v>64</v>
      </c>
      <c r="X596" t="s">
        <v>47</v>
      </c>
      <c r="Y596" t="s">
        <v>65</v>
      </c>
      <c r="Z596" t="s">
        <v>66</v>
      </c>
      <c r="AA596" t="s">
        <v>67</v>
      </c>
      <c r="AB596" t="s">
        <v>68</v>
      </c>
      <c r="AC596" t="s">
        <v>52</v>
      </c>
      <c r="AD596">
        <v>7.0887777779999999</v>
      </c>
      <c r="AE596">
        <v>2024</v>
      </c>
      <c r="AF596">
        <v>4</v>
      </c>
      <c r="AG596">
        <v>10</v>
      </c>
      <c r="AH596" t="s">
        <v>405</v>
      </c>
      <c r="AI596">
        <v>0.59073148148148147</v>
      </c>
      <c r="AJ596">
        <v>2160</v>
      </c>
      <c r="AK596" t="s">
        <v>3800</v>
      </c>
    </row>
    <row r="597" spans="1:37">
      <c r="A597" t="s">
        <v>698</v>
      </c>
      <c r="B597" t="s">
        <v>81</v>
      </c>
      <c r="C597">
        <v>10362.43</v>
      </c>
      <c r="D597" t="s">
        <v>36</v>
      </c>
      <c r="E597" t="s">
        <v>37</v>
      </c>
      <c r="F597" t="s">
        <v>95</v>
      </c>
      <c r="G597" s="1">
        <v>45332</v>
      </c>
      <c r="H597" t="s">
        <v>39</v>
      </c>
      <c r="I597" t="s">
        <v>40</v>
      </c>
      <c r="J597">
        <v>120941</v>
      </c>
      <c r="K597" t="s">
        <v>59</v>
      </c>
      <c r="L597" t="s">
        <v>42</v>
      </c>
      <c r="M597">
        <v>85</v>
      </c>
      <c r="N597">
        <v>38</v>
      </c>
      <c r="O597">
        <v>54</v>
      </c>
      <c r="P597">
        <v>1</v>
      </c>
      <c r="Q597">
        <v>2</v>
      </c>
      <c r="R597" t="s">
        <v>61</v>
      </c>
      <c r="S597" t="s">
        <v>74</v>
      </c>
      <c r="T597">
        <v>4</v>
      </c>
      <c r="U597" t="s">
        <v>90</v>
      </c>
      <c r="V597">
        <v>408.24</v>
      </c>
      <c r="W597" t="s">
        <v>46</v>
      </c>
      <c r="X597" t="s">
        <v>47</v>
      </c>
      <c r="Y597" t="s">
        <v>48</v>
      </c>
      <c r="Z597" t="s">
        <v>66</v>
      </c>
      <c r="AA597" t="s">
        <v>91</v>
      </c>
      <c r="AB597" t="s">
        <v>51</v>
      </c>
      <c r="AC597" t="s">
        <v>52</v>
      </c>
      <c r="AD597">
        <v>4.8028235290000003</v>
      </c>
      <c r="AE597">
        <v>2024</v>
      </c>
      <c r="AF597">
        <v>4</v>
      </c>
      <c r="AG597">
        <v>10</v>
      </c>
      <c r="AH597" t="s">
        <v>405</v>
      </c>
      <c r="AI597">
        <v>0.40023529411764708</v>
      </c>
      <c r="AJ597">
        <v>1020</v>
      </c>
      <c r="AK597" t="s">
        <v>3800</v>
      </c>
    </row>
    <row r="598" spans="1:37">
      <c r="A598" t="s">
        <v>699</v>
      </c>
      <c r="B598" t="s">
        <v>35</v>
      </c>
      <c r="C598">
        <v>10608.36</v>
      </c>
      <c r="D598" t="s">
        <v>36</v>
      </c>
      <c r="E598" t="s">
        <v>37</v>
      </c>
      <c r="F598" t="s">
        <v>38</v>
      </c>
      <c r="G598" s="1">
        <v>45332</v>
      </c>
      <c r="H598" t="s">
        <v>39</v>
      </c>
      <c r="I598" t="s">
        <v>40</v>
      </c>
      <c r="J598">
        <v>27718</v>
      </c>
      <c r="K598" t="s">
        <v>41</v>
      </c>
      <c r="L598" t="s">
        <v>103</v>
      </c>
      <c r="M598">
        <v>90</v>
      </c>
      <c r="N598">
        <v>27</v>
      </c>
      <c r="O598">
        <v>92</v>
      </c>
      <c r="P598">
        <v>0</v>
      </c>
      <c r="Q598">
        <v>2</v>
      </c>
      <c r="R598" t="s">
        <v>61</v>
      </c>
      <c r="S598" t="s">
        <v>93</v>
      </c>
      <c r="T598">
        <v>1</v>
      </c>
      <c r="U598" t="s">
        <v>63</v>
      </c>
      <c r="V598">
        <v>381.59</v>
      </c>
      <c r="W598" t="s">
        <v>46</v>
      </c>
      <c r="X598" t="s">
        <v>134</v>
      </c>
      <c r="Y598" t="s">
        <v>48</v>
      </c>
      <c r="Z598" t="s">
        <v>66</v>
      </c>
      <c r="AA598" t="s">
        <v>67</v>
      </c>
      <c r="AB598" t="s">
        <v>68</v>
      </c>
      <c r="AC598" t="s">
        <v>52</v>
      </c>
      <c r="AD598">
        <v>4.2398888890000004</v>
      </c>
      <c r="AE598">
        <v>2024</v>
      </c>
      <c r="AF598">
        <v>4</v>
      </c>
      <c r="AG598">
        <v>10</v>
      </c>
      <c r="AH598" t="s">
        <v>405</v>
      </c>
      <c r="AI598">
        <v>0.35332407407407407</v>
      </c>
      <c r="AJ598">
        <v>1080</v>
      </c>
      <c r="AK598" t="s">
        <v>3799</v>
      </c>
    </row>
    <row r="599" spans="1:37">
      <c r="A599" t="s">
        <v>700</v>
      </c>
      <c r="B599" t="s">
        <v>115</v>
      </c>
      <c r="C599">
        <v>4571.82</v>
      </c>
      <c r="D599" t="s">
        <v>36</v>
      </c>
      <c r="E599" t="s">
        <v>72</v>
      </c>
      <c r="F599" t="s">
        <v>38</v>
      </c>
      <c r="G599" s="1">
        <v>45332</v>
      </c>
      <c r="H599" t="s">
        <v>57</v>
      </c>
      <c r="I599" t="s">
        <v>40</v>
      </c>
      <c r="J599">
        <v>0</v>
      </c>
      <c r="K599" t="s">
        <v>59</v>
      </c>
      <c r="L599" t="s">
        <v>42</v>
      </c>
      <c r="M599">
        <v>124</v>
      </c>
      <c r="N599">
        <v>24</v>
      </c>
      <c r="O599">
        <v>107</v>
      </c>
      <c r="P599">
        <v>0</v>
      </c>
      <c r="Q599">
        <v>1</v>
      </c>
      <c r="R599" t="s">
        <v>61</v>
      </c>
      <c r="S599" t="s">
        <v>74</v>
      </c>
      <c r="T599">
        <v>1</v>
      </c>
      <c r="U599" t="s">
        <v>63</v>
      </c>
      <c r="V599">
        <v>771.65</v>
      </c>
      <c r="W599" t="s">
        <v>76</v>
      </c>
      <c r="X599" t="s">
        <v>47</v>
      </c>
      <c r="Y599" t="s">
        <v>65</v>
      </c>
      <c r="Z599" t="s">
        <v>49</v>
      </c>
      <c r="AA599" t="s">
        <v>67</v>
      </c>
      <c r="AB599" t="s">
        <v>68</v>
      </c>
      <c r="AC599" t="s">
        <v>52</v>
      </c>
      <c r="AD599">
        <v>6.2229838710000003</v>
      </c>
      <c r="AE599">
        <v>2024</v>
      </c>
      <c r="AF599">
        <v>4</v>
      </c>
      <c r="AG599">
        <v>10</v>
      </c>
      <c r="AH599" t="s">
        <v>405</v>
      </c>
      <c r="AI599">
        <v>0.5185819892473118</v>
      </c>
      <c r="AJ599">
        <v>1488</v>
      </c>
      <c r="AK599" t="s">
        <v>3800</v>
      </c>
    </row>
    <row r="600" spans="1:37">
      <c r="A600" t="s">
        <v>701</v>
      </c>
      <c r="B600" t="s">
        <v>115</v>
      </c>
      <c r="C600">
        <v>4991.01</v>
      </c>
      <c r="D600" t="s">
        <v>36</v>
      </c>
      <c r="E600" t="s">
        <v>82</v>
      </c>
      <c r="F600" t="s">
        <v>38</v>
      </c>
      <c r="G600" s="1">
        <v>45332</v>
      </c>
      <c r="H600" t="s">
        <v>57</v>
      </c>
      <c r="I600" t="s">
        <v>58</v>
      </c>
      <c r="J600">
        <v>0</v>
      </c>
      <c r="K600" t="s">
        <v>59</v>
      </c>
      <c r="L600" t="s">
        <v>60</v>
      </c>
      <c r="M600">
        <v>153</v>
      </c>
      <c r="N600">
        <v>4</v>
      </c>
      <c r="O600">
        <v>123</v>
      </c>
      <c r="P600">
        <v>0</v>
      </c>
      <c r="Q600">
        <v>1</v>
      </c>
      <c r="R600" t="s">
        <v>61</v>
      </c>
      <c r="S600" t="s">
        <v>74</v>
      </c>
      <c r="T600">
        <v>1</v>
      </c>
      <c r="U600" t="s">
        <v>79</v>
      </c>
      <c r="V600">
        <v>1098.3599999999999</v>
      </c>
      <c r="W600" t="s">
        <v>76</v>
      </c>
      <c r="X600" t="s">
        <v>47</v>
      </c>
      <c r="Y600" t="s">
        <v>65</v>
      </c>
      <c r="Z600" t="s">
        <v>49</v>
      </c>
      <c r="AA600" t="s">
        <v>67</v>
      </c>
      <c r="AB600" t="s">
        <v>68</v>
      </c>
      <c r="AC600" t="s">
        <v>52</v>
      </c>
      <c r="AD600">
        <v>7.1788235289999998</v>
      </c>
      <c r="AE600">
        <v>2024</v>
      </c>
      <c r="AF600">
        <v>4</v>
      </c>
      <c r="AG600">
        <v>10</v>
      </c>
      <c r="AH600" t="s">
        <v>405</v>
      </c>
      <c r="AI600">
        <v>0.59823529411764698</v>
      </c>
      <c r="AJ600">
        <v>1836</v>
      </c>
      <c r="AK600" t="s">
        <v>3800</v>
      </c>
    </row>
    <row r="601" spans="1:37">
      <c r="A601" t="s">
        <v>702</v>
      </c>
      <c r="B601" t="s">
        <v>35</v>
      </c>
      <c r="C601">
        <v>4311.6499999999996</v>
      </c>
      <c r="D601" t="s">
        <v>36</v>
      </c>
      <c r="E601" t="s">
        <v>72</v>
      </c>
      <c r="F601" t="s">
        <v>38</v>
      </c>
      <c r="G601" s="1">
        <v>45332</v>
      </c>
      <c r="H601" t="s">
        <v>39</v>
      </c>
      <c r="I601" t="s">
        <v>40</v>
      </c>
      <c r="J601">
        <v>126097</v>
      </c>
      <c r="K601" t="s">
        <v>41</v>
      </c>
      <c r="L601" t="s">
        <v>42</v>
      </c>
      <c r="M601">
        <v>107</v>
      </c>
      <c r="N601">
        <v>0</v>
      </c>
      <c r="O601">
        <v>105</v>
      </c>
      <c r="P601">
        <v>0</v>
      </c>
      <c r="Q601">
        <v>1</v>
      </c>
      <c r="R601" t="s">
        <v>43</v>
      </c>
      <c r="S601" t="s">
        <v>96</v>
      </c>
      <c r="T601">
        <v>2</v>
      </c>
      <c r="U601" t="s">
        <v>79</v>
      </c>
      <c r="V601">
        <v>273.39</v>
      </c>
      <c r="W601" t="s">
        <v>46</v>
      </c>
      <c r="X601" t="s">
        <v>47</v>
      </c>
      <c r="Y601" t="s">
        <v>48</v>
      </c>
      <c r="Z601" t="s">
        <v>49</v>
      </c>
      <c r="AA601" t="s">
        <v>91</v>
      </c>
      <c r="AB601" t="s">
        <v>68</v>
      </c>
      <c r="AC601" t="s">
        <v>52</v>
      </c>
      <c r="AD601">
        <v>2.5550467289999998</v>
      </c>
      <c r="AE601">
        <v>2024</v>
      </c>
      <c r="AF601">
        <v>4</v>
      </c>
      <c r="AG601">
        <v>10</v>
      </c>
      <c r="AH601" t="s">
        <v>405</v>
      </c>
      <c r="AI601">
        <v>0.21292056074766355</v>
      </c>
      <c r="AJ601">
        <v>1284</v>
      </c>
      <c r="AK601" t="s">
        <v>3799</v>
      </c>
    </row>
    <row r="602" spans="1:37">
      <c r="A602" t="s">
        <v>703</v>
      </c>
      <c r="B602" t="s">
        <v>71</v>
      </c>
      <c r="C602">
        <v>33572.129999999997</v>
      </c>
      <c r="D602" t="s">
        <v>36</v>
      </c>
      <c r="E602" t="s">
        <v>72</v>
      </c>
      <c r="F602" t="s">
        <v>56</v>
      </c>
      <c r="G602" s="1">
        <v>45332</v>
      </c>
      <c r="H602" t="s">
        <v>57</v>
      </c>
      <c r="I602" t="s">
        <v>40</v>
      </c>
      <c r="J602">
        <v>0</v>
      </c>
      <c r="K602" t="s">
        <v>59</v>
      </c>
      <c r="L602" t="s">
        <v>42</v>
      </c>
      <c r="M602">
        <v>173</v>
      </c>
      <c r="N602">
        <v>16</v>
      </c>
      <c r="O602">
        <v>12</v>
      </c>
      <c r="P602">
        <v>0</v>
      </c>
      <c r="Q602">
        <v>2</v>
      </c>
      <c r="R602" t="s">
        <v>61</v>
      </c>
      <c r="S602" t="s">
        <v>74</v>
      </c>
      <c r="T602">
        <v>1</v>
      </c>
      <c r="U602" t="s">
        <v>79</v>
      </c>
      <c r="V602">
        <v>966.53</v>
      </c>
      <c r="W602" t="s">
        <v>64</v>
      </c>
      <c r="X602" t="s">
        <v>47</v>
      </c>
      <c r="Y602" t="s">
        <v>65</v>
      </c>
      <c r="Z602" t="s">
        <v>98</v>
      </c>
      <c r="AA602" t="s">
        <v>67</v>
      </c>
      <c r="AB602" t="s">
        <v>68</v>
      </c>
      <c r="AC602" t="s">
        <v>69</v>
      </c>
      <c r="AD602">
        <v>5.5868786129999997</v>
      </c>
      <c r="AE602">
        <v>2024</v>
      </c>
      <c r="AF602">
        <v>4</v>
      </c>
      <c r="AG602">
        <v>10</v>
      </c>
      <c r="AH602" t="s">
        <v>405</v>
      </c>
      <c r="AI602">
        <v>0.46557321772639693</v>
      </c>
      <c r="AJ602">
        <v>2076</v>
      </c>
      <c r="AK602" t="s">
        <v>3800</v>
      </c>
    </row>
    <row r="603" spans="1:37">
      <c r="A603" t="s">
        <v>704</v>
      </c>
      <c r="B603" t="s">
        <v>115</v>
      </c>
      <c r="C603">
        <v>4534.97</v>
      </c>
      <c r="D603" t="s">
        <v>36</v>
      </c>
      <c r="E603" t="s">
        <v>72</v>
      </c>
      <c r="F603" t="s">
        <v>38</v>
      </c>
      <c r="G603" s="1">
        <v>45332</v>
      </c>
      <c r="H603" t="s">
        <v>39</v>
      </c>
      <c r="I603" t="s">
        <v>58</v>
      </c>
      <c r="J603">
        <v>131728</v>
      </c>
      <c r="K603" t="s">
        <v>59</v>
      </c>
      <c r="L603" t="s">
        <v>42</v>
      </c>
      <c r="M603">
        <v>112</v>
      </c>
      <c r="N603">
        <v>1</v>
      </c>
      <c r="O603">
        <v>66</v>
      </c>
      <c r="P603">
        <v>1</v>
      </c>
      <c r="Q603">
        <v>1</v>
      </c>
      <c r="R603" t="s">
        <v>61</v>
      </c>
      <c r="S603" t="s">
        <v>74</v>
      </c>
      <c r="T603">
        <v>4</v>
      </c>
      <c r="U603" t="s">
        <v>90</v>
      </c>
      <c r="V603">
        <v>735.36</v>
      </c>
      <c r="W603" t="s">
        <v>76</v>
      </c>
      <c r="X603" t="s">
        <v>134</v>
      </c>
      <c r="Y603" t="s">
        <v>65</v>
      </c>
      <c r="Z603" t="s">
        <v>49</v>
      </c>
      <c r="AA603" t="s">
        <v>91</v>
      </c>
      <c r="AB603" t="s">
        <v>51</v>
      </c>
      <c r="AC603" t="s">
        <v>52</v>
      </c>
      <c r="AD603">
        <v>6.5657142860000004</v>
      </c>
      <c r="AE603">
        <v>2024</v>
      </c>
      <c r="AF603">
        <v>4</v>
      </c>
      <c r="AG603">
        <v>10</v>
      </c>
      <c r="AH603" t="s">
        <v>405</v>
      </c>
      <c r="AI603">
        <v>0.54714285714285715</v>
      </c>
      <c r="AJ603">
        <v>1344</v>
      </c>
      <c r="AK603" t="s">
        <v>3800</v>
      </c>
    </row>
    <row r="604" spans="1:37">
      <c r="A604" t="s">
        <v>705</v>
      </c>
      <c r="B604" t="s">
        <v>71</v>
      </c>
      <c r="C604">
        <v>11376.68</v>
      </c>
      <c r="D604" t="s">
        <v>87</v>
      </c>
      <c r="E604" t="s">
        <v>72</v>
      </c>
      <c r="F604" t="s">
        <v>38</v>
      </c>
      <c r="G604" s="1">
        <v>45332</v>
      </c>
      <c r="H604" t="s">
        <v>39</v>
      </c>
      <c r="I604" t="s">
        <v>40</v>
      </c>
      <c r="J604">
        <v>62779</v>
      </c>
      <c r="K604" t="s">
        <v>59</v>
      </c>
      <c r="L604" t="s">
        <v>103</v>
      </c>
      <c r="M604">
        <v>290</v>
      </c>
      <c r="N604">
        <v>5</v>
      </c>
      <c r="O604">
        <v>28</v>
      </c>
      <c r="P604">
        <v>1</v>
      </c>
      <c r="Q604">
        <v>1</v>
      </c>
      <c r="R604" t="s">
        <v>61</v>
      </c>
      <c r="S604" t="s">
        <v>74</v>
      </c>
      <c r="T604">
        <v>1</v>
      </c>
      <c r="U604" t="s">
        <v>79</v>
      </c>
      <c r="V604">
        <v>1393.2</v>
      </c>
      <c r="W604" t="s">
        <v>155</v>
      </c>
      <c r="X604" t="s">
        <v>47</v>
      </c>
      <c r="Y604" t="s">
        <v>65</v>
      </c>
      <c r="Z604" t="s">
        <v>66</v>
      </c>
      <c r="AA604" t="s">
        <v>50</v>
      </c>
      <c r="AB604" t="s">
        <v>51</v>
      </c>
      <c r="AC604" t="s">
        <v>69</v>
      </c>
      <c r="AD604">
        <v>4.8041379309999996</v>
      </c>
      <c r="AE604">
        <v>2024</v>
      </c>
      <c r="AF604">
        <v>4</v>
      </c>
      <c r="AG604">
        <v>10</v>
      </c>
      <c r="AH604" t="s">
        <v>405</v>
      </c>
      <c r="AI604">
        <v>0.40034482758620693</v>
      </c>
      <c r="AJ604">
        <v>3480</v>
      </c>
      <c r="AK604" t="s">
        <v>3800</v>
      </c>
    </row>
    <row r="605" spans="1:37">
      <c r="A605" t="s">
        <v>706</v>
      </c>
      <c r="B605" t="s">
        <v>55</v>
      </c>
      <c r="C605">
        <v>4622.3599999999997</v>
      </c>
      <c r="D605" t="s">
        <v>36</v>
      </c>
      <c r="E605" t="s">
        <v>72</v>
      </c>
      <c r="F605" t="s">
        <v>73</v>
      </c>
      <c r="G605" s="1">
        <v>45332</v>
      </c>
      <c r="H605" t="s">
        <v>159</v>
      </c>
      <c r="I605" t="s">
        <v>40</v>
      </c>
      <c r="J605">
        <v>40443</v>
      </c>
      <c r="K605" t="s">
        <v>59</v>
      </c>
      <c r="L605" t="s">
        <v>42</v>
      </c>
      <c r="M605">
        <v>122</v>
      </c>
      <c r="N605">
        <v>11</v>
      </c>
      <c r="O605">
        <v>104</v>
      </c>
      <c r="P605">
        <v>0</v>
      </c>
      <c r="Q605">
        <v>1</v>
      </c>
      <c r="R605" t="s">
        <v>61</v>
      </c>
      <c r="S605" t="s">
        <v>74</v>
      </c>
      <c r="T605">
        <v>4</v>
      </c>
      <c r="U605" t="s">
        <v>63</v>
      </c>
      <c r="V605">
        <v>583.20000000000005</v>
      </c>
      <c r="W605" t="s">
        <v>46</v>
      </c>
      <c r="X605" t="s">
        <v>47</v>
      </c>
      <c r="Y605" t="s">
        <v>65</v>
      </c>
      <c r="Z605" t="s">
        <v>49</v>
      </c>
      <c r="AA605" t="s">
        <v>67</v>
      </c>
      <c r="AB605" t="s">
        <v>68</v>
      </c>
      <c r="AC605" t="s">
        <v>52</v>
      </c>
      <c r="AD605">
        <v>4.7803278689999997</v>
      </c>
      <c r="AE605">
        <v>2024</v>
      </c>
      <c r="AF605">
        <v>4</v>
      </c>
      <c r="AG605">
        <v>10</v>
      </c>
      <c r="AH605" t="s">
        <v>405</v>
      </c>
      <c r="AI605">
        <v>0.39836065573770496</v>
      </c>
      <c r="AJ605">
        <v>1464</v>
      </c>
      <c r="AK605" t="s">
        <v>3799</v>
      </c>
    </row>
    <row r="606" spans="1:37">
      <c r="A606" t="s">
        <v>707</v>
      </c>
      <c r="B606" t="s">
        <v>71</v>
      </c>
      <c r="C606">
        <v>5437.4</v>
      </c>
      <c r="D606" t="s">
        <v>36</v>
      </c>
      <c r="E606" t="s">
        <v>37</v>
      </c>
      <c r="F606" t="s">
        <v>56</v>
      </c>
      <c r="G606" s="1">
        <v>45332</v>
      </c>
      <c r="H606" t="s">
        <v>39</v>
      </c>
      <c r="I606" t="s">
        <v>58</v>
      </c>
      <c r="J606">
        <v>37506</v>
      </c>
      <c r="K606" t="s">
        <v>59</v>
      </c>
      <c r="L606" t="s">
        <v>42</v>
      </c>
      <c r="M606">
        <v>139</v>
      </c>
      <c r="N606">
        <v>27</v>
      </c>
      <c r="O606">
        <v>73</v>
      </c>
      <c r="P606">
        <v>0</v>
      </c>
      <c r="Q606">
        <v>1</v>
      </c>
      <c r="R606" t="s">
        <v>61</v>
      </c>
      <c r="S606" t="s">
        <v>74</v>
      </c>
      <c r="T606">
        <v>2</v>
      </c>
      <c r="U606" t="s">
        <v>79</v>
      </c>
      <c r="V606">
        <v>698.09</v>
      </c>
      <c r="W606" t="s">
        <v>64</v>
      </c>
      <c r="X606" t="s">
        <v>77</v>
      </c>
      <c r="Y606" t="s">
        <v>65</v>
      </c>
      <c r="Z606" t="s">
        <v>66</v>
      </c>
      <c r="AA606" t="s">
        <v>67</v>
      </c>
      <c r="AB606" t="s">
        <v>68</v>
      </c>
      <c r="AC606" t="s">
        <v>52</v>
      </c>
      <c r="AD606">
        <v>5.0222302159999996</v>
      </c>
      <c r="AE606">
        <v>2024</v>
      </c>
      <c r="AF606">
        <v>4</v>
      </c>
      <c r="AG606">
        <v>10</v>
      </c>
      <c r="AH606" t="s">
        <v>405</v>
      </c>
      <c r="AI606">
        <v>0.41851918465227822</v>
      </c>
      <c r="AJ606">
        <v>1668</v>
      </c>
      <c r="AK606" t="s">
        <v>3800</v>
      </c>
    </row>
    <row r="607" spans="1:37">
      <c r="A607" t="s">
        <v>708</v>
      </c>
      <c r="B607" t="s">
        <v>81</v>
      </c>
      <c r="C607">
        <v>14034.21</v>
      </c>
      <c r="D607" t="s">
        <v>36</v>
      </c>
      <c r="E607" t="s">
        <v>72</v>
      </c>
      <c r="F607" t="s">
        <v>38</v>
      </c>
      <c r="G607" s="1">
        <v>45332</v>
      </c>
      <c r="H607" t="s">
        <v>57</v>
      </c>
      <c r="I607" t="s">
        <v>40</v>
      </c>
      <c r="J607">
        <v>0</v>
      </c>
      <c r="K607" t="s">
        <v>41</v>
      </c>
      <c r="L607" t="s">
        <v>42</v>
      </c>
      <c r="M607">
        <v>128</v>
      </c>
      <c r="N607">
        <v>30</v>
      </c>
      <c r="O607">
        <v>80</v>
      </c>
      <c r="P607">
        <v>0</v>
      </c>
      <c r="Q607">
        <v>2</v>
      </c>
      <c r="R607" t="s">
        <v>61</v>
      </c>
      <c r="S607" t="s">
        <v>74</v>
      </c>
      <c r="T607">
        <v>2</v>
      </c>
      <c r="U607" t="s">
        <v>79</v>
      </c>
      <c r="V607">
        <v>456.03</v>
      </c>
      <c r="W607" t="s">
        <v>46</v>
      </c>
      <c r="X607" t="s">
        <v>47</v>
      </c>
      <c r="Y607" t="s">
        <v>48</v>
      </c>
      <c r="Z607" t="s">
        <v>66</v>
      </c>
      <c r="AA607" t="s">
        <v>67</v>
      </c>
      <c r="AB607" t="s">
        <v>68</v>
      </c>
      <c r="AC607" t="s">
        <v>52</v>
      </c>
      <c r="AD607">
        <v>3.5627343749999998</v>
      </c>
      <c r="AE607">
        <v>2024</v>
      </c>
      <c r="AF607">
        <v>4</v>
      </c>
      <c r="AG607">
        <v>10</v>
      </c>
      <c r="AH607" t="s">
        <v>405</v>
      </c>
      <c r="AI607">
        <v>0.29689453124999998</v>
      </c>
      <c r="AJ607">
        <v>1536</v>
      </c>
      <c r="AK607" t="s">
        <v>3799</v>
      </c>
    </row>
    <row r="608" spans="1:37">
      <c r="A608" t="s">
        <v>709</v>
      </c>
      <c r="B608" t="s">
        <v>81</v>
      </c>
      <c r="C608">
        <v>4630.93</v>
      </c>
      <c r="D608" t="s">
        <v>36</v>
      </c>
      <c r="E608" t="s">
        <v>72</v>
      </c>
      <c r="F608" t="s">
        <v>56</v>
      </c>
      <c r="G608" s="1">
        <v>45332</v>
      </c>
      <c r="H608" t="s">
        <v>39</v>
      </c>
      <c r="I608" t="s">
        <v>58</v>
      </c>
      <c r="J608">
        <v>73358</v>
      </c>
      <c r="K608" t="s">
        <v>83</v>
      </c>
      <c r="L608" t="s">
        <v>42</v>
      </c>
      <c r="M608">
        <v>116</v>
      </c>
      <c r="N608">
        <v>14</v>
      </c>
      <c r="O608">
        <v>70</v>
      </c>
      <c r="P608">
        <v>0</v>
      </c>
      <c r="Q608">
        <v>1</v>
      </c>
      <c r="R608" t="s">
        <v>61</v>
      </c>
      <c r="S608" t="s">
        <v>74</v>
      </c>
      <c r="T608">
        <v>4</v>
      </c>
      <c r="U608" t="s">
        <v>79</v>
      </c>
      <c r="V608">
        <v>14.15</v>
      </c>
      <c r="W608" t="s">
        <v>46</v>
      </c>
      <c r="X608" t="s">
        <v>134</v>
      </c>
      <c r="Y608" t="s">
        <v>48</v>
      </c>
      <c r="Z608" t="s">
        <v>49</v>
      </c>
      <c r="AA608" t="s">
        <v>50</v>
      </c>
      <c r="AB608" t="s">
        <v>68</v>
      </c>
      <c r="AC608" t="s">
        <v>52</v>
      </c>
      <c r="AD608">
        <v>0.121982759</v>
      </c>
      <c r="AE608">
        <v>2024</v>
      </c>
      <c r="AF608">
        <v>4</v>
      </c>
      <c r="AG608">
        <v>10</v>
      </c>
      <c r="AH608" t="s">
        <v>405</v>
      </c>
      <c r="AI608">
        <v>1.0165229885057471E-2</v>
      </c>
      <c r="AJ608">
        <v>1392</v>
      </c>
      <c r="AK608" t="s">
        <v>3799</v>
      </c>
    </row>
    <row r="609" spans="1:37">
      <c r="A609" t="s">
        <v>710</v>
      </c>
      <c r="B609" t="s">
        <v>71</v>
      </c>
      <c r="C609">
        <v>7242.03</v>
      </c>
      <c r="D609" t="s">
        <v>36</v>
      </c>
      <c r="E609" t="s">
        <v>72</v>
      </c>
      <c r="F609" t="s">
        <v>38</v>
      </c>
      <c r="G609" s="1">
        <v>45332</v>
      </c>
      <c r="H609" t="s">
        <v>39</v>
      </c>
      <c r="I609" t="s">
        <v>58</v>
      </c>
      <c r="J609">
        <v>72309</v>
      </c>
      <c r="K609" t="s">
        <v>41</v>
      </c>
      <c r="L609" t="s">
        <v>42</v>
      </c>
      <c r="M609">
        <v>182</v>
      </c>
      <c r="N609">
        <v>32</v>
      </c>
      <c r="O609">
        <v>47</v>
      </c>
      <c r="P609">
        <v>0</v>
      </c>
      <c r="Q609">
        <v>1</v>
      </c>
      <c r="R609" t="s">
        <v>61</v>
      </c>
      <c r="S609" t="s">
        <v>74</v>
      </c>
      <c r="T609">
        <v>1</v>
      </c>
      <c r="U609" t="s">
        <v>63</v>
      </c>
      <c r="V609">
        <v>796</v>
      </c>
      <c r="W609" t="s">
        <v>64</v>
      </c>
      <c r="X609" t="s">
        <v>47</v>
      </c>
      <c r="Y609" t="s">
        <v>65</v>
      </c>
      <c r="Z609" t="s">
        <v>66</v>
      </c>
      <c r="AA609" t="s">
        <v>50</v>
      </c>
      <c r="AB609" t="s">
        <v>68</v>
      </c>
      <c r="AC609" t="s">
        <v>69</v>
      </c>
      <c r="AD609">
        <v>4.3736263739999997</v>
      </c>
      <c r="AE609">
        <v>2024</v>
      </c>
      <c r="AF609">
        <v>4</v>
      </c>
      <c r="AG609">
        <v>10</v>
      </c>
      <c r="AH609" t="s">
        <v>405</v>
      </c>
      <c r="AI609">
        <v>0.36446886446886445</v>
      </c>
      <c r="AJ609">
        <v>2184</v>
      </c>
      <c r="AK609" t="s">
        <v>3799</v>
      </c>
    </row>
    <row r="610" spans="1:37">
      <c r="A610" t="s">
        <v>711</v>
      </c>
      <c r="B610" t="s">
        <v>71</v>
      </c>
      <c r="C610">
        <v>5871.57</v>
      </c>
      <c r="D610" t="s">
        <v>87</v>
      </c>
      <c r="E610" t="s">
        <v>37</v>
      </c>
      <c r="F610" t="s">
        <v>73</v>
      </c>
      <c r="G610" s="1">
        <v>45332</v>
      </c>
      <c r="H610" t="s">
        <v>39</v>
      </c>
      <c r="I610" t="s">
        <v>40</v>
      </c>
      <c r="J610">
        <v>102125</v>
      </c>
      <c r="K610" t="s">
        <v>83</v>
      </c>
      <c r="L610" t="s">
        <v>42</v>
      </c>
      <c r="M610">
        <v>146</v>
      </c>
      <c r="N610">
        <v>38</v>
      </c>
      <c r="O610">
        <v>14</v>
      </c>
      <c r="P610">
        <v>0</v>
      </c>
      <c r="Q610">
        <v>1</v>
      </c>
      <c r="R610" t="s">
        <v>61</v>
      </c>
      <c r="S610" t="s">
        <v>93</v>
      </c>
      <c r="T610">
        <v>2</v>
      </c>
      <c r="U610" t="s">
        <v>63</v>
      </c>
      <c r="V610">
        <v>152.09</v>
      </c>
      <c r="W610" t="s">
        <v>64</v>
      </c>
      <c r="X610" t="s">
        <v>134</v>
      </c>
      <c r="Y610" t="s">
        <v>48</v>
      </c>
      <c r="Z610" t="s">
        <v>66</v>
      </c>
      <c r="AA610" t="s">
        <v>91</v>
      </c>
      <c r="AB610" t="s">
        <v>68</v>
      </c>
      <c r="AC610" t="s">
        <v>69</v>
      </c>
      <c r="AD610">
        <v>1.0417123290000001</v>
      </c>
      <c r="AE610">
        <v>2024</v>
      </c>
      <c r="AF610">
        <v>4</v>
      </c>
      <c r="AG610">
        <v>10</v>
      </c>
      <c r="AH610" t="s">
        <v>405</v>
      </c>
      <c r="AI610">
        <v>8.6809360730593615E-2</v>
      </c>
      <c r="AJ610">
        <v>1752</v>
      </c>
      <c r="AK610" t="s">
        <v>3799</v>
      </c>
    </row>
    <row r="611" spans="1:37">
      <c r="A611" t="s">
        <v>712</v>
      </c>
      <c r="B611" t="s">
        <v>71</v>
      </c>
      <c r="C611">
        <v>40063.699999999997</v>
      </c>
      <c r="D611" t="s">
        <v>36</v>
      </c>
      <c r="E611" t="s">
        <v>82</v>
      </c>
      <c r="F611" t="s">
        <v>73</v>
      </c>
      <c r="G611" s="1">
        <v>45332</v>
      </c>
      <c r="H611" t="s">
        <v>39</v>
      </c>
      <c r="I611" t="s">
        <v>40</v>
      </c>
      <c r="J611">
        <v>45889</v>
      </c>
      <c r="K611" t="s">
        <v>59</v>
      </c>
      <c r="L611" t="s">
        <v>60</v>
      </c>
      <c r="M611">
        <v>262</v>
      </c>
      <c r="N611">
        <v>20</v>
      </c>
      <c r="O611">
        <v>62</v>
      </c>
      <c r="P611">
        <v>1</v>
      </c>
      <c r="Q611">
        <v>2</v>
      </c>
      <c r="R611" t="s">
        <v>61</v>
      </c>
      <c r="S611" t="s">
        <v>74</v>
      </c>
      <c r="T611">
        <v>1</v>
      </c>
      <c r="U611" t="s">
        <v>90</v>
      </c>
      <c r="V611">
        <v>1257.1199999999999</v>
      </c>
      <c r="W611" t="s">
        <v>64</v>
      </c>
      <c r="X611" t="s">
        <v>47</v>
      </c>
      <c r="Y611" t="s">
        <v>65</v>
      </c>
      <c r="Z611" t="s">
        <v>98</v>
      </c>
      <c r="AA611" t="s">
        <v>67</v>
      </c>
      <c r="AB611" t="s">
        <v>51</v>
      </c>
      <c r="AC611" t="s">
        <v>52</v>
      </c>
      <c r="AD611">
        <v>4.7981679389999998</v>
      </c>
      <c r="AE611">
        <v>2024</v>
      </c>
      <c r="AF611">
        <v>4</v>
      </c>
      <c r="AG611">
        <v>10</v>
      </c>
      <c r="AH611" t="s">
        <v>405</v>
      </c>
      <c r="AI611">
        <v>0.39984732824427477</v>
      </c>
      <c r="AJ611">
        <v>3144</v>
      </c>
      <c r="AK611" t="s">
        <v>3799</v>
      </c>
    </row>
    <row r="612" spans="1:37">
      <c r="A612" t="s">
        <v>713</v>
      </c>
      <c r="B612" t="s">
        <v>35</v>
      </c>
      <c r="C612">
        <v>12380.85</v>
      </c>
      <c r="D612" t="s">
        <v>36</v>
      </c>
      <c r="E612" t="s">
        <v>72</v>
      </c>
      <c r="F612" t="s">
        <v>73</v>
      </c>
      <c r="G612" s="1">
        <v>45332</v>
      </c>
      <c r="H612" t="s">
        <v>39</v>
      </c>
      <c r="I612" t="s">
        <v>58</v>
      </c>
      <c r="J612">
        <v>81585</v>
      </c>
      <c r="K612" t="s">
        <v>59</v>
      </c>
      <c r="L612" t="s">
        <v>42</v>
      </c>
      <c r="M612">
        <v>104</v>
      </c>
      <c r="N612">
        <v>0</v>
      </c>
      <c r="O612">
        <v>86</v>
      </c>
      <c r="P612">
        <v>0</v>
      </c>
      <c r="Q612">
        <v>2</v>
      </c>
      <c r="R612" t="s">
        <v>61</v>
      </c>
      <c r="S612" t="s">
        <v>62</v>
      </c>
      <c r="T612">
        <v>2</v>
      </c>
      <c r="U612" t="s">
        <v>63</v>
      </c>
      <c r="V612">
        <v>498.96</v>
      </c>
      <c r="W612" t="s">
        <v>46</v>
      </c>
      <c r="X612" t="s">
        <v>47</v>
      </c>
      <c r="Y612" t="s">
        <v>48</v>
      </c>
      <c r="Z612" t="s">
        <v>66</v>
      </c>
      <c r="AA612" t="s">
        <v>50</v>
      </c>
      <c r="AB612" t="s">
        <v>68</v>
      </c>
      <c r="AC612" t="s">
        <v>52</v>
      </c>
      <c r="AD612">
        <v>4.7976923080000002</v>
      </c>
      <c r="AE612">
        <v>2024</v>
      </c>
      <c r="AF612">
        <v>4</v>
      </c>
      <c r="AG612">
        <v>10</v>
      </c>
      <c r="AH612" t="s">
        <v>405</v>
      </c>
      <c r="AI612">
        <v>0.39980769230769231</v>
      </c>
      <c r="AJ612">
        <v>1248</v>
      </c>
      <c r="AK612" t="s">
        <v>3799</v>
      </c>
    </row>
    <row r="613" spans="1:37">
      <c r="A613" t="s">
        <v>714</v>
      </c>
      <c r="B613" t="s">
        <v>71</v>
      </c>
      <c r="C613">
        <v>16249.44</v>
      </c>
      <c r="D613" t="s">
        <v>87</v>
      </c>
      <c r="E613" t="s">
        <v>37</v>
      </c>
      <c r="F613" t="s">
        <v>38</v>
      </c>
      <c r="G613" s="1">
        <v>45332</v>
      </c>
      <c r="H613" t="s">
        <v>39</v>
      </c>
      <c r="I613" t="s">
        <v>58</v>
      </c>
      <c r="J613">
        <v>59978</v>
      </c>
      <c r="K613" t="s">
        <v>59</v>
      </c>
      <c r="L613" t="s">
        <v>60</v>
      </c>
      <c r="M613">
        <v>140</v>
      </c>
      <c r="N613">
        <v>23</v>
      </c>
      <c r="O613">
        <v>82</v>
      </c>
      <c r="P613">
        <v>0</v>
      </c>
      <c r="Q613">
        <v>2</v>
      </c>
      <c r="R613" t="s">
        <v>43</v>
      </c>
      <c r="S613" t="s">
        <v>84</v>
      </c>
      <c r="T613">
        <v>1</v>
      </c>
      <c r="U613" t="s">
        <v>90</v>
      </c>
      <c r="V613">
        <v>673.92</v>
      </c>
      <c r="W613" t="s">
        <v>64</v>
      </c>
      <c r="X613" t="s">
        <v>47</v>
      </c>
      <c r="Y613" t="s">
        <v>65</v>
      </c>
      <c r="Z613" t="s">
        <v>98</v>
      </c>
      <c r="AA613" t="s">
        <v>50</v>
      </c>
      <c r="AB613" t="s">
        <v>68</v>
      </c>
      <c r="AC613" t="s">
        <v>52</v>
      </c>
      <c r="AD613">
        <v>4.8137142859999997</v>
      </c>
      <c r="AE613">
        <v>2024</v>
      </c>
      <c r="AF613">
        <v>4</v>
      </c>
      <c r="AG613">
        <v>10</v>
      </c>
      <c r="AH613" t="s">
        <v>405</v>
      </c>
      <c r="AI613">
        <v>0.40114285714285713</v>
      </c>
      <c r="AJ613">
        <v>1680</v>
      </c>
      <c r="AK613" t="s">
        <v>3800</v>
      </c>
    </row>
    <row r="614" spans="1:37">
      <c r="A614" t="s">
        <v>715</v>
      </c>
      <c r="B614" t="s">
        <v>55</v>
      </c>
      <c r="C614">
        <v>5058.53</v>
      </c>
      <c r="D614" t="s">
        <v>36</v>
      </c>
      <c r="E614" t="s">
        <v>37</v>
      </c>
      <c r="F614" t="s">
        <v>73</v>
      </c>
      <c r="G614" s="1">
        <v>45332</v>
      </c>
      <c r="H614" t="s">
        <v>57</v>
      </c>
      <c r="I614" t="s">
        <v>40</v>
      </c>
      <c r="J614">
        <v>0</v>
      </c>
      <c r="K614" t="s">
        <v>59</v>
      </c>
      <c r="L614" t="s">
        <v>60</v>
      </c>
      <c r="M614">
        <v>144</v>
      </c>
      <c r="N614">
        <v>23</v>
      </c>
      <c r="O614">
        <v>109</v>
      </c>
      <c r="P614">
        <v>0</v>
      </c>
      <c r="Q614">
        <v>1</v>
      </c>
      <c r="R614" t="s">
        <v>61</v>
      </c>
      <c r="S614" t="s">
        <v>74</v>
      </c>
      <c r="T614">
        <v>1</v>
      </c>
      <c r="U614" t="s">
        <v>90</v>
      </c>
      <c r="V614">
        <v>742.48</v>
      </c>
      <c r="W614" t="s">
        <v>64</v>
      </c>
      <c r="X614" t="s">
        <v>47</v>
      </c>
      <c r="Y614" t="s">
        <v>65</v>
      </c>
      <c r="Z614" t="s">
        <v>66</v>
      </c>
      <c r="AA614" t="s">
        <v>67</v>
      </c>
      <c r="AB614" t="s">
        <v>68</v>
      </c>
      <c r="AC614" t="s">
        <v>52</v>
      </c>
      <c r="AD614">
        <v>5.1561111110000004</v>
      </c>
      <c r="AE614">
        <v>2024</v>
      </c>
      <c r="AF614">
        <v>4</v>
      </c>
      <c r="AG614">
        <v>10</v>
      </c>
      <c r="AH614" t="s">
        <v>405</v>
      </c>
      <c r="AI614">
        <v>0.42967592592592596</v>
      </c>
      <c r="AJ614">
        <v>1728</v>
      </c>
      <c r="AK614" t="s">
        <v>3800</v>
      </c>
    </row>
    <row r="615" spans="1:37">
      <c r="A615" t="s">
        <v>716</v>
      </c>
      <c r="B615" t="s">
        <v>71</v>
      </c>
      <c r="C615">
        <v>16249.44</v>
      </c>
      <c r="D615" t="s">
        <v>87</v>
      </c>
      <c r="E615" t="s">
        <v>37</v>
      </c>
      <c r="F615" t="s">
        <v>38</v>
      </c>
      <c r="G615">
        <v>45332</v>
      </c>
      <c r="H615" t="s">
        <v>39</v>
      </c>
      <c r="I615" t="s">
        <v>58</v>
      </c>
      <c r="J615">
        <v>59978</v>
      </c>
      <c r="K615" t="s">
        <v>59</v>
      </c>
      <c r="L615" t="s">
        <v>60</v>
      </c>
      <c r="M615">
        <v>140</v>
      </c>
      <c r="N615">
        <v>23</v>
      </c>
      <c r="O615">
        <v>82</v>
      </c>
      <c r="P615">
        <v>0</v>
      </c>
      <c r="Q615">
        <v>2</v>
      </c>
      <c r="R615" t="s">
        <v>117</v>
      </c>
      <c r="S615" t="s">
        <v>118</v>
      </c>
      <c r="T615">
        <v>1</v>
      </c>
      <c r="U615" t="s">
        <v>90</v>
      </c>
      <c r="V615">
        <v>673.92</v>
      </c>
      <c r="W615" t="s">
        <v>64</v>
      </c>
      <c r="X615" t="s">
        <v>47</v>
      </c>
      <c r="Y615" t="s">
        <v>65</v>
      </c>
      <c r="Z615" t="s">
        <v>98</v>
      </c>
      <c r="AA615" t="s">
        <v>50</v>
      </c>
      <c r="AB615" t="s">
        <v>68</v>
      </c>
      <c r="AC615" t="s">
        <v>52</v>
      </c>
      <c r="AD615">
        <v>4.8137142859999997</v>
      </c>
      <c r="AE615">
        <v>2024</v>
      </c>
      <c r="AF615">
        <v>4</v>
      </c>
      <c r="AG615">
        <v>10</v>
      </c>
      <c r="AH615" t="s">
        <v>405</v>
      </c>
      <c r="AI615">
        <v>0.40114285714285713</v>
      </c>
      <c r="AJ615">
        <v>1680</v>
      </c>
      <c r="AK615" t="s">
        <v>3800</v>
      </c>
    </row>
    <row r="616" spans="1:37">
      <c r="A616" t="s">
        <v>717</v>
      </c>
      <c r="B616" t="s">
        <v>35</v>
      </c>
      <c r="C616">
        <v>6285.07</v>
      </c>
      <c r="D616" t="s">
        <v>36</v>
      </c>
      <c r="E616" t="s">
        <v>37</v>
      </c>
      <c r="F616" t="s">
        <v>56</v>
      </c>
      <c r="G616">
        <v>45332</v>
      </c>
      <c r="H616" t="s">
        <v>39</v>
      </c>
      <c r="I616" t="s">
        <v>58</v>
      </c>
      <c r="J616">
        <v>119124</v>
      </c>
      <c r="K616" t="s">
        <v>59</v>
      </c>
      <c r="L616" t="s">
        <v>103</v>
      </c>
      <c r="M616">
        <v>158</v>
      </c>
      <c r="N616">
        <v>4</v>
      </c>
      <c r="O616">
        <v>127</v>
      </c>
      <c r="P616">
        <v>0</v>
      </c>
      <c r="Q616">
        <v>1</v>
      </c>
      <c r="R616" t="s">
        <v>61</v>
      </c>
      <c r="S616" t="s">
        <v>62</v>
      </c>
      <c r="T616">
        <v>1</v>
      </c>
      <c r="U616" t="s">
        <v>63</v>
      </c>
      <c r="V616">
        <v>758.16</v>
      </c>
      <c r="W616" t="s">
        <v>64</v>
      </c>
      <c r="X616" t="s">
        <v>77</v>
      </c>
      <c r="Y616" t="s">
        <v>65</v>
      </c>
      <c r="Z616" t="s">
        <v>66</v>
      </c>
      <c r="AA616" t="s">
        <v>91</v>
      </c>
      <c r="AB616" t="s">
        <v>68</v>
      </c>
      <c r="AC616" t="s">
        <v>52</v>
      </c>
      <c r="AD616">
        <v>4.798481013</v>
      </c>
      <c r="AE616">
        <v>2024</v>
      </c>
      <c r="AF616">
        <v>4</v>
      </c>
      <c r="AG616">
        <v>10</v>
      </c>
      <c r="AH616" t="s">
        <v>405</v>
      </c>
      <c r="AI616">
        <v>0.39987341772151896</v>
      </c>
      <c r="AJ616">
        <v>1896</v>
      </c>
      <c r="AK616" t="s">
        <v>3799</v>
      </c>
    </row>
    <row r="617" spans="1:37">
      <c r="A617" t="s">
        <v>718</v>
      </c>
      <c r="B617" t="s">
        <v>115</v>
      </c>
      <c r="C617">
        <v>7780.41</v>
      </c>
      <c r="D617" t="s">
        <v>36</v>
      </c>
      <c r="E617" t="s">
        <v>72</v>
      </c>
      <c r="F617" t="s">
        <v>38</v>
      </c>
      <c r="G617">
        <v>45332</v>
      </c>
      <c r="H617" t="s">
        <v>39</v>
      </c>
      <c r="I617" t="s">
        <v>58</v>
      </c>
      <c r="J617">
        <v>42829</v>
      </c>
      <c r="K617" t="s">
        <v>83</v>
      </c>
      <c r="L617" t="s">
        <v>60</v>
      </c>
      <c r="M617">
        <v>103</v>
      </c>
      <c r="N617">
        <v>42</v>
      </c>
      <c r="O617">
        <v>12</v>
      </c>
      <c r="P617">
        <v>0</v>
      </c>
      <c r="Q617">
        <v>5</v>
      </c>
      <c r="R617" t="s">
        <v>61</v>
      </c>
      <c r="S617" t="s">
        <v>93</v>
      </c>
      <c r="T617">
        <v>1</v>
      </c>
      <c r="U617" t="s">
        <v>79</v>
      </c>
      <c r="V617">
        <v>239.27</v>
      </c>
      <c r="W617" t="s">
        <v>76</v>
      </c>
      <c r="X617" t="s">
        <v>47</v>
      </c>
      <c r="Y617" t="s">
        <v>48</v>
      </c>
      <c r="Z617" t="s">
        <v>66</v>
      </c>
      <c r="AA617" t="s">
        <v>67</v>
      </c>
      <c r="AB617" t="s">
        <v>68</v>
      </c>
      <c r="AC617" t="s">
        <v>69</v>
      </c>
      <c r="AD617">
        <v>2.3230097089999999</v>
      </c>
      <c r="AE617">
        <v>2024</v>
      </c>
      <c r="AF617">
        <v>4</v>
      </c>
      <c r="AG617">
        <v>10</v>
      </c>
      <c r="AH617" t="s">
        <v>405</v>
      </c>
      <c r="AI617">
        <v>0.19358414239482202</v>
      </c>
      <c r="AJ617">
        <v>1236</v>
      </c>
      <c r="AK617" t="s">
        <v>3799</v>
      </c>
    </row>
    <row r="618" spans="1:37">
      <c r="A618" t="s">
        <v>719</v>
      </c>
      <c r="B618" t="s">
        <v>35</v>
      </c>
      <c r="C618">
        <v>3964.94</v>
      </c>
      <c r="D618" t="s">
        <v>36</v>
      </c>
      <c r="E618" t="s">
        <v>72</v>
      </c>
      <c r="F618" t="s">
        <v>38</v>
      </c>
      <c r="G618">
        <v>45332</v>
      </c>
      <c r="H618" t="s">
        <v>39</v>
      </c>
      <c r="I618" t="s">
        <v>58</v>
      </c>
      <c r="J618">
        <v>59898</v>
      </c>
      <c r="K618" t="s">
        <v>41</v>
      </c>
      <c r="L618" t="s">
        <v>103</v>
      </c>
      <c r="M618">
        <v>104</v>
      </c>
      <c r="N618">
        <v>9</v>
      </c>
      <c r="O618">
        <v>47</v>
      </c>
      <c r="P618">
        <v>3</v>
      </c>
      <c r="Q618">
        <v>1</v>
      </c>
      <c r="R618" t="s">
        <v>61</v>
      </c>
      <c r="S618" t="s">
        <v>93</v>
      </c>
      <c r="T618">
        <v>1</v>
      </c>
      <c r="U618" t="s">
        <v>45</v>
      </c>
      <c r="V618">
        <v>489.07</v>
      </c>
      <c r="W618" t="s">
        <v>46</v>
      </c>
      <c r="X618" t="s">
        <v>47</v>
      </c>
      <c r="Y618" t="s">
        <v>48</v>
      </c>
      <c r="Z618" t="s">
        <v>49</v>
      </c>
      <c r="AA618" t="s">
        <v>50</v>
      </c>
      <c r="AB618" t="s">
        <v>51</v>
      </c>
      <c r="AC618" t="s">
        <v>69</v>
      </c>
      <c r="AD618">
        <v>4.7025961540000001</v>
      </c>
      <c r="AE618">
        <v>2024</v>
      </c>
      <c r="AF618">
        <v>4</v>
      </c>
      <c r="AG618">
        <v>10</v>
      </c>
      <c r="AH618" t="s">
        <v>405</v>
      </c>
      <c r="AI618">
        <v>0.3918830128205128</v>
      </c>
      <c r="AJ618">
        <v>1248</v>
      </c>
      <c r="AK618" t="s">
        <v>3799</v>
      </c>
    </row>
    <row r="619" spans="1:37">
      <c r="A619" t="s">
        <v>720</v>
      </c>
      <c r="B619" t="s">
        <v>71</v>
      </c>
      <c r="C619">
        <v>6529.8</v>
      </c>
      <c r="D619" t="s">
        <v>36</v>
      </c>
      <c r="E619" t="s">
        <v>37</v>
      </c>
      <c r="F619" t="s">
        <v>38</v>
      </c>
      <c r="G619">
        <v>45332</v>
      </c>
      <c r="H619" t="s">
        <v>39</v>
      </c>
      <c r="I619" t="s">
        <v>58</v>
      </c>
      <c r="J619">
        <v>53069</v>
      </c>
      <c r="K619" t="s">
        <v>83</v>
      </c>
      <c r="L619" t="s">
        <v>42</v>
      </c>
      <c r="M619">
        <v>82</v>
      </c>
      <c r="N619">
        <v>7</v>
      </c>
      <c r="O619">
        <v>120</v>
      </c>
      <c r="P619">
        <v>0</v>
      </c>
      <c r="Q619">
        <v>3</v>
      </c>
      <c r="R619" t="s">
        <v>61</v>
      </c>
      <c r="S619" t="s">
        <v>74</v>
      </c>
      <c r="T619">
        <v>1</v>
      </c>
      <c r="U619" t="s">
        <v>79</v>
      </c>
      <c r="V619">
        <v>125.8</v>
      </c>
      <c r="W619" t="s">
        <v>46</v>
      </c>
      <c r="X619" t="s">
        <v>47</v>
      </c>
      <c r="Y619" t="s">
        <v>48</v>
      </c>
      <c r="Z619" t="s">
        <v>66</v>
      </c>
      <c r="AA619" t="s">
        <v>50</v>
      </c>
      <c r="AB619" t="s">
        <v>68</v>
      </c>
      <c r="AC619" t="s">
        <v>52</v>
      </c>
      <c r="AD619">
        <v>1.534146341</v>
      </c>
      <c r="AE619">
        <v>2024</v>
      </c>
      <c r="AF619">
        <v>4</v>
      </c>
      <c r="AG619">
        <v>10</v>
      </c>
      <c r="AH619" t="s">
        <v>405</v>
      </c>
      <c r="AI619">
        <v>0.12784552845528455</v>
      </c>
      <c r="AJ619">
        <v>984</v>
      </c>
      <c r="AK619" t="s">
        <v>3799</v>
      </c>
    </row>
    <row r="620" spans="1:37">
      <c r="A620" t="s">
        <v>721</v>
      </c>
      <c r="B620" t="s">
        <v>115</v>
      </c>
      <c r="C620">
        <v>6591.09</v>
      </c>
      <c r="D620" t="s">
        <v>36</v>
      </c>
      <c r="E620" t="s">
        <v>72</v>
      </c>
      <c r="F620" t="s">
        <v>56</v>
      </c>
      <c r="G620">
        <v>45332</v>
      </c>
      <c r="H620" t="s">
        <v>39</v>
      </c>
      <c r="I620" t="s">
        <v>40</v>
      </c>
      <c r="J620">
        <v>28669</v>
      </c>
      <c r="K620" t="s">
        <v>83</v>
      </c>
      <c r="L620" t="s">
        <v>42</v>
      </c>
      <c r="M620">
        <v>166</v>
      </c>
      <c r="N620">
        <v>4</v>
      </c>
      <c r="O620">
        <v>16</v>
      </c>
      <c r="P620">
        <v>0</v>
      </c>
      <c r="Q620">
        <v>1</v>
      </c>
      <c r="R620" t="s">
        <v>61</v>
      </c>
      <c r="S620" t="s">
        <v>93</v>
      </c>
      <c r="T620">
        <v>2</v>
      </c>
      <c r="U620" t="s">
        <v>90</v>
      </c>
      <c r="V620">
        <v>177.2</v>
      </c>
      <c r="W620" t="s">
        <v>64</v>
      </c>
      <c r="X620" t="s">
        <v>47</v>
      </c>
      <c r="Y620" t="s">
        <v>48</v>
      </c>
      <c r="Z620" t="s">
        <v>66</v>
      </c>
      <c r="AA620" t="s">
        <v>67</v>
      </c>
      <c r="AB620" t="s">
        <v>68</v>
      </c>
      <c r="AC620" t="s">
        <v>69</v>
      </c>
      <c r="AD620">
        <v>1.06746988</v>
      </c>
      <c r="AE620">
        <v>2024</v>
      </c>
      <c r="AF620">
        <v>4</v>
      </c>
      <c r="AG620">
        <v>10</v>
      </c>
      <c r="AH620" t="s">
        <v>405</v>
      </c>
      <c r="AI620">
        <v>8.8955823293172684E-2</v>
      </c>
      <c r="AJ620">
        <v>1992</v>
      </c>
      <c r="AK620" t="s">
        <v>3799</v>
      </c>
    </row>
    <row r="621" spans="1:37">
      <c r="A621" t="s">
        <v>722</v>
      </c>
      <c r="B621" t="s">
        <v>71</v>
      </c>
      <c r="C621">
        <v>5013.63</v>
      </c>
      <c r="D621" t="s">
        <v>36</v>
      </c>
      <c r="E621" t="s">
        <v>72</v>
      </c>
      <c r="F621" t="s">
        <v>56</v>
      </c>
      <c r="G621">
        <v>45332</v>
      </c>
      <c r="H621" t="s">
        <v>39</v>
      </c>
      <c r="I621" t="s">
        <v>58</v>
      </c>
      <c r="J621">
        <v>125966</v>
      </c>
      <c r="K621" t="s">
        <v>59</v>
      </c>
      <c r="L621" t="s">
        <v>42</v>
      </c>
      <c r="M621">
        <v>124</v>
      </c>
      <c r="N621">
        <v>27</v>
      </c>
      <c r="O621">
        <v>76</v>
      </c>
      <c r="P621">
        <v>0</v>
      </c>
      <c r="Q621">
        <v>1</v>
      </c>
      <c r="R621" t="s">
        <v>61</v>
      </c>
      <c r="S621" t="s">
        <v>74</v>
      </c>
      <c r="T621">
        <v>2</v>
      </c>
      <c r="U621" t="s">
        <v>79</v>
      </c>
      <c r="V621">
        <v>596.16</v>
      </c>
      <c r="W621" t="s">
        <v>46</v>
      </c>
      <c r="X621" t="s">
        <v>47</v>
      </c>
      <c r="Y621" t="s">
        <v>65</v>
      </c>
      <c r="Z621" t="s">
        <v>66</v>
      </c>
      <c r="AA621" t="s">
        <v>91</v>
      </c>
      <c r="AB621" t="s">
        <v>68</v>
      </c>
      <c r="AC621" t="s">
        <v>52</v>
      </c>
      <c r="AD621">
        <v>4.8077419350000001</v>
      </c>
      <c r="AE621">
        <v>2024</v>
      </c>
      <c r="AF621">
        <v>4</v>
      </c>
      <c r="AG621">
        <v>10</v>
      </c>
      <c r="AH621" t="s">
        <v>405</v>
      </c>
      <c r="AI621">
        <v>0.40064516129032257</v>
      </c>
      <c r="AJ621">
        <v>1488</v>
      </c>
      <c r="AK621" t="s">
        <v>3800</v>
      </c>
    </row>
    <row r="622" spans="1:37">
      <c r="A622" t="s">
        <v>723</v>
      </c>
      <c r="B622" t="s">
        <v>81</v>
      </c>
      <c r="C622">
        <v>3659.74</v>
      </c>
      <c r="D622" t="s">
        <v>36</v>
      </c>
      <c r="E622" t="s">
        <v>72</v>
      </c>
      <c r="F622" t="s">
        <v>73</v>
      </c>
      <c r="G622">
        <v>45332</v>
      </c>
      <c r="H622" t="s">
        <v>57</v>
      </c>
      <c r="I622" t="s">
        <v>58</v>
      </c>
      <c r="J622">
        <v>0</v>
      </c>
      <c r="K622" t="s">
        <v>59</v>
      </c>
      <c r="L622" t="s">
        <v>60</v>
      </c>
      <c r="M622">
        <v>103</v>
      </c>
      <c r="N622">
        <v>15</v>
      </c>
      <c r="O622">
        <v>51</v>
      </c>
      <c r="P622">
        <v>0</v>
      </c>
      <c r="Q622">
        <v>1</v>
      </c>
      <c r="R622" t="s">
        <v>43</v>
      </c>
      <c r="S622" t="s">
        <v>96</v>
      </c>
      <c r="T622">
        <v>4</v>
      </c>
      <c r="U622" t="s">
        <v>90</v>
      </c>
      <c r="V622">
        <v>738.72</v>
      </c>
      <c r="W622" t="s">
        <v>76</v>
      </c>
      <c r="X622" t="s">
        <v>47</v>
      </c>
      <c r="Y622" t="s">
        <v>65</v>
      </c>
      <c r="Z622" t="s">
        <v>49</v>
      </c>
      <c r="AA622" t="s">
        <v>67</v>
      </c>
      <c r="AB622" t="s">
        <v>68</v>
      </c>
      <c r="AC622" t="s">
        <v>52</v>
      </c>
      <c r="AD622">
        <v>7.1720388350000004</v>
      </c>
      <c r="AE622">
        <v>2024</v>
      </c>
      <c r="AF622">
        <v>4</v>
      </c>
      <c r="AG622">
        <v>10</v>
      </c>
      <c r="AH622" t="s">
        <v>405</v>
      </c>
      <c r="AI622">
        <v>0.59766990291262134</v>
      </c>
      <c r="AJ622">
        <v>1236</v>
      </c>
      <c r="AK622" t="s">
        <v>3800</v>
      </c>
    </row>
    <row r="623" spans="1:37">
      <c r="A623" t="s">
        <v>724</v>
      </c>
      <c r="B623" t="s">
        <v>71</v>
      </c>
      <c r="C623">
        <v>11475.16</v>
      </c>
      <c r="D623" t="s">
        <v>36</v>
      </c>
      <c r="E623" t="s">
        <v>37</v>
      </c>
      <c r="F623" t="s">
        <v>56</v>
      </c>
      <c r="G623">
        <v>45332</v>
      </c>
      <c r="H623" t="s">
        <v>57</v>
      </c>
      <c r="I623" t="s">
        <v>58</v>
      </c>
      <c r="J623">
        <v>0</v>
      </c>
      <c r="K623" t="s">
        <v>59</v>
      </c>
      <c r="L623" t="s">
        <v>42</v>
      </c>
      <c r="M623">
        <v>161</v>
      </c>
      <c r="N623">
        <v>1</v>
      </c>
      <c r="O623">
        <v>78</v>
      </c>
      <c r="P623">
        <v>0</v>
      </c>
      <c r="Q623">
        <v>7</v>
      </c>
      <c r="R623" t="s">
        <v>61</v>
      </c>
      <c r="S623" t="s">
        <v>74</v>
      </c>
      <c r="T623">
        <v>2</v>
      </c>
      <c r="U623" t="s">
        <v>79</v>
      </c>
      <c r="V623">
        <v>1156.68</v>
      </c>
      <c r="W623" t="s">
        <v>109</v>
      </c>
      <c r="X623" t="s">
        <v>47</v>
      </c>
      <c r="Y623" t="s">
        <v>65</v>
      </c>
      <c r="Z623" t="s">
        <v>66</v>
      </c>
      <c r="AA623" t="s">
        <v>67</v>
      </c>
      <c r="AB623" t="s">
        <v>68</v>
      </c>
      <c r="AC623" t="s">
        <v>52</v>
      </c>
      <c r="AD623">
        <v>7.1843478259999998</v>
      </c>
      <c r="AE623">
        <v>2024</v>
      </c>
      <c r="AF623">
        <v>4</v>
      </c>
      <c r="AG623">
        <v>10</v>
      </c>
      <c r="AH623" t="s">
        <v>405</v>
      </c>
      <c r="AI623">
        <v>0.59869565217391307</v>
      </c>
      <c r="AJ623">
        <v>1932</v>
      </c>
      <c r="AK623" t="s">
        <v>3800</v>
      </c>
    </row>
    <row r="624" spans="1:37">
      <c r="A624" t="s">
        <v>725</v>
      </c>
      <c r="B624" t="s">
        <v>71</v>
      </c>
      <c r="C624">
        <v>6598.52</v>
      </c>
      <c r="D624" t="s">
        <v>36</v>
      </c>
      <c r="E624" t="s">
        <v>72</v>
      </c>
      <c r="F624" t="s">
        <v>38</v>
      </c>
      <c r="G624">
        <v>45332</v>
      </c>
      <c r="H624" t="s">
        <v>39</v>
      </c>
      <c r="I624" t="s">
        <v>58</v>
      </c>
      <c r="J624">
        <v>95502</v>
      </c>
      <c r="K624" t="s">
        <v>83</v>
      </c>
      <c r="L624" t="s">
        <v>42</v>
      </c>
      <c r="M624">
        <v>167</v>
      </c>
      <c r="N624">
        <v>4</v>
      </c>
      <c r="O624">
        <v>86</v>
      </c>
      <c r="P624">
        <v>1</v>
      </c>
      <c r="Q624">
        <v>1</v>
      </c>
      <c r="R624" t="s">
        <v>61</v>
      </c>
      <c r="S624" t="s">
        <v>93</v>
      </c>
      <c r="T624">
        <v>4</v>
      </c>
      <c r="U624" t="s">
        <v>79</v>
      </c>
      <c r="V624">
        <v>285.77</v>
      </c>
      <c r="W624" t="s">
        <v>64</v>
      </c>
      <c r="X624" t="s">
        <v>77</v>
      </c>
      <c r="Y624" t="s">
        <v>48</v>
      </c>
      <c r="Z624" t="s">
        <v>66</v>
      </c>
      <c r="AA624" t="s">
        <v>50</v>
      </c>
      <c r="AB624" t="s">
        <v>51</v>
      </c>
      <c r="AC624" t="s">
        <v>52</v>
      </c>
      <c r="AD624">
        <v>1.711197605</v>
      </c>
      <c r="AE624">
        <v>2024</v>
      </c>
      <c r="AF624">
        <v>4</v>
      </c>
      <c r="AG624">
        <v>10</v>
      </c>
      <c r="AH624" t="s">
        <v>405</v>
      </c>
      <c r="AI624">
        <v>0.14259980039920159</v>
      </c>
      <c r="AJ624">
        <v>2004</v>
      </c>
      <c r="AK624" t="s">
        <v>3799</v>
      </c>
    </row>
    <row r="625" spans="1:37">
      <c r="A625" t="s">
        <v>726</v>
      </c>
      <c r="B625" t="s">
        <v>71</v>
      </c>
      <c r="C625">
        <v>3853.26</v>
      </c>
      <c r="D625" t="s">
        <v>36</v>
      </c>
      <c r="E625" t="s">
        <v>37</v>
      </c>
      <c r="F625" t="s">
        <v>56</v>
      </c>
      <c r="G625">
        <v>45332</v>
      </c>
      <c r="H625" t="s">
        <v>39</v>
      </c>
      <c r="I625" t="s">
        <v>40</v>
      </c>
      <c r="J625">
        <v>46989</v>
      </c>
      <c r="K625" t="s">
        <v>59</v>
      </c>
      <c r="L625" t="s">
        <v>60</v>
      </c>
      <c r="M625">
        <v>99</v>
      </c>
      <c r="N625">
        <v>11</v>
      </c>
      <c r="O625">
        <v>122</v>
      </c>
      <c r="P625">
        <v>0</v>
      </c>
      <c r="Q625">
        <v>1</v>
      </c>
      <c r="R625" t="s">
        <v>61</v>
      </c>
      <c r="S625" t="s">
        <v>74</v>
      </c>
      <c r="T625">
        <v>1</v>
      </c>
      <c r="U625" t="s">
        <v>79</v>
      </c>
      <c r="V625">
        <v>637.26</v>
      </c>
      <c r="W625" t="s">
        <v>76</v>
      </c>
      <c r="X625" t="s">
        <v>77</v>
      </c>
      <c r="Y625" t="s">
        <v>65</v>
      </c>
      <c r="Z625" t="s">
        <v>49</v>
      </c>
      <c r="AA625" t="s">
        <v>67</v>
      </c>
      <c r="AB625" t="s">
        <v>68</v>
      </c>
      <c r="AC625" t="s">
        <v>52</v>
      </c>
      <c r="AD625">
        <v>6.4369696970000003</v>
      </c>
      <c r="AE625">
        <v>2024</v>
      </c>
      <c r="AF625">
        <v>4</v>
      </c>
      <c r="AG625">
        <v>10</v>
      </c>
      <c r="AH625" t="s">
        <v>405</v>
      </c>
      <c r="AI625">
        <v>0.53641414141414145</v>
      </c>
      <c r="AJ625">
        <v>1188</v>
      </c>
      <c r="AK625" t="s">
        <v>3800</v>
      </c>
    </row>
    <row r="626" spans="1:37">
      <c r="A626" t="s">
        <v>727</v>
      </c>
      <c r="B626" t="s">
        <v>115</v>
      </c>
      <c r="C626">
        <v>5917.25</v>
      </c>
      <c r="D626" t="s">
        <v>36</v>
      </c>
      <c r="E626" t="s">
        <v>37</v>
      </c>
      <c r="F626" t="s">
        <v>95</v>
      </c>
      <c r="G626">
        <v>45332</v>
      </c>
      <c r="H626" t="s">
        <v>39</v>
      </c>
      <c r="I626" t="s">
        <v>58</v>
      </c>
      <c r="J626">
        <v>114063</v>
      </c>
      <c r="K626" t="s">
        <v>83</v>
      </c>
      <c r="L626" t="s">
        <v>60</v>
      </c>
      <c r="M626">
        <v>149</v>
      </c>
      <c r="N626">
        <v>0</v>
      </c>
      <c r="O626">
        <v>0</v>
      </c>
      <c r="P626">
        <v>0</v>
      </c>
      <c r="Q626">
        <v>1</v>
      </c>
      <c r="R626" t="s">
        <v>61</v>
      </c>
      <c r="S626" t="s">
        <v>62</v>
      </c>
      <c r="T626">
        <v>4</v>
      </c>
      <c r="U626" t="s">
        <v>79</v>
      </c>
      <c r="V626">
        <v>210.98</v>
      </c>
      <c r="W626" t="s">
        <v>64</v>
      </c>
      <c r="X626" t="s">
        <v>47</v>
      </c>
      <c r="Y626" t="s">
        <v>48</v>
      </c>
      <c r="Z626" t="s">
        <v>66</v>
      </c>
      <c r="AA626" t="s">
        <v>91</v>
      </c>
      <c r="AB626" t="s">
        <v>68</v>
      </c>
      <c r="AC626" t="s">
        <v>99</v>
      </c>
      <c r="AD626">
        <v>1.415973154</v>
      </c>
      <c r="AE626">
        <v>2024</v>
      </c>
      <c r="AF626">
        <v>4</v>
      </c>
      <c r="AG626">
        <v>10</v>
      </c>
      <c r="AH626" t="s">
        <v>405</v>
      </c>
      <c r="AI626">
        <v>0.11799776286353467</v>
      </c>
      <c r="AJ626">
        <v>1788</v>
      </c>
      <c r="AK626" t="s">
        <v>3799</v>
      </c>
    </row>
    <row r="627" spans="1:37">
      <c r="A627" t="s">
        <v>728</v>
      </c>
      <c r="B627" t="s">
        <v>71</v>
      </c>
      <c r="C627">
        <v>5823.99</v>
      </c>
      <c r="D627" t="s">
        <v>36</v>
      </c>
      <c r="E627" t="s">
        <v>37</v>
      </c>
      <c r="F627" t="s">
        <v>56</v>
      </c>
      <c r="G627">
        <v>45332</v>
      </c>
      <c r="H627" t="s">
        <v>57</v>
      </c>
      <c r="I627" t="s">
        <v>40</v>
      </c>
      <c r="J627">
        <v>0</v>
      </c>
      <c r="K627" t="s">
        <v>59</v>
      </c>
      <c r="L627" t="s">
        <v>60</v>
      </c>
      <c r="M627">
        <v>86</v>
      </c>
      <c r="N627">
        <v>22</v>
      </c>
      <c r="O627">
        <v>57</v>
      </c>
      <c r="P627">
        <v>1</v>
      </c>
      <c r="Q627">
        <v>5</v>
      </c>
      <c r="R627" t="s">
        <v>61</v>
      </c>
      <c r="S627" t="s">
        <v>74</v>
      </c>
      <c r="T627">
        <v>1</v>
      </c>
      <c r="U627" t="s">
        <v>90</v>
      </c>
      <c r="V627">
        <v>622.08000000000004</v>
      </c>
      <c r="W627" t="s">
        <v>46</v>
      </c>
      <c r="X627" t="s">
        <v>77</v>
      </c>
      <c r="Y627" t="s">
        <v>65</v>
      </c>
      <c r="Z627" t="s">
        <v>66</v>
      </c>
      <c r="AA627" t="s">
        <v>67</v>
      </c>
      <c r="AB627" t="s">
        <v>51</v>
      </c>
      <c r="AC627" t="s">
        <v>52</v>
      </c>
      <c r="AD627">
        <v>7.2334883720000001</v>
      </c>
      <c r="AE627">
        <v>2024</v>
      </c>
      <c r="AF627">
        <v>4</v>
      </c>
      <c r="AG627">
        <v>10</v>
      </c>
      <c r="AH627" t="s">
        <v>405</v>
      </c>
      <c r="AI627">
        <v>0.60279069767441862</v>
      </c>
      <c r="AJ627">
        <v>1032</v>
      </c>
      <c r="AK627" t="s">
        <v>3801</v>
      </c>
    </row>
    <row r="628" spans="1:37">
      <c r="A628" t="s">
        <v>729</v>
      </c>
      <c r="B628" t="s">
        <v>115</v>
      </c>
      <c r="C628">
        <v>5871.57</v>
      </c>
      <c r="D628" t="s">
        <v>87</v>
      </c>
      <c r="E628" t="s">
        <v>37</v>
      </c>
      <c r="F628" t="s">
        <v>73</v>
      </c>
      <c r="G628">
        <v>45332</v>
      </c>
      <c r="H628" t="s">
        <v>39</v>
      </c>
      <c r="I628" t="s">
        <v>40</v>
      </c>
      <c r="J628">
        <v>102125</v>
      </c>
      <c r="K628" t="s">
        <v>83</v>
      </c>
      <c r="L628" t="s">
        <v>42</v>
      </c>
      <c r="M628">
        <v>146</v>
      </c>
      <c r="N628">
        <v>38</v>
      </c>
      <c r="O628">
        <v>14</v>
      </c>
      <c r="P628">
        <v>0</v>
      </c>
      <c r="Q628">
        <v>1</v>
      </c>
      <c r="R628" t="s">
        <v>43</v>
      </c>
      <c r="S628" t="s">
        <v>96</v>
      </c>
      <c r="T628">
        <v>2</v>
      </c>
      <c r="U628" t="s">
        <v>63</v>
      </c>
      <c r="V628">
        <v>152.09</v>
      </c>
      <c r="W628" t="s">
        <v>64</v>
      </c>
      <c r="X628" t="s">
        <v>134</v>
      </c>
      <c r="Y628" t="s">
        <v>48</v>
      </c>
      <c r="Z628" t="s">
        <v>66</v>
      </c>
      <c r="AA628" t="s">
        <v>91</v>
      </c>
      <c r="AB628" t="s">
        <v>68</v>
      </c>
      <c r="AC628" t="s">
        <v>69</v>
      </c>
      <c r="AD628">
        <v>1.0417123290000001</v>
      </c>
      <c r="AE628">
        <v>2024</v>
      </c>
      <c r="AF628">
        <v>4</v>
      </c>
      <c r="AG628">
        <v>10</v>
      </c>
      <c r="AH628" t="s">
        <v>405</v>
      </c>
      <c r="AI628">
        <v>8.6809360730593615E-2</v>
      </c>
      <c r="AJ628">
        <v>1752</v>
      </c>
      <c r="AK628" t="s">
        <v>3799</v>
      </c>
    </row>
    <row r="629" spans="1:37">
      <c r="A629" t="s">
        <v>730</v>
      </c>
      <c r="B629" t="s">
        <v>35</v>
      </c>
      <c r="C629">
        <v>6322.65</v>
      </c>
      <c r="D629" t="s">
        <v>36</v>
      </c>
      <c r="E629" t="s">
        <v>72</v>
      </c>
      <c r="F629" t="s">
        <v>73</v>
      </c>
      <c r="G629">
        <v>45332</v>
      </c>
      <c r="H629" t="s">
        <v>39</v>
      </c>
      <c r="I629" t="s">
        <v>58</v>
      </c>
      <c r="J629">
        <v>34002</v>
      </c>
      <c r="K629" t="s">
        <v>59</v>
      </c>
      <c r="L629" t="s">
        <v>42</v>
      </c>
      <c r="M629">
        <v>163</v>
      </c>
      <c r="N629">
        <v>11</v>
      </c>
      <c r="O629">
        <v>107</v>
      </c>
      <c r="P629">
        <v>0</v>
      </c>
      <c r="Q629">
        <v>1</v>
      </c>
      <c r="R629" t="s">
        <v>61</v>
      </c>
      <c r="S629" t="s">
        <v>74</v>
      </c>
      <c r="T629">
        <v>3</v>
      </c>
      <c r="U629" t="s">
        <v>90</v>
      </c>
      <c r="V629">
        <v>784.08</v>
      </c>
      <c r="W629" t="s">
        <v>64</v>
      </c>
      <c r="X629" t="s">
        <v>47</v>
      </c>
      <c r="Y629" t="s">
        <v>65</v>
      </c>
      <c r="Z629" t="s">
        <v>66</v>
      </c>
      <c r="AA629" t="s">
        <v>67</v>
      </c>
      <c r="AB629" t="s">
        <v>68</v>
      </c>
      <c r="AC629" t="s">
        <v>52</v>
      </c>
      <c r="AD629">
        <v>4.8103067480000004</v>
      </c>
      <c r="AE629">
        <v>2024</v>
      </c>
      <c r="AF629">
        <v>4</v>
      </c>
      <c r="AG629">
        <v>10</v>
      </c>
      <c r="AH629" t="s">
        <v>405</v>
      </c>
      <c r="AI629">
        <v>0.40085889570552147</v>
      </c>
      <c r="AJ629">
        <v>1956</v>
      </c>
      <c r="AK629" t="s">
        <v>3800</v>
      </c>
    </row>
    <row r="630" spans="1:37">
      <c r="A630" t="s">
        <v>731</v>
      </c>
      <c r="B630" t="s">
        <v>115</v>
      </c>
      <c r="C630">
        <v>5871.57</v>
      </c>
      <c r="D630" t="s">
        <v>87</v>
      </c>
      <c r="E630" t="s">
        <v>37</v>
      </c>
      <c r="F630" t="s">
        <v>73</v>
      </c>
      <c r="G630">
        <v>45332</v>
      </c>
      <c r="H630" t="s">
        <v>39</v>
      </c>
      <c r="I630" t="s">
        <v>40</v>
      </c>
      <c r="J630">
        <v>102125</v>
      </c>
      <c r="K630" t="s">
        <v>83</v>
      </c>
      <c r="L630" t="s">
        <v>42</v>
      </c>
      <c r="M630">
        <v>146</v>
      </c>
      <c r="N630">
        <v>38</v>
      </c>
      <c r="O630">
        <v>14</v>
      </c>
      <c r="P630">
        <v>0</v>
      </c>
      <c r="Q630">
        <v>1</v>
      </c>
      <c r="R630" t="s">
        <v>43</v>
      </c>
      <c r="S630" t="s">
        <v>44</v>
      </c>
      <c r="T630">
        <v>2</v>
      </c>
      <c r="U630" t="s">
        <v>63</v>
      </c>
      <c r="V630">
        <v>152.09</v>
      </c>
      <c r="W630" t="s">
        <v>64</v>
      </c>
      <c r="X630" t="s">
        <v>134</v>
      </c>
      <c r="Y630" t="s">
        <v>48</v>
      </c>
      <c r="Z630" t="s">
        <v>66</v>
      </c>
      <c r="AA630" t="s">
        <v>91</v>
      </c>
      <c r="AB630" t="s">
        <v>68</v>
      </c>
      <c r="AC630" t="s">
        <v>69</v>
      </c>
      <c r="AD630">
        <v>1.0417123290000001</v>
      </c>
      <c r="AE630">
        <v>2024</v>
      </c>
      <c r="AF630">
        <v>4</v>
      </c>
      <c r="AG630">
        <v>10</v>
      </c>
      <c r="AH630" t="s">
        <v>405</v>
      </c>
      <c r="AI630">
        <v>8.6809360730593615E-2</v>
      </c>
      <c r="AJ630">
        <v>1752</v>
      </c>
      <c r="AK630" t="s">
        <v>3799</v>
      </c>
    </row>
    <row r="631" spans="1:37">
      <c r="A631" t="s">
        <v>732</v>
      </c>
      <c r="B631" t="s">
        <v>55</v>
      </c>
      <c r="C631">
        <v>3135.47</v>
      </c>
      <c r="D631" t="s">
        <v>36</v>
      </c>
      <c r="E631" t="s">
        <v>37</v>
      </c>
      <c r="F631" t="s">
        <v>56</v>
      </c>
      <c r="G631">
        <v>45332</v>
      </c>
      <c r="H631" t="s">
        <v>57</v>
      </c>
      <c r="I631" t="s">
        <v>58</v>
      </c>
      <c r="J631">
        <v>0</v>
      </c>
      <c r="K631" t="s">
        <v>59</v>
      </c>
      <c r="L631" t="s">
        <v>60</v>
      </c>
      <c r="M631">
        <v>85</v>
      </c>
      <c r="N631">
        <v>11</v>
      </c>
      <c r="O631">
        <v>117</v>
      </c>
      <c r="P631">
        <v>0</v>
      </c>
      <c r="Q631">
        <v>1</v>
      </c>
      <c r="R631" t="s">
        <v>43</v>
      </c>
      <c r="S631" t="s">
        <v>96</v>
      </c>
      <c r="T631">
        <v>1</v>
      </c>
      <c r="U631" t="s">
        <v>79</v>
      </c>
      <c r="V631">
        <v>612.36</v>
      </c>
      <c r="W631" t="s">
        <v>46</v>
      </c>
      <c r="X631" t="s">
        <v>47</v>
      </c>
      <c r="Y631" t="s">
        <v>65</v>
      </c>
      <c r="Z631" t="s">
        <v>49</v>
      </c>
      <c r="AA631" t="s">
        <v>67</v>
      </c>
      <c r="AB631" t="s">
        <v>68</v>
      </c>
      <c r="AC631" t="s">
        <v>52</v>
      </c>
      <c r="AD631">
        <v>7.2042352940000001</v>
      </c>
      <c r="AE631">
        <v>2024</v>
      </c>
      <c r="AF631">
        <v>4</v>
      </c>
      <c r="AG631">
        <v>10</v>
      </c>
      <c r="AH631" t="s">
        <v>405</v>
      </c>
      <c r="AI631">
        <v>0.60035294117647064</v>
      </c>
      <c r="AJ631">
        <v>1020</v>
      </c>
      <c r="AK631" t="s">
        <v>3801</v>
      </c>
    </row>
    <row r="632" spans="1:37">
      <c r="A632" t="s">
        <v>733</v>
      </c>
      <c r="B632" t="s">
        <v>81</v>
      </c>
      <c r="C632">
        <v>28516.21</v>
      </c>
      <c r="D632" t="s">
        <v>36</v>
      </c>
      <c r="E632" t="s">
        <v>37</v>
      </c>
      <c r="F632" t="s">
        <v>73</v>
      </c>
      <c r="G632">
        <v>45332</v>
      </c>
      <c r="H632" t="s">
        <v>57</v>
      </c>
      <c r="I632" t="s">
        <v>58</v>
      </c>
      <c r="J632">
        <v>0</v>
      </c>
      <c r="K632" t="s">
        <v>59</v>
      </c>
      <c r="L632" t="s">
        <v>60</v>
      </c>
      <c r="M632">
        <v>93</v>
      </c>
      <c r="N632">
        <v>20</v>
      </c>
      <c r="O632">
        <v>12</v>
      </c>
      <c r="P632">
        <v>0</v>
      </c>
      <c r="Q632">
        <v>2</v>
      </c>
      <c r="R632" t="s">
        <v>61</v>
      </c>
      <c r="S632" t="s">
        <v>74</v>
      </c>
      <c r="T632">
        <v>3</v>
      </c>
      <c r="U632" t="s">
        <v>79</v>
      </c>
      <c r="V632">
        <v>670.68</v>
      </c>
      <c r="W632" t="s">
        <v>76</v>
      </c>
      <c r="X632" t="s">
        <v>47</v>
      </c>
      <c r="Y632" t="s">
        <v>65</v>
      </c>
      <c r="Z632" t="s">
        <v>98</v>
      </c>
      <c r="AA632" t="s">
        <v>67</v>
      </c>
      <c r="AB632" t="s">
        <v>68</v>
      </c>
      <c r="AC632" t="s">
        <v>69</v>
      </c>
      <c r="AD632">
        <v>7.2116129029999998</v>
      </c>
      <c r="AE632">
        <v>2024</v>
      </c>
      <c r="AF632">
        <v>4</v>
      </c>
      <c r="AG632">
        <v>10</v>
      </c>
      <c r="AH632" t="s">
        <v>405</v>
      </c>
      <c r="AI632">
        <v>0.60096774193548386</v>
      </c>
      <c r="AJ632">
        <v>1116</v>
      </c>
      <c r="AK632" t="s">
        <v>3801</v>
      </c>
    </row>
    <row r="633" spans="1:37">
      <c r="A633" t="s">
        <v>734</v>
      </c>
      <c r="B633" t="s">
        <v>81</v>
      </c>
      <c r="C633">
        <v>5633.74</v>
      </c>
      <c r="D633" t="s">
        <v>36</v>
      </c>
      <c r="E633" t="s">
        <v>37</v>
      </c>
      <c r="F633" t="s">
        <v>38</v>
      </c>
      <c r="G633">
        <v>45332</v>
      </c>
      <c r="H633" t="s">
        <v>57</v>
      </c>
      <c r="I633" t="s">
        <v>40</v>
      </c>
      <c r="J633">
        <v>0</v>
      </c>
      <c r="K633" t="s">
        <v>59</v>
      </c>
      <c r="L633" t="s">
        <v>60</v>
      </c>
      <c r="M633">
        <v>158</v>
      </c>
      <c r="N633">
        <v>14</v>
      </c>
      <c r="O633">
        <v>50</v>
      </c>
      <c r="P633">
        <v>0</v>
      </c>
      <c r="Q633">
        <v>1</v>
      </c>
      <c r="R633" t="s">
        <v>61</v>
      </c>
      <c r="S633" t="s">
        <v>74</v>
      </c>
      <c r="T633">
        <v>1</v>
      </c>
      <c r="U633" t="s">
        <v>79</v>
      </c>
      <c r="V633">
        <v>1137.24</v>
      </c>
      <c r="W633" t="s">
        <v>64</v>
      </c>
      <c r="X633" t="s">
        <v>47</v>
      </c>
      <c r="Y633" t="s">
        <v>65</v>
      </c>
      <c r="Z633" t="s">
        <v>66</v>
      </c>
      <c r="AA633" t="s">
        <v>67</v>
      </c>
      <c r="AB633" t="s">
        <v>68</v>
      </c>
      <c r="AC633" t="s">
        <v>52</v>
      </c>
      <c r="AD633">
        <v>7.1977215189999999</v>
      </c>
      <c r="AE633">
        <v>2024</v>
      </c>
      <c r="AF633">
        <v>4</v>
      </c>
      <c r="AG633">
        <v>10</v>
      </c>
      <c r="AH633" t="s">
        <v>405</v>
      </c>
      <c r="AI633">
        <v>0.5998101265822785</v>
      </c>
      <c r="AJ633">
        <v>1896</v>
      </c>
      <c r="AK633" t="s">
        <v>3800</v>
      </c>
    </row>
    <row r="634" spans="1:37">
      <c r="A634" t="s">
        <v>735</v>
      </c>
      <c r="B634" t="s">
        <v>81</v>
      </c>
      <c r="C634">
        <v>12989.33</v>
      </c>
      <c r="D634" t="s">
        <v>36</v>
      </c>
      <c r="E634" t="s">
        <v>72</v>
      </c>
      <c r="F634" t="s">
        <v>56</v>
      </c>
      <c r="G634">
        <v>45332</v>
      </c>
      <c r="H634" t="s">
        <v>39</v>
      </c>
      <c r="I634" t="s">
        <v>40</v>
      </c>
      <c r="J634">
        <v>74077</v>
      </c>
      <c r="K634" t="s">
        <v>59</v>
      </c>
      <c r="L634" t="s">
        <v>42</v>
      </c>
      <c r="M634">
        <v>163</v>
      </c>
      <c r="N634">
        <v>12</v>
      </c>
      <c r="O634">
        <v>68</v>
      </c>
      <c r="P634">
        <v>0</v>
      </c>
      <c r="Q634">
        <v>3</v>
      </c>
      <c r="R634" t="s">
        <v>61</v>
      </c>
      <c r="S634" t="s">
        <v>74</v>
      </c>
      <c r="T634">
        <v>2</v>
      </c>
      <c r="U634" t="s">
        <v>79</v>
      </c>
      <c r="V634">
        <v>784.08</v>
      </c>
      <c r="W634" t="s">
        <v>64</v>
      </c>
      <c r="X634" t="s">
        <v>134</v>
      </c>
      <c r="Y634" t="s">
        <v>65</v>
      </c>
      <c r="Z634" t="s">
        <v>66</v>
      </c>
      <c r="AA634" t="s">
        <v>50</v>
      </c>
      <c r="AB634" t="s">
        <v>68</v>
      </c>
      <c r="AC634" t="s">
        <v>52</v>
      </c>
      <c r="AD634">
        <v>4.8103067480000004</v>
      </c>
      <c r="AE634">
        <v>2024</v>
      </c>
      <c r="AF634">
        <v>4</v>
      </c>
      <c r="AG634">
        <v>10</v>
      </c>
      <c r="AH634" t="s">
        <v>405</v>
      </c>
      <c r="AI634">
        <v>0.40085889570552147</v>
      </c>
      <c r="AJ634">
        <v>1956</v>
      </c>
      <c r="AK634" t="s">
        <v>3800</v>
      </c>
    </row>
    <row r="635" spans="1:37">
      <c r="A635" t="s">
        <v>736</v>
      </c>
      <c r="B635" t="s">
        <v>71</v>
      </c>
      <c r="C635">
        <v>23975.17</v>
      </c>
      <c r="D635" t="s">
        <v>36</v>
      </c>
      <c r="E635" t="s">
        <v>37</v>
      </c>
      <c r="F635" t="s">
        <v>56</v>
      </c>
      <c r="G635">
        <v>45332</v>
      </c>
      <c r="H635" t="s">
        <v>57</v>
      </c>
      <c r="I635" t="s">
        <v>40</v>
      </c>
      <c r="J635">
        <v>0</v>
      </c>
      <c r="K635" t="s">
        <v>59</v>
      </c>
      <c r="L635" t="s">
        <v>60</v>
      </c>
      <c r="M635">
        <v>85</v>
      </c>
      <c r="N635">
        <v>14</v>
      </c>
      <c r="O635">
        <v>26</v>
      </c>
      <c r="P635">
        <v>0</v>
      </c>
      <c r="Q635">
        <v>2</v>
      </c>
      <c r="R635" t="s">
        <v>61</v>
      </c>
      <c r="S635" t="s">
        <v>74</v>
      </c>
      <c r="T635">
        <v>2</v>
      </c>
      <c r="U635" t="s">
        <v>45</v>
      </c>
      <c r="V635">
        <v>893.32</v>
      </c>
      <c r="W635" t="s">
        <v>46</v>
      </c>
      <c r="X635" t="s">
        <v>77</v>
      </c>
      <c r="Y635" t="s">
        <v>65</v>
      </c>
      <c r="Z635" t="s">
        <v>98</v>
      </c>
      <c r="AA635" t="s">
        <v>67</v>
      </c>
      <c r="AB635" t="s">
        <v>68</v>
      </c>
      <c r="AC635" t="s">
        <v>69</v>
      </c>
      <c r="AD635">
        <v>10.509647060000001</v>
      </c>
      <c r="AE635">
        <v>2024</v>
      </c>
      <c r="AF635">
        <v>4</v>
      </c>
      <c r="AG635">
        <v>10</v>
      </c>
      <c r="AH635" t="s">
        <v>405</v>
      </c>
      <c r="AI635">
        <v>0.87580392156862752</v>
      </c>
      <c r="AJ635">
        <v>1020</v>
      </c>
      <c r="AK635" t="s">
        <v>3801</v>
      </c>
    </row>
    <row r="636" spans="1:37">
      <c r="A636" t="s">
        <v>737</v>
      </c>
      <c r="B636" t="s">
        <v>115</v>
      </c>
      <c r="C636">
        <v>13727.17</v>
      </c>
      <c r="D636" t="s">
        <v>36</v>
      </c>
      <c r="E636" t="s">
        <v>72</v>
      </c>
      <c r="F636" t="s">
        <v>56</v>
      </c>
      <c r="G636">
        <v>45332</v>
      </c>
      <c r="H636" t="s">
        <v>39</v>
      </c>
      <c r="I636" t="s">
        <v>40</v>
      </c>
      <c r="J636">
        <v>47930</v>
      </c>
      <c r="K636" t="s">
        <v>41</v>
      </c>
      <c r="L636" t="s">
        <v>42</v>
      </c>
      <c r="M636">
        <v>173</v>
      </c>
      <c r="N636">
        <v>5</v>
      </c>
      <c r="O636">
        <v>116</v>
      </c>
      <c r="P636">
        <v>0</v>
      </c>
      <c r="Q636">
        <v>3</v>
      </c>
      <c r="R636" t="s">
        <v>61</v>
      </c>
      <c r="S636" t="s">
        <v>74</v>
      </c>
      <c r="T636">
        <v>3</v>
      </c>
      <c r="U636" t="s">
        <v>90</v>
      </c>
      <c r="V636">
        <v>545.80999999999995</v>
      </c>
      <c r="W636" t="s">
        <v>64</v>
      </c>
      <c r="X636" t="s">
        <v>77</v>
      </c>
      <c r="Y636" t="s">
        <v>65</v>
      </c>
      <c r="Z636" t="s">
        <v>66</v>
      </c>
      <c r="AA636" t="s">
        <v>67</v>
      </c>
      <c r="AB636" t="s">
        <v>68</v>
      </c>
      <c r="AC636" t="s">
        <v>52</v>
      </c>
      <c r="AD636">
        <v>3.1549710979999999</v>
      </c>
      <c r="AE636">
        <v>2024</v>
      </c>
      <c r="AF636">
        <v>4</v>
      </c>
      <c r="AG636">
        <v>10</v>
      </c>
      <c r="AH636" t="s">
        <v>405</v>
      </c>
      <c r="AI636">
        <v>0.26291425818882463</v>
      </c>
      <c r="AJ636">
        <v>2076</v>
      </c>
      <c r="AK636" t="s">
        <v>3799</v>
      </c>
    </row>
    <row r="637" spans="1:37">
      <c r="A637" t="s">
        <v>738</v>
      </c>
      <c r="B637" t="s">
        <v>35</v>
      </c>
      <c r="C637">
        <v>7496.8</v>
      </c>
      <c r="D637" t="s">
        <v>36</v>
      </c>
      <c r="E637" t="s">
        <v>72</v>
      </c>
      <c r="F637" t="s">
        <v>73</v>
      </c>
      <c r="G637">
        <v>45332</v>
      </c>
      <c r="H637" t="s">
        <v>39</v>
      </c>
      <c r="I637" t="s">
        <v>40</v>
      </c>
      <c r="J637">
        <v>44894</v>
      </c>
      <c r="K637" t="s">
        <v>59</v>
      </c>
      <c r="L637" t="s">
        <v>42</v>
      </c>
      <c r="M637">
        <v>186</v>
      </c>
      <c r="N637">
        <v>0</v>
      </c>
      <c r="O637">
        <v>27</v>
      </c>
      <c r="P637">
        <v>0</v>
      </c>
      <c r="Q637">
        <v>1</v>
      </c>
      <c r="R637" t="s">
        <v>61</v>
      </c>
      <c r="S637" t="s">
        <v>62</v>
      </c>
      <c r="T637">
        <v>1</v>
      </c>
      <c r="U637" t="s">
        <v>63</v>
      </c>
      <c r="V637">
        <v>894.24</v>
      </c>
      <c r="W637" t="s">
        <v>109</v>
      </c>
      <c r="X637" t="s">
        <v>47</v>
      </c>
      <c r="Y637" t="s">
        <v>65</v>
      </c>
      <c r="Z637" t="s">
        <v>66</v>
      </c>
      <c r="AA637" t="s">
        <v>67</v>
      </c>
      <c r="AB637" t="s">
        <v>68</v>
      </c>
      <c r="AC637" t="s">
        <v>69</v>
      </c>
      <c r="AD637">
        <v>4.8077419350000001</v>
      </c>
      <c r="AE637">
        <v>2024</v>
      </c>
      <c r="AF637">
        <v>4</v>
      </c>
      <c r="AG637">
        <v>10</v>
      </c>
      <c r="AH637" t="s">
        <v>405</v>
      </c>
      <c r="AI637">
        <v>0.40064516129032257</v>
      </c>
      <c r="AJ637">
        <v>2232</v>
      </c>
      <c r="AK637" t="s">
        <v>3800</v>
      </c>
    </row>
    <row r="638" spans="1:37">
      <c r="A638" t="s">
        <v>739</v>
      </c>
      <c r="B638" t="s">
        <v>71</v>
      </c>
      <c r="C638">
        <v>42404.75</v>
      </c>
      <c r="D638" t="s">
        <v>36</v>
      </c>
      <c r="E638" t="s">
        <v>82</v>
      </c>
      <c r="F638" t="s">
        <v>38</v>
      </c>
      <c r="G638">
        <v>45332</v>
      </c>
      <c r="H638" t="s">
        <v>39</v>
      </c>
      <c r="I638" t="s">
        <v>58</v>
      </c>
      <c r="J638">
        <v>37818</v>
      </c>
      <c r="K638" t="s">
        <v>59</v>
      </c>
      <c r="L638" t="s">
        <v>42</v>
      </c>
      <c r="M638">
        <v>359</v>
      </c>
      <c r="N638">
        <v>34</v>
      </c>
      <c r="O638">
        <v>41</v>
      </c>
      <c r="P638">
        <v>0</v>
      </c>
      <c r="Q638">
        <v>2</v>
      </c>
      <c r="R638" t="s">
        <v>61</v>
      </c>
      <c r="S638" t="s">
        <v>93</v>
      </c>
      <c r="T638">
        <v>2</v>
      </c>
      <c r="U638" t="s">
        <v>63</v>
      </c>
      <c r="V638">
        <v>1723.68</v>
      </c>
      <c r="W638" t="s">
        <v>132</v>
      </c>
      <c r="X638" t="s">
        <v>77</v>
      </c>
      <c r="Y638" t="s">
        <v>156</v>
      </c>
      <c r="Z638" t="s">
        <v>98</v>
      </c>
      <c r="AA638" t="s">
        <v>67</v>
      </c>
      <c r="AB638" t="s">
        <v>68</v>
      </c>
      <c r="AC638" t="s">
        <v>69</v>
      </c>
      <c r="AD638">
        <v>4.8013370469999996</v>
      </c>
      <c r="AE638">
        <v>2024</v>
      </c>
      <c r="AF638">
        <v>4</v>
      </c>
      <c r="AG638">
        <v>10</v>
      </c>
      <c r="AH638" t="s">
        <v>405</v>
      </c>
      <c r="AI638">
        <v>0.40011142061281341</v>
      </c>
      <c r="AJ638">
        <v>4308</v>
      </c>
      <c r="AK638" t="s">
        <v>3800</v>
      </c>
    </row>
    <row r="639" spans="1:37">
      <c r="A639" t="s">
        <v>740</v>
      </c>
      <c r="B639" t="s">
        <v>55</v>
      </c>
      <c r="C639">
        <v>17917.509999999998</v>
      </c>
      <c r="D639" t="s">
        <v>36</v>
      </c>
      <c r="E639" t="s">
        <v>37</v>
      </c>
      <c r="F639" t="s">
        <v>56</v>
      </c>
      <c r="G639">
        <v>45332</v>
      </c>
      <c r="H639" t="s">
        <v>57</v>
      </c>
      <c r="I639" t="s">
        <v>58</v>
      </c>
      <c r="J639">
        <v>0</v>
      </c>
      <c r="K639" t="s">
        <v>59</v>
      </c>
      <c r="L639" t="s">
        <v>60</v>
      </c>
      <c r="M639">
        <v>262</v>
      </c>
      <c r="N639">
        <v>42</v>
      </c>
      <c r="O639">
        <v>15</v>
      </c>
      <c r="P639">
        <v>0</v>
      </c>
      <c r="Q639">
        <v>4</v>
      </c>
      <c r="R639" t="s">
        <v>61</v>
      </c>
      <c r="S639" t="s">
        <v>74</v>
      </c>
      <c r="T639">
        <v>3</v>
      </c>
      <c r="U639" t="s">
        <v>90</v>
      </c>
      <c r="V639">
        <v>1885.68</v>
      </c>
      <c r="W639" t="s">
        <v>132</v>
      </c>
      <c r="X639" t="s">
        <v>47</v>
      </c>
      <c r="Y639" t="s">
        <v>156</v>
      </c>
      <c r="Z639" t="s">
        <v>98</v>
      </c>
      <c r="AA639" t="s">
        <v>67</v>
      </c>
      <c r="AB639" t="s">
        <v>68</v>
      </c>
      <c r="AC639" t="s">
        <v>69</v>
      </c>
      <c r="AD639">
        <v>7.1972519080000001</v>
      </c>
      <c r="AE639">
        <v>2024</v>
      </c>
      <c r="AF639">
        <v>4</v>
      </c>
      <c r="AG639">
        <v>10</v>
      </c>
      <c r="AH639" t="s">
        <v>405</v>
      </c>
      <c r="AI639">
        <v>0.59977099236641218</v>
      </c>
      <c r="AJ639">
        <v>3144</v>
      </c>
      <c r="AK639" t="s">
        <v>3800</v>
      </c>
    </row>
    <row r="640" spans="1:37">
      <c r="A640" t="s">
        <v>741</v>
      </c>
      <c r="B640" t="s">
        <v>35</v>
      </c>
      <c r="C640">
        <v>6317.97</v>
      </c>
      <c r="D640" t="s">
        <v>36</v>
      </c>
      <c r="E640" t="s">
        <v>72</v>
      </c>
      <c r="F640" t="s">
        <v>56</v>
      </c>
      <c r="G640">
        <v>45332</v>
      </c>
      <c r="H640" t="s">
        <v>159</v>
      </c>
      <c r="I640" t="s">
        <v>40</v>
      </c>
      <c r="J640">
        <v>29322</v>
      </c>
      <c r="K640" t="s">
        <v>59</v>
      </c>
      <c r="L640" t="s">
        <v>60</v>
      </c>
      <c r="M640">
        <v>173</v>
      </c>
      <c r="N640">
        <v>7</v>
      </c>
      <c r="O640">
        <v>9</v>
      </c>
      <c r="P640">
        <v>0</v>
      </c>
      <c r="Q640">
        <v>1</v>
      </c>
      <c r="R640" t="s">
        <v>43</v>
      </c>
      <c r="S640" t="s">
        <v>84</v>
      </c>
      <c r="T640">
        <v>4</v>
      </c>
      <c r="U640" t="s">
        <v>63</v>
      </c>
      <c r="V640">
        <v>1131.17</v>
      </c>
      <c r="W640" t="s">
        <v>64</v>
      </c>
      <c r="X640" t="s">
        <v>47</v>
      </c>
      <c r="Y640" t="s">
        <v>65</v>
      </c>
      <c r="Z640" t="s">
        <v>66</v>
      </c>
      <c r="AA640" t="s">
        <v>67</v>
      </c>
      <c r="AB640" t="s">
        <v>68</v>
      </c>
      <c r="AC640" t="s">
        <v>99</v>
      </c>
      <c r="AD640">
        <v>6.5385549129999996</v>
      </c>
      <c r="AE640">
        <v>2024</v>
      </c>
      <c r="AF640">
        <v>4</v>
      </c>
      <c r="AG640">
        <v>10</v>
      </c>
      <c r="AH640" t="s">
        <v>405</v>
      </c>
      <c r="AI640">
        <v>0.54487957610789983</v>
      </c>
      <c r="AJ640">
        <v>2076</v>
      </c>
      <c r="AK640" t="s">
        <v>3800</v>
      </c>
    </row>
    <row r="641" spans="1:37">
      <c r="A641" t="s">
        <v>742</v>
      </c>
      <c r="B641" t="s">
        <v>35</v>
      </c>
      <c r="C641">
        <v>6394.07</v>
      </c>
      <c r="D641" t="s">
        <v>36</v>
      </c>
      <c r="E641" t="s">
        <v>37</v>
      </c>
      <c r="F641" t="s">
        <v>56</v>
      </c>
      <c r="G641">
        <v>45332</v>
      </c>
      <c r="H641" t="s">
        <v>57</v>
      </c>
      <c r="I641" t="s">
        <v>58</v>
      </c>
      <c r="J641">
        <v>0</v>
      </c>
      <c r="K641" t="s">
        <v>59</v>
      </c>
      <c r="L641" t="s">
        <v>60</v>
      </c>
      <c r="M641">
        <v>88</v>
      </c>
      <c r="N641">
        <v>45</v>
      </c>
      <c r="O641">
        <v>1</v>
      </c>
      <c r="P641">
        <v>0</v>
      </c>
      <c r="Q641">
        <v>3</v>
      </c>
      <c r="R641" t="s">
        <v>61</v>
      </c>
      <c r="S641" t="s">
        <v>74</v>
      </c>
      <c r="T641">
        <v>1</v>
      </c>
      <c r="U641" t="s">
        <v>45</v>
      </c>
      <c r="V641">
        <v>790.36</v>
      </c>
      <c r="W641" t="s">
        <v>76</v>
      </c>
      <c r="X641" t="s">
        <v>47</v>
      </c>
      <c r="Y641" t="s">
        <v>65</v>
      </c>
      <c r="Z641" t="s">
        <v>66</v>
      </c>
      <c r="AA641" t="s">
        <v>67</v>
      </c>
      <c r="AB641" t="s">
        <v>68</v>
      </c>
      <c r="AC641" t="s">
        <v>99</v>
      </c>
      <c r="AD641">
        <v>8.9813636359999993</v>
      </c>
      <c r="AE641">
        <v>2024</v>
      </c>
      <c r="AF641">
        <v>4</v>
      </c>
      <c r="AG641">
        <v>10</v>
      </c>
      <c r="AH641" t="s">
        <v>405</v>
      </c>
      <c r="AI641">
        <v>0.74844696969696967</v>
      </c>
      <c r="AJ641">
        <v>1056</v>
      </c>
      <c r="AK641" t="s">
        <v>3801</v>
      </c>
    </row>
    <row r="642" spans="1:37">
      <c r="A642" t="s">
        <v>743</v>
      </c>
      <c r="B642" t="s">
        <v>71</v>
      </c>
      <c r="C642">
        <v>24565.46</v>
      </c>
      <c r="D642" t="s">
        <v>36</v>
      </c>
      <c r="E642" t="s">
        <v>72</v>
      </c>
      <c r="F642" t="s">
        <v>38</v>
      </c>
      <c r="G642">
        <v>45332</v>
      </c>
      <c r="H642" t="s">
        <v>39</v>
      </c>
      <c r="I642" t="s">
        <v>58</v>
      </c>
      <c r="J642">
        <v>77189</v>
      </c>
      <c r="K642" t="s">
        <v>59</v>
      </c>
      <c r="L642" t="s">
        <v>42</v>
      </c>
      <c r="M642">
        <v>124</v>
      </c>
      <c r="N642">
        <v>19</v>
      </c>
      <c r="O642">
        <v>69</v>
      </c>
      <c r="P642">
        <v>0</v>
      </c>
      <c r="Q642">
        <v>2</v>
      </c>
      <c r="R642" t="s">
        <v>61</v>
      </c>
      <c r="S642" t="s">
        <v>62</v>
      </c>
      <c r="T642">
        <v>4</v>
      </c>
      <c r="U642" t="s">
        <v>63</v>
      </c>
      <c r="V642">
        <v>596.16</v>
      </c>
      <c r="W642" t="s">
        <v>46</v>
      </c>
      <c r="X642" t="s">
        <v>77</v>
      </c>
      <c r="Y642" t="s">
        <v>65</v>
      </c>
      <c r="Z642" t="s">
        <v>98</v>
      </c>
      <c r="AA642" t="s">
        <v>50</v>
      </c>
      <c r="AB642" t="s">
        <v>68</v>
      </c>
      <c r="AC642" t="s">
        <v>52</v>
      </c>
      <c r="AD642">
        <v>4.8077419350000001</v>
      </c>
      <c r="AE642">
        <v>2024</v>
      </c>
      <c r="AF642">
        <v>4</v>
      </c>
      <c r="AG642">
        <v>10</v>
      </c>
      <c r="AH642" t="s">
        <v>405</v>
      </c>
      <c r="AI642">
        <v>0.40064516129032257</v>
      </c>
      <c r="AJ642">
        <v>1488</v>
      </c>
      <c r="AK642" t="s">
        <v>3800</v>
      </c>
    </row>
    <row r="643" spans="1:37">
      <c r="A643" t="s">
        <v>744</v>
      </c>
      <c r="B643" t="s">
        <v>35</v>
      </c>
      <c r="C643">
        <v>11805.38</v>
      </c>
      <c r="D643" t="s">
        <v>36</v>
      </c>
      <c r="E643" t="s">
        <v>37</v>
      </c>
      <c r="F643" t="s">
        <v>38</v>
      </c>
      <c r="G643">
        <v>45332</v>
      </c>
      <c r="H643" t="s">
        <v>39</v>
      </c>
      <c r="I643" t="s">
        <v>58</v>
      </c>
      <c r="J643">
        <v>83303</v>
      </c>
      <c r="K643" t="s">
        <v>83</v>
      </c>
      <c r="L643" t="s">
        <v>42</v>
      </c>
      <c r="M643">
        <v>149</v>
      </c>
      <c r="N643">
        <v>8</v>
      </c>
      <c r="O643">
        <v>96</v>
      </c>
      <c r="P643">
        <v>0</v>
      </c>
      <c r="Q643">
        <v>7</v>
      </c>
      <c r="R643" t="s">
        <v>43</v>
      </c>
      <c r="S643" t="s">
        <v>96</v>
      </c>
      <c r="T643">
        <v>3</v>
      </c>
      <c r="U643" t="s">
        <v>90</v>
      </c>
      <c r="V643">
        <v>302.27</v>
      </c>
      <c r="W643" t="s">
        <v>64</v>
      </c>
      <c r="X643" t="s">
        <v>77</v>
      </c>
      <c r="Y643" t="s">
        <v>48</v>
      </c>
      <c r="Z643" t="s">
        <v>66</v>
      </c>
      <c r="AA643" t="s">
        <v>50</v>
      </c>
      <c r="AB643" t="s">
        <v>68</v>
      </c>
      <c r="AC643" t="s">
        <v>52</v>
      </c>
      <c r="AD643">
        <v>2.0286577179999998</v>
      </c>
      <c r="AE643">
        <v>2024</v>
      </c>
      <c r="AF643">
        <v>4</v>
      </c>
      <c r="AG643">
        <v>10</v>
      </c>
      <c r="AH643" t="s">
        <v>405</v>
      </c>
      <c r="AI643">
        <v>0.16905480984340043</v>
      </c>
      <c r="AJ643">
        <v>1788</v>
      </c>
      <c r="AK643" t="s">
        <v>3799</v>
      </c>
    </row>
    <row r="644" spans="1:37">
      <c r="A644" t="s">
        <v>745</v>
      </c>
      <c r="B644" t="s">
        <v>35</v>
      </c>
      <c r="C644">
        <v>11577.55</v>
      </c>
      <c r="D644" t="s">
        <v>36</v>
      </c>
      <c r="E644" t="s">
        <v>72</v>
      </c>
      <c r="F644" t="s">
        <v>73</v>
      </c>
      <c r="G644">
        <v>45332</v>
      </c>
      <c r="H644" t="s">
        <v>39</v>
      </c>
      <c r="I644" t="s">
        <v>40</v>
      </c>
      <c r="J644">
        <v>53927</v>
      </c>
      <c r="K644" t="s">
        <v>59</v>
      </c>
      <c r="L644" t="s">
        <v>103</v>
      </c>
      <c r="M644">
        <v>294</v>
      </c>
      <c r="N644">
        <v>31</v>
      </c>
      <c r="O644">
        <v>134</v>
      </c>
      <c r="P644">
        <v>0</v>
      </c>
      <c r="Q644">
        <v>1</v>
      </c>
      <c r="R644" t="s">
        <v>61</v>
      </c>
      <c r="S644" t="s">
        <v>62</v>
      </c>
      <c r="T644">
        <v>1</v>
      </c>
      <c r="U644" t="s">
        <v>63</v>
      </c>
      <c r="V644">
        <v>1412.64</v>
      </c>
      <c r="W644" t="s">
        <v>155</v>
      </c>
      <c r="X644" t="s">
        <v>77</v>
      </c>
      <c r="Y644" t="s">
        <v>65</v>
      </c>
      <c r="Z644" t="s">
        <v>66</v>
      </c>
      <c r="AA644" t="s">
        <v>50</v>
      </c>
      <c r="AB644" t="s">
        <v>68</v>
      </c>
      <c r="AC644" t="s">
        <v>52</v>
      </c>
      <c r="AD644">
        <v>4.8048979589999998</v>
      </c>
      <c r="AE644">
        <v>2024</v>
      </c>
      <c r="AF644">
        <v>4</v>
      </c>
      <c r="AG644">
        <v>10</v>
      </c>
      <c r="AH644" t="s">
        <v>405</v>
      </c>
      <c r="AI644">
        <v>0.40040816326530615</v>
      </c>
      <c r="AJ644">
        <v>3528</v>
      </c>
      <c r="AK644" t="s">
        <v>3800</v>
      </c>
    </row>
    <row r="645" spans="1:37">
      <c r="A645" t="s">
        <v>746</v>
      </c>
      <c r="B645" t="s">
        <v>35</v>
      </c>
      <c r="C645">
        <v>9671.42</v>
      </c>
      <c r="D645" t="s">
        <v>36</v>
      </c>
      <c r="E645" t="s">
        <v>37</v>
      </c>
      <c r="F645" t="s">
        <v>56</v>
      </c>
      <c r="G645">
        <v>45332</v>
      </c>
      <c r="H645" t="s">
        <v>57</v>
      </c>
      <c r="I645" t="s">
        <v>58</v>
      </c>
      <c r="J645">
        <v>0</v>
      </c>
      <c r="K645" t="s">
        <v>59</v>
      </c>
      <c r="L645" t="s">
        <v>60</v>
      </c>
      <c r="M645">
        <v>146</v>
      </c>
      <c r="N645">
        <v>26</v>
      </c>
      <c r="O645">
        <v>131</v>
      </c>
      <c r="P645">
        <v>0</v>
      </c>
      <c r="Q645">
        <v>9</v>
      </c>
      <c r="R645" t="s">
        <v>43</v>
      </c>
      <c r="S645" t="s">
        <v>96</v>
      </c>
      <c r="T645">
        <v>1</v>
      </c>
      <c r="U645" t="s">
        <v>79</v>
      </c>
      <c r="V645">
        <v>1701.62</v>
      </c>
      <c r="W645" t="s">
        <v>64</v>
      </c>
      <c r="X645" t="s">
        <v>134</v>
      </c>
      <c r="Y645" t="s">
        <v>156</v>
      </c>
      <c r="Z645" t="s">
        <v>66</v>
      </c>
      <c r="AA645" t="s">
        <v>67</v>
      </c>
      <c r="AB645" t="s">
        <v>68</v>
      </c>
      <c r="AC645" t="s">
        <v>52</v>
      </c>
      <c r="AD645">
        <v>11.654931510000001</v>
      </c>
      <c r="AE645">
        <v>2024</v>
      </c>
      <c r="AF645">
        <v>4</v>
      </c>
      <c r="AG645">
        <v>10</v>
      </c>
      <c r="AH645" t="s">
        <v>405</v>
      </c>
      <c r="AI645">
        <v>0.97124429223744291</v>
      </c>
      <c r="AJ645">
        <v>1752</v>
      </c>
      <c r="AK645" t="s">
        <v>156</v>
      </c>
    </row>
    <row r="646" spans="1:37">
      <c r="A646" t="s">
        <v>747</v>
      </c>
      <c r="B646" t="s">
        <v>35</v>
      </c>
      <c r="C646">
        <v>6146.8</v>
      </c>
      <c r="D646" t="s">
        <v>36</v>
      </c>
      <c r="E646" t="s">
        <v>72</v>
      </c>
      <c r="F646" t="s">
        <v>56</v>
      </c>
      <c r="G646">
        <v>45332</v>
      </c>
      <c r="H646" t="s">
        <v>57</v>
      </c>
      <c r="I646" t="s">
        <v>58</v>
      </c>
      <c r="J646">
        <v>0</v>
      </c>
      <c r="K646" t="s">
        <v>59</v>
      </c>
      <c r="L646" t="s">
        <v>42</v>
      </c>
      <c r="M646">
        <v>167</v>
      </c>
      <c r="N646">
        <v>1</v>
      </c>
      <c r="O646">
        <v>58</v>
      </c>
      <c r="P646">
        <v>0</v>
      </c>
      <c r="Q646">
        <v>1</v>
      </c>
      <c r="R646" t="s">
        <v>43</v>
      </c>
      <c r="S646" t="s">
        <v>96</v>
      </c>
      <c r="T646">
        <v>1</v>
      </c>
      <c r="U646" t="s">
        <v>63</v>
      </c>
      <c r="V646">
        <v>964.57</v>
      </c>
      <c r="W646" t="s">
        <v>64</v>
      </c>
      <c r="X646" t="s">
        <v>47</v>
      </c>
      <c r="Y646" t="s">
        <v>65</v>
      </c>
      <c r="Z646" t="s">
        <v>66</v>
      </c>
      <c r="AA646" t="s">
        <v>67</v>
      </c>
      <c r="AB646" t="s">
        <v>68</v>
      </c>
      <c r="AC646" t="s">
        <v>52</v>
      </c>
      <c r="AD646">
        <v>5.7758682629999996</v>
      </c>
      <c r="AE646">
        <v>2024</v>
      </c>
      <c r="AF646">
        <v>4</v>
      </c>
      <c r="AG646">
        <v>10</v>
      </c>
      <c r="AH646" t="s">
        <v>405</v>
      </c>
      <c r="AI646">
        <v>0.48132235528942119</v>
      </c>
      <c r="AJ646">
        <v>2004</v>
      </c>
      <c r="AK646" t="s">
        <v>3800</v>
      </c>
    </row>
    <row r="647" spans="1:37">
      <c r="A647" t="s">
        <v>748</v>
      </c>
      <c r="B647" t="s">
        <v>35</v>
      </c>
      <c r="C647">
        <v>3849.07</v>
      </c>
      <c r="D647" t="s">
        <v>36</v>
      </c>
      <c r="E647" t="s">
        <v>37</v>
      </c>
      <c r="F647" t="s">
        <v>56</v>
      </c>
      <c r="G647">
        <v>45332</v>
      </c>
      <c r="H647" t="s">
        <v>39</v>
      </c>
      <c r="I647" t="s">
        <v>40</v>
      </c>
      <c r="J647">
        <v>74620</v>
      </c>
      <c r="K647" t="s">
        <v>59</v>
      </c>
      <c r="L647" t="s">
        <v>42</v>
      </c>
      <c r="M647">
        <v>96</v>
      </c>
      <c r="N647">
        <v>19</v>
      </c>
      <c r="O647">
        <v>47</v>
      </c>
      <c r="P647">
        <v>0</v>
      </c>
      <c r="Q647">
        <v>1</v>
      </c>
      <c r="R647" t="s">
        <v>43</v>
      </c>
      <c r="S647" t="s">
        <v>96</v>
      </c>
      <c r="T647">
        <v>2</v>
      </c>
      <c r="U647" t="s">
        <v>90</v>
      </c>
      <c r="V647">
        <v>654.38</v>
      </c>
      <c r="W647" t="s">
        <v>76</v>
      </c>
      <c r="X647" t="s">
        <v>47</v>
      </c>
      <c r="Y647" t="s">
        <v>65</v>
      </c>
      <c r="Z647" t="s">
        <v>49</v>
      </c>
      <c r="AA647" t="s">
        <v>50</v>
      </c>
      <c r="AB647" t="s">
        <v>68</v>
      </c>
      <c r="AC647" t="s">
        <v>69</v>
      </c>
      <c r="AD647">
        <v>6.8164583329999999</v>
      </c>
      <c r="AE647">
        <v>2024</v>
      </c>
      <c r="AF647">
        <v>4</v>
      </c>
      <c r="AG647">
        <v>10</v>
      </c>
      <c r="AH647" t="s">
        <v>405</v>
      </c>
      <c r="AI647">
        <v>0.56803819444444448</v>
      </c>
      <c r="AJ647">
        <v>1152</v>
      </c>
      <c r="AK647" t="s">
        <v>3800</v>
      </c>
    </row>
    <row r="648" spans="1:37">
      <c r="A648" t="s">
        <v>749</v>
      </c>
      <c r="B648" t="s">
        <v>35</v>
      </c>
      <c r="C648">
        <v>8108.39</v>
      </c>
      <c r="D648" t="s">
        <v>36</v>
      </c>
      <c r="E648" t="s">
        <v>37</v>
      </c>
      <c r="F648" t="s">
        <v>56</v>
      </c>
      <c r="G648">
        <v>45332</v>
      </c>
      <c r="H648" t="s">
        <v>39</v>
      </c>
      <c r="I648" t="s">
        <v>58</v>
      </c>
      <c r="J648">
        <v>115439</v>
      </c>
      <c r="K648" t="s">
        <v>59</v>
      </c>
      <c r="L648" t="s">
        <v>42</v>
      </c>
      <c r="M648">
        <v>100</v>
      </c>
      <c r="N648">
        <v>26</v>
      </c>
      <c r="O648">
        <v>92</v>
      </c>
      <c r="P648">
        <v>0</v>
      </c>
      <c r="Q648">
        <v>4</v>
      </c>
      <c r="R648" t="s">
        <v>43</v>
      </c>
      <c r="S648" t="s">
        <v>96</v>
      </c>
      <c r="T648">
        <v>1</v>
      </c>
      <c r="U648" t="s">
        <v>79</v>
      </c>
      <c r="V648">
        <v>479.52</v>
      </c>
      <c r="W648" t="s">
        <v>46</v>
      </c>
      <c r="X648" t="s">
        <v>77</v>
      </c>
      <c r="Y648" t="s">
        <v>48</v>
      </c>
      <c r="Z648" t="s">
        <v>66</v>
      </c>
      <c r="AA648" t="s">
        <v>91</v>
      </c>
      <c r="AB648" t="s">
        <v>68</v>
      </c>
      <c r="AC648" t="s">
        <v>52</v>
      </c>
      <c r="AD648">
        <v>4.7952000000000004</v>
      </c>
      <c r="AE648">
        <v>2024</v>
      </c>
      <c r="AF648">
        <v>4</v>
      </c>
      <c r="AG648">
        <v>10</v>
      </c>
      <c r="AH648" t="s">
        <v>405</v>
      </c>
      <c r="AI648">
        <v>0.39960000000000001</v>
      </c>
      <c r="AJ648">
        <v>1200</v>
      </c>
      <c r="AK648" t="s">
        <v>3799</v>
      </c>
    </row>
    <row r="649" spans="1:37">
      <c r="A649" t="s">
        <v>750</v>
      </c>
      <c r="B649" t="s">
        <v>35</v>
      </c>
      <c r="C649">
        <v>8586.8799999999992</v>
      </c>
      <c r="D649" t="s">
        <v>36</v>
      </c>
      <c r="E649" t="s">
        <v>82</v>
      </c>
      <c r="F649" t="s">
        <v>56</v>
      </c>
      <c r="G649">
        <v>45332</v>
      </c>
      <c r="H649" t="s">
        <v>39</v>
      </c>
      <c r="I649" t="s">
        <v>58</v>
      </c>
      <c r="J649">
        <v>55613</v>
      </c>
      <c r="K649" t="s">
        <v>83</v>
      </c>
      <c r="L649" t="s">
        <v>42</v>
      </c>
      <c r="M649">
        <v>216</v>
      </c>
      <c r="N649">
        <v>43</v>
      </c>
      <c r="O649">
        <v>45</v>
      </c>
      <c r="P649">
        <v>0</v>
      </c>
      <c r="Q649">
        <v>1</v>
      </c>
      <c r="R649" t="s">
        <v>43</v>
      </c>
      <c r="S649" t="s">
        <v>96</v>
      </c>
      <c r="T649">
        <v>4</v>
      </c>
      <c r="U649" t="s">
        <v>63</v>
      </c>
      <c r="V649">
        <v>436.31</v>
      </c>
      <c r="W649" t="s">
        <v>64</v>
      </c>
      <c r="X649" t="s">
        <v>77</v>
      </c>
      <c r="Y649" t="s">
        <v>48</v>
      </c>
      <c r="Z649" t="s">
        <v>66</v>
      </c>
      <c r="AA649" t="s">
        <v>50</v>
      </c>
      <c r="AB649" t="s">
        <v>68</v>
      </c>
      <c r="AC649" t="s">
        <v>69</v>
      </c>
      <c r="AD649">
        <v>2.0199537040000002</v>
      </c>
      <c r="AE649">
        <v>2024</v>
      </c>
      <c r="AF649">
        <v>4</v>
      </c>
      <c r="AG649">
        <v>10</v>
      </c>
      <c r="AH649" t="s">
        <v>405</v>
      </c>
      <c r="AI649">
        <v>0.16832947530864198</v>
      </c>
      <c r="AJ649">
        <v>2592</v>
      </c>
      <c r="AK649" t="s">
        <v>3799</v>
      </c>
    </row>
    <row r="650" spans="1:37">
      <c r="A650" t="s">
        <v>751</v>
      </c>
      <c r="B650" t="s">
        <v>35</v>
      </c>
      <c r="C650">
        <v>10024.11</v>
      </c>
      <c r="D650" t="s">
        <v>36</v>
      </c>
      <c r="E650" t="s">
        <v>37</v>
      </c>
      <c r="F650" t="s">
        <v>73</v>
      </c>
      <c r="G650">
        <v>45332</v>
      </c>
      <c r="H650" t="s">
        <v>39</v>
      </c>
      <c r="I650" t="s">
        <v>58</v>
      </c>
      <c r="J650">
        <v>48950</v>
      </c>
      <c r="K650" t="s">
        <v>59</v>
      </c>
      <c r="L650" t="s">
        <v>42</v>
      </c>
      <c r="M650">
        <v>85</v>
      </c>
      <c r="N650">
        <v>19</v>
      </c>
      <c r="O650">
        <v>81</v>
      </c>
      <c r="P650">
        <v>0</v>
      </c>
      <c r="Q650">
        <v>2</v>
      </c>
      <c r="R650" t="s">
        <v>43</v>
      </c>
      <c r="S650" t="s">
        <v>96</v>
      </c>
      <c r="T650">
        <v>4</v>
      </c>
      <c r="U650" t="s">
        <v>63</v>
      </c>
      <c r="V650">
        <v>408.24</v>
      </c>
      <c r="W650" t="s">
        <v>46</v>
      </c>
      <c r="X650" t="s">
        <v>47</v>
      </c>
      <c r="Y650" t="s">
        <v>48</v>
      </c>
      <c r="Z650" t="s">
        <v>66</v>
      </c>
      <c r="AA650" t="s">
        <v>67</v>
      </c>
      <c r="AB650" t="s">
        <v>68</v>
      </c>
      <c r="AC650" t="s">
        <v>52</v>
      </c>
      <c r="AD650">
        <v>4.8028235290000003</v>
      </c>
      <c r="AE650">
        <v>2024</v>
      </c>
      <c r="AF650">
        <v>4</v>
      </c>
      <c r="AG650">
        <v>10</v>
      </c>
      <c r="AH650" t="s">
        <v>405</v>
      </c>
      <c r="AI650">
        <v>0.40023529411764708</v>
      </c>
      <c r="AJ650">
        <v>1020</v>
      </c>
      <c r="AK650" t="s">
        <v>3800</v>
      </c>
    </row>
    <row r="651" spans="1:37">
      <c r="A651" t="s">
        <v>752</v>
      </c>
      <c r="B651" t="s">
        <v>35</v>
      </c>
      <c r="C651">
        <v>3729.78</v>
      </c>
      <c r="D651" t="s">
        <v>36</v>
      </c>
      <c r="E651" t="s">
        <v>37</v>
      </c>
      <c r="F651" t="s">
        <v>73</v>
      </c>
      <c r="G651">
        <v>45332</v>
      </c>
      <c r="H651" t="s">
        <v>39</v>
      </c>
      <c r="I651" t="s">
        <v>40</v>
      </c>
      <c r="J651">
        <v>97652</v>
      </c>
      <c r="K651" t="s">
        <v>59</v>
      </c>
      <c r="L651" t="s">
        <v>60</v>
      </c>
      <c r="M651">
        <v>93</v>
      </c>
      <c r="N651">
        <v>31</v>
      </c>
      <c r="O651">
        <v>47</v>
      </c>
      <c r="P651">
        <v>0</v>
      </c>
      <c r="Q651">
        <v>1</v>
      </c>
      <c r="R651" t="s">
        <v>61</v>
      </c>
      <c r="S651" t="s">
        <v>62</v>
      </c>
      <c r="T651">
        <v>2</v>
      </c>
      <c r="U651" t="s">
        <v>45</v>
      </c>
      <c r="V651">
        <v>447.12</v>
      </c>
      <c r="W651" t="s">
        <v>46</v>
      </c>
      <c r="X651" t="s">
        <v>47</v>
      </c>
      <c r="Y651" t="s">
        <v>48</v>
      </c>
      <c r="Z651" t="s">
        <v>49</v>
      </c>
      <c r="AA651" t="s">
        <v>50</v>
      </c>
      <c r="AB651" t="s">
        <v>68</v>
      </c>
      <c r="AC651" t="s">
        <v>69</v>
      </c>
      <c r="AD651">
        <v>4.8077419350000001</v>
      </c>
      <c r="AE651">
        <v>2024</v>
      </c>
      <c r="AF651">
        <v>4</v>
      </c>
      <c r="AG651">
        <v>10</v>
      </c>
      <c r="AH651" t="s">
        <v>405</v>
      </c>
      <c r="AI651">
        <v>0.40064516129032257</v>
      </c>
      <c r="AJ651">
        <v>1116</v>
      </c>
      <c r="AK651" t="s">
        <v>3800</v>
      </c>
    </row>
    <row r="652" spans="1:37">
      <c r="A652" t="s">
        <v>753</v>
      </c>
      <c r="B652" t="s">
        <v>35</v>
      </c>
      <c r="C652">
        <v>11004.82</v>
      </c>
      <c r="D652" t="s">
        <v>36</v>
      </c>
      <c r="E652" t="s">
        <v>37</v>
      </c>
      <c r="F652" t="s">
        <v>73</v>
      </c>
      <c r="G652">
        <v>45332</v>
      </c>
      <c r="H652" t="s">
        <v>57</v>
      </c>
      <c r="I652" t="s">
        <v>58</v>
      </c>
      <c r="J652">
        <v>0</v>
      </c>
      <c r="K652" t="s">
        <v>59</v>
      </c>
      <c r="L652" t="s">
        <v>60</v>
      </c>
      <c r="M652">
        <v>154</v>
      </c>
      <c r="N652">
        <v>12</v>
      </c>
      <c r="O652">
        <v>36</v>
      </c>
      <c r="P652">
        <v>0</v>
      </c>
      <c r="Q652">
        <v>5</v>
      </c>
      <c r="R652" t="s">
        <v>61</v>
      </c>
      <c r="S652" t="s">
        <v>93</v>
      </c>
      <c r="T652">
        <v>2</v>
      </c>
      <c r="U652" t="s">
        <v>63</v>
      </c>
      <c r="V652">
        <v>1108.08</v>
      </c>
      <c r="W652" t="s">
        <v>64</v>
      </c>
      <c r="X652" t="s">
        <v>77</v>
      </c>
      <c r="Y652" t="s">
        <v>65</v>
      </c>
      <c r="Z652" t="s">
        <v>66</v>
      </c>
      <c r="AA652" t="s">
        <v>67</v>
      </c>
      <c r="AB652" t="s">
        <v>68</v>
      </c>
      <c r="AC652" t="s">
        <v>69</v>
      </c>
      <c r="AD652">
        <v>7.1953246750000002</v>
      </c>
      <c r="AE652">
        <v>2024</v>
      </c>
      <c r="AF652">
        <v>4</v>
      </c>
      <c r="AG652">
        <v>10</v>
      </c>
      <c r="AH652" t="s">
        <v>405</v>
      </c>
      <c r="AI652">
        <v>0.59961038961038959</v>
      </c>
      <c r="AJ652">
        <v>1848</v>
      </c>
      <c r="AK652" t="s">
        <v>3800</v>
      </c>
    </row>
    <row r="653" spans="1:37">
      <c r="A653" t="s">
        <v>754</v>
      </c>
      <c r="B653" t="s">
        <v>35</v>
      </c>
      <c r="C653">
        <v>8748.1299999999992</v>
      </c>
      <c r="D653" t="s">
        <v>36</v>
      </c>
      <c r="E653" t="s">
        <v>72</v>
      </c>
      <c r="F653" t="s">
        <v>38</v>
      </c>
      <c r="G653">
        <v>45332</v>
      </c>
      <c r="H653" t="s">
        <v>102</v>
      </c>
      <c r="I653" t="s">
        <v>58</v>
      </c>
      <c r="J653">
        <v>25407</v>
      </c>
      <c r="K653" t="s">
        <v>59</v>
      </c>
      <c r="L653" t="s">
        <v>42</v>
      </c>
      <c r="M653">
        <v>128</v>
      </c>
      <c r="N653">
        <v>4</v>
      </c>
      <c r="O653">
        <v>69</v>
      </c>
      <c r="P653">
        <v>4</v>
      </c>
      <c r="Q653">
        <v>8</v>
      </c>
      <c r="R653" t="s">
        <v>61</v>
      </c>
      <c r="S653" t="s">
        <v>74</v>
      </c>
      <c r="T653">
        <v>1</v>
      </c>
      <c r="U653" t="s">
        <v>63</v>
      </c>
      <c r="V653">
        <v>615.6</v>
      </c>
      <c r="W653" t="s">
        <v>76</v>
      </c>
      <c r="X653" t="s">
        <v>77</v>
      </c>
      <c r="Y653" t="s">
        <v>65</v>
      </c>
      <c r="Z653" t="s">
        <v>66</v>
      </c>
      <c r="AA653" t="s">
        <v>67</v>
      </c>
      <c r="AB653" t="s">
        <v>51</v>
      </c>
      <c r="AC653" t="s">
        <v>52</v>
      </c>
      <c r="AD653">
        <v>4.8093750000000002</v>
      </c>
      <c r="AE653">
        <v>2024</v>
      </c>
      <c r="AF653">
        <v>4</v>
      </c>
      <c r="AG653">
        <v>10</v>
      </c>
      <c r="AH653" t="s">
        <v>405</v>
      </c>
      <c r="AI653">
        <v>0.40078125000000003</v>
      </c>
      <c r="AJ653">
        <v>1536</v>
      </c>
      <c r="AK653" t="s">
        <v>3800</v>
      </c>
    </row>
    <row r="654" spans="1:37">
      <c r="A654" t="s">
        <v>755</v>
      </c>
      <c r="B654" t="s">
        <v>35</v>
      </c>
      <c r="C654">
        <v>5871.57</v>
      </c>
      <c r="D654" t="s">
        <v>87</v>
      </c>
      <c r="E654" t="s">
        <v>37</v>
      </c>
      <c r="F654" t="s">
        <v>73</v>
      </c>
      <c r="G654">
        <v>45332</v>
      </c>
      <c r="H654" t="s">
        <v>39</v>
      </c>
      <c r="I654" t="s">
        <v>40</v>
      </c>
      <c r="J654">
        <v>102125</v>
      </c>
      <c r="K654" t="s">
        <v>83</v>
      </c>
      <c r="L654" t="s">
        <v>42</v>
      </c>
      <c r="M654">
        <v>146</v>
      </c>
      <c r="N654">
        <v>38</v>
      </c>
      <c r="O654">
        <v>14</v>
      </c>
      <c r="P654">
        <v>0</v>
      </c>
      <c r="Q654">
        <v>1</v>
      </c>
      <c r="R654" t="s">
        <v>43</v>
      </c>
      <c r="S654" t="s">
        <v>96</v>
      </c>
      <c r="T654">
        <v>2</v>
      </c>
      <c r="U654" t="s">
        <v>63</v>
      </c>
      <c r="V654">
        <v>152.09</v>
      </c>
      <c r="W654" t="s">
        <v>64</v>
      </c>
      <c r="X654" t="s">
        <v>134</v>
      </c>
      <c r="Y654" t="s">
        <v>48</v>
      </c>
      <c r="Z654" t="s">
        <v>66</v>
      </c>
      <c r="AA654" t="s">
        <v>91</v>
      </c>
      <c r="AB654" t="s">
        <v>68</v>
      </c>
      <c r="AC654" t="s">
        <v>69</v>
      </c>
      <c r="AD654">
        <v>1.0417123290000001</v>
      </c>
      <c r="AE654">
        <v>2024</v>
      </c>
      <c r="AF654">
        <v>4</v>
      </c>
      <c r="AG654">
        <v>10</v>
      </c>
      <c r="AH654" t="s">
        <v>405</v>
      </c>
      <c r="AI654">
        <v>8.6809360730593615E-2</v>
      </c>
      <c r="AJ654">
        <v>1752</v>
      </c>
      <c r="AK654" t="s">
        <v>3799</v>
      </c>
    </row>
    <row r="655" spans="1:37">
      <c r="A655" t="s">
        <v>756</v>
      </c>
      <c r="B655" t="s">
        <v>35</v>
      </c>
      <c r="C655">
        <v>7262.3</v>
      </c>
      <c r="D655" t="s">
        <v>36</v>
      </c>
      <c r="E655" t="s">
        <v>37</v>
      </c>
      <c r="F655" t="s">
        <v>73</v>
      </c>
      <c r="G655">
        <v>45332</v>
      </c>
      <c r="H655" t="s">
        <v>39</v>
      </c>
      <c r="I655" t="s">
        <v>40</v>
      </c>
      <c r="J655">
        <v>33348</v>
      </c>
      <c r="K655" t="s">
        <v>41</v>
      </c>
      <c r="L655" t="s">
        <v>42</v>
      </c>
      <c r="M655">
        <v>92</v>
      </c>
      <c r="N655">
        <v>18</v>
      </c>
      <c r="O655">
        <v>85</v>
      </c>
      <c r="P655">
        <v>0</v>
      </c>
      <c r="Q655">
        <v>8</v>
      </c>
      <c r="R655" t="s">
        <v>61</v>
      </c>
      <c r="S655" t="s">
        <v>74</v>
      </c>
      <c r="T655">
        <v>2</v>
      </c>
      <c r="U655" t="s">
        <v>45</v>
      </c>
      <c r="V655">
        <v>290.13</v>
      </c>
      <c r="W655" t="s">
        <v>46</v>
      </c>
      <c r="X655" t="s">
        <v>134</v>
      </c>
      <c r="Y655" t="s">
        <v>48</v>
      </c>
      <c r="Z655" t="s">
        <v>66</v>
      </c>
      <c r="AA655" t="s">
        <v>67</v>
      </c>
      <c r="AB655" t="s">
        <v>68</v>
      </c>
      <c r="AC655" t="s">
        <v>52</v>
      </c>
      <c r="AD655">
        <v>3.1535869569999999</v>
      </c>
      <c r="AE655">
        <v>2024</v>
      </c>
      <c r="AF655">
        <v>4</v>
      </c>
      <c r="AG655">
        <v>10</v>
      </c>
      <c r="AH655" t="s">
        <v>405</v>
      </c>
      <c r="AI655">
        <v>0.26279891304347824</v>
      </c>
      <c r="AJ655">
        <v>1104</v>
      </c>
      <c r="AK655" t="s">
        <v>3799</v>
      </c>
    </row>
    <row r="656" spans="1:37">
      <c r="A656" t="s">
        <v>757</v>
      </c>
      <c r="B656" t="s">
        <v>35</v>
      </c>
      <c r="C656">
        <v>9016.84</v>
      </c>
      <c r="D656" t="s">
        <v>36</v>
      </c>
      <c r="E656" t="s">
        <v>72</v>
      </c>
      <c r="F656" t="s">
        <v>56</v>
      </c>
      <c r="G656">
        <v>45332</v>
      </c>
      <c r="H656" t="s">
        <v>57</v>
      </c>
      <c r="I656" t="s">
        <v>40</v>
      </c>
      <c r="J656">
        <v>0</v>
      </c>
      <c r="K656" t="s">
        <v>59</v>
      </c>
      <c r="L656" t="s">
        <v>60</v>
      </c>
      <c r="M656">
        <v>123</v>
      </c>
      <c r="N656">
        <v>4</v>
      </c>
      <c r="O656">
        <v>127</v>
      </c>
      <c r="P656">
        <v>0</v>
      </c>
      <c r="Q656">
        <v>5</v>
      </c>
      <c r="R656" t="s">
        <v>61</v>
      </c>
      <c r="S656" t="s">
        <v>93</v>
      </c>
      <c r="T656">
        <v>1</v>
      </c>
      <c r="U656" t="s">
        <v>79</v>
      </c>
      <c r="V656">
        <v>884.52</v>
      </c>
      <c r="W656" t="s">
        <v>46</v>
      </c>
      <c r="X656" t="s">
        <v>47</v>
      </c>
      <c r="Y656" t="s">
        <v>65</v>
      </c>
      <c r="Z656" t="s">
        <v>66</v>
      </c>
      <c r="AA656" t="s">
        <v>67</v>
      </c>
      <c r="AB656" t="s">
        <v>68</v>
      </c>
      <c r="AC656" t="s">
        <v>52</v>
      </c>
      <c r="AD656">
        <v>7.191219512</v>
      </c>
      <c r="AE656">
        <v>2024</v>
      </c>
      <c r="AF656">
        <v>4</v>
      </c>
      <c r="AG656">
        <v>10</v>
      </c>
      <c r="AH656" t="s">
        <v>405</v>
      </c>
      <c r="AI656">
        <v>0.59926829268292681</v>
      </c>
      <c r="AJ656">
        <v>1476</v>
      </c>
      <c r="AK656" t="s">
        <v>3800</v>
      </c>
    </row>
    <row r="657" spans="1:37">
      <c r="A657" t="s">
        <v>758</v>
      </c>
      <c r="B657" t="s">
        <v>35</v>
      </c>
      <c r="C657">
        <v>3400.3</v>
      </c>
      <c r="D657" t="s">
        <v>36</v>
      </c>
      <c r="E657" t="s">
        <v>37</v>
      </c>
      <c r="F657" t="s">
        <v>141</v>
      </c>
      <c r="G657">
        <v>45332</v>
      </c>
      <c r="H657" t="s">
        <v>39</v>
      </c>
      <c r="I657" t="s">
        <v>40</v>
      </c>
      <c r="J657">
        <v>53078</v>
      </c>
      <c r="K657" t="s">
        <v>83</v>
      </c>
      <c r="L657" t="s">
        <v>60</v>
      </c>
      <c r="M657">
        <v>86</v>
      </c>
      <c r="N657">
        <v>30</v>
      </c>
      <c r="O657">
        <v>62</v>
      </c>
      <c r="P657">
        <v>0</v>
      </c>
      <c r="Q657">
        <v>1</v>
      </c>
      <c r="R657" t="s">
        <v>61</v>
      </c>
      <c r="S657" t="s">
        <v>93</v>
      </c>
      <c r="T657">
        <v>2</v>
      </c>
      <c r="U657" t="s">
        <v>63</v>
      </c>
      <c r="V657">
        <v>104.89</v>
      </c>
      <c r="W657" t="s">
        <v>46</v>
      </c>
      <c r="X657" t="s">
        <v>47</v>
      </c>
      <c r="Y657" t="s">
        <v>48</v>
      </c>
      <c r="Z657" t="s">
        <v>49</v>
      </c>
      <c r="AA657" t="s">
        <v>50</v>
      </c>
      <c r="AB657" t="s">
        <v>68</v>
      </c>
      <c r="AC657" t="s">
        <v>52</v>
      </c>
      <c r="AD657">
        <v>1.219651163</v>
      </c>
      <c r="AE657">
        <v>2024</v>
      </c>
      <c r="AF657">
        <v>4</v>
      </c>
      <c r="AG657">
        <v>10</v>
      </c>
      <c r="AH657" t="s">
        <v>405</v>
      </c>
      <c r="AI657">
        <v>0.1016375968992248</v>
      </c>
      <c r="AJ657">
        <v>1032</v>
      </c>
      <c r="AK657" t="s">
        <v>3799</v>
      </c>
    </row>
    <row r="658" spans="1:37">
      <c r="A658" t="s">
        <v>759</v>
      </c>
      <c r="B658" t="s">
        <v>35</v>
      </c>
      <c r="C658">
        <v>12722.75</v>
      </c>
      <c r="D658" t="s">
        <v>36</v>
      </c>
      <c r="E658" t="s">
        <v>37</v>
      </c>
      <c r="F658" t="s">
        <v>95</v>
      </c>
      <c r="G658">
        <v>45332</v>
      </c>
      <c r="H658" t="s">
        <v>39</v>
      </c>
      <c r="I658" t="s">
        <v>58</v>
      </c>
      <c r="J658">
        <v>63311</v>
      </c>
      <c r="K658" t="s">
        <v>41</v>
      </c>
      <c r="L658" t="s">
        <v>42</v>
      </c>
      <c r="M658">
        <v>159</v>
      </c>
      <c r="N658">
        <v>18</v>
      </c>
      <c r="O658">
        <v>15</v>
      </c>
      <c r="P658">
        <v>0</v>
      </c>
      <c r="Q658">
        <v>3</v>
      </c>
      <c r="R658" t="s">
        <v>43</v>
      </c>
      <c r="S658" t="s">
        <v>96</v>
      </c>
      <c r="T658">
        <v>1</v>
      </c>
      <c r="U658" t="s">
        <v>79</v>
      </c>
      <c r="V658">
        <v>435.48</v>
      </c>
      <c r="W658" t="s">
        <v>64</v>
      </c>
      <c r="X658" t="s">
        <v>47</v>
      </c>
      <c r="Y658" t="s">
        <v>48</v>
      </c>
      <c r="Z658" t="s">
        <v>66</v>
      </c>
      <c r="AA658" t="s">
        <v>50</v>
      </c>
      <c r="AB658" t="s">
        <v>68</v>
      </c>
      <c r="AC658" t="s">
        <v>69</v>
      </c>
      <c r="AD658">
        <v>2.7388679250000001</v>
      </c>
      <c r="AE658">
        <v>2024</v>
      </c>
      <c r="AF658">
        <v>4</v>
      </c>
      <c r="AG658">
        <v>10</v>
      </c>
      <c r="AH658" t="s">
        <v>405</v>
      </c>
      <c r="AI658">
        <v>0.22823899371069184</v>
      </c>
      <c r="AJ658">
        <v>1908</v>
      </c>
      <c r="AK658" t="s">
        <v>3799</v>
      </c>
    </row>
    <row r="659" spans="1:37">
      <c r="A659" t="s">
        <v>760</v>
      </c>
      <c r="B659" t="s">
        <v>35</v>
      </c>
      <c r="C659">
        <v>31598.080000000002</v>
      </c>
      <c r="D659" t="s">
        <v>36</v>
      </c>
      <c r="E659" t="s">
        <v>37</v>
      </c>
      <c r="F659" t="s">
        <v>38</v>
      </c>
      <c r="G659">
        <v>45332</v>
      </c>
      <c r="H659" t="s">
        <v>39</v>
      </c>
      <c r="I659" t="s">
        <v>58</v>
      </c>
      <c r="J659">
        <v>97120</v>
      </c>
      <c r="K659" t="s">
        <v>41</v>
      </c>
      <c r="L659" t="s">
        <v>42</v>
      </c>
      <c r="M659">
        <v>99</v>
      </c>
      <c r="N659">
        <v>24</v>
      </c>
      <c r="O659">
        <v>120</v>
      </c>
      <c r="P659">
        <v>0</v>
      </c>
      <c r="Q659">
        <v>2</v>
      </c>
      <c r="R659" t="s">
        <v>61</v>
      </c>
      <c r="S659" t="s">
        <v>62</v>
      </c>
      <c r="T659">
        <v>2</v>
      </c>
      <c r="U659" t="s">
        <v>45</v>
      </c>
      <c r="V659">
        <v>267.62</v>
      </c>
      <c r="W659" t="s">
        <v>46</v>
      </c>
      <c r="X659" t="s">
        <v>47</v>
      </c>
      <c r="Y659" t="s">
        <v>48</v>
      </c>
      <c r="Z659" t="s">
        <v>98</v>
      </c>
      <c r="AA659" t="s">
        <v>50</v>
      </c>
      <c r="AB659" t="s">
        <v>68</v>
      </c>
      <c r="AC659" t="s">
        <v>52</v>
      </c>
      <c r="AD659">
        <v>2.7032323229999999</v>
      </c>
      <c r="AE659">
        <v>2024</v>
      </c>
      <c r="AF659">
        <v>4</v>
      </c>
      <c r="AG659">
        <v>10</v>
      </c>
      <c r="AH659" t="s">
        <v>405</v>
      </c>
      <c r="AI659">
        <v>0.22526936026936029</v>
      </c>
      <c r="AJ659">
        <v>1188</v>
      </c>
      <c r="AK659" t="s">
        <v>3799</v>
      </c>
    </row>
    <row r="660" spans="1:37">
      <c r="A660" t="s">
        <v>761</v>
      </c>
      <c r="B660" t="s">
        <v>71</v>
      </c>
      <c r="C660">
        <v>3740.91</v>
      </c>
      <c r="D660" t="s">
        <v>87</v>
      </c>
      <c r="E660" t="s">
        <v>37</v>
      </c>
      <c r="F660" t="s">
        <v>73</v>
      </c>
      <c r="G660">
        <v>45302</v>
      </c>
      <c r="H660" t="s">
        <v>39</v>
      </c>
      <c r="I660" t="s">
        <v>40</v>
      </c>
      <c r="J660">
        <v>67596</v>
      </c>
      <c r="K660" t="s">
        <v>83</v>
      </c>
      <c r="L660" t="s">
        <v>60</v>
      </c>
      <c r="M660">
        <v>96</v>
      </c>
      <c r="N660">
        <v>4</v>
      </c>
      <c r="O660">
        <v>43</v>
      </c>
      <c r="P660">
        <v>0</v>
      </c>
      <c r="Q660">
        <v>1</v>
      </c>
      <c r="R660" t="s">
        <v>43</v>
      </c>
      <c r="S660" t="s">
        <v>96</v>
      </c>
      <c r="T660">
        <v>2</v>
      </c>
      <c r="U660" t="s">
        <v>79</v>
      </c>
      <c r="V660">
        <v>25.54</v>
      </c>
      <c r="W660" t="s">
        <v>76</v>
      </c>
      <c r="X660" t="s">
        <v>47</v>
      </c>
      <c r="Y660" t="s">
        <v>48</v>
      </c>
      <c r="Z660" t="s">
        <v>49</v>
      </c>
      <c r="AA660" t="s">
        <v>50</v>
      </c>
      <c r="AB660" t="s">
        <v>68</v>
      </c>
      <c r="AC660" t="s">
        <v>69</v>
      </c>
      <c r="AD660">
        <v>0.26604166699999998</v>
      </c>
      <c r="AE660">
        <v>2024</v>
      </c>
      <c r="AF660">
        <v>4</v>
      </c>
      <c r="AG660">
        <v>11</v>
      </c>
      <c r="AH660" t="s">
        <v>762</v>
      </c>
      <c r="AI660">
        <v>2.2170138888888889E-2</v>
      </c>
      <c r="AJ660">
        <v>1152</v>
      </c>
      <c r="AK660" t="s">
        <v>3799</v>
      </c>
    </row>
    <row r="661" spans="1:37">
      <c r="A661" t="s">
        <v>763</v>
      </c>
      <c r="B661" t="s">
        <v>35</v>
      </c>
      <c r="C661">
        <v>45189.02</v>
      </c>
      <c r="D661" t="s">
        <v>87</v>
      </c>
      <c r="E661" t="s">
        <v>37</v>
      </c>
      <c r="F661" t="s">
        <v>38</v>
      </c>
      <c r="G661">
        <v>45302</v>
      </c>
      <c r="H661" t="s">
        <v>39</v>
      </c>
      <c r="I661" t="s">
        <v>40</v>
      </c>
      <c r="J661">
        <v>44807</v>
      </c>
      <c r="K661" t="s">
        <v>59</v>
      </c>
      <c r="L661" t="s">
        <v>103</v>
      </c>
      <c r="M661">
        <v>143</v>
      </c>
      <c r="N661">
        <v>24</v>
      </c>
      <c r="O661">
        <v>128</v>
      </c>
      <c r="P661">
        <v>0</v>
      </c>
      <c r="Q661">
        <v>2</v>
      </c>
      <c r="R661" t="s">
        <v>43</v>
      </c>
      <c r="S661" t="s">
        <v>84</v>
      </c>
      <c r="T661">
        <v>1</v>
      </c>
      <c r="U661" t="s">
        <v>45</v>
      </c>
      <c r="V661">
        <v>686.88</v>
      </c>
      <c r="W661" t="s">
        <v>64</v>
      </c>
      <c r="X661" t="s">
        <v>47</v>
      </c>
      <c r="Y661" t="s">
        <v>65</v>
      </c>
      <c r="Z661" t="s">
        <v>98</v>
      </c>
      <c r="AA661" t="s">
        <v>67</v>
      </c>
      <c r="AB661" t="s">
        <v>68</v>
      </c>
      <c r="AC661" t="s">
        <v>52</v>
      </c>
      <c r="AD661">
        <v>4.8033566429999999</v>
      </c>
      <c r="AE661">
        <v>2024</v>
      </c>
      <c r="AF661">
        <v>4</v>
      </c>
      <c r="AG661">
        <v>11</v>
      </c>
      <c r="AH661" t="s">
        <v>762</v>
      </c>
      <c r="AI661">
        <v>0.40027972027972025</v>
      </c>
      <c r="AJ661">
        <v>1716</v>
      </c>
      <c r="AK661" t="s">
        <v>3800</v>
      </c>
    </row>
    <row r="662" spans="1:37">
      <c r="A662" t="s">
        <v>764</v>
      </c>
      <c r="B662" t="s">
        <v>35</v>
      </c>
      <c r="C662">
        <v>10803.12</v>
      </c>
      <c r="D662" t="s">
        <v>87</v>
      </c>
      <c r="E662" t="s">
        <v>37</v>
      </c>
      <c r="F662" t="s">
        <v>73</v>
      </c>
      <c r="G662">
        <v>45302</v>
      </c>
      <c r="H662" t="s">
        <v>57</v>
      </c>
      <c r="I662" t="s">
        <v>40</v>
      </c>
      <c r="J662">
        <v>0</v>
      </c>
      <c r="K662" t="s">
        <v>59</v>
      </c>
      <c r="L662" t="s">
        <v>42</v>
      </c>
      <c r="M662">
        <v>144</v>
      </c>
      <c r="N662">
        <v>4</v>
      </c>
      <c r="O662">
        <v>88</v>
      </c>
      <c r="P662">
        <v>0</v>
      </c>
      <c r="Q662">
        <v>3</v>
      </c>
      <c r="R662" t="s">
        <v>61</v>
      </c>
      <c r="S662" t="s">
        <v>74</v>
      </c>
      <c r="T662">
        <v>1</v>
      </c>
      <c r="U662" t="s">
        <v>79</v>
      </c>
      <c r="V662">
        <v>693.36</v>
      </c>
      <c r="W662" t="s">
        <v>64</v>
      </c>
      <c r="X662" t="s">
        <v>47</v>
      </c>
      <c r="Y662" t="s">
        <v>65</v>
      </c>
      <c r="Z662" t="s">
        <v>66</v>
      </c>
      <c r="AA662" t="s">
        <v>67</v>
      </c>
      <c r="AB662" t="s">
        <v>68</v>
      </c>
      <c r="AC662" t="s">
        <v>52</v>
      </c>
      <c r="AD662">
        <v>4.8150000000000004</v>
      </c>
      <c r="AE662">
        <v>2024</v>
      </c>
      <c r="AF662">
        <v>4</v>
      </c>
      <c r="AG662">
        <v>11</v>
      </c>
      <c r="AH662" t="s">
        <v>762</v>
      </c>
      <c r="AI662">
        <v>0.40125</v>
      </c>
      <c r="AJ662">
        <v>1728</v>
      </c>
      <c r="AK662" t="s">
        <v>3800</v>
      </c>
    </row>
    <row r="663" spans="1:37">
      <c r="A663" t="s">
        <v>765</v>
      </c>
      <c r="B663" t="s">
        <v>71</v>
      </c>
      <c r="C663">
        <v>12984.72</v>
      </c>
      <c r="D663" t="s">
        <v>36</v>
      </c>
      <c r="E663" t="s">
        <v>37</v>
      </c>
      <c r="F663" t="s">
        <v>56</v>
      </c>
      <c r="G663">
        <v>45302</v>
      </c>
      <c r="H663" t="s">
        <v>39</v>
      </c>
      <c r="I663" t="s">
        <v>40</v>
      </c>
      <c r="J663">
        <v>108724</v>
      </c>
      <c r="K663" t="s">
        <v>83</v>
      </c>
      <c r="L663" t="s">
        <v>42</v>
      </c>
      <c r="M663">
        <v>161</v>
      </c>
      <c r="N663">
        <v>7</v>
      </c>
      <c r="O663">
        <v>112</v>
      </c>
      <c r="P663">
        <v>0</v>
      </c>
      <c r="Q663">
        <v>3</v>
      </c>
      <c r="R663" t="s">
        <v>117</v>
      </c>
      <c r="S663" t="s">
        <v>192</v>
      </c>
      <c r="T663">
        <v>1</v>
      </c>
      <c r="U663" t="s">
        <v>63</v>
      </c>
      <c r="V663">
        <v>72.63</v>
      </c>
      <c r="W663" t="s">
        <v>109</v>
      </c>
      <c r="X663" t="s">
        <v>47</v>
      </c>
      <c r="Y663" t="s">
        <v>48</v>
      </c>
      <c r="Z663" t="s">
        <v>66</v>
      </c>
      <c r="AA663" t="s">
        <v>91</v>
      </c>
      <c r="AB663" t="s">
        <v>68</v>
      </c>
      <c r="AC663" t="s">
        <v>52</v>
      </c>
      <c r="AD663">
        <v>0.45111801200000001</v>
      </c>
      <c r="AE663">
        <v>2024</v>
      </c>
      <c r="AF663">
        <v>4</v>
      </c>
      <c r="AG663">
        <v>11</v>
      </c>
      <c r="AH663" t="s">
        <v>762</v>
      </c>
      <c r="AI663">
        <v>3.7593167701863349E-2</v>
      </c>
      <c r="AJ663">
        <v>1932</v>
      </c>
      <c r="AK663" t="s">
        <v>3799</v>
      </c>
    </row>
    <row r="664" spans="1:37">
      <c r="A664" t="s">
        <v>766</v>
      </c>
      <c r="B664" t="s">
        <v>81</v>
      </c>
      <c r="C664">
        <v>14024.55</v>
      </c>
      <c r="D664" t="s">
        <v>36</v>
      </c>
      <c r="E664" t="s">
        <v>72</v>
      </c>
      <c r="F664" t="s">
        <v>38</v>
      </c>
      <c r="G664">
        <v>45302</v>
      </c>
      <c r="H664" t="s">
        <v>39</v>
      </c>
      <c r="I664" t="s">
        <v>40</v>
      </c>
      <c r="J664">
        <v>82650</v>
      </c>
      <c r="K664" t="s">
        <v>41</v>
      </c>
      <c r="L664" t="s">
        <v>60</v>
      </c>
      <c r="M664">
        <v>120</v>
      </c>
      <c r="N664">
        <v>27</v>
      </c>
      <c r="O664">
        <v>74</v>
      </c>
      <c r="P664">
        <v>0</v>
      </c>
      <c r="Q664">
        <v>2</v>
      </c>
      <c r="R664" t="s">
        <v>117</v>
      </c>
      <c r="S664" t="s">
        <v>118</v>
      </c>
      <c r="T664">
        <v>3</v>
      </c>
      <c r="U664" t="s">
        <v>63</v>
      </c>
      <c r="V664">
        <v>530.02</v>
      </c>
      <c r="W664" t="s">
        <v>46</v>
      </c>
      <c r="X664" t="s">
        <v>77</v>
      </c>
      <c r="Y664" t="s">
        <v>65</v>
      </c>
      <c r="Z664" t="s">
        <v>66</v>
      </c>
      <c r="AA664" t="s">
        <v>50</v>
      </c>
      <c r="AB664" t="s">
        <v>68</v>
      </c>
      <c r="AC664" t="s">
        <v>52</v>
      </c>
      <c r="AD664">
        <v>4.4168333329999996</v>
      </c>
      <c r="AE664">
        <v>2024</v>
      </c>
      <c r="AF664">
        <v>4</v>
      </c>
      <c r="AG664">
        <v>11</v>
      </c>
      <c r="AH664" t="s">
        <v>762</v>
      </c>
      <c r="AI664">
        <v>0.36806944444444445</v>
      </c>
      <c r="AJ664">
        <v>1440</v>
      </c>
      <c r="AK664" t="s">
        <v>3799</v>
      </c>
    </row>
    <row r="665" spans="1:37">
      <c r="A665" t="s">
        <v>767</v>
      </c>
      <c r="B665" t="s">
        <v>55</v>
      </c>
      <c r="C665">
        <v>4420.16</v>
      </c>
      <c r="D665" t="s">
        <v>36</v>
      </c>
      <c r="E665" t="s">
        <v>72</v>
      </c>
      <c r="F665" t="s">
        <v>38</v>
      </c>
      <c r="G665">
        <v>45302</v>
      </c>
      <c r="H665" t="s">
        <v>39</v>
      </c>
      <c r="I665" t="s">
        <v>40</v>
      </c>
      <c r="J665">
        <v>42776</v>
      </c>
      <c r="K665" t="s">
        <v>59</v>
      </c>
      <c r="L665" t="s">
        <v>42</v>
      </c>
      <c r="M665">
        <v>109</v>
      </c>
      <c r="N665">
        <v>15</v>
      </c>
      <c r="O665">
        <v>45</v>
      </c>
      <c r="P665">
        <v>0</v>
      </c>
      <c r="Q665">
        <v>1</v>
      </c>
      <c r="R665" t="s">
        <v>61</v>
      </c>
      <c r="S665" t="s">
        <v>74</v>
      </c>
      <c r="T665">
        <v>1</v>
      </c>
      <c r="U665" t="s">
        <v>79</v>
      </c>
      <c r="V665">
        <v>581.84</v>
      </c>
      <c r="W665" t="s">
        <v>46</v>
      </c>
      <c r="X665" t="s">
        <v>77</v>
      </c>
      <c r="Y665" t="s">
        <v>65</v>
      </c>
      <c r="Z665" t="s">
        <v>49</v>
      </c>
      <c r="AA665" t="s">
        <v>67</v>
      </c>
      <c r="AB665" t="s">
        <v>68</v>
      </c>
      <c r="AC665" t="s">
        <v>69</v>
      </c>
      <c r="AD665">
        <v>5.3379816509999998</v>
      </c>
      <c r="AE665">
        <v>2024</v>
      </c>
      <c r="AF665">
        <v>4</v>
      </c>
      <c r="AG665">
        <v>11</v>
      </c>
      <c r="AH665" t="s">
        <v>762</v>
      </c>
      <c r="AI665">
        <v>0.44483180428134561</v>
      </c>
      <c r="AJ665">
        <v>1308</v>
      </c>
      <c r="AK665" t="s">
        <v>3800</v>
      </c>
    </row>
    <row r="666" spans="1:37">
      <c r="A666" t="s">
        <v>768</v>
      </c>
      <c r="B666" t="s">
        <v>71</v>
      </c>
      <c r="C666">
        <v>12524.27</v>
      </c>
      <c r="D666" t="s">
        <v>36</v>
      </c>
      <c r="E666" t="s">
        <v>37</v>
      </c>
      <c r="F666" t="s">
        <v>56</v>
      </c>
      <c r="G666">
        <v>45302</v>
      </c>
      <c r="H666" t="s">
        <v>39</v>
      </c>
      <c r="I666" t="s">
        <v>40</v>
      </c>
      <c r="J666">
        <v>96412</v>
      </c>
      <c r="K666" t="s">
        <v>59</v>
      </c>
      <c r="L666" t="s">
        <v>103</v>
      </c>
      <c r="M666">
        <v>157</v>
      </c>
      <c r="N666">
        <v>14</v>
      </c>
      <c r="O666">
        <v>0</v>
      </c>
      <c r="P666">
        <v>0</v>
      </c>
      <c r="Q666">
        <v>3</v>
      </c>
      <c r="R666" t="s">
        <v>43</v>
      </c>
      <c r="S666" t="s">
        <v>96</v>
      </c>
      <c r="T666">
        <v>2</v>
      </c>
      <c r="U666" t="s">
        <v>79</v>
      </c>
      <c r="V666">
        <v>751.68</v>
      </c>
      <c r="W666" t="s">
        <v>64</v>
      </c>
      <c r="X666" t="s">
        <v>47</v>
      </c>
      <c r="Y666" t="s">
        <v>65</v>
      </c>
      <c r="Z666" t="s">
        <v>66</v>
      </c>
      <c r="AA666" t="s">
        <v>50</v>
      </c>
      <c r="AB666" t="s">
        <v>68</v>
      </c>
      <c r="AC666" t="s">
        <v>99</v>
      </c>
      <c r="AD666">
        <v>4.7877707010000004</v>
      </c>
      <c r="AE666">
        <v>2024</v>
      </c>
      <c r="AF666">
        <v>4</v>
      </c>
      <c r="AG666">
        <v>11</v>
      </c>
      <c r="AH666" t="s">
        <v>762</v>
      </c>
      <c r="AI666">
        <v>0.39898089171974521</v>
      </c>
      <c r="AJ666">
        <v>1884</v>
      </c>
      <c r="AK666" t="s">
        <v>3799</v>
      </c>
    </row>
    <row r="667" spans="1:37">
      <c r="A667" t="s">
        <v>769</v>
      </c>
      <c r="B667" t="s">
        <v>35</v>
      </c>
      <c r="C667">
        <v>5246.97</v>
      </c>
      <c r="D667" t="s">
        <v>36</v>
      </c>
      <c r="E667" t="s">
        <v>72</v>
      </c>
      <c r="F667" t="s">
        <v>56</v>
      </c>
      <c r="G667">
        <v>45302</v>
      </c>
      <c r="H667" t="s">
        <v>39</v>
      </c>
      <c r="I667" t="s">
        <v>58</v>
      </c>
      <c r="J667">
        <v>105446</v>
      </c>
      <c r="K667" t="s">
        <v>59</v>
      </c>
      <c r="L667" t="s">
        <v>60</v>
      </c>
      <c r="M667">
        <v>132</v>
      </c>
      <c r="N667">
        <v>16</v>
      </c>
      <c r="O667">
        <v>46</v>
      </c>
      <c r="P667">
        <v>0</v>
      </c>
      <c r="Q667">
        <v>1</v>
      </c>
      <c r="R667" t="s">
        <v>61</v>
      </c>
      <c r="S667" t="s">
        <v>74</v>
      </c>
      <c r="T667">
        <v>2</v>
      </c>
      <c r="U667" t="s">
        <v>79</v>
      </c>
      <c r="V667">
        <v>635.04</v>
      </c>
      <c r="W667" t="s">
        <v>76</v>
      </c>
      <c r="X667" t="s">
        <v>77</v>
      </c>
      <c r="Y667" t="s">
        <v>65</v>
      </c>
      <c r="Z667" t="s">
        <v>66</v>
      </c>
      <c r="AA667" t="s">
        <v>91</v>
      </c>
      <c r="AB667" t="s">
        <v>68</v>
      </c>
      <c r="AC667" t="s">
        <v>69</v>
      </c>
      <c r="AD667">
        <v>4.8109090910000001</v>
      </c>
      <c r="AE667">
        <v>2024</v>
      </c>
      <c r="AF667">
        <v>4</v>
      </c>
      <c r="AG667">
        <v>11</v>
      </c>
      <c r="AH667" t="s">
        <v>762</v>
      </c>
      <c r="AI667">
        <v>0.40090909090909088</v>
      </c>
      <c r="AJ667">
        <v>1584</v>
      </c>
      <c r="AK667" t="s">
        <v>3800</v>
      </c>
    </row>
    <row r="668" spans="1:37">
      <c r="A668" t="s">
        <v>770</v>
      </c>
      <c r="B668" t="s">
        <v>35</v>
      </c>
      <c r="C668">
        <v>7982.26</v>
      </c>
      <c r="D668" t="s">
        <v>36</v>
      </c>
      <c r="E668" t="s">
        <v>37</v>
      </c>
      <c r="F668" t="s">
        <v>38</v>
      </c>
      <c r="G668">
        <v>45302</v>
      </c>
      <c r="H668" t="s">
        <v>39</v>
      </c>
      <c r="I668" t="s">
        <v>58</v>
      </c>
      <c r="J668">
        <v>97481</v>
      </c>
      <c r="K668" t="s">
        <v>59</v>
      </c>
      <c r="L668" t="s">
        <v>42</v>
      </c>
      <c r="M668">
        <v>99</v>
      </c>
      <c r="N668">
        <v>4</v>
      </c>
      <c r="O668">
        <v>113</v>
      </c>
      <c r="P668">
        <v>0</v>
      </c>
      <c r="Q668">
        <v>8</v>
      </c>
      <c r="R668" t="s">
        <v>61</v>
      </c>
      <c r="S668" t="s">
        <v>74</v>
      </c>
      <c r="T668">
        <v>1</v>
      </c>
      <c r="U668" t="s">
        <v>63</v>
      </c>
      <c r="V668">
        <v>473.04</v>
      </c>
      <c r="W668" t="s">
        <v>76</v>
      </c>
      <c r="X668" t="s">
        <v>77</v>
      </c>
      <c r="Y668" t="s">
        <v>48</v>
      </c>
      <c r="Z668" t="s">
        <v>66</v>
      </c>
      <c r="AA668" t="s">
        <v>50</v>
      </c>
      <c r="AB668" t="s">
        <v>68</v>
      </c>
      <c r="AC668" t="s">
        <v>52</v>
      </c>
      <c r="AD668">
        <v>4.7781818180000002</v>
      </c>
      <c r="AE668">
        <v>2024</v>
      </c>
      <c r="AF668">
        <v>4</v>
      </c>
      <c r="AG668">
        <v>11</v>
      </c>
      <c r="AH668" t="s">
        <v>762</v>
      </c>
      <c r="AI668">
        <v>0.39818181818181819</v>
      </c>
      <c r="AJ668">
        <v>1188</v>
      </c>
      <c r="AK668" t="s">
        <v>3799</v>
      </c>
    </row>
    <row r="669" spans="1:37">
      <c r="A669" t="s">
        <v>771</v>
      </c>
      <c r="B669" t="s">
        <v>35</v>
      </c>
      <c r="C669">
        <v>9243.61</v>
      </c>
      <c r="D669" t="s">
        <v>36</v>
      </c>
      <c r="E669" t="s">
        <v>72</v>
      </c>
      <c r="F669" t="s">
        <v>73</v>
      </c>
      <c r="G669">
        <v>45302</v>
      </c>
      <c r="H669" t="s">
        <v>39</v>
      </c>
      <c r="I669" t="s">
        <v>58</v>
      </c>
      <c r="J669">
        <v>95901</v>
      </c>
      <c r="K669" t="s">
        <v>83</v>
      </c>
      <c r="L669" t="s">
        <v>42</v>
      </c>
      <c r="M669">
        <v>116</v>
      </c>
      <c r="N669">
        <v>20</v>
      </c>
      <c r="O669">
        <v>76</v>
      </c>
      <c r="P669">
        <v>0</v>
      </c>
      <c r="Q669">
        <v>3</v>
      </c>
      <c r="R669" t="s">
        <v>43</v>
      </c>
      <c r="S669" t="s">
        <v>84</v>
      </c>
      <c r="T669">
        <v>4</v>
      </c>
      <c r="U669" t="s">
        <v>79</v>
      </c>
      <c r="V669">
        <v>277.35000000000002</v>
      </c>
      <c r="W669" t="s">
        <v>46</v>
      </c>
      <c r="X669" t="s">
        <v>47</v>
      </c>
      <c r="Y669" t="s">
        <v>48</v>
      </c>
      <c r="Z669" t="s">
        <v>66</v>
      </c>
      <c r="AA669" t="s">
        <v>50</v>
      </c>
      <c r="AB669" t="s">
        <v>68</v>
      </c>
      <c r="AC669" t="s">
        <v>52</v>
      </c>
      <c r="AD669">
        <v>2.390948276</v>
      </c>
      <c r="AE669">
        <v>2024</v>
      </c>
      <c r="AF669">
        <v>4</v>
      </c>
      <c r="AG669">
        <v>11</v>
      </c>
      <c r="AH669" t="s">
        <v>762</v>
      </c>
      <c r="AI669">
        <v>0.19924568965517242</v>
      </c>
      <c r="AJ669">
        <v>1392</v>
      </c>
      <c r="AK669" t="s">
        <v>3799</v>
      </c>
    </row>
    <row r="670" spans="1:37">
      <c r="A670" t="s">
        <v>772</v>
      </c>
      <c r="B670" t="s">
        <v>35</v>
      </c>
      <c r="C670">
        <v>45189.02</v>
      </c>
      <c r="D670" t="s">
        <v>87</v>
      </c>
      <c r="E670" t="s">
        <v>37</v>
      </c>
      <c r="F670" t="s">
        <v>38</v>
      </c>
      <c r="G670">
        <v>45302</v>
      </c>
      <c r="H670" t="s">
        <v>39</v>
      </c>
      <c r="I670" t="s">
        <v>40</v>
      </c>
      <c r="J670">
        <v>44807</v>
      </c>
      <c r="K670" t="s">
        <v>59</v>
      </c>
      <c r="L670" t="s">
        <v>103</v>
      </c>
      <c r="M670">
        <v>143</v>
      </c>
      <c r="N670">
        <v>24</v>
      </c>
      <c r="O670">
        <v>128</v>
      </c>
      <c r="P670">
        <v>0</v>
      </c>
      <c r="Q670">
        <v>2</v>
      </c>
      <c r="R670" t="s">
        <v>61</v>
      </c>
      <c r="S670" t="s">
        <v>74</v>
      </c>
      <c r="T670">
        <v>1</v>
      </c>
      <c r="U670" t="s">
        <v>45</v>
      </c>
      <c r="V670">
        <v>686.88</v>
      </c>
      <c r="W670" t="s">
        <v>64</v>
      </c>
      <c r="X670" t="s">
        <v>47</v>
      </c>
      <c r="Y670" t="s">
        <v>65</v>
      </c>
      <c r="Z670" t="s">
        <v>98</v>
      </c>
      <c r="AA670" t="s">
        <v>67</v>
      </c>
      <c r="AB670" t="s">
        <v>68</v>
      </c>
      <c r="AC670" t="s">
        <v>52</v>
      </c>
      <c r="AD670">
        <v>4.8033566429999999</v>
      </c>
      <c r="AE670">
        <v>2024</v>
      </c>
      <c r="AF670">
        <v>4</v>
      </c>
      <c r="AG670">
        <v>11</v>
      </c>
      <c r="AH670" t="s">
        <v>762</v>
      </c>
      <c r="AI670">
        <v>0.40027972027972025</v>
      </c>
      <c r="AJ670">
        <v>1716</v>
      </c>
      <c r="AK670" t="s">
        <v>3800</v>
      </c>
    </row>
    <row r="671" spans="1:37">
      <c r="A671" t="s">
        <v>773</v>
      </c>
      <c r="B671" t="s">
        <v>71</v>
      </c>
      <c r="C671">
        <v>14753.35</v>
      </c>
      <c r="D671" t="s">
        <v>36</v>
      </c>
      <c r="E671" t="s">
        <v>72</v>
      </c>
      <c r="F671" t="s">
        <v>73</v>
      </c>
      <c r="G671">
        <v>45302</v>
      </c>
      <c r="H671" t="s">
        <v>39</v>
      </c>
      <c r="I671" t="s">
        <v>40</v>
      </c>
      <c r="J671">
        <v>101203</v>
      </c>
      <c r="K671" t="s">
        <v>83</v>
      </c>
      <c r="L671" t="s">
        <v>42</v>
      </c>
      <c r="M671">
        <v>122</v>
      </c>
      <c r="N671">
        <v>27</v>
      </c>
      <c r="O671">
        <v>126</v>
      </c>
      <c r="P671">
        <v>0</v>
      </c>
      <c r="Q671">
        <v>2</v>
      </c>
      <c r="R671" t="s">
        <v>61</v>
      </c>
      <c r="S671" t="s">
        <v>74</v>
      </c>
      <c r="T671">
        <v>1</v>
      </c>
      <c r="U671" t="s">
        <v>79</v>
      </c>
      <c r="V671">
        <v>79.05</v>
      </c>
      <c r="W671" t="s">
        <v>46</v>
      </c>
      <c r="X671" t="s">
        <v>47</v>
      </c>
      <c r="Y671" t="s">
        <v>48</v>
      </c>
      <c r="Z671" t="s">
        <v>66</v>
      </c>
      <c r="AA671" t="s">
        <v>91</v>
      </c>
      <c r="AB671" t="s">
        <v>68</v>
      </c>
      <c r="AC671" t="s">
        <v>52</v>
      </c>
      <c r="AD671">
        <v>0.64795082000000004</v>
      </c>
      <c r="AE671">
        <v>2024</v>
      </c>
      <c r="AF671">
        <v>4</v>
      </c>
      <c r="AG671">
        <v>11</v>
      </c>
      <c r="AH671" t="s">
        <v>762</v>
      </c>
      <c r="AI671">
        <v>5.3995901639344257E-2</v>
      </c>
      <c r="AJ671">
        <v>1464</v>
      </c>
      <c r="AK671" t="s">
        <v>3799</v>
      </c>
    </row>
    <row r="672" spans="1:37">
      <c r="A672" t="s">
        <v>774</v>
      </c>
      <c r="B672" t="s">
        <v>35</v>
      </c>
      <c r="C672">
        <v>10803.12</v>
      </c>
      <c r="D672" t="s">
        <v>87</v>
      </c>
      <c r="E672" t="s">
        <v>37</v>
      </c>
      <c r="F672" t="s">
        <v>73</v>
      </c>
      <c r="G672">
        <v>45302</v>
      </c>
      <c r="H672" t="s">
        <v>57</v>
      </c>
      <c r="I672" t="s">
        <v>40</v>
      </c>
      <c r="J672">
        <v>0</v>
      </c>
      <c r="K672" t="s">
        <v>59</v>
      </c>
      <c r="L672" t="s">
        <v>42</v>
      </c>
      <c r="M672">
        <v>144</v>
      </c>
      <c r="N672">
        <v>4</v>
      </c>
      <c r="O672">
        <v>88</v>
      </c>
      <c r="P672">
        <v>0</v>
      </c>
      <c r="Q672">
        <v>3</v>
      </c>
      <c r="R672" t="s">
        <v>43</v>
      </c>
      <c r="S672" t="s">
        <v>96</v>
      </c>
      <c r="T672">
        <v>1</v>
      </c>
      <c r="U672" t="s">
        <v>79</v>
      </c>
      <c r="V672">
        <v>693.36</v>
      </c>
      <c r="W672" t="s">
        <v>64</v>
      </c>
      <c r="X672" t="s">
        <v>47</v>
      </c>
      <c r="Y672" t="s">
        <v>65</v>
      </c>
      <c r="Z672" t="s">
        <v>66</v>
      </c>
      <c r="AA672" t="s">
        <v>67</v>
      </c>
      <c r="AB672" t="s">
        <v>68</v>
      </c>
      <c r="AC672" t="s">
        <v>52</v>
      </c>
      <c r="AD672">
        <v>4.8150000000000004</v>
      </c>
      <c r="AE672">
        <v>2024</v>
      </c>
      <c r="AF672">
        <v>4</v>
      </c>
      <c r="AG672">
        <v>11</v>
      </c>
      <c r="AH672" t="s">
        <v>762</v>
      </c>
      <c r="AI672">
        <v>0.40125</v>
      </c>
      <c r="AJ672">
        <v>1728</v>
      </c>
      <c r="AK672" t="s">
        <v>3800</v>
      </c>
    </row>
    <row r="673" spans="1:37">
      <c r="A673" t="s">
        <v>775</v>
      </c>
      <c r="B673" t="s">
        <v>71</v>
      </c>
      <c r="C673">
        <v>6113.8</v>
      </c>
      <c r="D673" t="s">
        <v>36</v>
      </c>
      <c r="E673" t="s">
        <v>37</v>
      </c>
      <c r="F673" t="s">
        <v>56</v>
      </c>
      <c r="G673">
        <v>45302</v>
      </c>
      <c r="H673" t="s">
        <v>39</v>
      </c>
      <c r="I673" t="s">
        <v>40</v>
      </c>
      <c r="J673">
        <v>121546</v>
      </c>
      <c r="K673" t="s">
        <v>59</v>
      </c>
      <c r="L673" t="s">
        <v>42</v>
      </c>
      <c r="M673">
        <v>151</v>
      </c>
      <c r="N673">
        <v>7</v>
      </c>
      <c r="O673">
        <v>116</v>
      </c>
      <c r="P673">
        <v>0</v>
      </c>
      <c r="Q673">
        <v>1</v>
      </c>
      <c r="R673" t="s">
        <v>43</v>
      </c>
      <c r="S673" t="s">
        <v>96</v>
      </c>
      <c r="T673">
        <v>1</v>
      </c>
      <c r="U673" t="s">
        <v>90</v>
      </c>
      <c r="V673">
        <v>725.76</v>
      </c>
      <c r="W673" t="s">
        <v>64</v>
      </c>
      <c r="X673" t="s">
        <v>47</v>
      </c>
      <c r="Y673" t="s">
        <v>65</v>
      </c>
      <c r="Z673" t="s">
        <v>66</v>
      </c>
      <c r="AA673" t="s">
        <v>91</v>
      </c>
      <c r="AB673" t="s">
        <v>68</v>
      </c>
      <c r="AC673" t="s">
        <v>52</v>
      </c>
      <c r="AD673">
        <v>4.8063576159999997</v>
      </c>
      <c r="AE673">
        <v>2024</v>
      </c>
      <c r="AF673">
        <v>4</v>
      </c>
      <c r="AG673">
        <v>11</v>
      </c>
      <c r="AH673" t="s">
        <v>762</v>
      </c>
      <c r="AI673">
        <v>0.40052980132450333</v>
      </c>
      <c r="AJ673">
        <v>1812</v>
      </c>
      <c r="AK673" t="s">
        <v>3800</v>
      </c>
    </row>
    <row r="674" spans="1:37">
      <c r="A674" t="s">
        <v>776</v>
      </c>
      <c r="B674" t="s">
        <v>71</v>
      </c>
      <c r="C674">
        <v>3740.91</v>
      </c>
      <c r="D674" t="s">
        <v>87</v>
      </c>
      <c r="E674" t="s">
        <v>37</v>
      </c>
      <c r="F674" t="s">
        <v>73</v>
      </c>
      <c r="G674">
        <v>45302</v>
      </c>
      <c r="H674" t="s">
        <v>39</v>
      </c>
      <c r="I674" t="s">
        <v>40</v>
      </c>
      <c r="J674">
        <v>67596</v>
      </c>
      <c r="K674" t="s">
        <v>83</v>
      </c>
      <c r="L674" t="s">
        <v>60</v>
      </c>
      <c r="M674">
        <v>96</v>
      </c>
      <c r="N674">
        <v>4</v>
      </c>
      <c r="O674">
        <v>43</v>
      </c>
      <c r="P674">
        <v>0</v>
      </c>
      <c r="Q674">
        <v>1</v>
      </c>
      <c r="R674" t="s">
        <v>61</v>
      </c>
      <c r="S674" t="s">
        <v>93</v>
      </c>
      <c r="T674">
        <v>2</v>
      </c>
      <c r="U674" t="s">
        <v>79</v>
      </c>
      <c r="V674">
        <v>25.54</v>
      </c>
      <c r="W674" t="s">
        <v>76</v>
      </c>
      <c r="X674" t="s">
        <v>47</v>
      </c>
      <c r="Y674" t="s">
        <v>48</v>
      </c>
      <c r="Z674" t="s">
        <v>49</v>
      </c>
      <c r="AA674" t="s">
        <v>50</v>
      </c>
      <c r="AB674" t="s">
        <v>68</v>
      </c>
      <c r="AC674" t="s">
        <v>69</v>
      </c>
      <c r="AD674">
        <v>0.26604166699999998</v>
      </c>
      <c r="AE674">
        <v>2024</v>
      </c>
      <c r="AF674">
        <v>4</v>
      </c>
      <c r="AG674">
        <v>11</v>
      </c>
      <c r="AH674" t="s">
        <v>762</v>
      </c>
      <c r="AI674">
        <v>2.2170138888888889E-2</v>
      </c>
      <c r="AJ674">
        <v>1152</v>
      </c>
      <c r="AK674" t="s">
        <v>3799</v>
      </c>
    </row>
    <row r="675" spans="1:37">
      <c r="A675" t="s">
        <v>777</v>
      </c>
      <c r="B675" t="s">
        <v>81</v>
      </c>
      <c r="C675">
        <v>3590.97</v>
      </c>
      <c r="D675" t="s">
        <v>36</v>
      </c>
      <c r="E675" t="s">
        <v>37</v>
      </c>
      <c r="F675" t="s">
        <v>38</v>
      </c>
      <c r="G675">
        <v>45302</v>
      </c>
      <c r="H675" t="s">
        <v>39</v>
      </c>
      <c r="I675" t="s">
        <v>58</v>
      </c>
      <c r="J675">
        <v>28751</v>
      </c>
      <c r="K675" t="s">
        <v>83</v>
      </c>
      <c r="L675" t="s">
        <v>60</v>
      </c>
      <c r="M675">
        <v>96</v>
      </c>
      <c r="N675">
        <v>35</v>
      </c>
      <c r="O675">
        <v>76</v>
      </c>
      <c r="P675">
        <v>0</v>
      </c>
      <c r="Q675">
        <v>1</v>
      </c>
      <c r="R675" t="s">
        <v>61</v>
      </c>
      <c r="S675" t="s">
        <v>74</v>
      </c>
      <c r="T675">
        <v>2</v>
      </c>
      <c r="U675" t="s">
        <v>79</v>
      </c>
      <c r="V675">
        <v>61.44</v>
      </c>
      <c r="W675" t="s">
        <v>46</v>
      </c>
      <c r="X675" t="s">
        <v>47</v>
      </c>
      <c r="Y675" t="s">
        <v>48</v>
      </c>
      <c r="Z675" t="s">
        <v>49</v>
      </c>
      <c r="AA675" t="s">
        <v>67</v>
      </c>
      <c r="AB675" t="s">
        <v>68</v>
      </c>
      <c r="AC675" t="s">
        <v>52</v>
      </c>
      <c r="AD675">
        <v>0.64</v>
      </c>
      <c r="AE675">
        <v>2024</v>
      </c>
      <c r="AF675">
        <v>4</v>
      </c>
      <c r="AG675">
        <v>11</v>
      </c>
      <c r="AH675" t="s">
        <v>762</v>
      </c>
      <c r="AI675">
        <v>5.333333333333333E-2</v>
      </c>
      <c r="AJ675">
        <v>1152</v>
      </c>
      <c r="AK675" t="s">
        <v>3799</v>
      </c>
    </row>
    <row r="676" spans="1:37">
      <c r="A676" t="s">
        <v>778</v>
      </c>
      <c r="B676" t="s">
        <v>71</v>
      </c>
      <c r="C676">
        <v>18022.66</v>
      </c>
      <c r="D676" t="s">
        <v>36</v>
      </c>
      <c r="E676" t="s">
        <v>82</v>
      </c>
      <c r="F676" t="s">
        <v>73</v>
      </c>
      <c r="G676">
        <v>45302</v>
      </c>
      <c r="H676" t="s">
        <v>39</v>
      </c>
      <c r="I676" t="s">
        <v>40</v>
      </c>
      <c r="J676">
        <v>39041</v>
      </c>
      <c r="K676" t="s">
        <v>59</v>
      </c>
      <c r="L676" t="s">
        <v>60</v>
      </c>
      <c r="M676">
        <v>234</v>
      </c>
      <c r="N676">
        <v>7</v>
      </c>
      <c r="O676">
        <v>119</v>
      </c>
      <c r="P676">
        <v>0</v>
      </c>
      <c r="Q676">
        <v>3</v>
      </c>
      <c r="R676" t="s">
        <v>61</v>
      </c>
      <c r="S676" t="s">
        <v>93</v>
      </c>
      <c r="T676">
        <v>3</v>
      </c>
      <c r="U676" t="s">
        <v>79</v>
      </c>
      <c r="V676">
        <v>1121.04</v>
      </c>
      <c r="W676" t="s">
        <v>64</v>
      </c>
      <c r="X676" t="s">
        <v>47</v>
      </c>
      <c r="Y676" t="s">
        <v>65</v>
      </c>
      <c r="Z676" t="s">
        <v>98</v>
      </c>
      <c r="AA676" t="s">
        <v>67</v>
      </c>
      <c r="AB676" t="s">
        <v>68</v>
      </c>
      <c r="AC676" t="s">
        <v>52</v>
      </c>
      <c r="AD676">
        <v>4.7907692309999996</v>
      </c>
      <c r="AE676">
        <v>2024</v>
      </c>
      <c r="AF676">
        <v>4</v>
      </c>
      <c r="AG676">
        <v>11</v>
      </c>
      <c r="AH676" t="s">
        <v>762</v>
      </c>
      <c r="AI676">
        <v>0.39923076923076922</v>
      </c>
      <c r="AJ676">
        <v>2808</v>
      </c>
      <c r="AK676" t="s">
        <v>3799</v>
      </c>
    </row>
    <row r="677" spans="1:37">
      <c r="A677" t="s">
        <v>779</v>
      </c>
      <c r="B677" t="s">
        <v>81</v>
      </c>
      <c r="C677">
        <v>9768.7800000000007</v>
      </c>
      <c r="D677" t="s">
        <v>36</v>
      </c>
      <c r="E677" t="s">
        <v>37</v>
      </c>
      <c r="F677" t="s">
        <v>56</v>
      </c>
      <c r="G677">
        <v>45302</v>
      </c>
      <c r="H677" t="s">
        <v>57</v>
      </c>
      <c r="I677" t="s">
        <v>58</v>
      </c>
      <c r="J677">
        <v>0</v>
      </c>
      <c r="K677" t="s">
        <v>59</v>
      </c>
      <c r="L677" t="s">
        <v>42</v>
      </c>
      <c r="M677">
        <v>85</v>
      </c>
      <c r="N677">
        <v>15</v>
      </c>
      <c r="O677">
        <v>99</v>
      </c>
      <c r="P677">
        <v>0</v>
      </c>
      <c r="Q677">
        <v>2</v>
      </c>
      <c r="R677" t="s">
        <v>61</v>
      </c>
      <c r="S677" t="s">
        <v>62</v>
      </c>
      <c r="T677">
        <v>3</v>
      </c>
      <c r="U677" t="s">
        <v>90</v>
      </c>
      <c r="V677">
        <v>517.54</v>
      </c>
      <c r="W677" t="s">
        <v>46</v>
      </c>
      <c r="X677" t="s">
        <v>134</v>
      </c>
      <c r="Y677" t="s">
        <v>65</v>
      </c>
      <c r="Z677" t="s">
        <v>66</v>
      </c>
      <c r="AA677" t="s">
        <v>67</v>
      </c>
      <c r="AB677" t="s">
        <v>68</v>
      </c>
      <c r="AC677" t="s">
        <v>52</v>
      </c>
      <c r="AD677">
        <v>6.0887058820000002</v>
      </c>
      <c r="AE677">
        <v>2024</v>
      </c>
      <c r="AF677">
        <v>4</v>
      </c>
      <c r="AG677">
        <v>11</v>
      </c>
      <c r="AH677" t="s">
        <v>762</v>
      </c>
      <c r="AI677">
        <v>0.50739215686274508</v>
      </c>
      <c r="AJ677">
        <v>1020</v>
      </c>
      <c r="AK677" t="s">
        <v>3800</v>
      </c>
    </row>
    <row r="678" spans="1:37">
      <c r="A678" t="s">
        <v>780</v>
      </c>
      <c r="B678" t="s">
        <v>71</v>
      </c>
      <c r="C678">
        <v>11677.1</v>
      </c>
      <c r="D678" t="s">
        <v>36</v>
      </c>
      <c r="E678" t="s">
        <v>37</v>
      </c>
      <c r="F678" t="s">
        <v>38</v>
      </c>
      <c r="G678">
        <v>45302</v>
      </c>
      <c r="H678" t="s">
        <v>39</v>
      </c>
      <c r="I678" t="s">
        <v>40</v>
      </c>
      <c r="J678">
        <v>127425</v>
      </c>
      <c r="K678" t="s">
        <v>83</v>
      </c>
      <c r="L678" t="s">
        <v>42</v>
      </c>
      <c r="M678">
        <v>144</v>
      </c>
      <c r="N678">
        <v>22</v>
      </c>
      <c r="O678">
        <v>103</v>
      </c>
      <c r="P678">
        <v>0</v>
      </c>
      <c r="Q678">
        <v>8</v>
      </c>
      <c r="R678" t="s">
        <v>43</v>
      </c>
      <c r="S678" t="s">
        <v>96</v>
      </c>
      <c r="T678">
        <v>2</v>
      </c>
      <c r="U678" t="s">
        <v>90</v>
      </c>
      <c r="V678">
        <v>114.84</v>
      </c>
      <c r="W678" t="s">
        <v>64</v>
      </c>
      <c r="X678" t="s">
        <v>47</v>
      </c>
      <c r="Y678" t="s">
        <v>48</v>
      </c>
      <c r="Z678" t="s">
        <v>66</v>
      </c>
      <c r="AA678" t="s">
        <v>91</v>
      </c>
      <c r="AB678" t="s">
        <v>68</v>
      </c>
      <c r="AC678" t="s">
        <v>52</v>
      </c>
      <c r="AD678">
        <v>0.79749999999999999</v>
      </c>
      <c r="AE678">
        <v>2024</v>
      </c>
      <c r="AF678">
        <v>4</v>
      </c>
      <c r="AG678">
        <v>11</v>
      </c>
      <c r="AH678" t="s">
        <v>762</v>
      </c>
      <c r="AI678">
        <v>6.6458333333333341E-2</v>
      </c>
      <c r="AJ678">
        <v>1728</v>
      </c>
      <c r="AK678" t="s">
        <v>3799</v>
      </c>
    </row>
    <row r="679" spans="1:37">
      <c r="A679" t="s">
        <v>781</v>
      </c>
      <c r="B679" t="s">
        <v>71</v>
      </c>
      <c r="C679">
        <v>12742.54</v>
      </c>
      <c r="D679" t="s">
        <v>36</v>
      </c>
      <c r="E679" t="s">
        <v>82</v>
      </c>
      <c r="F679" t="s">
        <v>73</v>
      </c>
      <c r="G679">
        <v>45302</v>
      </c>
      <c r="H679" t="s">
        <v>39</v>
      </c>
      <c r="I679" t="s">
        <v>58</v>
      </c>
      <c r="J679">
        <v>117377</v>
      </c>
      <c r="K679" t="s">
        <v>41</v>
      </c>
      <c r="L679" t="s">
        <v>42</v>
      </c>
      <c r="M679">
        <v>159</v>
      </c>
      <c r="N679">
        <v>18</v>
      </c>
      <c r="O679">
        <v>19</v>
      </c>
      <c r="P679">
        <v>0</v>
      </c>
      <c r="Q679">
        <v>7</v>
      </c>
      <c r="R679" t="s">
        <v>61</v>
      </c>
      <c r="S679" t="s">
        <v>62</v>
      </c>
      <c r="T679">
        <v>2</v>
      </c>
      <c r="U679" t="s">
        <v>79</v>
      </c>
      <c r="V679">
        <v>459.89</v>
      </c>
      <c r="W679" t="s">
        <v>46</v>
      </c>
      <c r="X679" t="s">
        <v>47</v>
      </c>
      <c r="Y679" t="s">
        <v>48</v>
      </c>
      <c r="Z679" t="s">
        <v>66</v>
      </c>
      <c r="AA679" t="s">
        <v>91</v>
      </c>
      <c r="AB679" t="s">
        <v>68</v>
      </c>
      <c r="AC679" t="s">
        <v>69</v>
      </c>
      <c r="AD679">
        <v>2.8923899369999999</v>
      </c>
      <c r="AE679">
        <v>2024</v>
      </c>
      <c r="AF679">
        <v>4</v>
      </c>
      <c r="AG679">
        <v>11</v>
      </c>
      <c r="AH679" t="s">
        <v>762</v>
      </c>
      <c r="AI679">
        <v>0.24103249475890984</v>
      </c>
      <c r="AJ679">
        <v>1908</v>
      </c>
      <c r="AK679" t="s">
        <v>3799</v>
      </c>
    </row>
    <row r="680" spans="1:37">
      <c r="A680" t="s">
        <v>782</v>
      </c>
      <c r="B680" t="s">
        <v>115</v>
      </c>
      <c r="C680">
        <v>3226.2</v>
      </c>
      <c r="D680" t="s">
        <v>36</v>
      </c>
      <c r="E680" t="s">
        <v>37</v>
      </c>
      <c r="F680" t="s">
        <v>73</v>
      </c>
      <c r="G680">
        <v>45302</v>
      </c>
      <c r="H680" t="s">
        <v>39</v>
      </c>
      <c r="I680" t="s">
        <v>58</v>
      </c>
      <c r="J680">
        <v>79180</v>
      </c>
      <c r="K680" t="s">
        <v>59</v>
      </c>
      <c r="L680" t="s">
        <v>42</v>
      </c>
      <c r="M680">
        <v>86</v>
      </c>
      <c r="N680">
        <v>19</v>
      </c>
      <c r="O680">
        <v>101</v>
      </c>
      <c r="P680">
        <v>5</v>
      </c>
      <c r="Q680">
        <v>1</v>
      </c>
      <c r="R680" t="s">
        <v>61</v>
      </c>
      <c r="S680" t="s">
        <v>93</v>
      </c>
      <c r="T680">
        <v>2</v>
      </c>
      <c r="U680" t="s">
        <v>79</v>
      </c>
      <c r="V680">
        <v>414.72</v>
      </c>
      <c r="W680" t="s">
        <v>46</v>
      </c>
      <c r="X680" t="s">
        <v>77</v>
      </c>
      <c r="Y680" t="s">
        <v>48</v>
      </c>
      <c r="Z680" t="s">
        <v>49</v>
      </c>
      <c r="AA680" t="s">
        <v>50</v>
      </c>
      <c r="AB680" t="s">
        <v>51</v>
      </c>
      <c r="AC680" t="s">
        <v>52</v>
      </c>
      <c r="AD680">
        <v>4.8223255810000003</v>
      </c>
      <c r="AE680">
        <v>2024</v>
      </c>
      <c r="AF680">
        <v>4</v>
      </c>
      <c r="AG680">
        <v>11</v>
      </c>
      <c r="AH680" t="s">
        <v>762</v>
      </c>
      <c r="AI680">
        <v>0.4018604651162791</v>
      </c>
      <c r="AJ680">
        <v>1032</v>
      </c>
      <c r="AK680" t="s">
        <v>3800</v>
      </c>
    </row>
    <row r="681" spans="1:37">
      <c r="A681" t="s">
        <v>783</v>
      </c>
      <c r="B681" t="s">
        <v>81</v>
      </c>
      <c r="C681">
        <v>27122.09</v>
      </c>
      <c r="D681" t="s">
        <v>36</v>
      </c>
      <c r="E681" t="s">
        <v>37</v>
      </c>
      <c r="F681" t="s">
        <v>73</v>
      </c>
      <c r="G681">
        <v>45302</v>
      </c>
      <c r="H681" t="s">
        <v>57</v>
      </c>
      <c r="I681" t="s">
        <v>40</v>
      </c>
      <c r="J681">
        <v>0</v>
      </c>
      <c r="K681" t="s">
        <v>41</v>
      </c>
      <c r="L681" t="s">
        <v>60</v>
      </c>
      <c r="M681">
        <v>89</v>
      </c>
      <c r="N681">
        <v>22</v>
      </c>
      <c r="O681">
        <v>26</v>
      </c>
      <c r="P681">
        <v>1</v>
      </c>
      <c r="Q681">
        <v>2</v>
      </c>
      <c r="R681" t="s">
        <v>43</v>
      </c>
      <c r="S681" t="s">
        <v>96</v>
      </c>
      <c r="T681">
        <v>1</v>
      </c>
      <c r="U681" t="s">
        <v>79</v>
      </c>
      <c r="V681">
        <v>340.4</v>
      </c>
      <c r="W681" t="s">
        <v>46</v>
      </c>
      <c r="X681" t="s">
        <v>47</v>
      </c>
      <c r="Y681" t="s">
        <v>48</v>
      </c>
      <c r="Z681" t="s">
        <v>98</v>
      </c>
      <c r="AA681" t="s">
        <v>67</v>
      </c>
      <c r="AB681" t="s">
        <v>51</v>
      </c>
      <c r="AC681" t="s">
        <v>69</v>
      </c>
      <c r="AD681">
        <v>3.8247191009999999</v>
      </c>
      <c r="AE681">
        <v>2024</v>
      </c>
      <c r="AF681">
        <v>4</v>
      </c>
      <c r="AG681">
        <v>11</v>
      </c>
      <c r="AH681" t="s">
        <v>762</v>
      </c>
      <c r="AI681">
        <v>0.3187265917602996</v>
      </c>
      <c r="AJ681">
        <v>1068</v>
      </c>
      <c r="AK681" t="s">
        <v>3799</v>
      </c>
    </row>
    <row r="682" spans="1:37">
      <c r="A682" t="s">
        <v>784</v>
      </c>
      <c r="B682" t="s">
        <v>35</v>
      </c>
      <c r="C682">
        <v>3379.94</v>
      </c>
      <c r="D682" t="s">
        <v>36</v>
      </c>
      <c r="E682" t="s">
        <v>37</v>
      </c>
      <c r="F682" t="s">
        <v>38</v>
      </c>
      <c r="G682">
        <v>45302</v>
      </c>
      <c r="H682" t="s">
        <v>39</v>
      </c>
      <c r="I682" t="s">
        <v>58</v>
      </c>
      <c r="J682">
        <v>72006</v>
      </c>
      <c r="K682" t="s">
        <v>83</v>
      </c>
      <c r="L682" t="s">
        <v>42</v>
      </c>
      <c r="M682">
        <v>85</v>
      </c>
      <c r="N682">
        <v>32</v>
      </c>
      <c r="O682">
        <v>47</v>
      </c>
      <c r="P682">
        <v>1</v>
      </c>
      <c r="Q682">
        <v>1</v>
      </c>
      <c r="R682" t="s">
        <v>61</v>
      </c>
      <c r="S682" t="s">
        <v>93</v>
      </c>
      <c r="T682">
        <v>4</v>
      </c>
      <c r="U682" t="s">
        <v>79</v>
      </c>
      <c r="V682">
        <v>47.86</v>
      </c>
      <c r="W682" t="s">
        <v>46</v>
      </c>
      <c r="X682" t="s">
        <v>47</v>
      </c>
      <c r="Y682" t="s">
        <v>48</v>
      </c>
      <c r="Z682" t="s">
        <v>49</v>
      </c>
      <c r="AA682" t="s">
        <v>50</v>
      </c>
      <c r="AB682" t="s">
        <v>51</v>
      </c>
      <c r="AC682" t="s">
        <v>69</v>
      </c>
      <c r="AD682">
        <v>0.56305882399999996</v>
      </c>
      <c r="AE682">
        <v>2024</v>
      </c>
      <c r="AF682">
        <v>4</v>
      </c>
      <c r="AG682">
        <v>11</v>
      </c>
      <c r="AH682" t="s">
        <v>762</v>
      </c>
      <c r="AI682">
        <v>4.6921568627450977E-2</v>
      </c>
      <c r="AJ682">
        <v>1020</v>
      </c>
      <c r="AK682" t="s">
        <v>3799</v>
      </c>
    </row>
    <row r="683" spans="1:37">
      <c r="A683" t="s">
        <v>785</v>
      </c>
      <c r="B683" t="s">
        <v>115</v>
      </c>
      <c r="C683">
        <v>5899.12</v>
      </c>
      <c r="D683" t="s">
        <v>36</v>
      </c>
      <c r="E683" t="s">
        <v>82</v>
      </c>
      <c r="F683" t="s">
        <v>95</v>
      </c>
      <c r="G683">
        <v>45302</v>
      </c>
      <c r="H683" t="s">
        <v>39</v>
      </c>
      <c r="I683" t="s">
        <v>58</v>
      </c>
      <c r="J683">
        <v>119468</v>
      </c>
      <c r="K683" t="s">
        <v>59</v>
      </c>
      <c r="L683" t="s">
        <v>42</v>
      </c>
      <c r="M683">
        <v>146</v>
      </c>
      <c r="N683">
        <v>3</v>
      </c>
      <c r="O683">
        <v>112</v>
      </c>
      <c r="P683">
        <v>0</v>
      </c>
      <c r="Q683">
        <v>1</v>
      </c>
      <c r="R683" t="s">
        <v>61</v>
      </c>
      <c r="S683" t="s">
        <v>74</v>
      </c>
      <c r="T683">
        <v>1</v>
      </c>
      <c r="U683" t="s">
        <v>63</v>
      </c>
      <c r="V683">
        <v>723.5</v>
      </c>
      <c r="W683" t="s">
        <v>76</v>
      </c>
      <c r="X683" t="s">
        <v>47</v>
      </c>
      <c r="Y683" t="s">
        <v>65</v>
      </c>
      <c r="Z683" t="s">
        <v>66</v>
      </c>
      <c r="AA683" t="s">
        <v>91</v>
      </c>
      <c r="AB683" t="s">
        <v>68</v>
      </c>
      <c r="AC683" t="s">
        <v>52</v>
      </c>
      <c r="AD683">
        <v>4.9554794519999996</v>
      </c>
      <c r="AE683">
        <v>2024</v>
      </c>
      <c r="AF683">
        <v>4</v>
      </c>
      <c r="AG683">
        <v>11</v>
      </c>
      <c r="AH683" t="s">
        <v>762</v>
      </c>
      <c r="AI683">
        <v>0.4129566210045662</v>
      </c>
      <c r="AJ683">
        <v>1752</v>
      </c>
      <c r="AK683" t="s">
        <v>3800</v>
      </c>
    </row>
    <row r="684" spans="1:37">
      <c r="A684" t="s">
        <v>786</v>
      </c>
      <c r="B684" t="s">
        <v>115</v>
      </c>
      <c r="C684">
        <v>11013.21</v>
      </c>
      <c r="D684" t="s">
        <v>36</v>
      </c>
      <c r="E684" t="s">
        <v>82</v>
      </c>
      <c r="F684" t="s">
        <v>56</v>
      </c>
      <c r="G684">
        <v>45302</v>
      </c>
      <c r="H684" t="s">
        <v>39</v>
      </c>
      <c r="I684" t="s">
        <v>58</v>
      </c>
      <c r="J684">
        <v>117195</v>
      </c>
      <c r="K684" t="s">
        <v>59</v>
      </c>
      <c r="L684" t="s">
        <v>42</v>
      </c>
      <c r="M684">
        <v>138</v>
      </c>
      <c r="N684">
        <v>26</v>
      </c>
      <c r="O684">
        <v>30</v>
      </c>
      <c r="P684">
        <v>0</v>
      </c>
      <c r="Q684">
        <v>5</v>
      </c>
      <c r="R684" t="s">
        <v>43</v>
      </c>
      <c r="S684" t="s">
        <v>44</v>
      </c>
      <c r="T684">
        <v>2</v>
      </c>
      <c r="U684" t="s">
        <v>90</v>
      </c>
      <c r="V684">
        <v>660.96</v>
      </c>
      <c r="W684" t="s">
        <v>46</v>
      </c>
      <c r="X684" t="s">
        <v>77</v>
      </c>
      <c r="Y684" t="s">
        <v>65</v>
      </c>
      <c r="Z684" t="s">
        <v>66</v>
      </c>
      <c r="AA684" t="s">
        <v>91</v>
      </c>
      <c r="AB684" t="s">
        <v>68</v>
      </c>
      <c r="AC684" t="s">
        <v>69</v>
      </c>
      <c r="AD684">
        <v>4.7895652169999998</v>
      </c>
      <c r="AE684">
        <v>2024</v>
      </c>
      <c r="AF684">
        <v>4</v>
      </c>
      <c r="AG684">
        <v>11</v>
      </c>
      <c r="AH684" t="s">
        <v>762</v>
      </c>
      <c r="AI684">
        <v>0.39913043478260873</v>
      </c>
      <c r="AJ684">
        <v>1656</v>
      </c>
      <c r="AK684" t="s">
        <v>3799</v>
      </c>
    </row>
    <row r="685" spans="1:37">
      <c r="A685" t="s">
        <v>787</v>
      </c>
      <c r="B685" t="s">
        <v>115</v>
      </c>
      <c r="C685">
        <v>21115.7</v>
      </c>
      <c r="D685" t="s">
        <v>36</v>
      </c>
      <c r="E685" t="s">
        <v>72</v>
      </c>
      <c r="F685" t="s">
        <v>95</v>
      </c>
      <c r="G685">
        <v>45302</v>
      </c>
      <c r="H685" t="s">
        <v>39</v>
      </c>
      <c r="I685" t="s">
        <v>40</v>
      </c>
      <c r="J685">
        <v>43700</v>
      </c>
      <c r="K685" t="s">
        <v>41</v>
      </c>
      <c r="L685" t="s">
        <v>42</v>
      </c>
      <c r="M685">
        <v>176</v>
      </c>
      <c r="N685">
        <v>42</v>
      </c>
      <c r="O685">
        <v>113</v>
      </c>
      <c r="P685">
        <v>0</v>
      </c>
      <c r="Q685">
        <v>2</v>
      </c>
      <c r="R685" t="s">
        <v>43</v>
      </c>
      <c r="S685" t="s">
        <v>96</v>
      </c>
      <c r="T685">
        <v>3</v>
      </c>
      <c r="U685" t="s">
        <v>79</v>
      </c>
      <c r="V685">
        <v>658.44</v>
      </c>
      <c r="W685" t="s">
        <v>64</v>
      </c>
      <c r="X685" t="s">
        <v>47</v>
      </c>
      <c r="Y685" t="s">
        <v>65</v>
      </c>
      <c r="Z685" t="s">
        <v>98</v>
      </c>
      <c r="AA685" t="s">
        <v>67</v>
      </c>
      <c r="AB685" t="s">
        <v>68</v>
      </c>
      <c r="AC685" t="s">
        <v>52</v>
      </c>
      <c r="AD685">
        <v>3.7411363639999999</v>
      </c>
      <c r="AE685">
        <v>2024</v>
      </c>
      <c r="AF685">
        <v>4</v>
      </c>
      <c r="AG685">
        <v>11</v>
      </c>
      <c r="AH685" t="s">
        <v>762</v>
      </c>
      <c r="AI685">
        <v>0.31176136363636364</v>
      </c>
      <c r="AJ685">
        <v>2112</v>
      </c>
      <c r="AK685" t="s">
        <v>3799</v>
      </c>
    </row>
    <row r="686" spans="1:37">
      <c r="A686" t="s">
        <v>788</v>
      </c>
      <c r="B686" t="s">
        <v>81</v>
      </c>
      <c r="C686">
        <v>20209.88</v>
      </c>
      <c r="D686" t="s">
        <v>36</v>
      </c>
      <c r="E686" t="s">
        <v>72</v>
      </c>
      <c r="F686" t="s">
        <v>56</v>
      </c>
      <c r="G686">
        <v>45302</v>
      </c>
      <c r="H686" t="s">
        <v>39</v>
      </c>
      <c r="I686" t="s">
        <v>58</v>
      </c>
      <c r="J686">
        <v>115151</v>
      </c>
      <c r="K686" t="s">
        <v>59</v>
      </c>
      <c r="L686" t="s">
        <v>42</v>
      </c>
      <c r="M686">
        <v>126</v>
      </c>
      <c r="N686">
        <v>9</v>
      </c>
      <c r="O686">
        <v>123</v>
      </c>
      <c r="P686">
        <v>0</v>
      </c>
      <c r="Q686">
        <v>2</v>
      </c>
      <c r="R686" t="s">
        <v>117</v>
      </c>
      <c r="S686" t="s">
        <v>118</v>
      </c>
      <c r="T686">
        <v>2</v>
      </c>
      <c r="U686" t="s">
        <v>63</v>
      </c>
      <c r="V686">
        <v>837.02</v>
      </c>
      <c r="W686" t="s">
        <v>76</v>
      </c>
      <c r="X686" t="s">
        <v>77</v>
      </c>
      <c r="Y686" t="s">
        <v>65</v>
      </c>
      <c r="Z686" t="s">
        <v>98</v>
      </c>
      <c r="AA686" t="s">
        <v>91</v>
      </c>
      <c r="AB686" t="s">
        <v>68</v>
      </c>
      <c r="AC686" t="s">
        <v>52</v>
      </c>
      <c r="AD686">
        <v>6.6430158730000004</v>
      </c>
      <c r="AE686">
        <v>2024</v>
      </c>
      <c r="AF686">
        <v>4</v>
      </c>
      <c r="AG686">
        <v>11</v>
      </c>
      <c r="AH686" t="s">
        <v>762</v>
      </c>
      <c r="AI686">
        <v>0.55358465608465612</v>
      </c>
      <c r="AJ686">
        <v>1512</v>
      </c>
      <c r="AK686" t="s">
        <v>3800</v>
      </c>
    </row>
    <row r="687" spans="1:37">
      <c r="A687" t="s">
        <v>789</v>
      </c>
      <c r="B687" t="s">
        <v>35</v>
      </c>
      <c r="C687">
        <v>21607.43</v>
      </c>
      <c r="D687" t="s">
        <v>36</v>
      </c>
      <c r="E687" t="s">
        <v>37</v>
      </c>
      <c r="F687" t="s">
        <v>38</v>
      </c>
      <c r="G687">
        <v>45302</v>
      </c>
      <c r="H687" t="s">
        <v>39</v>
      </c>
      <c r="I687" t="s">
        <v>58</v>
      </c>
      <c r="J687">
        <v>60616</v>
      </c>
      <c r="K687" t="s">
        <v>59</v>
      </c>
      <c r="L687" t="s">
        <v>42</v>
      </c>
      <c r="M687">
        <v>95</v>
      </c>
      <c r="N687">
        <v>20</v>
      </c>
      <c r="O687">
        <v>76</v>
      </c>
      <c r="P687">
        <v>2</v>
      </c>
      <c r="Q687">
        <v>2</v>
      </c>
      <c r="R687" t="s">
        <v>61</v>
      </c>
      <c r="S687" t="s">
        <v>74</v>
      </c>
      <c r="T687">
        <v>1</v>
      </c>
      <c r="U687" t="s">
        <v>63</v>
      </c>
      <c r="V687">
        <v>622.09</v>
      </c>
      <c r="W687" t="s">
        <v>46</v>
      </c>
      <c r="X687" t="s">
        <v>77</v>
      </c>
      <c r="Y687" t="s">
        <v>65</v>
      </c>
      <c r="Z687" t="s">
        <v>98</v>
      </c>
      <c r="AA687" t="s">
        <v>50</v>
      </c>
      <c r="AB687" t="s">
        <v>51</v>
      </c>
      <c r="AC687" t="s">
        <v>52</v>
      </c>
      <c r="AD687">
        <v>6.5483157890000001</v>
      </c>
      <c r="AE687">
        <v>2024</v>
      </c>
      <c r="AF687">
        <v>4</v>
      </c>
      <c r="AG687">
        <v>11</v>
      </c>
      <c r="AH687" t="s">
        <v>762</v>
      </c>
      <c r="AI687">
        <v>0.5456929824561404</v>
      </c>
      <c r="AJ687">
        <v>1140</v>
      </c>
      <c r="AK687" t="s">
        <v>3800</v>
      </c>
    </row>
    <row r="688" spans="1:37">
      <c r="A688" t="s">
        <v>790</v>
      </c>
      <c r="B688" t="s">
        <v>81</v>
      </c>
      <c r="C688">
        <v>9431.92</v>
      </c>
      <c r="D688" t="s">
        <v>36</v>
      </c>
      <c r="E688" t="s">
        <v>72</v>
      </c>
      <c r="F688" t="s">
        <v>38</v>
      </c>
      <c r="G688">
        <v>45302</v>
      </c>
      <c r="H688" t="s">
        <v>57</v>
      </c>
      <c r="I688" t="s">
        <v>40</v>
      </c>
      <c r="J688">
        <v>0</v>
      </c>
      <c r="K688" t="s">
        <v>83</v>
      </c>
      <c r="L688" t="s">
        <v>42</v>
      </c>
      <c r="M688">
        <v>126</v>
      </c>
      <c r="N688">
        <v>28</v>
      </c>
      <c r="O688">
        <v>11</v>
      </c>
      <c r="P688">
        <v>0</v>
      </c>
      <c r="Q688">
        <v>3</v>
      </c>
      <c r="R688" t="s">
        <v>61</v>
      </c>
      <c r="S688" t="s">
        <v>62</v>
      </c>
      <c r="T688">
        <v>1</v>
      </c>
      <c r="U688" t="s">
        <v>90</v>
      </c>
      <c r="V688">
        <v>201.51</v>
      </c>
      <c r="W688" t="s">
        <v>46</v>
      </c>
      <c r="X688" t="s">
        <v>47</v>
      </c>
      <c r="Y688" t="s">
        <v>48</v>
      </c>
      <c r="Z688" t="s">
        <v>66</v>
      </c>
      <c r="AA688" t="s">
        <v>67</v>
      </c>
      <c r="AB688" t="s">
        <v>68</v>
      </c>
      <c r="AC688" t="s">
        <v>99</v>
      </c>
      <c r="AD688">
        <v>1.5992857140000001</v>
      </c>
      <c r="AE688">
        <v>2024</v>
      </c>
      <c r="AF688">
        <v>4</v>
      </c>
      <c r="AG688">
        <v>11</v>
      </c>
      <c r="AH688" t="s">
        <v>762</v>
      </c>
      <c r="AI688">
        <v>0.13327380952380952</v>
      </c>
      <c r="AJ688">
        <v>1512</v>
      </c>
      <c r="AK688" t="s">
        <v>3799</v>
      </c>
    </row>
    <row r="689" spans="1:37">
      <c r="A689" t="s">
        <v>791</v>
      </c>
      <c r="B689" t="s">
        <v>35</v>
      </c>
      <c r="C689">
        <v>6875.27</v>
      </c>
      <c r="D689" t="s">
        <v>36</v>
      </c>
      <c r="E689" t="s">
        <v>37</v>
      </c>
      <c r="F689" t="s">
        <v>73</v>
      </c>
      <c r="G689">
        <v>45302</v>
      </c>
      <c r="H689" t="s">
        <v>39</v>
      </c>
      <c r="I689" t="s">
        <v>58</v>
      </c>
      <c r="J689">
        <v>63345</v>
      </c>
      <c r="K689" t="s">
        <v>59</v>
      </c>
      <c r="L689" t="s">
        <v>42</v>
      </c>
      <c r="M689">
        <v>86</v>
      </c>
      <c r="N689">
        <v>46</v>
      </c>
      <c r="O689">
        <v>16</v>
      </c>
      <c r="P689">
        <v>0</v>
      </c>
      <c r="Q689">
        <v>3</v>
      </c>
      <c r="R689" t="s">
        <v>43</v>
      </c>
      <c r="S689" t="s">
        <v>96</v>
      </c>
      <c r="T689">
        <v>1</v>
      </c>
      <c r="U689" t="s">
        <v>63</v>
      </c>
      <c r="V689">
        <v>544.57000000000005</v>
      </c>
      <c r="W689" t="s">
        <v>76</v>
      </c>
      <c r="X689" t="s">
        <v>47</v>
      </c>
      <c r="Y689" t="s">
        <v>65</v>
      </c>
      <c r="Z689" t="s">
        <v>66</v>
      </c>
      <c r="AA689" t="s">
        <v>50</v>
      </c>
      <c r="AB689" t="s">
        <v>68</v>
      </c>
      <c r="AC689" t="s">
        <v>69</v>
      </c>
      <c r="AD689">
        <v>6.3322093019999999</v>
      </c>
      <c r="AE689">
        <v>2024</v>
      </c>
      <c r="AF689">
        <v>4</v>
      </c>
      <c r="AG689">
        <v>11</v>
      </c>
      <c r="AH689" t="s">
        <v>762</v>
      </c>
      <c r="AI689">
        <v>0.52768410852713188</v>
      </c>
      <c r="AJ689">
        <v>1032</v>
      </c>
      <c r="AK689" t="s">
        <v>3800</v>
      </c>
    </row>
    <row r="690" spans="1:37">
      <c r="A690" t="s">
        <v>792</v>
      </c>
      <c r="B690" t="s">
        <v>35</v>
      </c>
      <c r="C690">
        <v>19696.830000000002</v>
      </c>
      <c r="D690" t="s">
        <v>36</v>
      </c>
      <c r="E690" t="s">
        <v>37</v>
      </c>
      <c r="F690" t="s">
        <v>73</v>
      </c>
      <c r="G690">
        <v>45302</v>
      </c>
      <c r="H690" t="s">
        <v>39</v>
      </c>
      <c r="I690" t="s">
        <v>40</v>
      </c>
      <c r="J690">
        <v>62429</v>
      </c>
      <c r="K690" t="s">
        <v>41</v>
      </c>
      <c r="L690" t="s">
        <v>103</v>
      </c>
      <c r="M690">
        <v>84</v>
      </c>
      <c r="N690">
        <v>11</v>
      </c>
      <c r="O690">
        <v>4</v>
      </c>
      <c r="P690">
        <v>0</v>
      </c>
      <c r="Q690">
        <v>2</v>
      </c>
      <c r="R690" t="s">
        <v>43</v>
      </c>
      <c r="S690" t="s">
        <v>96</v>
      </c>
      <c r="T690">
        <v>4</v>
      </c>
      <c r="U690" t="s">
        <v>79</v>
      </c>
      <c r="V690">
        <v>344.64</v>
      </c>
      <c r="W690" t="s">
        <v>46</v>
      </c>
      <c r="X690" t="s">
        <v>47</v>
      </c>
      <c r="Y690" t="s">
        <v>48</v>
      </c>
      <c r="Z690" t="s">
        <v>98</v>
      </c>
      <c r="AA690" t="s">
        <v>50</v>
      </c>
      <c r="AB690" t="s">
        <v>68</v>
      </c>
      <c r="AC690" t="s">
        <v>99</v>
      </c>
      <c r="AD690">
        <v>4.1028571429999996</v>
      </c>
      <c r="AE690">
        <v>2024</v>
      </c>
      <c r="AF690">
        <v>4</v>
      </c>
      <c r="AG690">
        <v>11</v>
      </c>
      <c r="AH690" t="s">
        <v>762</v>
      </c>
      <c r="AI690">
        <v>0.34190476190476188</v>
      </c>
      <c r="AJ690">
        <v>1008</v>
      </c>
      <c r="AK690" t="s">
        <v>3799</v>
      </c>
    </row>
    <row r="691" spans="1:37">
      <c r="A691" t="s">
        <v>793</v>
      </c>
      <c r="B691" t="s">
        <v>71</v>
      </c>
      <c r="C691">
        <v>11112.15</v>
      </c>
      <c r="D691" t="s">
        <v>36</v>
      </c>
      <c r="E691" t="s">
        <v>37</v>
      </c>
      <c r="F691" t="s">
        <v>73</v>
      </c>
      <c r="G691">
        <v>45302</v>
      </c>
      <c r="H691" t="s">
        <v>57</v>
      </c>
      <c r="I691" t="s">
        <v>40</v>
      </c>
      <c r="J691">
        <v>0</v>
      </c>
      <c r="K691" t="s">
        <v>41</v>
      </c>
      <c r="L691" t="s">
        <v>103</v>
      </c>
      <c r="M691">
        <v>153</v>
      </c>
      <c r="N691">
        <v>5</v>
      </c>
      <c r="O691">
        <v>95</v>
      </c>
      <c r="P691">
        <v>0</v>
      </c>
      <c r="Q691">
        <v>4</v>
      </c>
      <c r="R691" t="s">
        <v>61</v>
      </c>
      <c r="S691" t="s">
        <v>74</v>
      </c>
      <c r="T691">
        <v>1</v>
      </c>
      <c r="U691" t="s">
        <v>45</v>
      </c>
      <c r="V691">
        <v>503.65</v>
      </c>
      <c r="W691" t="s">
        <v>64</v>
      </c>
      <c r="X691" t="s">
        <v>47</v>
      </c>
      <c r="Y691" t="s">
        <v>65</v>
      </c>
      <c r="Z691" t="s">
        <v>66</v>
      </c>
      <c r="AA691" t="s">
        <v>67</v>
      </c>
      <c r="AB691" t="s">
        <v>68</v>
      </c>
      <c r="AC691" t="s">
        <v>52</v>
      </c>
      <c r="AD691">
        <v>3.2918300650000001</v>
      </c>
      <c r="AE691">
        <v>2024</v>
      </c>
      <c r="AF691">
        <v>4</v>
      </c>
      <c r="AG691">
        <v>11</v>
      </c>
      <c r="AH691" t="s">
        <v>762</v>
      </c>
      <c r="AI691">
        <v>0.27431917211328977</v>
      </c>
      <c r="AJ691">
        <v>1836</v>
      </c>
      <c r="AK691" t="s">
        <v>3799</v>
      </c>
    </row>
    <row r="692" spans="1:37">
      <c r="A692" t="s">
        <v>794</v>
      </c>
      <c r="B692" t="s">
        <v>115</v>
      </c>
      <c r="C692">
        <v>5472.05</v>
      </c>
      <c r="D692" t="s">
        <v>36</v>
      </c>
      <c r="E692" t="s">
        <v>82</v>
      </c>
      <c r="F692" t="s">
        <v>95</v>
      </c>
      <c r="G692">
        <v>45302</v>
      </c>
      <c r="H692" t="s">
        <v>39</v>
      </c>
      <c r="I692" t="s">
        <v>58</v>
      </c>
      <c r="J692">
        <v>60292</v>
      </c>
      <c r="K692" t="s">
        <v>41</v>
      </c>
      <c r="L692" t="s">
        <v>42</v>
      </c>
      <c r="M692">
        <v>136</v>
      </c>
      <c r="N692">
        <v>3</v>
      </c>
      <c r="O692">
        <v>1</v>
      </c>
      <c r="P692">
        <v>0</v>
      </c>
      <c r="Q692">
        <v>1</v>
      </c>
      <c r="R692" t="s">
        <v>61</v>
      </c>
      <c r="S692" t="s">
        <v>74</v>
      </c>
      <c r="T692">
        <v>3</v>
      </c>
      <c r="U692" t="s">
        <v>79</v>
      </c>
      <c r="V692">
        <v>589.73</v>
      </c>
      <c r="W692" t="s">
        <v>76</v>
      </c>
      <c r="X692" t="s">
        <v>47</v>
      </c>
      <c r="Y692" t="s">
        <v>65</v>
      </c>
      <c r="Z692" t="s">
        <v>66</v>
      </c>
      <c r="AA692" t="s">
        <v>50</v>
      </c>
      <c r="AB692" t="s">
        <v>68</v>
      </c>
      <c r="AC692" t="s">
        <v>99</v>
      </c>
      <c r="AD692">
        <v>4.3362499999999997</v>
      </c>
      <c r="AE692">
        <v>2024</v>
      </c>
      <c r="AF692">
        <v>4</v>
      </c>
      <c r="AG692">
        <v>11</v>
      </c>
      <c r="AH692" t="s">
        <v>762</v>
      </c>
      <c r="AI692">
        <v>0.3613541666666667</v>
      </c>
      <c r="AJ692">
        <v>1632</v>
      </c>
      <c r="AK692" t="s">
        <v>3799</v>
      </c>
    </row>
    <row r="693" spans="1:37">
      <c r="A693" t="s">
        <v>795</v>
      </c>
      <c r="B693" t="s">
        <v>35</v>
      </c>
      <c r="C693">
        <v>6733.32</v>
      </c>
      <c r="D693" t="s">
        <v>36</v>
      </c>
      <c r="E693" t="s">
        <v>72</v>
      </c>
      <c r="F693" t="s">
        <v>73</v>
      </c>
      <c r="G693">
        <v>45302</v>
      </c>
      <c r="H693" t="s">
        <v>159</v>
      </c>
      <c r="I693" t="s">
        <v>40</v>
      </c>
      <c r="J693">
        <v>26445</v>
      </c>
      <c r="K693" t="s">
        <v>59</v>
      </c>
      <c r="L693" t="s">
        <v>42</v>
      </c>
      <c r="M693">
        <v>171</v>
      </c>
      <c r="N693">
        <v>35</v>
      </c>
      <c r="O693">
        <v>59</v>
      </c>
      <c r="P693">
        <v>0</v>
      </c>
      <c r="Q693">
        <v>1</v>
      </c>
      <c r="R693" t="s">
        <v>61</v>
      </c>
      <c r="S693" t="s">
        <v>74</v>
      </c>
      <c r="T693">
        <v>1</v>
      </c>
      <c r="U693" t="s">
        <v>79</v>
      </c>
      <c r="V693">
        <v>1386.46</v>
      </c>
      <c r="W693" t="s">
        <v>64</v>
      </c>
      <c r="X693" t="s">
        <v>134</v>
      </c>
      <c r="Y693" t="s">
        <v>65</v>
      </c>
      <c r="Z693" t="s">
        <v>66</v>
      </c>
      <c r="AA693" t="s">
        <v>67</v>
      </c>
      <c r="AB693" t="s">
        <v>68</v>
      </c>
      <c r="AC693" t="s">
        <v>52</v>
      </c>
      <c r="AD693">
        <v>8.1079532160000003</v>
      </c>
      <c r="AE693">
        <v>2024</v>
      </c>
      <c r="AF693">
        <v>4</v>
      </c>
      <c r="AG693">
        <v>11</v>
      </c>
      <c r="AH693" t="s">
        <v>762</v>
      </c>
      <c r="AI693">
        <v>0.67566276803118908</v>
      </c>
      <c r="AJ693">
        <v>2052</v>
      </c>
      <c r="AK693" t="s">
        <v>3801</v>
      </c>
    </row>
    <row r="694" spans="1:37">
      <c r="A694" t="s">
        <v>796</v>
      </c>
      <c r="B694" t="s">
        <v>35</v>
      </c>
      <c r="C694">
        <v>8653</v>
      </c>
      <c r="D694" t="s">
        <v>36</v>
      </c>
      <c r="E694" t="s">
        <v>72</v>
      </c>
      <c r="F694" t="s">
        <v>56</v>
      </c>
      <c r="G694">
        <v>45302</v>
      </c>
      <c r="H694" t="s">
        <v>57</v>
      </c>
      <c r="I694" t="s">
        <v>40</v>
      </c>
      <c r="J694">
        <v>0</v>
      </c>
      <c r="K694" t="s">
        <v>59</v>
      </c>
      <c r="L694" t="s">
        <v>60</v>
      </c>
      <c r="M694">
        <v>134</v>
      </c>
      <c r="N694">
        <v>19</v>
      </c>
      <c r="O694">
        <v>65</v>
      </c>
      <c r="P694">
        <v>2</v>
      </c>
      <c r="Q694">
        <v>9</v>
      </c>
      <c r="R694" t="s">
        <v>61</v>
      </c>
      <c r="S694" t="s">
        <v>62</v>
      </c>
      <c r="T694">
        <v>1</v>
      </c>
      <c r="U694" t="s">
        <v>63</v>
      </c>
      <c r="V694">
        <v>962.28</v>
      </c>
      <c r="W694" t="s">
        <v>76</v>
      </c>
      <c r="X694" t="s">
        <v>47</v>
      </c>
      <c r="Y694" t="s">
        <v>65</v>
      </c>
      <c r="Z694" t="s">
        <v>66</v>
      </c>
      <c r="AA694" t="s">
        <v>67</v>
      </c>
      <c r="AB694" t="s">
        <v>51</v>
      </c>
      <c r="AC694" t="s">
        <v>52</v>
      </c>
      <c r="AD694">
        <v>7.1811940300000003</v>
      </c>
      <c r="AE694">
        <v>2024</v>
      </c>
      <c r="AF694">
        <v>4</v>
      </c>
      <c r="AG694">
        <v>11</v>
      </c>
      <c r="AH694" t="s">
        <v>762</v>
      </c>
      <c r="AI694">
        <v>0.59843283582089546</v>
      </c>
      <c r="AJ694">
        <v>1608</v>
      </c>
      <c r="AK694" t="s">
        <v>3800</v>
      </c>
    </row>
    <row r="695" spans="1:37">
      <c r="A695" t="s">
        <v>797</v>
      </c>
      <c r="B695" t="s">
        <v>81</v>
      </c>
      <c r="C695">
        <v>3740.91</v>
      </c>
      <c r="D695" t="s">
        <v>87</v>
      </c>
      <c r="E695" t="s">
        <v>37</v>
      </c>
      <c r="F695" t="s">
        <v>73</v>
      </c>
      <c r="G695">
        <v>45302</v>
      </c>
      <c r="H695" t="s">
        <v>39</v>
      </c>
      <c r="I695" t="s">
        <v>40</v>
      </c>
      <c r="J695">
        <v>67596</v>
      </c>
      <c r="K695" t="s">
        <v>83</v>
      </c>
      <c r="L695" t="s">
        <v>60</v>
      </c>
      <c r="M695">
        <v>96</v>
      </c>
      <c r="N695">
        <v>4</v>
      </c>
      <c r="O695">
        <v>43</v>
      </c>
      <c r="P695">
        <v>0</v>
      </c>
      <c r="Q695">
        <v>1</v>
      </c>
      <c r="R695" t="s">
        <v>43</v>
      </c>
      <c r="S695" t="s">
        <v>96</v>
      </c>
      <c r="T695">
        <v>2</v>
      </c>
      <c r="U695" t="s">
        <v>79</v>
      </c>
      <c r="V695">
        <v>25.54</v>
      </c>
      <c r="W695" t="s">
        <v>76</v>
      </c>
      <c r="X695" t="s">
        <v>47</v>
      </c>
      <c r="Y695" t="s">
        <v>48</v>
      </c>
      <c r="Z695" t="s">
        <v>49</v>
      </c>
      <c r="AA695" t="s">
        <v>50</v>
      </c>
      <c r="AB695" t="s">
        <v>68</v>
      </c>
      <c r="AC695" t="s">
        <v>69</v>
      </c>
      <c r="AD695">
        <v>0.26604166699999998</v>
      </c>
      <c r="AE695">
        <v>2024</v>
      </c>
      <c r="AF695">
        <v>4</v>
      </c>
      <c r="AG695">
        <v>11</v>
      </c>
      <c r="AH695" t="s">
        <v>762</v>
      </c>
      <c r="AI695">
        <v>2.2170138888888889E-2</v>
      </c>
      <c r="AJ695">
        <v>1152</v>
      </c>
      <c r="AK695" t="s">
        <v>3799</v>
      </c>
    </row>
    <row r="696" spans="1:37">
      <c r="A696" t="s">
        <v>798</v>
      </c>
      <c r="B696" t="s">
        <v>81</v>
      </c>
      <c r="C696">
        <v>3185.22</v>
      </c>
      <c r="D696" t="s">
        <v>87</v>
      </c>
      <c r="E696" t="s">
        <v>37</v>
      </c>
      <c r="F696" t="s">
        <v>38</v>
      </c>
      <c r="G696">
        <v>45302</v>
      </c>
      <c r="H696" t="s">
        <v>159</v>
      </c>
      <c r="I696" t="s">
        <v>40</v>
      </c>
      <c r="J696">
        <v>26816</v>
      </c>
      <c r="K696" t="s">
        <v>59</v>
      </c>
      <c r="L696" t="s">
        <v>103</v>
      </c>
      <c r="M696">
        <v>85</v>
      </c>
      <c r="N696">
        <v>30</v>
      </c>
      <c r="O696">
        <v>130</v>
      </c>
      <c r="P696">
        <v>0</v>
      </c>
      <c r="Q696">
        <v>1</v>
      </c>
      <c r="R696" t="s">
        <v>61</v>
      </c>
      <c r="S696" t="s">
        <v>93</v>
      </c>
      <c r="T696">
        <v>1</v>
      </c>
      <c r="U696" t="s">
        <v>45</v>
      </c>
      <c r="V696">
        <v>475.73</v>
      </c>
      <c r="W696" t="s">
        <v>46</v>
      </c>
      <c r="X696" t="s">
        <v>47</v>
      </c>
      <c r="Y696" t="s">
        <v>48</v>
      </c>
      <c r="Z696" t="s">
        <v>49</v>
      </c>
      <c r="AA696" t="s">
        <v>67</v>
      </c>
      <c r="AB696" t="s">
        <v>68</v>
      </c>
      <c r="AC696" t="s">
        <v>52</v>
      </c>
      <c r="AD696">
        <v>5.5968235289999999</v>
      </c>
      <c r="AE696">
        <v>2024</v>
      </c>
      <c r="AF696">
        <v>4</v>
      </c>
      <c r="AG696">
        <v>11</v>
      </c>
      <c r="AH696" t="s">
        <v>762</v>
      </c>
      <c r="AI696">
        <v>0.46640196078431373</v>
      </c>
      <c r="AJ696">
        <v>1020</v>
      </c>
      <c r="AK696" t="s">
        <v>3800</v>
      </c>
    </row>
    <row r="697" spans="1:37">
      <c r="A697" t="s">
        <v>799</v>
      </c>
      <c r="B697" t="s">
        <v>35</v>
      </c>
      <c r="C697">
        <v>12812.05</v>
      </c>
      <c r="D697" t="s">
        <v>36</v>
      </c>
      <c r="E697" t="s">
        <v>72</v>
      </c>
      <c r="F697" t="s">
        <v>73</v>
      </c>
      <c r="G697">
        <v>45302</v>
      </c>
      <c r="H697" t="s">
        <v>57</v>
      </c>
      <c r="I697" t="s">
        <v>58</v>
      </c>
      <c r="J697">
        <v>0</v>
      </c>
      <c r="K697" t="s">
        <v>59</v>
      </c>
      <c r="L697" t="s">
        <v>60</v>
      </c>
      <c r="M697">
        <v>185</v>
      </c>
      <c r="N697">
        <v>46</v>
      </c>
      <c r="O697">
        <v>104</v>
      </c>
      <c r="P697">
        <v>0</v>
      </c>
      <c r="Q697">
        <v>4</v>
      </c>
      <c r="R697" t="s">
        <v>43</v>
      </c>
      <c r="S697" t="s">
        <v>44</v>
      </c>
      <c r="T697">
        <v>1</v>
      </c>
      <c r="U697" t="s">
        <v>63</v>
      </c>
      <c r="V697">
        <v>887.76</v>
      </c>
      <c r="W697" t="s">
        <v>64</v>
      </c>
      <c r="X697" t="s">
        <v>47</v>
      </c>
      <c r="Y697" t="s">
        <v>65</v>
      </c>
      <c r="Z697" t="s">
        <v>66</v>
      </c>
      <c r="AA697" t="s">
        <v>67</v>
      </c>
      <c r="AB697" t="s">
        <v>68</v>
      </c>
      <c r="AC697" t="s">
        <v>52</v>
      </c>
      <c r="AD697">
        <v>4.798702703</v>
      </c>
      <c r="AE697">
        <v>2024</v>
      </c>
      <c r="AF697">
        <v>4</v>
      </c>
      <c r="AG697">
        <v>11</v>
      </c>
      <c r="AH697" t="s">
        <v>762</v>
      </c>
      <c r="AI697">
        <v>0.39989189189189189</v>
      </c>
      <c r="AJ697">
        <v>2220</v>
      </c>
      <c r="AK697" t="s">
        <v>3799</v>
      </c>
    </row>
    <row r="698" spans="1:37">
      <c r="A698" t="s">
        <v>800</v>
      </c>
      <c r="B698" t="s">
        <v>55</v>
      </c>
      <c r="C698">
        <v>3914.6</v>
      </c>
      <c r="D698" t="s">
        <v>36</v>
      </c>
      <c r="E698" t="s">
        <v>37</v>
      </c>
      <c r="F698" t="s">
        <v>73</v>
      </c>
      <c r="G698">
        <v>45302</v>
      </c>
      <c r="H698" t="s">
        <v>39</v>
      </c>
      <c r="I698" t="s">
        <v>40</v>
      </c>
      <c r="J698">
        <v>88083</v>
      </c>
      <c r="K698" t="s">
        <v>59</v>
      </c>
      <c r="L698" t="s">
        <v>42</v>
      </c>
      <c r="M698">
        <v>97</v>
      </c>
      <c r="N698">
        <v>19</v>
      </c>
      <c r="O698">
        <v>74</v>
      </c>
      <c r="P698">
        <v>0</v>
      </c>
      <c r="Q698">
        <v>1</v>
      </c>
      <c r="R698" t="s">
        <v>43</v>
      </c>
      <c r="S698" t="s">
        <v>44</v>
      </c>
      <c r="T698">
        <v>1</v>
      </c>
      <c r="U698" t="s">
        <v>79</v>
      </c>
      <c r="V698">
        <v>514.66999999999996</v>
      </c>
      <c r="W698" t="s">
        <v>46</v>
      </c>
      <c r="X698" t="s">
        <v>47</v>
      </c>
      <c r="Y698" t="s">
        <v>65</v>
      </c>
      <c r="Z698" t="s">
        <v>49</v>
      </c>
      <c r="AA698" t="s">
        <v>50</v>
      </c>
      <c r="AB698" t="s">
        <v>68</v>
      </c>
      <c r="AC698" t="s">
        <v>52</v>
      </c>
      <c r="AD698">
        <v>5.3058762890000004</v>
      </c>
      <c r="AE698">
        <v>2024</v>
      </c>
      <c r="AF698">
        <v>4</v>
      </c>
      <c r="AG698">
        <v>11</v>
      </c>
      <c r="AH698" t="s">
        <v>762</v>
      </c>
      <c r="AI698">
        <v>0.4421563573883161</v>
      </c>
      <c r="AJ698">
        <v>1164</v>
      </c>
      <c r="AK698" t="s">
        <v>3800</v>
      </c>
    </row>
    <row r="699" spans="1:37">
      <c r="A699" t="s">
        <v>801</v>
      </c>
      <c r="B699" t="s">
        <v>71</v>
      </c>
      <c r="C699">
        <v>16637.759999999998</v>
      </c>
      <c r="D699" t="s">
        <v>36</v>
      </c>
      <c r="E699" t="s">
        <v>82</v>
      </c>
      <c r="F699" t="s">
        <v>56</v>
      </c>
      <c r="G699">
        <v>45302</v>
      </c>
      <c r="H699" t="s">
        <v>57</v>
      </c>
      <c r="I699" t="s">
        <v>40</v>
      </c>
      <c r="J699">
        <v>0</v>
      </c>
      <c r="K699" t="s">
        <v>59</v>
      </c>
      <c r="L699" t="s">
        <v>60</v>
      </c>
      <c r="M699">
        <v>153</v>
      </c>
      <c r="N699">
        <v>7</v>
      </c>
      <c r="O699">
        <v>122</v>
      </c>
      <c r="P699">
        <v>0</v>
      </c>
      <c r="Q699">
        <v>2</v>
      </c>
      <c r="R699" t="s">
        <v>61</v>
      </c>
      <c r="S699" t="s">
        <v>93</v>
      </c>
      <c r="T699">
        <v>2</v>
      </c>
      <c r="U699" t="s">
        <v>63</v>
      </c>
      <c r="V699">
        <v>1098.3599999999999</v>
      </c>
      <c r="W699" t="s">
        <v>46</v>
      </c>
      <c r="X699" t="s">
        <v>47</v>
      </c>
      <c r="Y699" t="s">
        <v>65</v>
      </c>
      <c r="Z699" t="s">
        <v>98</v>
      </c>
      <c r="AA699" t="s">
        <v>67</v>
      </c>
      <c r="AB699" t="s">
        <v>68</v>
      </c>
      <c r="AC699" t="s">
        <v>52</v>
      </c>
      <c r="AD699">
        <v>7.1788235289999998</v>
      </c>
      <c r="AE699">
        <v>2024</v>
      </c>
      <c r="AF699">
        <v>4</v>
      </c>
      <c r="AG699">
        <v>11</v>
      </c>
      <c r="AH699" t="s">
        <v>762</v>
      </c>
      <c r="AI699">
        <v>0.59823529411764698</v>
      </c>
      <c r="AJ699">
        <v>1836</v>
      </c>
      <c r="AK699" t="s">
        <v>3800</v>
      </c>
    </row>
    <row r="700" spans="1:37">
      <c r="A700" t="s">
        <v>802</v>
      </c>
      <c r="B700" t="s">
        <v>55</v>
      </c>
      <c r="C700">
        <v>30148.79</v>
      </c>
      <c r="D700" t="s">
        <v>87</v>
      </c>
      <c r="E700" t="s">
        <v>72</v>
      </c>
      <c r="F700" t="s">
        <v>73</v>
      </c>
      <c r="G700">
        <v>45302</v>
      </c>
      <c r="H700" t="s">
        <v>39</v>
      </c>
      <c r="I700" t="s">
        <v>58</v>
      </c>
      <c r="J700">
        <v>66255</v>
      </c>
      <c r="K700" t="s">
        <v>59</v>
      </c>
      <c r="L700" t="s">
        <v>60</v>
      </c>
      <c r="M700">
        <v>131</v>
      </c>
      <c r="N700">
        <v>14</v>
      </c>
      <c r="O700">
        <v>4</v>
      </c>
      <c r="P700">
        <v>0</v>
      </c>
      <c r="Q700">
        <v>2</v>
      </c>
      <c r="R700" t="s">
        <v>117</v>
      </c>
      <c r="S700" t="s">
        <v>118</v>
      </c>
      <c r="T700">
        <v>2</v>
      </c>
      <c r="U700" t="s">
        <v>63</v>
      </c>
      <c r="V700">
        <v>653.41999999999996</v>
      </c>
      <c r="W700" t="s">
        <v>46</v>
      </c>
      <c r="X700" t="s">
        <v>47</v>
      </c>
      <c r="Y700" t="s">
        <v>65</v>
      </c>
      <c r="Z700" t="s">
        <v>98</v>
      </c>
      <c r="AA700" t="s">
        <v>50</v>
      </c>
      <c r="AB700" t="s">
        <v>68</v>
      </c>
      <c r="AC700" t="s">
        <v>99</v>
      </c>
      <c r="AD700">
        <v>4.9879389310000004</v>
      </c>
      <c r="AE700">
        <v>2024</v>
      </c>
      <c r="AF700">
        <v>4</v>
      </c>
      <c r="AG700">
        <v>11</v>
      </c>
      <c r="AH700" t="s">
        <v>762</v>
      </c>
      <c r="AI700">
        <v>0.41566157760814249</v>
      </c>
      <c r="AJ700">
        <v>1572</v>
      </c>
      <c r="AK700" t="s">
        <v>3800</v>
      </c>
    </row>
    <row r="701" spans="1:37">
      <c r="A701" t="s">
        <v>803</v>
      </c>
      <c r="B701" t="s">
        <v>115</v>
      </c>
      <c r="C701">
        <v>4844.9799999999996</v>
      </c>
      <c r="D701" t="s">
        <v>36</v>
      </c>
      <c r="E701" t="s">
        <v>72</v>
      </c>
      <c r="F701" t="s">
        <v>73</v>
      </c>
      <c r="G701">
        <v>45302</v>
      </c>
      <c r="H701" t="s">
        <v>39</v>
      </c>
      <c r="I701" t="s">
        <v>40</v>
      </c>
      <c r="J701">
        <v>57829</v>
      </c>
      <c r="K701" t="s">
        <v>41</v>
      </c>
      <c r="L701" t="s">
        <v>42</v>
      </c>
      <c r="M701">
        <v>120</v>
      </c>
      <c r="N701">
        <v>43</v>
      </c>
      <c r="O701">
        <v>134</v>
      </c>
      <c r="P701">
        <v>0</v>
      </c>
      <c r="Q701">
        <v>1</v>
      </c>
      <c r="R701" t="s">
        <v>43</v>
      </c>
      <c r="S701" t="s">
        <v>96</v>
      </c>
      <c r="T701">
        <v>3</v>
      </c>
      <c r="U701" t="s">
        <v>63</v>
      </c>
      <c r="V701">
        <v>330.18</v>
      </c>
      <c r="W701" t="s">
        <v>46</v>
      </c>
      <c r="X701" t="s">
        <v>47</v>
      </c>
      <c r="Y701" t="s">
        <v>48</v>
      </c>
      <c r="Z701" t="s">
        <v>49</v>
      </c>
      <c r="AA701" t="s">
        <v>50</v>
      </c>
      <c r="AB701" t="s">
        <v>68</v>
      </c>
      <c r="AC701" t="s">
        <v>52</v>
      </c>
      <c r="AD701">
        <v>2.7515000000000001</v>
      </c>
      <c r="AE701">
        <v>2024</v>
      </c>
      <c r="AF701">
        <v>4</v>
      </c>
      <c r="AG701">
        <v>11</v>
      </c>
      <c r="AH701" t="s">
        <v>762</v>
      </c>
      <c r="AI701">
        <v>0.22929166666666667</v>
      </c>
      <c r="AJ701">
        <v>1440</v>
      </c>
      <c r="AK701" t="s">
        <v>3799</v>
      </c>
    </row>
    <row r="702" spans="1:37">
      <c r="A702" t="s">
        <v>804</v>
      </c>
      <c r="B702" t="s">
        <v>115</v>
      </c>
      <c r="C702">
        <v>45189.02</v>
      </c>
      <c r="D702" t="s">
        <v>87</v>
      </c>
      <c r="E702" t="s">
        <v>37</v>
      </c>
      <c r="F702" t="s">
        <v>38</v>
      </c>
      <c r="G702">
        <v>45302</v>
      </c>
      <c r="H702" t="s">
        <v>39</v>
      </c>
      <c r="I702" t="s">
        <v>40</v>
      </c>
      <c r="J702">
        <v>44807</v>
      </c>
      <c r="K702" t="s">
        <v>59</v>
      </c>
      <c r="L702" t="s">
        <v>103</v>
      </c>
      <c r="M702">
        <v>143</v>
      </c>
      <c r="N702">
        <v>24</v>
      </c>
      <c r="O702">
        <v>128</v>
      </c>
      <c r="P702">
        <v>0</v>
      </c>
      <c r="Q702">
        <v>2</v>
      </c>
      <c r="R702" t="s">
        <v>61</v>
      </c>
      <c r="S702" t="s">
        <v>93</v>
      </c>
      <c r="T702">
        <v>1</v>
      </c>
      <c r="U702" t="s">
        <v>45</v>
      </c>
      <c r="V702">
        <v>686.88</v>
      </c>
      <c r="W702" t="s">
        <v>64</v>
      </c>
      <c r="X702" t="s">
        <v>47</v>
      </c>
      <c r="Y702" t="s">
        <v>65</v>
      </c>
      <c r="Z702" t="s">
        <v>98</v>
      </c>
      <c r="AA702" t="s">
        <v>67</v>
      </c>
      <c r="AB702" t="s">
        <v>68</v>
      </c>
      <c r="AC702" t="s">
        <v>52</v>
      </c>
      <c r="AD702">
        <v>4.8033566429999999</v>
      </c>
      <c r="AE702">
        <v>2024</v>
      </c>
      <c r="AF702">
        <v>4</v>
      </c>
      <c r="AG702">
        <v>11</v>
      </c>
      <c r="AH702" t="s">
        <v>762</v>
      </c>
      <c r="AI702">
        <v>0.40027972027972025</v>
      </c>
      <c r="AJ702">
        <v>1716</v>
      </c>
      <c r="AK702" t="s">
        <v>3800</v>
      </c>
    </row>
    <row r="703" spans="1:37">
      <c r="A703" t="s">
        <v>805</v>
      </c>
      <c r="B703" t="s">
        <v>35</v>
      </c>
      <c r="C703">
        <v>3876.44</v>
      </c>
      <c r="D703" t="s">
        <v>36</v>
      </c>
      <c r="E703" t="s">
        <v>37</v>
      </c>
      <c r="F703" t="s">
        <v>38</v>
      </c>
      <c r="G703">
        <v>45302</v>
      </c>
      <c r="H703" t="s">
        <v>39</v>
      </c>
      <c r="I703" t="s">
        <v>40</v>
      </c>
      <c r="J703">
        <v>32134</v>
      </c>
      <c r="K703" t="s">
        <v>59</v>
      </c>
      <c r="L703" t="s">
        <v>42</v>
      </c>
      <c r="M703">
        <v>97</v>
      </c>
      <c r="N703">
        <v>15</v>
      </c>
      <c r="O703">
        <v>122</v>
      </c>
      <c r="P703">
        <v>0</v>
      </c>
      <c r="Q703">
        <v>1</v>
      </c>
      <c r="R703" t="s">
        <v>43</v>
      </c>
      <c r="S703" t="s">
        <v>44</v>
      </c>
      <c r="T703">
        <v>4</v>
      </c>
      <c r="U703" t="s">
        <v>63</v>
      </c>
      <c r="V703">
        <v>554.24</v>
      </c>
      <c r="W703" t="s">
        <v>76</v>
      </c>
      <c r="X703" t="s">
        <v>77</v>
      </c>
      <c r="Y703" t="s">
        <v>65</v>
      </c>
      <c r="Z703" t="s">
        <v>49</v>
      </c>
      <c r="AA703" t="s">
        <v>67</v>
      </c>
      <c r="AB703" t="s">
        <v>68</v>
      </c>
      <c r="AC703" t="s">
        <v>52</v>
      </c>
      <c r="AD703">
        <v>5.7138144329999996</v>
      </c>
      <c r="AE703">
        <v>2024</v>
      </c>
      <c r="AF703">
        <v>4</v>
      </c>
      <c r="AG703">
        <v>11</v>
      </c>
      <c r="AH703" t="s">
        <v>762</v>
      </c>
      <c r="AI703">
        <v>0.47615120274914091</v>
      </c>
      <c r="AJ703">
        <v>1164</v>
      </c>
      <c r="AK703" t="s">
        <v>3800</v>
      </c>
    </row>
    <row r="704" spans="1:37">
      <c r="A704" t="s">
        <v>806</v>
      </c>
      <c r="B704" t="s">
        <v>115</v>
      </c>
      <c r="C704">
        <v>11334.34</v>
      </c>
      <c r="D704" t="s">
        <v>36</v>
      </c>
      <c r="E704" t="s">
        <v>82</v>
      </c>
      <c r="F704" t="s">
        <v>141</v>
      </c>
      <c r="G704">
        <v>45302</v>
      </c>
      <c r="H704" t="s">
        <v>57</v>
      </c>
      <c r="I704" t="s">
        <v>40</v>
      </c>
      <c r="J704">
        <v>0</v>
      </c>
      <c r="K704" t="s">
        <v>83</v>
      </c>
      <c r="L704" t="s">
        <v>42</v>
      </c>
      <c r="M704">
        <v>149</v>
      </c>
      <c r="N704">
        <v>30</v>
      </c>
      <c r="O704">
        <v>97</v>
      </c>
      <c r="P704">
        <v>0</v>
      </c>
      <c r="Q704">
        <v>9</v>
      </c>
      <c r="R704" t="s">
        <v>61</v>
      </c>
      <c r="S704" t="s">
        <v>62</v>
      </c>
      <c r="T704">
        <v>1</v>
      </c>
      <c r="U704" t="s">
        <v>79</v>
      </c>
      <c r="V704">
        <v>217.47</v>
      </c>
      <c r="W704" t="s">
        <v>46</v>
      </c>
      <c r="X704" t="s">
        <v>47</v>
      </c>
      <c r="Y704" t="s">
        <v>48</v>
      </c>
      <c r="Z704" t="s">
        <v>66</v>
      </c>
      <c r="AA704" t="s">
        <v>67</v>
      </c>
      <c r="AB704" t="s">
        <v>68</v>
      </c>
      <c r="AC704" t="s">
        <v>52</v>
      </c>
      <c r="AD704">
        <v>1.459530201</v>
      </c>
      <c r="AE704">
        <v>2024</v>
      </c>
      <c r="AF704">
        <v>4</v>
      </c>
      <c r="AG704">
        <v>11</v>
      </c>
      <c r="AH704" t="s">
        <v>762</v>
      </c>
      <c r="AI704">
        <v>0.12162751677852349</v>
      </c>
      <c r="AJ704">
        <v>1788</v>
      </c>
      <c r="AK704" t="s">
        <v>3799</v>
      </c>
    </row>
    <row r="705" spans="1:37">
      <c r="A705" t="s">
        <v>807</v>
      </c>
      <c r="B705" t="s">
        <v>71</v>
      </c>
      <c r="C705">
        <v>7719.67</v>
      </c>
      <c r="D705" t="s">
        <v>36</v>
      </c>
      <c r="E705" t="s">
        <v>37</v>
      </c>
      <c r="F705" t="s">
        <v>95</v>
      </c>
      <c r="G705">
        <v>45302</v>
      </c>
      <c r="H705" t="s">
        <v>39</v>
      </c>
      <c r="I705" t="s">
        <v>58</v>
      </c>
      <c r="J705">
        <v>62280</v>
      </c>
      <c r="K705" t="s">
        <v>83</v>
      </c>
      <c r="L705" t="s">
        <v>103</v>
      </c>
      <c r="M705">
        <v>99</v>
      </c>
      <c r="N705">
        <v>9</v>
      </c>
      <c r="O705">
        <v>105</v>
      </c>
      <c r="P705">
        <v>0</v>
      </c>
      <c r="Q705">
        <v>5</v>
      </c>
      <c r="R705" t="s">
        <v>61</v>
      </c>
      <c r="S705" t="s">
        <v>93</v>
      </c>
      <c r="T705">
        <v>1</v>
      </c>
      <c r="U705" t="s">
        <v>63</v>
      </c>
      <c r="V705">
        <v>26.5</v>
      </c>
      <c r="W705" t="s">
        <v>46</v>
      </c>
      <c r="X705" t="s">
        <v>134</v>
      </c>
      <c r="Y705" t="s">
        <v>48</v>
      </c>
      <c r="Z705" t="s">
        <v>66</v>
      </c>
      <c r="AA705" t="s">
        <v>50</v>
      </c>
      <c r="AB705" t="s">
        <v>68</v>
      </c>
      <c r="AC705" t="s">
        <v>52</v>
      </c>
      <c r="AD705">
        <v>0.26767676800000001</v>
      </c>
      <c r="AE705">
        <v>2024</v>
      </c>
      <c r="AF705">
        <v>4</v>
      </c>
      <c r="AG705">
        <v>11</v>
      </c>
      <c r="AH705" t="s">
        <v>762</v>
      </c>
      <c r="AI705">
        <v>2.2306397306397305E-2</v>
      </c>
      <c r="AJ705">
        <v>1188</v>
      </c>
      <c r="AK705" t="s">
        <v>3799</v>
      </c>
    </row>
    <row r="706" spans="1:37">
      <c r="A706" t="s">
        <v>808</v>
      </c>
      <c r="B706" t="s">
        <v>71</v>
      </c>
      <c r="C706">
        <v>6343.49</v>
      </c>
      <c r="D706" t="s">
        <v>36</v>
      </c>
      <c r="E706" t="s">
        <v>37</v>
      </c>
      <c r="F706" t="s">
        <v>95</v>
      </c>
      <c r="G706">
        <v>45302</v>
      </c>
      <c r="H706" t="s">
        <v>39</v>
      </c>
      <c r="I706" t="s">
        <v>40</v>
      </c>
      <c r="J706">
        <v>108483</v>
      </c>
      <c r="K706" t="s">
        <v>41</v>
      </c>
      <c r="L706" t="s">
        <v>42</v>
      </c>
      <c r="M706">
        <v>157</v>
      </c>
      <c r="N706">
        <v>26</v>
      </c>
      <c r="O706">
        <v>3</v>
      </c>
      <c r="P706">
        <v>0</v>
      </c>
      <c r="Q706">
        <v>1</v>
      </c>
      <c r="R706" t="s">
        <v>61</v>
      </c>
      <c r="S706" t="s">
        <v>74</v>
      </c>
      <c r="T706">
        <v>4</v>
      </c>
      <c r="U706" t="s">
        <v>79</v>
      </c>
      <c r="V706">
        <v>598.91</v>
      </c>
      <c r="W706" t="s">
        <v>64</v>
      </c>
      <c r="X706" t="s">
        <v>134</v>
      </c>
      <c r="Y706" t="s">
        <v>65</v>
      </c>
      <c r="Z706" t="s">
        <v>66</v>
      </c>
      <c r="AA706" t="s">
        <v>91</v>
      </c>
      <c r="AB706" t="s">
        <v>68</v>
      </c>
      <c r="AC706" t="s">
        <v>99</v>
      </c>
      <c r="AD706">
        <v>3.8147133759999998</v>
      </c>
      <c r="AE706">
        <v>2024</v>
      </c>
      <c r="AF706">
        <v>4</v>
      </c>
      <c r="AG706">
        <v>11</v>
      </c>
      <c r="AH706" t="s">
        <v>762</v>
      </c>
      <c r="AI706">
        <v>0.31789278131634818</v>
      </c>
      <c r="AJ706">
        <v>1884</v>
      </c>
      <c r="AK706" t="s">
        <v>3799</v>
      </c>
    </row>
    <row r="707" spans="1:37">
      <c r="A707" t="s">
        <v>809</v>
      </c>
      <c r="B707" t="s">
        <v>35</v>
      </c>
      <c r="C707">
        <v>15798.17</v>
      </c>
      <c r="D707" t="s">
        <v>36</v>
      </c>
      <c r="E707" t="s">
        <v>37</v>
      </c>
      <c r="F707" t="s">
        <v>38</v>
      </c>
      <c r="G707">
        <v>45302</v>
      </c>
      <c r="H707" t="s">
        <v>57</v>
      </c>
      <c r="I707" t="s">
        <v>58</v>
      </c>
      <c r="J707">
        <v>0</v>
      </c>
      <c r="K707" t="s">
        <v>59</v>
      </c>
      <c r="L707" t="s">
        <v>103</v>
      </c>
      <c r="M707">
        <v>150</v>
      </c>
      <c r="N707">
        <v>20</v>
      </c>
      <c r="O707">
        <v>16</v>
      </c>
      <c r="P707">
        <v>0</v>
      </c>
      <c r="Q707">
        <v>2</v>
      </c>
      <c r="R707" t="s">
        <v>61</v>
      </c>
      <c r="S707" t="s">
        <v>62</v>
      </c>
      <c r="T707">
        <v>3</v>
      </c>
      <c r="U707" t="s">
        <v>90</v>
      </c>
      <c r="V707">
        <v>719.28</v>
      </c>
      <c r="W707" t="s">
        <v>64</v>
      </c>
      <c r="X707" t="s">
        <v>47</v>
      </c>
      <c r="Y707" t="s">
        <v>65</v>
      </c>
      <c r="Z707" t="s">
        <v>98</v>
      </c>
      <c r="AA707" t="s">
        <v>67</v>
      </c>
      <c r="AB707" t="s">
        <v>68</v>
      </c>
      <c r="AC707" t="s">
        <v>69</v>
      </c>
      <c r="AD707">
        <v>4.7952000000000004</v>
      </c>
      <c r="AE707">
        <v>2024</v>
      </c>
      <c r="AF707">
        <v>4</v>
      </c>
      <c r="AG707">
        <v>11</v>
      </c>
      <c r="AH707" t="s">
        <v>762</v>
      </c>
      <c r="AI707">
        <v>0.39960000000000001</v>
      </c>
      <c r="AJ707">
        <v>1800</v>
      </c>
      <c r="AK707" t="s">
        <v>3799</v>
      </c>
    </row>
    <row r="708" spans="1:37">
      <c r="A708" t="s">
        <v>810</v>
      </c>
      <c r="B708" t="s">
        <v>35</v>
      </c>
      <c r="C708">
        <v>13924.61</v>
      </c>
      <c r="D708" t="s">
        <v>36</v>
      </c>
      <c r="E708" t="s">
        <v>37</v>
      </c>
      <c r="F708" t="s">
        <v>56</v>
      </c>
      <c r="G708">
        <v>45302</v>
      </c>
      <c r="H708" t="s">
        <v>39</v>
      </c>
      <c r="I708" t="s">
        <v>40</v>
      </c>
      <c r="J708">
        <v>134675</v>
      </c>
      <c r="K708" t="s">
        <v>83</v>
      </c>
      <c r="L708" t="s">
        <v>42</v>
      </c>
      <c r="M708">
        <v>88</v>
      </c>
      <c r="N708">
        <v>16</v>
      </c>
      <c r="O708">
        <v>34</v>
      </c>
      <c r="P708">
        <v>3</v>
      </c>
      <c r="Q708">
        <v>2</v>
      </c>
      <c r="R708" t="s">
        <v>61</v>
      </c>
      <c r="S708" t="s">
        <v>93</v>
      </c>
      <c r="T708">
        <v>2</v>
      </c>
      <c r="U708" t="s">
        <v>79</v>
      </c>
      <c r="V708">
        <v>100.53</v>
      </c>
      <c r="W708" t="s">
        <v>76</v>
      </c>
      <c r="X708" t="s">
        <v>47</v>
      </c>
      <c r="Y708" t="s">
        <v>48</v>
      </c>
      <c r="Z708" t="s">
        <v>66</v>
      </c>
      <c r="AA708" t="s">
        <v>91</v>
      </c>
      <c r="AB708" t="s">
        <v>51</v>
      </c>
      <c r="AC708" t="s">
        <v>69</v>
      </c>
      <c r="AD708">
        <v>1.142386364</v>
      </c>
      <c r="AE708">
        <v>2024</v>
      </c>
      <c r="AF708">
        <v>4</v>
      </c>
      <c r="AG708">
        <v>11</v>
      </c>
      <c r="AH708" t="s">
        <v>762</v>
      </c>
      <c r="AI708">
        <v>9.5198863636363637E-2</v>
      </c>
      <c r="AJ708">
        <v>1056</v>
      </c>
      <c r="AK708" t="s">
        <v>3799</v>
      </c>
    </row>
    <row r="709" spans="1:37">
      <c r="A709" t="s">
        <v>811</v>
      </c>
      <c r="B709" t="s">
        <v>35</v>
      </c>
      <c r="C709">
        <v>30148.79</v>
      </c>
      <c r="D709" t="s">
        <v>87</v>
      </c>
      <c r="E709" t="s">
        <v>72</v>
      </c>
      <c r="F709" t="s">
        <v>73</v>
      </c>
      <c r="G709">
        <v>45302</v>
      </c>
      <c r="H709" t="s">
        <v>39</v>
      </c>
      <c r="I709" t="s">
        <v>58</v>
      </c>
      <c r="J709">
        <v>66255</v>
      </c>
      <c r="K709" t="s">
        <v>59</v>
      </c>
      <c r="L709" t="s">
        <v>60</v>
      </c>
      <c r="M709">
        <v>131</v>
      </c>
      <c r="N709">
        <v>14</v>
      </c>
      <c r="O709">
        <v>4</v>
      </c>
      <c r="P709">
        <v>0</v>
      </c>
      <c r="Q709">
        <v>2</v>
      </c>
      <c r="R709" t="s">
        <v>43</v>
      </c>
      <c r="S709" t="s">
        <v>44</v>
      </c>
      <c r="T709">
        <v>2</v>
      </c>
      <c r="U709" t="s">
        <v>63</v>
      </c>
      <c r="V709">
        <v>653.41999999999996</v>
      </c>
      <c r="W709" t="s">
        <v>46</v>
      </c>
      <c r="X709" t="s">
        <v>47</v>
      </c>
      <c r="Y709" t="s">
        <v>65</v>
      </c>
      <c r="Z709" t="s">
        <v>98</v>
      </c>
      <c r="AA709" t="s">
        <v>50</v>
      </c>
      <c r="AB709" t="s">
        <v>68</v>
      </c>
      <c r="AC709" t="s">
        <v>99</v>
      </c>
      <c r="AD709">
        <v>4.9879389310000004</v>
      </c>
      <c r="AE709">
        <v>2024</v>
      </c>
      <c r="AF709">
        <v>4</v>
      </c>
      <c r="AG709">
        <v>11</v>
      </c>
      <c r="AH709" t="s">
        <v>762</v>
      </c>
      <c r="AI709">
        <v>0.41566157760814249</v>
      </c>
      <c r="AJ709">
        <v>1572</v>
      </c>
      <c r="AK709" t="s">
        <v>3800</v>
      </c>
    </row>
    <row r="710" spans="1:37">
      <c r="A710" t="s">
        <v>812</v>
      </c>
      <c r="B710" t="s">
        <v>115</v>
      </c>
      <c r="C710">
        <v>6857.79</v>
      </c>
      <c r="D710" t="s">
        <v>36</v>
      </c>
      <c r="E710" t="s">
        <v>72</v>
      </c>
      <c r="F710" t="s">
        <v>141</v>
      </c>
      <c r="G710">
        <v>45302</v>
      </c>
      <c r="H710" t="s">
        <v>39</v>
      </c>
      <c r="I710" t="s">
        <v>40</v>
      </c>
      <c r="J710">
        <v>112439</v>
      </c>
      <c r="K710" t="s">
        <v>41</v>
      </c>
      <c r="L710" t="s">
        <v>42</v>
      </c>
      <c r="M710">
        <v>167</v>
      </c>
      <c r="N710">
        <v>24</v>
      </c>
      <c r="O710">
        <v>95</v>
      </c>
      <c r="P710">
        <v>0</v>
      </c>
      <c r="Q710">
        <v>1</v>
      </c>
      <c r="R710" t="s">
        <v>61</v>
      </c>
      <c r="S710" t="s">
        <v>74</v>
      </c>
      <c r="T710">
        <v>1</v>
      </c>
      <c r="U710" t="s">
        <v>79</v>
      </c>
      <c r="V710">
        <v>477.09</v>
      </c>
      <c r="W710" t="s">
        <v>64</v>
      </c>
      <c r="X710" t="s">
        <v>47</v>
      </c>
      <c r="Y710" t="s">
        <v>48</v>
      </c>
      <c r="Z710" t="s">
        <v>66</v>
      </c>
      <c r="AA710" t="s">
        <v>91</v>
      </c>
      <c r="AB710" t="s">
        <v>68</v>
      </c>
      <c r="AC710" t="s">
        <v>52</v>
      </c>
      <c r="AD710">
        <v>2.8568263470000002</v>
      </c>
      <c r="AE710">
        <v>2024</v>
      </c>
      <c r="AF710">
        <v>4</v>
      </c>
      <c r="AG710">
        <v>11</v>
      </c>
      <c r="AH710" t="s">
        <v>762</v>
      </c>
      <c r="AI710">
        <v>0.2380688622754491</v>
      </c>
      <c r="AJ710">
        <v>2004</v>
      </c>
      <c r="AK710" t="s">
        <v>3799</v>
      </c>
    </row>
    <row r="711" spans="1:37">
      <c r="A711" t="s">
        <v>813</v>
      </c>
      <c r="B711" t="s">
        <v>71</v>
      </c>
      <c r="C711">
        <v>9110.11</v>
      </c>
      <c r="D711" t="s">
        <v>36</v>
      </c>
      <c r="E711" t="s">
        <v>72</v>
      </c>
      <c r="F711" t="s">
        <v>95</v>
      </c>
      <c r="G711">
        <v>45302</v>
      </c>
      <c r="H711" t="s">
        <v>39</v>
      </c>
      <c r="I711" t="s">
        <v>58</v>
      </c>
      <c r="J711">
        <v>92371</v>
      </c>
      <c r="K711" t="s">
        <v>41</v>
      </c>
      <c r="L711" t="s">
        <v>60</v>
      </c>
      <c r="M711">
        <v>115</v>
      </c>
      <c r="N711">
        <v>19</v>
      </c>
      <c r="O711">
        <v>109</v>
      </c>
      <c r="P711">
        <v>0</v>
      </c>
      <c r="Q711">
        <v>7</v>
      </c>
      <c r="R711" t="s">
        <v>61</v>
      </c>
      <c r="S711" t="s">
        <v>93</v>
      </c>
      <c r="T711">
        <v>2</v>
      </c>
      <c r="U711" t="s">
        <v>63</v>
      </c>
      <c r="V711">
        <v>437.96</v>
      </c>
      <c r="W711" t="s">
        <v>76</v>
      </c>
      <c r="X711" t="s">
        <v>134</v>
      </c>
      <c r="Y711" t="s">
        <v>48</v>
      </c>
      <c r="Z711" t="s">
        <v>66</v>
      </c>
      <c r="AA711" t="s">
        <v>50</v>
      </c>
      <c r="AB711" t="s">
        <v>68</v>
      </c>
      <c r="AC711" t="s">
        <v>52</v>
      </c>
      <c r="AD711">
        <v>3.8083478259999999</v>
      </c>
      <c r="AE711">
        <v>2024</v>
      </c>
      <c r="AF711">
        <v>4</v>
      </c>
      <c r="AG711">
        <v>11</v>
      </c>
      <c r="AH711" t="s">
        <v>762</v>
      </c>
      <c r="AI711">
        <v>0.31736231884057969</v>
      </c>
      <c r="AJ711">
        <v>1380</v>
      </c>
      <c r="AK711" t="s">
        <v>3799</v>
      </c>
    </row>
    <row r="712" spans="1:37">
      <c r="A712" t="s">
        <v>814</v>
      </c>
      <c r="B712" t="s">
        <v>81</v>
      </c>
      <c r="C712">
        <v>9779.2199999999993</v>
      </c>
      <c r="D712" t="s">
        <v>36</v>
      </c>
      <c r="E712" t="s">
        <v>72</v>
      </c>
      <c r="F712" t="s">
        <v>56</v>
      </c>
      <c r="G712">
        <v>45302</v>
      </c>
      <c r="H712" t="s">
        <v>39</v>
      </c>
      <c r="I712" t="s">
        <v>58</v>
      </c>
      <c r="J712">
        <v>56634</v>
      </c>
      <c r="K712" t="s">
        <v>83</v>
      </c>
      <c r="L712" t="s">
        <v>42</v>
      </c>
      <c r="M712">
        <v>123</v>
      </c>
      <c r="N712">
        <v>41</v>
      </c>
      <c r="O712">
        <v>76</v>
      </c>
      <c r="P712">
        <v>0</v>
      </c>
      <c r="Q712">
        <v>7</v>
      </c>
      <c r="R712" t="s">
        <v>61</v>
      </c>
      <c r="S712" t="s">
        <v>62</v>
      </c>
      <c r="T712">
        <v>1</v>
      </c>
      <c r="U712" t="s">
        <v>63</v>
      </c>
      <c r="V712">
        <v>54.72</v>
      </c>
      <c r="W712" t="s">
        <v>46</v>
      </c>
      <c r="X712" t="s">
        <v>47</v>
      </c>
      <c r="Y712" t="s">
        <v>48</v>
      </c>
      <c r="Z712" t="s">
        <v>66</v>
      </c>
      <c r="AA712" t="s">
        <v>50</v>
      </c>
      <c r="AB712" t="s">
        <v>68</v>
      </c>
      <c r="AC712" t="s">
        <v>52</v>
      </c>
      <c r="AD712">
        <v>0.444878049</v>
      </c>
      <c r="AE712">
        <v>2024</v>
      </c>
      <c r="AF712">
        <v>4</v>
      </c>
      <c r="AG712">
        <v>11</v>
      </c>
      <c r="AH712" t="s">
        <v>762</v>
      </c>
      <c r="AI712">
        <v>3.7073170731707315E-2</v>
      </c>
      <c r="AJ712">
        <v>1476</v>
      </c>
      <c r="AK712" t="s">
        <v>3799</v>
      </c>
    </row>
    <row r="713" spans="1:37">
      <c r="A713" t="s">
        <v>815</v>
      </c>
      <c r="B713" t="s">
        <v>81</v>
      </c>
      <c r="C713">
        <v>3185.22</v>
      </c>
      <c r="D713" t="s">
        <v>87</v>
      </c>
      <c r="E713" t="s">
        <v>37</v>
      </c>
      <c r="F713" t="s">
        <v>38</v>
      </c>
      <c r="G713">
        <v>45302</v>
      </c>
      <c r="H713" t="s">
        <v>159</v>
      </c>
      <c r="I713" t="s">
        <v>40</v>
      </c>
      <c r="J713">
        <v>26816</v>
      </c>
      <c r="K713" t="s">
        <v>59</v>
      </c>
      <c r="L713" t="s">
        <v>103</v>
      </c>
      <c r="M713">
        <v>85</v>
      </c>
      <c r="N713">
        <v>30</v>
      </c>
      <c r="O713">
        <v>130</v>
      </c>
      <c r="P713">
        <v>0</v>
      </c>
      <c r="Q713">
        <v>1</v>
      </c>
      <c r="R713" t="s">
        <v>43</v>
      </c>
      <c r="S713" t="s">
        <v>96</v>
      </c>
      <c r="T713">
        <v>1</v>
      </c>
      <c r="U713" t="s">
        <v>45</v>
      </c>
      <c r="V713">
        <v>475.73</v>
      </c>
      <c r="W713" t="s">
        <v>46</v>
      </c>
      <c r="X713" t="s">
        <v>47</v>
      </c>
      <c r="Y713" t="s">
        <v>48</v>
      </c>
      <c r="Z713" t="s">
        <v>49</v>
      </c>
      <c r="AA713" t="s">
        <v>67</v>
      </c>
      <c r="AB713" t="s">
        <v>68</v>
      </c>
      <c r="AC713" t="s">
        <v>52</v>
      </c>
      <c r="AD713">
        <v>5.5968235289999999</v>
      </c>
      <c r="AE713">
        <v>2024</v>
      </c>
      <c r="AF713">
        <v>4</v>
      </c>
      <c r="AG713">
        <v>11</v>
      </c>
      <c r="AH713" t="s">
        <v>762</v>
      </c>
      <c r="AI713">
        <v>0.46640196078431373</v>
      </c>
      <c r="AJ713">
        <v>1020</v>
      </c>
      <c r="AK713" t="s">
        <v>3800</v>
      </c>
    </row>
    <row r="714" spans="1:37">
      <c r="A714" t="s">
        <v>816</v>
      </c>
      <c r="B714" t="s">
        <v>71</v>
      </c>
      <c r="C714">
        <v>7102.4</v>
      </c>
      <c r="D714" t="s">
        <v>36</v>
      </c>
      <c r="E714" t="s">
        <v>37</v>
      </c>
      <c r="F714" t="s">
        <v>56</v>
      </c>
      <c r="G714">
        <v>45302</v>
      </c>
      <c r="H714" t="s">
        <v>39</v>
      </c>
      <c r="I714" t="s">
        <v>40</v>
      </c>
      <c r="J714">
        <v>58824</v>
      </c>
      <c r="K714" t="s">
        <v>59</v>
      </c>
      <c r="L714" t="s">
        <v>42</v>
      </c>
      <c r="M714">
        <v>89</v>
      </c>
      <c r="N714">
        <v>41</v>
      </c>
      <c r="O714">
        <v>86</v>
      </c>
      <c r="P714">
        <v>0</v>
      </c>
      <c r="Q714">
        <v>5</v>
      </c>
      <c r="R714" t="s">
        <v>61</v>
      </c>
      <c r="S714" t="s">
        <v>74</v>
      </c>
      <c r="T714">
        <v>1</v>
      </c>
      <c r="U714" t="s">
        <v>79</v>
      </c>
      <c r="V714">
        <v>553.07000000000005</v>
      </c>
      <c r="W714" t="s">
        <v>76</v>
      </c>
      <c r="X714" t="s">
        <v>134</v>
      </c>
      <c r="Y714" t="s">
        <v>65</v>
      </c>
      <c r="Z714" t="s">
        <v>66</v>
      </c>
      <c r="AA714" t="s">
        <v>50</v>
      </c>
      <c r="AB714" t="s">
        <v>68</v>
      </c>
      <c r="AC714" t="s">
        <v>52</v>
      </c>
      <c r="AD714">
        <v>6.2142696629999996</v>
      </c>
      <c r="AE714">
        <v>2024</v>
      </c>
      <c r="AF714">
        <v>4</v>
      </c>
      <c r="AG714">
        <v>11</v>
      </c>
      <c r="AH714" t="s">
        <v>762</v>
      </c>
      <c r="AI714">
        <v>0.51785580524344577</v>
      </c>
      <c r="AJ714">
        <v>1068</v>
      </c>
      <c r="AK714" t="s">
        <v>3800</v>
      </c>
    </row>
    <row r="715" spans="1:37">
      <c r="A715" t="s">
        <v>817</v>
      </c>
      <c r="B715" t="s">
        <v>35</v>
      </c>
      <c r="C715">
        <v>6729.24</v>
      </c>
      <c r="D715" t="s">
        <v>87</v>
      </c>
      <c r="E715" t="s">
        <v>37</v>
      </c>
      <c r="F715" t="s">
        <v>38</v>
      </c>
      <c r="G715">
        <v>45302</v>
      </c>
      <c r="H715" t="s">
        <v>39</v>
      </c>
      <c r="I715" t="s">
        <v>58</v>
      </c>
      <c r="J715">
        <v>116512</v>
      </c>
      <c r="K715" t="s">
        <v>83</v>
      </c>
      <c r="L715" t="s">
        <v>42</v>
      </c>
      <c r="M715">
        <v>84</v>
      </c>
      <c r="N715">
        <v>1</v>
      </c>
      <c r="O715">
        <v>134</v>
      </c>
      <c r="P715">
        <v>0</v>
      </c>
      <c r="Q715">
        <v>5</v>
      </c>
      <c r="R715" t="s">
        <v>61</v>
      </c>
      <c r="S715" t="s">
        <v>74</v>
      </c>
      <c r="T715">
        <v>2</v>
      </c>
      <c r="U715" t="s">
        <v>90</v>
      </c>
      <c r="V715">
        <v>108.99</v>
      </c>
      <c r="W715" t="s">
        <v>46</v>
      </c>
      <c r="X715" t="s">
        <v>47</v>
      </c>
      <c r="Y715" t="s">
        <v>48</v>
      </c>
      <c r="Z715" t="s">
        <v>66</v>
      </c>
      <c r="AA715" t="s">
        <v>91</v>
      </c>
      <c r="AB715" t="s">
        <v>68</v>
      </c>
      <c r="AC715" t="s">
        <v>52</v>
      </c>
      <c r="AD715">
        <v>1.2975000000000001</v>
      </c>
      <c r="AE715">
        <v>2024</v>
      </c>
      <c r="AF715">
        <v>4</v>
      </c>
      <c r="AG715">
        <v>11</v>
      </c>
      <c r="AH715" t="s">
        <v>762</v>
      </c>
      <c r="AI715">
        <v>0.108125</v>
      </c>
      <c r="AJ715">
        <v>1008</v>
      </c>
      <c r="AK715" t="s">
        <v>3799</v>
      </c>
    </row>
    <row r="716" spans="1:37">
      <c r="A716" t="s">
        <v>818</v>
      </c>
      <c r="B716" t="s">
        <v>115</v>
      </c>
      <c r="C716">
        <v>3454.33</v>
      </c>
      <c r="D716" t="s">
        <v>36</v>
      </c>
      <c r="E716" t="s">
        <v>37</v>
      </c>
      <c r="F716" t="s">
        <v>56</v>
      </c>
      <c r="G716">
        <v>45302</v>
      </c>
      <c r="H716" t="s">
        <v>57</v>
      </c>
      <c r="I716" t="s">
        <v>58</v>
      </c>
      <c r="J716">
        <v>0</v>
      </c>
      <c r="K716" t="s">
        <v>59</v>
      </c>
      <c r="L716" t="s">
        <v>60</v>
      </c>
      <c r="M716">
        <v>97</v>
      </c>
      <c r="N716">
        <v>5</v>
      </c>
      <c r="O716">
        <v>19</v>
      </c>
      <c r="P716">
        <v>0</v>
      </c>
      <c r="Q716">
        <v>1</v>
      </c>
      <c r="R716" t="s">
        <v>43</v>
      </c>
      <c r="S716" t="s">
        <v>96</v>
      </c>
      <c r="T716">
        <v>2</v>
      </c>
      <c r="U716" t="s">
        <v>79</v>
      </c>
      <c r="V716">
        <v>699.84</v>
      </c>
      <c r="W716" t="s">
        <v>46</v>
      </c>
      <c r="X716" t="s">
        <v>47</v>
      </c>
      <c r="Y716" t="s">
        <v>65</v>
      </c>
      <c r="Z716" t="s">
        <v>49</v>
      </c>
      <c r="AA716" t="s">
        <v>67</v>
      </c>
      <c r="AB716" t="s">
        <v>68</v>
      </c>
      <c r="AC716" t="s">
        <v>69</v>
      </c>
      <c r="AD716">
        <v>7.2148453610000001</v>
      </c>
      <c r="AE716">
        <v>2024</v>
      </c>
      <c r="AF716">
        <v>4</v>
      </c>
      <c r="AG716">
        <v>11</v>
      </c>
      <c r="AH716" t="s">
        <v>762</v>
      </c>
      <c r="AI716">
        <v>0.60123711340206187</v>
      </c>
      <c r="AJ716">
        <v>1164</v>
      </c>
      <c r="AK716" t="s">
        <v>3801</v>
      </c>
    </row>
    <row r="717" spans="1:37">
      <c r="A717" t="s">
        <v>819</v>
      </c>
      <c r="B717" t="s">
        <v>35</v>
      </c>
      <c r="C717">
        <v>12419.38</v>
      </c>
      <c r="D717" t="s">
        <v>36</v>
      </c>
      <c r="E717" t="s">
        <v>72</v>
      </c>
      <c r="F717" t="s">
        <v>73</v>
      </c>
      <c r="G717">
        <v>45302</v>
      </c>
      <c r="H717" t="s">
        <v>57</v>
      </c>
      <c r="I717" t="s">
        <v>40</v>
      </c>
      <c r="J717">
        <v>0</v>
      </c>
      <c r="K717" t="s">
        <v>59</v>
      </c>
      <c r="L717" t="s">
        <v>103</v>
      </c>
      <c r="M717">
        <v>108</v>
      </c>
      <c r="N717">
        <v>14</v>
      </c>
      <c r="O717">
        <v>15</v>
      </c>
      <c r="P717">
        <v>0</v>
      </c>
      <c r="Q717">
        <v>2</v>
      </c>
      <c r="R717" t="s">
        <v>61</v>
      </c>
      <c r="S717" t="s">
        <v>93</v>
      </c>
      <c r="T717">
        <v>1</v>
      </c>
      <c r="U717" t="s">
        <v>63</v>
      </c>
      <c r="V717">
        <v>773.34</v>
      </c>
      <c r="W717" t="s">
        <v>46</v>
      </c>
      <c r="X717" t="s">
        <v>47</v>
      </c>
      <c r="Y717" t="s">
        <v>65</v>
      </c>
      <c r="Z717" t="s">
        <v>66</v>
      </c>
      <c r="AA717" t="s">
        <v>67</v>
      </c>
      <c r="AB717" t="s">
        <v>68</v>
      </c>
      <c r="AC717" t="s">
        <v>69</v>
      </c>
      <c r="AD717">
        <v>7.1605555560000003</v>
      </c>
      <c r="AE717">
        <v>2024</v>
      </c>
      <c r="AF717">
        <v>4</v>
      </c>
      <c r="AG717">
        <v>11</v>
      </c>
      <c r="AH717" t="s">
        <v>762</v>
      </c>
      <c r="AI717">
        <v>0.59671296296296295</v>
      </c>
      <c r="AJ717">
        <v>1296</v>
      </c>
      <c r="AK717" t="s">
        <v>3800</v>
      </c>
    </row>
    <row r="718" spans="1:37">
      <c r="A718" t="s">
        <v>820</v>
      </c>
      <c r="B718" t="s">
        <v>71</v>
      </c>
      <c r="C718">
        <v>8114.18</v>
      </c>
      <c r="D718" t="s">
        <v>36</v>
      </c>
      <c r="E718" t="s">
        <v>37</v>
      </c>
      <c r="F718" t="s">
        <v>95</v>
      </c>
      <c r="G718">
        <v>45302</v>
      </c>
      <c r="H718" t="s">
        <v>39</v>
      </c>
      <c r="I718" t="s">
        <v>58</v>
      </c>
      <c r="J718">
        <v>66570</v>
      </c>
      <c r="K718" t="s">
        <v>59</v>
      </c>
      <c r="L718" t="s">
        <v>42</v>
      </c>
      <c r="M718">
        <v>100</v>
      </c>
      <c r="N718">
        <v>34</v>
      </c>
      <c r="O718">
        <v>115</v>
      </c>
      <c r="P718">
        <v>0</v>
      </c>
      <c r="Q718">
        <v>3</v>
      </c>
      <c r="R718" t="s">
        <v>61</v>
      </c>
      <c r="S718" t="s">
        <v>74</v>
      </c>
      <c r="T718">
        <v>2</v>
      </c>
      <c r="U718" t="s">
        <v>63</v>
      </c>
      <c r="V718">
        <v>479.52</v>
      </c>
      <c r="W718" t="s">
        <v>46</v>
      </c>
      <c r="X718" t="s">
        <v>134</v>
      </c>
      <c r="Y718" t="s">
        <v>48</v>
      </c>
      <c r="Z718" t="s">
        <v>66</v>
      </c>
      <c r="AA718" t="s">
        <v>50</v>
      </c>
      <c r="AB718" t="s">
        <v>68</v>
      </c>
      <c r="AC718" t="s">
        <v>52</v>
      </c>
      <c r="AD718">
        <v>4.7952000000000004</v>
      </c>
      <c r="AE718">
        <v>2024</v>
      </c>
      <c r="AF718">
        <v>4</v>
      </c>
      <c r="AG718">
        <v>11</v>
      </c>
      <c r="AH718" t="s">
        <v>762</v>
      </c>
      <c r="AI718">
        <v>0.39960000000000001</v>
      </c>
      <c r="AJ718">
        <v>1200</v>
      </c>
      <c r="AK718" t="s">
        <v>3799</v>
      </c>
    </row>
    <row r="719" spans="1:37">
      <c r="A719" t="s">
        <v>821</v>
      </c>
      <c r="B719" t="s">
        <v>35</v>
      </c>
      <c r="C719">
        <v>10803.12</v>
      </c>
      <c r="D719" t="s">
        <v>87</v>
      </c>
      <c r="E719" t="s">
        <v>37</v>
      </c>
      <c r="F719" t="s">
        <v>73</v>
      </c>
      <c r="G719">
        <v>45302</v>
      </c>
      <c r="H719" t="s">
        <v>57</v>
      </c>
      <c r="I719" t="s">
        <v>40</v>
      </c>
      <c r="J719">
        <v>0</v>
      </c>
      <c r="K719" t="s">
        <v>59</v>
      </c>
      <c r="L719" t="s">
        <v>42</v>
      </c>
      <c r="M719">
        <v>144</v>
      </c>
      <c r="N719">
        <v>4</v>
      </c>
      <c r="O719">
        <v>88</v>
      </c>
      <c r="P719">
        <v>0</v>
      </c>
      <c r="Q719">
        <v>3</v>
      </c>
      <c r="R719" t="s">
        <v>61</v>
      </c>
      <c r="S719" t="s">
        <v>62</v>
      </c>
      <c r="T719">
        <v>1</v>
      </c>
      <c r="U719" t="s">
        <v>79</v>
      </c>
      <c r="V719">
        <v>693.36</v>
      </c>
      <c r="W719" t="s">
        <v>64</v>
      </c>
      <c r="X719" t="s">
        <v>47</v>
      </c>
      <c r="Y719" t="s">
        <v>65</v>
      </c>
      <c r="Z719" t="s">
        <v>66</v>
      </c>
      <c r="AA719" t="s">
        <v>67</v>
      </c>
      <c r="AB719" t="s">
        <v>68</v>
      </c>
      <c r="AC719" t="s">
        <v>52</v>
      </c>
      <c r="AD719">
        <v>4.8150000000000004</v>
      </c>
      <c r="AE719">
        <v>2024</v>
      </c>
      <c r="AF719">
        <v>4</v>
      </c>
      <c r="AG719">
        <v>11</v>
      </c>
      <c r="AH719" t="s">
        <v>762</v>
      </c>
      <c r="AI719">
        <v>0.40125</v>
      </c>
      <c r="AJ719">
        <v>1728</v>
      </c>
      <c r="AK719" t="s">
        <v>3800</v>
      </c>
    </row>
    <row r="720" spans="1:37">
      <c r="A720" t="s">
        <v>822</v>
      </c>
      <c r="B720" t="s">
        <v>35</v>
      </c>
      <c r="C720">
        <v>13700.37</v>
      </c>
      <c r="D720" t="s">
        <v>36</v>
      </c>
      <c r="E720" t="s">
        <v>37</v>
      </c>
      <c r="F720" t="s">
        <v>38</v>
      </c>
      <c r="G720">
        <v>45302</v>
      </c>
      <c r="H720" t="s">
        <v>39</v>
      </c>
      <c r="I720" t="s">
        <v>40</v>
      </c>
      <c r="J720">
        <v>60556</v>
      </c>
      <c r="K720" t="s">
        <v>59</v>
      </c>
      <c r="L720" t="s">
        <v>103</v>
      </c>
      <c r="M720">
        <v>89</v>
      </c>
      <c r="N720">
        <v>32</v>
      </c>
      <c r="O720">
        <v>96</v>
      </c>
      <c r="P720">
        <v>1</v>
      </c>
      <c r="Q720">
        <v>2</v>
      </c>
      <c r="R720" t="s">
        <v>43</v>
      </c>
      <c r="S720" t="s">
        <v>96</v>
      </c>
      <c r="T720">
        <v>4</v>
      </c>
      <c r="U720" t="s">
        <v>63</v>
      </c>
      <c r="V720">
        <v>427.68</v>
      </c>
      <c r="W720" t="s">
        <v>46</v>
      </c>
      <c r="X720" t="s">
        <v>77</v>
      </c>
      <c r="Y720" t="s">
        <v>48</v>
      </c>
      <c r="Z720" t="s">
        <v>66</v>
      </c>
      <c r="AA720" t="s">
        <v>50</v>
      </c>
      <c r="AB720" t="s">
        <v>51</v>
      </c>
      <c r="AC720" t="s">
        <v>52</v>
      </c>
      <c r="AD720">
        <v>4.8053932579999996</v>
      </c>
      <c r="AE720">
        <v>2024</v>
      </c>
      <c r="AF720">
        <v>4</v>
      </c>
      <c r="AG720">
        <v>11</v>
      </c>
      <c r="AH720" t="s">
        <v>762</v>
      </c>
      <c r="AI720">
        <v>0.40044943820224721</v>
      </c>
      <c r="AJ720">
        <v>1068</v>
      </c>
      <c r="AK720" t="s">
        <v>3800</v>
      </c>
    </row>
    <row r="721" spans="1:37">
      <c r="A721" t="s">
        <v>823</v>
      </c>
      <c r="B721" t="s">
        <v>35</v>
      </c>
      <c r="C721">
        <v>30148.79</v>
      </c>
      <c r="D721" t="s">
        <v>87</v>
      </c>
      <c r="E721" t="s">
        <v>72</v>
      </c>
      <c r="F721" t="s">
        <v>73</v>
      </c>
      <c r="G721">
        <v>45302</v>
      </c>
      <c r="H721" t="s">
        <v>39</v>
      </c>
      <c r="I721" t="s">
        <v>58</v>
      </c>
      <c r="J721">
        <v>66255</v>
      </c>
      <c r="K721" t="s">
        <v>59</v>
      </c>
      <c r="L721" t="s">
        <v>60</v>
      </c>
      <c r="M721">
        <v>131</v>
      </c>
      <c r="N721">
        <v>14</v>
      </c>
      <c r="O721">
        <v>4</v>
      </c>
      <c r="P721">
        <v>0</v>
      </c>
      <c r="Q721">
        <v>2</v>
      </c>
      <c r="R721" t="s">
        <v>43</v>
      </c>
      <c r="S721" t="s">
        <v>96</v>
      </c>
      <c r="T721">
        <v>2</v>
      </c>
      <c r="U721" t="s">
        <v>63</v>
      </c>
      <c r="V721">
        <v>653.41999999999996</v>
      </c>
      <c r="W721" t="s">
        <v>46</v>
      </c>
      <c r="X721" t="s">
        <v>47</v>
      </c>
      <c r="Y721" t="s">
        <v>65</v>
      </c>
      <c r="Z721" t="s">
        <v>98</v>
      </c>
      <c r="AA721" t="s">
        <v>50</v>
      </c>
      <c r="AB721" t="s">
        <v>68</v>
      </c>
      <c r="AC721" t="s">
        <v>99</v>
      </c>
      <c r="AD721">
        <v>4.9879389310000004</v>
      </c>
      <c r="AE721">
        <v>2024</v>
      </c>
      <c r="AF721">
        <v>4</v>
      </c>
      <c r="AG721">
        <v>11</v>
      </c>
      <c r="AH721" t="s">
        <v>762</v>
      </c>
      <c r="AI721">
        <v>0.41566157760814249</v>
      </c>
      <c r="AJ721">
        <v>1572</v>
      </c>
      <c r="AK721" t="s">
        <v>3800</v>
      </c>
    </row>
    <row r="722" spans="1:37">
      <c r="A722" t="s">
        <v>824</v>
      </c>
      <c r="B722" t="s">
        <v>35</v>
      </c>
      <c r="C722">
        <v>12278.32</v>
      </c>
      <c r="D722" t="s">
        <v>87</v>
      </c>
      <c r="E722" t="s">
        <v>37</v>
      </c>
      <c r="F722" t="s">
        <v>73</v>
      </c>
      <c r="G722">
        <v>45302</v>
      </c>
      <c r="H722" t="s">
        <v>39</v>
      </c>
      <c r="I722" t="s">
        <v>58</v>
      </c>
      <c r="J722">
        <v>51215</v>
      </c>
      <c r="K722" t="s">
        <v>59</v>
      </c>
      <c r="L722" t="s">
        <v>42</v>
      </c>
      <c r="M722">
        <v>157</v>
      </c>
      <c r="N722">
        <v>15</v>
      </c>
      <c r="O722">
        <v>57</v>
      </c>
      <c r="P722">
        <v>0</v>
      </c>
      <c r="Q722">
        <v>5</v>
      </c>
      <c r="R722" t="s">
        <v>61</v>
      </c>
      <c r="S722" t="s">
        <v>93</v>
      </c>
      <c r="T722">
        <v>2</v>
      </c>
      <c r="U722" t="s">
        <v>90</v>
      </c>
      <c r="V722">
        <v>751.68</v>
      </c>
      <c r="W722" t="s">
        <v>64</v>
      </c>
      <c r="X722" t="s">
        <v>47</v>
      </c>
      <c r="Y722" t="s">
        <v>65</v>
      </c>
      <c r="Z722" t="s">
        <v>66</v>
      </c>
      <c r="AA722" t="s">
        <v>50</v>
      </c>
      <c r="AB722" t="s">
        <v>68</v>
      </c>
      <c r="AC722" t="s">
        <v>52</v>
      </c>
      <c r="AD722">
        <v>4.7877707010000004</v>
      </c>
      <c r="AE722">
        <v>2024</v>
      </c>
      <c r="AF722">
        <v>4</v>
      </c>
      <c r="AG722">
        <v>11</v>
      </c>
      <c r="AH722" t="s">
        <v>762</v>
      </c>
      <c r="AI722">
        <v>0.39898089171974521</v>
      </c>
      <c r="AJ722">
        <v>1884</v>
      </c>
      <c r="AK722" t="s">
        <v>3799</v>
      </c>
    </row>
    <row r="723" spans="1:37">
      <c r="A723" t="s">
        <v>825</v>
      </c>
      <c r="B723" t="s">
        <v>115</v>
      </c>
      <c r="C723">
        <v>3740.91</v>
      </c>
      <c r="D723" t="s">
        <v>87</v>
      </c>
      <c r="E723" t="s">
        <v>37</v>
      </c>
      <c r="F723" t="s">
        <v>73</v>
      </c>
      <c r="G723">
        <v>45302</v>
      </c>
      <c r="H723" t="s">
        <v>39</v>
      </c>
      <c r="I723" t="s">
        <v>40</v>
      </c>
      <c r="J723">
        <v>67596</v>
      </c>
      <c r="K723" t="s">
        <v>83</v>
      </c>
      <c r="L723" t="s">
        <v>60</v>
      </c>
      <c r="M723">
        <v>96</v>
      </c>
      <c r="N723">
        <v>4</v>
      </c>
      <c r="O723">
        <v>43</v>
      </c>
      <c r="P723">
        <v>0</v>
      </c>
      <c r="Q723">
        <v>1</v>
      </c>
      <c r="R723" t="s">
        <v>61</v>
      </c>
      <c r="S723" t="s">
        <v>93</v>
      </c>
      <c r="T723">
        <v>2</v>
      </c>
      <c r="U723" t="s">
        <v>79</v>
      </c>
      <c r="V723">
        <v>25.54</v>
      </c>
      <c r="W723" t="s">
        <v>76</v>
      </c>
      <c r="X723" t="s">
        <v>47</v>
      </c>
      <c r="Y723" t="s">
        <v>48</v>
      </c>
      <c r="Z723" t="s">
        <v>49</v>
      </c>
      <c r="AA723" t="s">
        <v>50</v>
      </c>
      <c r="AB723" t="s">
        <v>68</v>
      </c>
      <c r="AC723" t="s">
        <v>69</v>
      </c>
      <c r="AD723">
        <v>0.26604166699999998</v>
      </c>
      <c r="AE723">
        <v>2024</v>
      </c>
      <c r="AF723">
        <v>4</v>
      </c>
      <c r="AG723">
        <v>11</v>
      </c>
      <c r="AH723" t="s">
        <v>762</v>
      </c>
      <c r="AI723">
        <v>2.2170138888888889E-2</v>
      </c>
      <c r="AJ723">
        <v>1152</v>
      </c>
      <c r="AK723" t="s">
        <v>3799</v>
      </c>
    </row>
    <row r="724" spans="1:37">
      <c r="A724" t="s">
        <v>826</v>
      </c>
      <c r="B724" t="s">
        <v>35</v>
      </c>
      <c r="C724">
        <v>3478.11</v>
      </c>
      <c r="D724" t="s">
        <v>36</v>
      </c>
      <c r="E724" t="s">
        <v>37</v>
      </c>
      <c r="F724" t="s">
        <v>38</v>
      </c>
      <c r="G724">
        <v>45302</v>
      </c>
      <c r="H724" t="s">
        <v>39</v>
      </c>
      <c r="I724" t="s">
        <v>58</v>
      </c>
      <c r="J724">
        <v>33388</v>
      </c>
      <c r="K724" t="s">
        <v>59</v>
      </c>
      <c r="L724" t="s">
        <v>103</v>
      </c>
      <c r="M724">
        <v>90</v>
      </c>
      <c r="N724">
        <v>5</v>
      </c>
      <c r="O724">
        <v>66</v>
      </c>
      <c r="P724">
        <v>0</v>
      </c>
      <c r="Q724">
        <v>1</v>
      </c>
      <c r="R724" t="s">
        <v>43</v>
      </c>
      <c r="S724" t="s">
        <v>96</v>
      </c>
      <c r="T724">
        <v>2</v>
      </c>
      <c r="U724" t="s">
        <v>63</v>
      </c>
      <c r="V724">
        <v>434.16</v>
      </c>
      <c r="W724" t="s">
        <v>46</v>
      </c>
      <c r="X724" t="s">
        <v>77</v>
      </c>
      <c r="Y724" t="s">
        <v>48</v>
      </c>
      <c r="Z724" t="s">
        <v>49</v>
      </c>
      <c r="AA724" t="s">
        <v>67</v>
      </c>
      <c r="AB724" t="s">
        <v>68</v>
      </c>
      <c r="AC724" t="s">
        <v>52</v>
      </c>
      <c r="AD724">
        <v>4.8239999999999998</v>
      </c>
      <c r="AE724">
        <v>2024</v>
      </c>
      <c r="AF724">
        <v>4</v>
      </c>
      <c r="AG724">
        <v>11</v>
      </c>
      <c r="AH724" t="s">
        <v>762</v>
      </c>
      <c r="AI724">
        <v>0.40200000000000002</v>
      </c>
      <c r="AJ724">
        <v>1080</v>
      </c>
      <c r="AK724" t="s">
        <v>3800</v>
      </c>
    </row>
    <row r="725" spans="1:37">
      <c r="A725" t="s">
        <v>827</v>
      </c>
      <c r="B725" t="s">
        <v>35</v>
      </c>
      <c r="C725">
        <v>7891.33</v>
      </c>
      <c r="D725" t="s">
        <v>36</v>
      </c>
      <c r="E725" t="s">
        <v>37</v>
      </c>
      <c r="F725" t="s">
        <v>38</v>
      </c>
      <c r="G725">
        <v>45302</v>
      </c>
      <c r="H725" t="s">
        <v>39</v>
      </c>
      <c r="I725" t="s">
        <v>40</v>
      </c>
      <c r="J725">
        <v>58246</v>
      </c>
      <c r="K725" t="s">
        <v>59</v>
      </c>
      <c r="L725" t="s">
        <v>42</v>
      </c>
      <c r="M725">
        <v>99</v>
      </c>
      <c r="N725">
        <v>1</v>
      </c>
      <c r="O725">
        <v>0</v>
      </c>
      <c r="P725">
        <v>0</v>
      </c>
      <c r="Q725">
        <v>6</v>
      </c>
      <c r="R725" t="s">
        <v>43</v>
      </c>
      <c r="S725" t="s">
        <v>96</v>
      </c>
      <c r="T725">
        <v>3</v>
      </c>
      <c r="U725" t="s">
        <v>45</v>
      </c>
      <c r="V725">
        <v>697.17</v>
      </c>
      <c r="W725" t="s">
        <v>76</v>
      </c>
      <c r="X725" t="s">
        <v>47</v>
      </c>
      <c r="Y725" t="s">
        <v>65</v>
      </c>
      <c r="Z725" t="s">
        <v>66</v>
      </c>
      <c r="AA725" t="s">
        <v>50</v>
      </c>
      <c r="AB725" t="s">
        <v>68</v>
      </c>
      <c r="AC725" t="s">
        <v>99</v>
      </c>
      <c r="AD725">
        <v>7.0421212119999996</v>
      </c>
      <c r="AE725">
        <v>2024</v>
      </c>
      <c r="AF725">
        <v>4</v>
      </c>
      <c r="AG725">
        <v>11</v>
      </c>
      <c r="AH725" t="s">
        <v>762</v>
      </c>
      <c r="AI725">
        <v>0.58684343434343433</v>
      </c>
      <c r="AJ725">
        <v>1188</v>
      </c>
      <c r="AK725" t="s">
        <v>3800</v>
      </c>
    </row>
    <row r="726" spans="1:37">
      <c r="A726" t="s">
        <v>828</v>
      </c>
      <c r="B726" t="s">
        <v>71</v>
      </c>
      <c r="C726">
        <v>6278.42</v>
      </c>
      <c r="D726" t="s">
        <v>36</v>
      </c>
      <c r="E726" t="s">
        <v>37</v>
      </c>
      <c r="F726" t="s">
        <v>73</v>
      </c>
      <c r="G726">
        <v>45302</v>
      </c>
      <c r="H726" t="s">
        <v>57</v>
      </c>
      <c r="I726" t="s">
        <v>58</v>
      </c>
      <c r="J726">
        <v>0</v>
      </c>
      <c r="K726" t="s">
        <v>59</v>
      </c>
      <c r="L726" t="s">
        <v>60</v>
      </c>
      <c r="M726">
        <v>92</v>
      </c>
      <c r="N726">
        <v>23</v>
      </c>
      <c r="O726">
        <v>89</v>
      </c>
      <c r="P726">
        <v>0</v>
      </c>
      <c r="Q726">
        <v>3</v>
      </c>
      <c r="R726" t="s">
        <v>61</v>
      </c>
      <c r="S726" t="s">
        <v>74</v>
      </c>
      <c r="T726">
        <v>1</v>
      </c>
      <c r="U726" t="s">
        <v>79</v>
      </c>
      <c r="V726">
        <v>975.88</v>
      </c>
      <c r="W726" t="s">
        <v>76</v>
      </c>
      <c r="X726" t="s">
        <v>47</v>
      </c>
      <c r="Y726" t="s">
        <v>65</v>
      </c>
      <c r="Z726" t="s">
        <v>66</v>
      </c>
      <c r="AA726" t="s">
        <v>67</v>
      </c>
      <c r="AB726" t="s">
        <v>68</v>
      </c>
      <c r="AC726" t="s">
        <v>52</v>
      </c>
      <c r="AD726">
        <v>10.6073913</v>
      </c>
      <c r="AE726">
        <v>2024</v>
      </c>
      <c r="AF726">
        <v>4</v>
      </c>
      <c r="AG726">
        <v>11</v>
      </c>
      <c r="AH726" t="s">
        <v>762</v>
      </c>
      <c r="AI726">
        <v>0.88394927536231882</v>
      </c>
      <c r="AJ726">
        <v>1104</v>
      </c>
      <c r="AK726" t="s">
        <v>3801</v>
      </c>
    </row>
    <row r="727" spans="1:37">
      <c r="A727" t="s">
        <v>829</v>
      </c>
      <c r="B727" t="s">
        <v>35</v>
      </c>
      <c r="C727">
        <v>6171.54</v>
      </c>
      <c r="D727" t="s">
        <v>36</v>
      </c>
      <c r="E727" t="s">
        <v>37</v>
      </c>
      <c r="F727" t="s">
        <v>73</v>
      </c>
      <c r="G727">
        <v>45302</v>
      </c>
      <c r="H727" t="s">
        <v>39</v>
      </c>
      <c r="I727" t="s">
        <v>40</v>
      </c>
      <c r="J727">
        <v>123505</v>
      </c>
      <c r="K727" t="s">
        <v>41</v>
      </c>
      <c r="L727" t="s">
        <v>103</v>
      </c>
      <c r="M727">
        <v>154</v>
      </c>
      <c r="N727">
        <v>3</v>
      </c>
      <c r="O727">
        <v>22</v>
      </c>
      <c r="P727">
        <v>0</v>
      </c>
      <c r="Q727">
        <v>1</v>
      </c>
      <c r="R727" t="s">
        <v>61</v>
      </c>
      <c r="S727" t="s">
        <v>74</v>
      </c>
      <c r="T727">
        <v>3</v>
      </c>
      <c r="U727" t="s">
        <v>45</v>
      </c>
      <c r="V727">
        <v>530.45000000000005</v>
      </c>
      <c r="W727" t="s">
        <v>64</v>
      </c>
      <c r="X727" t="s">
        <v>77</v>
      </c>
      <c r="Y727" t="s">
        <v>65</v>
      </c>
      <c r="Z727" t="s">
        <v>66</v>
      </c>
      <c r="AA727" t="s">
        <v>91</v>
      </c>
      <c r="AB727" t="s">
        <v>68</v>
      </c>
      <c r="AC727" t="s">
        <v>69</v>
      </c>
      <c r="AD727">
        <v>3.4444805189999999</v>
      </c>
      <c r="AE727">
        <v>2024</v>
      </c>
      <c r="AF727">
        <v>4</v>
      </c>
      <c r="AG727">
        <v>11</v>
      </c>
      <c r="AH727" t="s">
        <v>762</v>
      </c>
      <c r="AI727">
        <v>0.28704004329004329</v>
      </c>
      <c r="AJ727">
        <v>1848</v>
      </c>
      <c r="AK727" t="s">
        <v>3799</v>
      </c>
    </row>
    <row r="728" spans="1:37">
      <c r="A728" t="s">
        <v>830</v>
      </c>
      <c r="B728" t="s">
        <v>35</v>
      </c>
      <c r="C728">
        <v>5181.45</v>
      </c>
      <c r="D728" t="s">
        <v>36</v>
      </c>
      <c r="E728" t="s">
        <v>72</v>
      </c>
      <c r="F728" t="s">
        <v>73</v>
      </c>
      <c r="G728">
        <v>45302</v>
      </c>
      <c r="H728" t="s">
        <v>39</v>
      </c>
      <c r="I728" t="s">
        <v>58</v>
      </c>
      <c r="J728">
        <v>103106</v>
      </c>
      <c r="K728" t="s">
        <v>83</v>
      </c>
      <c r="L728" t="s">
        <v>42</v>
      </c>
      <c r="M728">
        <v>130</v>
      </c>
      <c r="N728">
        <v>28</v>
      </c>
      <c r="O728">
        <v>109</v>
      </c>
      <c r="P728">
        <v>0</v>
      </c>
      <c r="Q728">
        <v>1</v>
      </c>
      <c r="R728" t="s">
        <v>61</v>
      </c>
      <c r="S728" t="s">
        <v>74</v>
      </c>
      <c r="T728">
        <v>2</v>
      </c>
      <c r="U728" t="s">
        <v>63</v>
      </c>
      <c r="V728">
        <v>186.87</v>
      </c>
      <c r="W728" t="s">
        <v>46</v>
      </c>
      <c r="X728" t="s">
        <v>47</v>
      </c>
      <c r="Y728" t="s">
        <v>48</v>
      </c>
      <c r="Z728" t="s">
        <v>66</v>
      </c>
      <c r="AA728" t="s">
        <v>91</v>
      </c>
      <c r="AB728" t="s">
        <v>68</v>
      </c>
      <c r="AC728" t="s">
        <v>52</v>
      </c>
      <c r="AD728">
        <v>1.437461538</v>
      </c>
      <c r="AE728">
        <v>2024</v>
      </c>
      <c r="AF728">
        <v>4</v>
      </c>
      <c r="AG728">
        <v>11</v>
      </c>
      <c r="AH728" t="s">
        <v>762</v>
      </c>
      <c r="AI728">
        <v>0.11978846153846154</v>
      </c>
      <c r="AJ728">
        <v>1560</v>
      </c>
      <c r="AK728" t="s">
        <v>3799</v>
      </c>
    </row>
    <row r="729" spans="1:37">
      <c r="A729" t="s">
        <v>831</v>
      </c>
      <c r="B729" t="s">
        <v>35</v>
      </c>
      <c r="C729">
        <v>4909.87</v>
      </c>
      <c r="D729" t="s">
        <v>36</v>
      </c>
      <c r="E729" t="s">
        <v>72</v>
      </c>
      <c r="F729" t="s">
        <v>38</v>
      </c>
      <c r="G729">
        <v>45302</v>
      </c>
      <c r="H729" t="s">
        <v>39</v>
      </c>
      <c r="I729" t="s">
        <v>40</v>
      </c>
      <c r="J729">
        <v>47231</v>
      </c>
      <c r="K729" t="s">
        <v>83</v>
      </c>
      <c r="L729" t="s">
        <v>42</v>
      </c>
      <c r="M729">
        <v>123</v>
      </c>
      <c r="N729">
        <v>9</v>
      </c>
      <c r="O729">
        <v>101</v>
      </c>
      <c r="P729">
        <v>0</v>
      </c>
      <c r="Q729">
        <v>1</v>
      </c>
      <c r="R729" t="s">
        <v>43</v>
      </c>
      <c r="S729" t="s">
        <v>96</v>
      </c>
      <c r="T729">
        <v>4</v>
      </c>
      <c r="U729" t="s">
        <v>45</v>
      </c>
      <c r="V729">
        <v>99.68</v>
      </c>
      <c r="W729" t="s">
        <v>46</v>
      </c>
      <c r="X729" t="s">
        <v>47</v>
      </c>
      <c r="Y729" t="s">
        <v>48</v>
      </c>
      <c r="Z729" t="s">
        <v>49</v>
      </c>
      <c r="AA729" t="s">
        <v>67</v>
      </c>
      <c r="AB729" t="s">
        <v>68</v>
      </c>
      <c r="AC729" t="s">
        <v>52</v>
      </c>
      <c r="AD729">
        <v>0.81040650400000003</v>
      </c>
      <c r="AE729">
        <v>2024</v>
      </c>
      <c r="AF729">
        <v>4</v>
      </c>
      <c r="AG729">
        <v>11</v>
      </c>
      <c r="AH729" t="s">
        <v>762</v>
      </c>
      <c r="AI729">
        <v>6.7533875338753394E-2</v>
      </c>
      <c r="AJ729">
        <v>1476</v>
      </c>
      <c r="AK729" t="s">
        <v>3799</v>
      </c>
    </row>
    <row r="730" spans="1:37">
      <c r="A730" t="s">
        <v>832</v>
      </c>
      <c r="B730" t="s">
        <v>81</v>
      </c>
      <c r="C730">
        <v>17433.22</v>
      </c>
      <c r="D730" t="s">
        <v>36</v>
      </c>
      <c r="E730" t="s">
        <v>37</v>
      </c>
      <c r="F730" t="s">
        <v>95</v>
      </c>
      <c r="G730">
        <v>45302</v>
      </c>
      <c r="H730" t="s">
        <v>39</v>
      </c>
      <c r="I730" t="s">
        <v>58</v>
      </c>
      <c r="J730">
        <v>84305</v>
      </c>
      <c r="K730" t="s">
        <v>59</v>
      </c>
      <c r="L730" t="s">
        <v>42</v>
      </c>
      <c r="M730">
        <v>144</v>
      </c>
      <c r="N730">
        <v>0</v>
      </c>
      <c r="O730">
        <v>15</v>
      </c>
      <c r="P730">
        <v>0</v>
      </c>
      <c r="Q730">
        <v>2</v>
      </c>
      <c r="R730" t="s">
        <v>61</v>
      </c>
      <c r="S730" t="s">
        <v>74</v>
      </c>
      <c r="T730">
        <v>1</v>
      </c>
      <c r="U730" t="s">
        <v>63</v>
      </c>
      <c r="V730">
        <v>693.36</v>
      </c>
      <c r="W730" t="s">
        <v>64</v>
      </c>
      <c r="X730" t="s">
        <v>47</v>
      </c>
      <c r="Y730" t="s">
        <v>65</v>
      </c>
      <c r="Z730" t="s">
        <v>98</v>
      </c>
      <c r="AA730" t="s">
        <v>50</v>
      </c>
      <c r="AB730" t="s">
        <v>68</v>
      </c>
      <c r="AC730" t="s">
        <v>69</v>
      </c>
      <c r="AD730">
        <v>4.8150000000000004</v>
      </c>
      <c r="AE730">
        <v>2024</v>
      </c>
      <c r="AF730">
        <v>4</v>
      </c>
      <c r="AG730">
        <v>11</v>
      </c>
      <c r="AH730" t="s">
        <v>762</v>
      </c>
      <c r="AI730">
        <v>0.40125</v>
      </c>
      <c r="AJ730">
        <v>1728</v>
      </c>
      <c r="AK730" t="s">
        <v>3800</v>
      </c>
    </row>
    <row r="731" spans="1:37">
      <c r="A731" t="s">
        <v>833</v>
      </c>
      <c r="B731" t="s">
        <v>81</v>
      </c>
      <c r="C731">
        <v>7512.69</v>
      </c>
      <c r="D731" t="s">
        <v>36</v>
      </c>
      <c r="E731" t="s">
        <v>37</v>
      </c>
      <c r="F731" t="s">
        <v>38</v>
      </c>
      <c r="G731">
        <v>45302</v>
      </c>
      <c r="H731" t="s">
        <v>39</v>
      </c>
      <c r="I731" t="s">
        <v>40</v>
      </c>
      <c r="J731">
        <v>62784</v>
      </c>
      <c r="K731" t="s">
        <v>41</v>
      </c>
      <c r="L731" t="s">
        <v>42</v>
      </c>
      <c r="M731">
        <v>99</v>
      </c>
      <c r="N731">
        <v>23</v>
      </c>
      <c r="O731">
        <v>43</v>
      </c>
      <c r="P731">
        <v>4</v>
      </c>
      <c r="Q731">
        <v>3</v>
      </c>
      <c r="R731" t="s">
        <v>61</v>
      </c>
      <c r="S731" t="s">
        <v>74</v>
      </c>
      <c r="T731">
        <v>1</v>
      </c>
      <c r="U731" t="s">
        <v>79</v>
      </c>
      <c r="V731">
        <v>439.52</v>
      </c>
      <c r="W731" t="s">
        <v>76</v>
      </c>
      <c r="X731" t="s">
        <v>47</v>
      </c>
      <c r="Y731" t="s">
        <v>48</v>
      </c>
      <c r="Z731" t="s">
        <v>66</v>
      </c>
      <c r="AA731" t="s">
        <v>50</v>
      </c>
      <c r="AB731" t="s">
        <v>51</v>
      </c>
      <c r="AC731" t="s">
        <v>69</v>
      </c>
      <c r="AD731">
        <v>4.4395959600000001</v>
      </c>
      <c r="AE731">
        <v>2024</v>
      </c>
      <c r="AF731">
        <v>4</v>
      </c>
      <c r="AG731">
        <v>11</v>
      </c>
      <c r="AH731" t="s">
        <v>762</v>
      </c>
      <c r="AI731">
        <v>0.36996632996632994</v>
      </c>
      <c r="AJ731">
        <v>1188</v>
      </c>
      <c r="AK731" t="s">
        <v>3799</v>
      </c>
    </row>
    <row r="732" spans="1:37">
      <c r="A732" t="s">
        <v>834</v>
      </c>
      <c r="B732" t="s">
        <v>35</v>
      </c>
      <c r="C732">
        <v>3308.34</v>
      </c>
      <c r="D732" t="s">
        <v>36</v>
      </c>
      <c r="E732" t="s">
        <v>37</v>
      </c>
      <c r="F732" t="s">
        <v>73</v>
      </c>
      <c r="G732">
        <v>45302</v>
      </c>
      <c r="H732" t="s">
        <v>39</v>
      </c>
      <c r="I732" t="s">
        <v>40</v>
      </c>
      <c r="J732">
        <v>83542</v>
      </c>
      <c r="K732" t="s">
        <v>83</v>
      </c>
      <c r="L732" t="s">
        <v>103</v>
      </c>
      <c r="M732">
        <v>84</v>
      </c>
      <c r="N732">
        <v>15</v>
      </c>
      <c r="O732">
        <v>84</v>
      </c>
      <c r="P732">
        <v>0</v>
      </c>
      <c r="Q732">
        <v>1</v>
      </c>
      <c r="R732" t="s">
        <v>61</v>
      </c>
      <c r="S732" t="s">
        <v>62</v>
      </c>
      <c r="T732">
        <v>4</v>
      </c>
      <c r="U732" t="s">
        <v>45</v>
      </c>
      <c r="V732">
        <v>24.41</v>
      </c>
      <c r="W732" t="s">
        <v>46</v>
      </c>
      <c r="X732" t="s">
        <v>47</v>
      </c>
      <c r="Y732" t="s">
        <v>48</v>
      </c>
      <c r="Z732" t="s">
        <v>49</v>
      </c>
      <c r="AA732" t="s">
        <v>50</v>
      </c>
      <c r="AB732" t="s">
        <v>68</v>
      </c>
      <c r="AC732" t="s">
        <v>52</v>
      </c>
      <c r="AD732">
        <v>0.29059523799999998</v>
      </c>
      <c r="AE732">
        <v>2024</v>
      </c>
      <c r="AF732">
        <v>4</v>
      </c>
      <c r="AG732">
        <v>11</v>
      </c>
      <c r="AH732" t="s">
        <v>762</v>
      </c>
      <c r="AI732">
        <v>2.4216269841269841E-2</v>
      </c>
      <c r="AJ732">
        <v>1008</v>
      </c>
      <c r="AK732" t="s">
        <v>3799</v>
      </c>
    </row>
    <row r="733" spans="1:37">
      <c r="A733" t="s">
        <v>835</v>
      </c>
      <c r="B733" t="s">
        <v>71</v>
      </c>
      <c r="C733">
        <v>3185.22</v>
      </c>
      <c r="D733" t="s">
        <v>87</v>
      </c>
      <c r="E733" t="s">
        <v>37</v>
      </c>
      <c r="F733" t="s">
        <v>38</v>
      </c>
      <c r="G733">
        <v>45302</v>
      </c>
      <c r="H733" t="s">
        <v>159</v>
      </c>
      <c r="I733" t="s">
        <v>40</v>
      </c>
      <c r="J733">
        <v>26816</v>
      </c>
      <c r="K733" t="s">
        <v>59</v>
      </c>
      <c r="L733" t="s">
        <v>103</v>
      </c>
      <c r="M733">
        <v>85</v>
      </c>
      <c r="N733">
        <v>30</v>
      </c>
      <c r="O733">
        <v>130</v>
      </c>
      <c r="P733">
        <v>0</v>
      </c>
      <c r="Q733">
        <v>1</v>
      </c>
      <c r="R733" t="s">
        <v>61</v>
      </c>
      <c r="S733" t="s">
        <v>93</v>
      </c>
      <c r="T733">
        <v>1</v>
      </c>
      <c r="U733" t="s">
        <v>45</v>
      </c>
      <c r="V733">
        <v>475.73</v>
      </c>
      <c r="W733" t="s">
        <v>46</v>
      </c>
      <c r="X733" t="s">
        <v>47</v>
      </c>
      <c r="Y733" t="s">
        <v>48</v>
      </c>
      <c r="Z733" t="s">
        <v>49</v>
      </c>
      <c r="AA733" t="s">
        <v>67</v>
      </c>
      <c r="AB733" t="s">
        <v>68</v>
      </c>
      <c r="AC733" t="s">
        <v>52</v>
      </c>
      <c r="AD733">
        <v>5.5968235289999999</v>
      </c>
      <c r="AE733">
        <v>2024</v>
      </c>
      <c r="AF733">
        <v>4</v>
      </c>
      <c r="AG733">
        <v>11</v>
      </c>
      <c r="AH733" t="s">
        <v>762</v>
      </c>
      <c r="AI733">
        <v>0.46640196078431373</v>
      </c>
      <c r="AJ733">
        <v>1020</v>
      </c>
      <c r="AK733" t="s">
        <v>3800</v>
      </c>
    </row>
    <row r="734" spans="1:37">
      <c r="A734" t="s">
        <v>836</v>
      </c>
      <c r="B734" t="s">
        <v>71</v>
      </c>
      <c r="C734">
        <v>11247.73</v>
      </c>
      <c r="D734" t="s">
        <v>36</v>
      </c>
      <c r="E734" t="s">
        <v>37</v>
      </c>
      <c r="F734" t="s">
        <v>38</v>
      </c>
      <c r="G734">
        <v>45302</v>
      </c>
      <c r="H734" t="s">
        <v>57</v>
      </c>
      <c r="I734" t="s">
        <v>40</v>
      </c>
      <c r="J734">
        <v>0</v>
      </c>
      <c r="K734" t="s">
        <v>59</v>
      </c>
      <c r="L734" t="s">
        <v>60</v>
      </c>
      <c r="M734">
        <v>161</v>
      </c>
      <c r="N734">
        <v>4</v>
      </c>
      <c r="O734">
        <v>73</v>
      </c>
      <c r="P734">
        <v>0</v>
      </c>
      <c r="Q734">
        <v>3</v>
      </c>
      <c r="R734" t="s">
        <v>61</v>
      </c>
      <c r="S734" t="s">
        <v>74</v>
      </c>
      <c r="T734">
        <v>2</v>
      </c>
      <c r="U734" t="s">
        <v>63</v>
      </c>
      <c r="V734">
        <v>1156.68</v>
      </c>
      <c r="W734" t="s">
        <v>64</v>
      </c>
      <c r="X734" t="s">
        <v>47</v>
      </c>
      <c r="Y734" t="s">
        <v>65</v>
      </c>
      <c r="Z734" t="s">
        <v>66</v>
      </c>
      <c r="AA734" t="s">
        <v>67</v>
      </c>
      <c r="AB734" t="s">
        <v>68</v>
      </c>
      <c r="AC734" t="s">
        <v>52</v>
      </c>
      <c r="AD734">
        <v>7.1843478259999998</v>
      </c>
      <c r="AE734">
        <v>2024</v>
      </c>
      <c r="AF734">
        <v>4</v>
      </c>
      <c r="AG734">
        <v>11</v>
      </c>
      <c r="AH734" t="s">
        <v>762</v>
      </c>
      <c r="AI734">
        <v>0.59869565217391307</v>
      </c>
      <c r="AJ734">
        <v>1932</v>
      </c>
      <c r="AK734" t="s">
        <v>3800</v>
      </c>
    </row>
    <row r="735" spans="1:37">
      <c r="A735" t="s">
        <v>837</v>
      </c>
      <c r="B735" t="s">
        <v>81</v>
      </c>
      <c r="C735">
        <v>3178.33</v>
      </c>
      <c r="D735" t="s">
        <v>36</v>
      </c>
      <c r="E735" t="s">
        <v>37</v>
      </c>
      <c r="F735" t="s">
        <v>73</v>
      </c>
      <c r="G735">
        <v>45302</v>
      </c>
      <c r="H735" t="s">
        <v>159</v>
      </c>
      <c r="I735" t="s">
        <v>40</v>
      </c>
      <c r="J735">
        <v>35348</v>
      </c>
      <c r="K735" t="s">
        <v>59</v>
      </c>
      <c r="L735" t="s">
        <v>42</v>
      </c>
      <c r="M735">
        <v>84</v>
      </c>
      <c r="N735">
        <v>1</v>
      </c>
      <c r="O735">
        <v>124</v>
      </c>
      <c r="P735">
        <v>0</v>
      </c>
      <c r="Q735">
        <v>1</v>
      </c>
      <c r="R735" t="s">
        <v>117</v>
      </c>
      <c r="S735" t="s">
        <v>192</v>
      </c>
      <c r="T735">
        <v>4</v>
      </c>
      <c r="U735" t="s">
        <v>63</v>
      </c>
      <c r="V735">
        <v>401.76</v>
      </c>
      <c r="W735" t="s">
        <v>76</v>
      </c>
      <c r="X735" t="s">
        <v>134</v>
      </c>
      <c r="Y735" t="s">
        <v>48</v>
      </c>
      <c r="Z735" t="s">
        <v>49</v>
      </c>
      <c r="AA735" t="s">
        <v>67</v>
      </c>
      <c r="AB735" t="s">
        <v>68</v>
      </c>
      <c r="AC735" t="s">
        <v>52</v>
      </c>
      <c r="AD735">
        <v>4.7828571430000002</v>
      </c>
      <c r="AE735">
        <v>2024</v>
      </c>
      <c r="AF735">
        <v>4</v>
      </c>
      <c r="AG735">
        <v>11</v>
      </c>
      <c r="AH735" t="s">
        <v>762</v>
      </c>
      <c r="AI735">
        <v>0.39857142857142858</v>
      </c>
      <c r="AJ735">
        <v>1008</v>
      </c>
      <c r="AK735" t="s">
        <v>3799</v>
      </c>
    </row>
    <row r="736" spans="1:37">
      <c r="A736" t="s">
        <v>838</v>
      </c>
      <c r="B736" t="s">
        <v>55</v>
      </c>
      <c r="C736">
        <v>20335.73</v>
      </c>
      <c r="D736" t="s">
        <v>36</v>
      </c>
      <c r="E736" t="s">
        <v>72</v>
      </c>
      <c r="F736" t="s">
        <v>95</v>
      </c>
      <c r="G736">
        <v>45302</v>
      </c>
      <c r="H736" t="s">
        <v>159</v>
      </c>
      <c r="I736" t="s">
        <v>58</v>
      </c>
      <c r="J736">
        <v>25828</v>
      </c>
      <c r="K736" t="s">
        <v>59</v>
      </c>
      <c r="L736" t="s">
        <v>60</v>
      </c>
      <c r="M736">
        <v>279</v>
      </c>
      <c r="N736">
        <v>34</v>
      </c>
      <c r="O736">
        <v>20</v>
      </c>
      <c r="P736">
        <v>0</v>
      </c>
      <c r="Q736">
        <v>3</v>
      </c>
      <c r="R736" t="s">
        <v>61</v>
      </c>
      <c r="S736" t="s">
        <v>62</v>
      </c>
      <c r="T736">
        <v>4</v>
      </c>
      <c r="U736" t="s">
        <v>79</v>
      </c>
      <c r="V736">
        <v>1361.57</v>
      </c>
      <c r="W736" t="s">
        <v>132</v>
      </c>
      <c r="X736" t="s">
        <v>77</v>
      </c>
      <c r="Y736" t="s">
        <v>65</v>
      </c>
      <c r="Z736" t="s">
        <v>98</v>
      </c>
      <c r="AA736" t="s">
        <v>67</v>
      </c>
      <c r="AB736" t="s">
        <v>68</v>
      </c>
      <c r="AC736" t="s">
        <v>69</v>
      </c>
      <c r="AD736">
        <v>4.8801792109999997</v>
      </c>
      <c r="AE736">
        <v>2024</v>
      </c>
      <c r="AF736">
        <v>4</v>
      </c>
      <c r="AG736">
        <v>11</v>
      </c>
      <c r="AH736" t="s">
        <v>762</v>
      </c>
      <c r="AI736">
        <v>0.40668160095579448</v>
      </c>
      <c r="AJ736">
        <v>3348</v>
      </c>
      <c r="AK736" t="s">
        <v>3800</v>
      </c>
    </row>
    <row r="737" spans="1:37">
      <c r="A737" t="s">
        <v>839</v>
      </c>
      <c r="B737" t="s">
        <v>115</v>
      </c>
      <c r="C737">
        <v>3779.28</v>
      </c>
      <c r="D737" t="s">
        <v>36</v>
      </c>
      <c r="E737" t="s">
        <v>37</v>
      </c>
      <c r="F737" t="s">
        <v>95</v>
      </c>
      <c r="G737">
        <v>45302</v>
      </c>
      <c r="H737" t="s">
        <v>39</v>
      </c>
      <c r="I737" t="s">
        <v>58</v>
      </c>
      <c r="J737">
        <v>105471</v>
      </c>
      <c r="K737" t="s">
        <v>83</v>
      </c>
      <c r="L737" t="s">
        <v>42</v>
      </c>
      <c r="M737">
        <v>93</v>
      </c>
      <c r="N737">
        <v>7</v>
      </c>
      <c r="O737">
        <v>8</v>
      </c>
      <c r="P737">
        <v>0</v>
      </c>
      <c r="Q737">
        <v>1</v>
      </c>
      <c r="R737" t="s">
        <v>61</v>
      </c>
      <c r="S737" t="s">
        <v>74</v>
      </c>
      <c r="T737">
        <v>3</v>
      </c>
      <c r="U737" t="s">
        <v>90</v>
      </c>
      <c r="V737">
        <v>183.83</v>
      </c>
      <c r="W737" t="s">
        <v>46</v>
      </c>
      <c r="X737" t="s">
        <v>47</v>
      </c>
      <c r="Y737" t="s">
        <v>48</v>
      </c>
      <c r="Z737" t="s">
        <v>49</v>
      </c>
      <c r="AA737" t="s">
        <v>91</v>
      </c>
      <c r="AB737" t="s">
        <v>68</v>
      </c>
      <c r="AC737" t="s">
        <v>99</v>
      </c>
      <c r="AD737">
        <v>1.9766666669999999</v>
      </c>
      <c r="AE737">
        <v>2024</v>
      </c>
      <c r="AF737">
        <v>4</v>
      </c>
      <c r="AG737">
        <v>11</v>
      </c>
      <c r="AH737" t="s">
        <v>762</v>
      </c>
      <c r="AI737">
        <v>0.16472222222222224</v>
      </c>
      <c r="AJ737">
        <v>1116</v>
      </c>
      <c r="AK737" t="s">
        <v>3799</v>
      </c>
    </row>
    <row r="738" spans="1:37">
      <c r="A738" t="s">
        <v>840</v>
      </c>
      <c r="B738" t="s">
        <v>81</v>
      </c>
      <c r="C738">
        <v>9085.32</v>
      </c>
      <c r="D738" t="s">
        <v>36</v>
      </c>
      <c r="E738" t="s">
        <v>37</v>
      </c>
      <c r="F738" t="s">
        <v>73</v>
      </c>
      <c r="G738">
        <v>45302</v>
      </c>
      <c r="H738" t="s">
        <v>57</v>
      </c>
      <c r="I738" t="s">
        <v>58</v>
      </c>
      <c r="J738">
        <v>0</v>
      </c>
      <c r="K738" t="s">
        <v>59</v>
      </c>
      <c r="L738" t="s">
        <v>60</v>
      </c>
      <c r="M738">
        <v>139</v>
      </c>
      <c r="N738">
        <v>18</v>
      </c>
      <c r="O738">
        <v>27</v>
      </c>
      <c r="P738">
        <v>0</v>
      </c>
      <c r="Q738">
        <v>9</v>
      </c>
      <c r="R738" t="s">
        <v>61</v>
      </c>
      <c r="S738" t="s">
        <v>93</v>
      </c>
      <c r="T738">
        <v>1</v>
      </c>
      <c r="U738" t="s">
        <v>63</v>
      </c>
      <c r="V738">
        <v>1001.16</v>
      </c>
      <c r="W738" t="s">
        <v>64</v>
      </c>
      <c r="X738" t="s">
        <v>47</v>
      </c>
      <c r="Y738" t="s">
        <v>65</v>
      </c>
      <c r="Z738" t="s">
        <v>66</v>
      </c>
      <c r="AA738" t="s">
        <v>67</v>
      </c>
      <c r="AB738" t="s">
        <v>68</v>
      </c>
      <c r="AC738" t="s">
        <v>69</v>
      </c>
      <c r="AD738">
        <v>7.2025899280000001</v>
      </c>
      <c r="AE738">
        <v>2024</v>
      </c>
      <c r="AF738">
        <v>4</v>
      </c>
      <c r="AG738">
        <v>11</v>
      </c>
      <c r="AH738" t="s">
        <v>762</v>
      </c>
      <c r="AI738">
        <v>0.6002158273381295</v>
      </c>
      <c r="AJ738">
        <v>1668</v>
      </c>
      <c r="AK738" t="s">
        <v>3801</v>
      </c>
    </row>
    <row r="739" spans="1:37">
      <c r="A739" t="s">
        <v>841</v>
      </c>
      <c r="B739" t="s">
        <v>71</v>
      </c>
      <c r="C739">
        <v>35661.94</v>
      </c>
      <c r="D739" t="s">
        <v>36</v>
      </c>
      <c r="E739" t="s">
        <v>37</v>
      </c>
      <c r="F739" t="s">
        <v>141</v>
      </c>
      <c r="G739">
        <v>45302</v>
      </c>
      <c r="H739" t="s">
        <v>39</v>
      </c>
      <c r="I739" t="s">
        <v>40</v>
      </c>
      <c r="J739">
        <v>115475</v>
      </c>
      <c r="K739" t="s">
        <v>41</v>
      </c>
      <c r="L739" t="s">
        <v>42</v>
      </c>
      <c r="M739">
        <v>146</v>
      </c>
      <c r="N739">
        <v>5</v>
      </c>
      <c r="O739">
        <v>123</v>
      </c>
      <c r="P739">
        <v>0</v>
      </c>
      <c r="Q739">
        <v>2</v>
      </c>
      <c r="R739" t="s">
        <v>61</v>
      </c>
      <c r="S739" t="s">
        <v>74</v>
      </c>
      <c r="T739">
        <v>2</v>
      </c>
      <c r="U739" t="s">
        <v>90</v>
      </c>
      <c r="V739">
        <v>385.12</v>
      </c>
      <c r="W739" t="s">
        <v>64</v>
      </c>
      <c r="X739" t="s">
        <v>47</v>
      </c>
      <c r="Y739" t="s">
        <v>48</v>
      </c>
      <c r="Z739" t="s">
        <v>98</v>
      </c>
      <c r="AA739" t="s">
        <v>91</v>
      </c>
      <c r="AB739" t="s">
        <v>68</v>
      </c>
      <c r="AC739" t="s">
        <v>52</v>
      </c>
      <c r="AD739">
        <v>2.6378082190000001</v>
      </c>
      <c r="AE739">
        <v>2024</v>
      </c>
      <c r="AF739">
        <v>4</v>
      </c>
      <c r="AG739">
        <v>11</v>
      </c>
      <c r="AH739" t="s">
        <v>762</v>
      </c>
      <c r="AI739">
        <v>0.2198173515981735</v>
      </c>
      <c r="AJ739">
        <v>1752</v>
      </c>
      <c r="AK739" t="s">
        <v>3799</v>
      </c>
    </row>
    <row r="740" spans="1:37">
      <c r="A740" t="s">
        <v>842</v>
      </c>
      <c r="B740" t="s">
        <v>35</v>
      </c>
      <c r="C740">
        <v>8480.81</v>
      </c>
      <c r="D740" t="s">
        <v>36</v>
      </c>
      <c r="E740" t="s">
        <v>72</v>
      </c>
      <c r="F740" t="s">
        <v>38</v>
      </c>
      <c r="G740">
        <v>45302</v>
      </c>
      <c r="H740" t="s">
        <v>39</v>
      </c>
      <c r="I740" t="s">
        <v>58</v>
      </c>
      <c r="J740">
        <v>57124</v>
      </c>
      <c r="K740" t="s">
        <v>83</v>
      </c>
      <c r="L740" t="s">
        <v>42</v>
      </c>
      <c r="M740">
        <v>108</v>
      </c>
      <c r="N740">
        <v>31</v>
      </c>
      <c r="O740">
        <v>105</v>
      </c>
      <c r="P740">
        <v>0</v>
      </c>
      <c r="Q740">
        <v>3</v>
      </c>
      <c r="R740" t="s">
        <v>61</v>
      </c>
      <c r="S740" t="s">
        <v>74</v>
      </c>
      <c r="T740">
        <v>3</v>
      </c>
      <c r="U740" t="s">
        <v>45</v>
      </c>
      <c r="V740">
        <v>76.13</v>
      </c>
      <c r="W740" t="s">
        <v>46</v>
      </c>
      <c r="X740" t="s">
        <v>77</v>
      </c>
      <c r="Y740" t="s">
        <v>48</v>
      </c>
      <c r="Z740" t="s">
        <v>66</v>
      </c>
      <c r="AA740" t="s">
        <v>50</v>
      </c>
      <c r="AB740" t="s">
        <v>68</v>
      </c>
      <c r="AC740" t="s">
        <v>52</v>
      </c>
      <c r="AD740">
        <v>0.70490740699999999</v>
      </c>
      <c r="AE740">
        <v>2024</v>
      </c>
      <c r="AF740">
        <v>4</v>
      </c>
      <c r="AG740">
        <v>11</v>
      </c>
      <c r="AH740" t="s">
        <v>762</v>
      </c>
      <c r="AI740">
        <v>5.8742283950617279E-2</v>
      </c>
      <c r="AJ740">
        <v>1296</v>
      </c>
      <c r="AK740" t="s">
        <v>3799</v>
      </c>
    </row>
    <row r="741" spans="1:37">
      <c r="A741" t="s">
        <v>843</v>
      </c>
      <c r="B741" t="s">
        <v>81</v>
      </c>
      <c r="C741">
        <v>7519.74</v>
      </c>
      <c r="D741" t="s">
        <v>36</v>
      </c>
      <c r="E741" t="s">
        <v>37</v>
      </c>
      <c r="F741" t="s">
        <v>73</v>
      </c>
      <c r="G741">
        <v>45302</v>
      </c>
      <c r="H741" t="s">
        <v>159</v>
      </c>
      <c r="I741" t="s">
        <v>40</v>
      </c>
      <c r="J741">
        <v>30617</v>
      </c>
      <c r="K741" t="s">
        <v>59</v>
      </c>
      <c r="L741" t="s">
        <v>42</v>
      </c>
      <c r="M741">
        <v>97</v>
      </c>
      <c r="N741">
        <v>34</v>
      </c>
      <c r="O741">
        <v>43</v>
      </c>
      <c r="P741">
        <v>0</v>
      </c>
      <c r="Q741">
        <v>4</v>
      </c>
      <c r="R741" t="s">
        <v>61</v>
      </c>
      <c r="S741" t="s">
        <v>74</v>
      </c>
      <c r="T741">
        <v>1</v>
      </c>
      <c r="U741" t="s">
        <v>63</v>
      </c>
      <c r="V741">
        <v>466.56</v>
      </c>
      <c r="W741" t="s">
        <v>76</v>
      </c>
      <c r="X741" t="s">
        <v>77</v>
      </c>
      <c r="Y741" t="s">
        <v>48</v>
      </c>
      <c r="Z741" t="s">
        <v>66</v>
      </c>
      <c r="AA741" t="s">
        <v>67</v>
      </c>
      <c r="AB741" t="s">
        <v>68</v>
      </c>
      <c r="AC741" t="s">
        <v>69</v>
      </c>
      <c r="AD741">
        <v>4.8098969069999997</v>
      </c>
      <c r="AE741">
        <v>2024</v>
      </c>
      <c r="AF741">
        <v>4</v>
      </c>
      <c r="AG741">
        <v>11</v>
      </c>
      <c r="AH741" t="s">
        <v>762</v>
      </c>
      <c r="AI741">
        <v>0.40082474226804121</v>
      </c>
      <c r="AJ741">
        <v>1164</v>
      </c>
      <c r="AK741" t="s">
        <v>3800</v>
      </c>
    </row>
    <row r="742" spans="1:37">
      <c r="A742" t="s">
        <v>844</v>
      </c>
      <c r="B742" t="s">
        <v>35</v>
      </c>
      <c r="C742">
        <v>11082.06</v>
      </c>
      <c r="D742" t="s">
        <v>36</v>
      </c>
      <c r="E742" t="s">
        <v>82</v>
      </c>
      <c r="F742" t="s">
        <v>38</v>
      </c>
      <c r="G742">
        <v>45302</v>
      </c>
      <c r="H742" t="s">
        <v>39</v>
      </c>
      <c r="I742" t="s">
        <v>40</v>
      </c>
      <c r="J742">
        <v>54872</v>
      </c>
      <c r="K742" t="s">
        <v>59</v>
      </c>
      <c r="L742" t="s">
        <v>42</v>
      </c>
      <c r="M742">
        <v>139</v>
      </c>
      <c r="N742">
        <v>30</v>
      </c>
      <c r="O742">
        <v>8</v>
      </c>
      <c r="P742">
        <v>0</v>
      </c>
      <c r="Q742">
        <v>8</v>
      </c>
      <c r="R742" t="s">
        <v>61</v>
      </c>
      <c r="S742" t="s">
        <v>74</v>
      </c>
      <c r="T742">
        <v>2</v>
      </c>
      <c r="U742" t="s">
        <v>45</v>
      </c>
      <c r="V742">
        <v>667.44</v>
      </c>
      <c r="W742" t="s">
        <v>46</v>
      </c>
      <c r="X742" t="s">
        <v>47</v>
      </c>
      <c r="Y742" t="s">
        <v>65</v>
      </c>
      <c r="Z742" t="s">
        <v>66</v>
      </c>
      <c r="AA742" t="s">
        <v>50</v>
      </c>
      <c r="AB742" t="s">
        <v>68</v>
      </c>
      <c r="AC742" t="s">
        <v>99</v>
      </c>
      <c r="AD742">
        <v>4.8017266190000001</v>
      </c>
      <c r="AE742">
        <v>2024</v>
      </c>
      <c r="AF742">
        <v>4</v>
      </c>
      <c r="AG742">
        <v>11</v>
      </c>
      <c r="AH742" t="s">
        <v>762</v>
      </c>
      <c r="AI742">
        <v>0.40014388489208635</v>
      </c>
      <c r="AJ742">
        <v>1668</v>
      </c>
      <c r="AK742" t="s">
        <v>3800</v>
      </c>
    </row>
    <row r="743" spans="1:37">
      <c r="A743" t="s">
        <v>845</v>
      </c>
      <c r="B743" t="s">
        <v>115</v>
      </c>
      <c r="C743">
        <v>6851.82</v>
      </c>
      <c r="D743" t="s">
        <v>36</v>
      </c>
      <c r="E743" t="s">
        <v>37</v>
      </c>
      <c r="F743" t="s">
        <v>73</v>
      </c>
      <c r="G743">
        <v>45302</v>
      </c>
      <c r="H743" t="s">
        <v>57</v>
      </c>
      <c r="I743" t="s">
        <v>58</v>
      </c>
      <c r="J743">
        <v>0</v>
      </c>
      <c r="K743" t="s">
        <v>59</v>
      </c>
      <c r="L743" t="s">
        <v>60</v>
      </c>
      <c r="M743">
        <v>99</v>
      </c>
      <c r="N743">
        <v>38</v>
      </c>
      <c r="O743">
        <v>11</v>
      </c>
      <c r="P743">
        <v>0</v>
      </c>
      <c r="Q743">
        <v>3</v>
      </c>
      <c r="R743" t="s">
        <v>43</v>
      </c>
      <c r="S743" t="s">
        <v>44</v>
      </c>
      <c r="T743">
        <v>3</v>
      </c>
      <c r="U743" t="s">
        <v>79</v>
      </c>
      <c r="V743">
        <v>473.04</v>
      </c>
      <c r="W743" t="s">
        <v>76</v>
      </c>
      <c r="X743" t="s">
        <v>47</v>
      </c>
      <c r="Y743" t="s">
        <v>48</v>
      </c>
      <c r="Z743" t="s">
        <v>66</v>
      </c>
      <c r="AA743" t="s">
        <v>67</v>
      </c>
      <c r="AB743" t="s">
        <v>68</v>
      </c>
      <c r="AC743" t="s">
        <v>99</v>
      </c>
      <c r="AD743">
        <v>4.7781818180000002</v>
      </c>
      <c r="AE743">
        <v>2024</v>
      </c>
      <c r="AF743">
        <v>4</v>
      </c>
      <c r="AG743">
        <v>11</v>
      </c>
      <c r="AH743" t="s">
        <v>762</v>
      </c>
      <c r="AI743">
        <v>0.39818181818181819</v>
      </c>
      <c r="AJ743">
        <v>1188</v>
      </c>
      <c r="AK743" t="s">
        <v>3799</v>
      </c>
    </row>
    <row r="744" spans="1:37">
      <c r="A744" t="s">
        <v>846</v>
      </c>
      <c r="B744" t="s">
        <v>35</v>
      </c>
      <c r="C744">
        <v>10001.030000000001</v>
      </c>
      <c r="D744" t="s">
        <v>36</v>
      </c>
      <c r="E744" t="s">
        <v>37</v>
      </c>
      <c r="F744" t="s">
        <v>56</v>
      </c>
      <c r="G744">
        <v>45302</v>
      </c>
      <c r="H744" t="s">
        <v>39</v>
      </c>
      <c r="I744" t="s">
        <v>58</v>
      </c>
      <c r="J744">
        <v>84794</v>
      </c>
      <c r="K744" t="s">
        <v>83</v>
      </c>
      <c r="L744" t="s">
        <v>42</v>
      </c>
      <c r="M744">
        <v>252</v>
      </c>
      <c r="N744">
        <v>19</v>
      </c>
      <c r="O744">
        <v>30</v>
      </c>
      <c r="P744">
        <v>1</v>
      </c>
      <c r="Q744">
        <v>1</v>
      </c>
      <c r="R744" t="s">
        <v>43</v>
      </c>
      <c r="S744" t="s">
        <v>44</v>
      </c>
      <c r="T744">
        <v>3</v>
      </c>
      <c r="U744" t="s">
        <v>45</v>
      </c>
      <c r="V744">
        <v>44.38</v>
      </c>
      <c r="W744" t="s">
        <v>132</v>
      </c>
      <c r="X744" t="s">
        <v>47</v>
      </c>
      <c r="Y744" t="s">
        <v>48</v>
      </c>
      <c r="Z744" t="s">
        <v>66</v>
      </c>
      <c r="AA744" t="s">
        <v>50</v>
      </c>
      <c r="AB744" t="s">
        <v>51</v>
      </c>
      <c r="AC744" t="s">
        <v>69</v>
      </c>
      <c r="AD744">
        <v>0.17611111099999999</v>
      </c>
      <c r="AE744">
        <v>2024</v>
      </c>
      <c r="AF744">
        <v>4</v>
      </c>
      <c r="AG744">
        <v>11</v>
      </c>
      <c r="AH744" t="s">
        <v>762</v>
      </c>
      <c r="AI744">
        <v>1.4675925925925927E-2</v>
      </c>
      <c r="AJ744">
        <v>3024</v>
      </c>
      <c r="AK744" t="s">
        <v>3799</v>
      </c>
    </row>
    <row r="745" spans="1:37">
      <c r="A745" t="s">
        <v>847</v>
      </c>
      <c r="B745" t="s">
        <v>35</v>
      </c>
      <c r="C745">
        <v>6729.24</v>
      </c>
      <c r="D745" t="s">
        <v>87</v>
      </c>
      <c r="E745" t="s">
        <v>37</v>
      </c>
      <c r="F745" t="s">
        <v>38</v>
      </c>
      <c r="G745">
        <v>45302</v>
      </c>
      <c r="H745" t="s">
        <v>39</v>
      </c>
      <c r="I745" t="s">
        <v>58</v>
      </c>
      <c r="J745">
        <v>116512</v>
      </c>
      <c r="K745" t="s">
        <v>83</v>
      </c>
      <c r="L745" t="s">
        <v>42</v>
      </c>
      <c r="M745">
        <v>84</v>
      </c>
      <c r="N745">
        <v>1</v>
      </c>
      <c r="O745">
        <v>134</v>
      </c>
      <c r="P745">
        <v>0</v>
      </c>
      <c r="Q745">
        <v>5</v>
      </c>
      <c r="R745" t="s">
        <v>43</v>
      </c>
      <c r="S745" t="s">
        <v>44</v>
      </c>
      <c r="T745">
        <v>2</v>
      </c>
      <c r="U745" t="s">
        <v>90</v>
      </c>
      <c r="V745">
        <v>108.99</v>
      </c>
      <c r="W745" t="s">
        <v>46</v>
      </c>
      <c r="X745" t="s">
        <v>47</v>
      </c>
      <c r="Y745" t="s">
        <v>48</v>
      </c>
      <c r="Z745" t="s">
        <v>66</v>
      </c>
      <c r="AA745" t="s">
        <v>91</v>
      </c>
      <c r="AB745" t="s">
        <v>68</v>
      </c>
      <c r="AC745" t="s">
        <v>52</v>
      </c>
      <c r="AD745">
        <v>1.2975000000000001</v>
      </c>
      <c r="AE745">
        <v>2024</v>
      </c>
      <c r="AF745">
        <v>4</v>
      </c>
      <c r="AG745">
        <v>11</v>
      </c>
      <c r="AH745" t="s">
        <v>762</v>
      </c>
      <c r="AI745">
        <v>0.108125</v>
      </c>
      <c r="AJ745">
        <v>1008</v>
      </c>
      <c r="AK745" t="s">
        <v>3799</v>
      </c>
    </row>
    <row r="746" spans="1:37">
      <c r="A746" t="s">
        <v>848</v>
      </c>
      <c r="B746" t="s">
        <v>71</v>
      </c>
      <c r="C746">
        <v>2917.24</v>
      </c>
      <c r="D746" t="s">
        <v>36</v>
      </c>
      <c r="E746" t="s">
        <v>37</v>
      </c>
      <c r="F746" t="s">
        <v>56</v>
      </c>
      <c r="G746">
        <v>45302</v>
      </c>
      <c r="H746" t="s">
        <v>57</v>
      </c>
      <c r="I746" t="s">
        <v>40</v>
      </c>
      <c r="J746">
        <v>0</v>
      </c>
      <c r="K746" t="s">
        <v>59</v>
      </c>
      <c r="L746" t="s">
        <v>60</v>
      </c>
      <c r="M746">
        <v>84</v>
      </c>
      <c r="N746">
        <v>5</v>
      </c>
      <c r="O746">
        <v>66</v>
      </c>
      <c r="P746">
        <v>1</v>
      </c>
      <c r="Q746">
        <v>1</v>
      </c>
      <c r="R746" t="s">
        <v>61</v>
      </c>
      <c r="S746" t="s">
        <v>74</v>
      </c>
      <c r="T746">
        <v>1</v>
      </c>
      <c r="U746" t="s">
        <v>79</v>
      </c>
      <c r="V746">
        <v>592.65</v>
      </c>
      <c r="W746" t="s">
        <v>46</v>
      </c>
      <c r="X746" t="s">
        <v>47</v>
      </c>
      <c r="Y746" t="s">
        <v>65</v>
      </c>
      <c r="Z746" t="s">
        <v>49</v>
      </c>
      <c r="AA746" t="s">
        <v>67</v>
      </c>
      <c r="AB746" t="s">
        <v>51</v>
      </c>
      <c r="AC746" t="s">
        <v>52</v>
      </c>
      <c r="AD746">
        <v>7.0553571430000002</v>
      </c>
      <c r="AE746">
        <v>2024</v>
      </c>
      <c r="AF746">
        <v>4</v>
      </c>
      <c r="AG746">
        <v>11</v>
      </c>
      <c r="AH746" t="s">
        <v>762</v>
      </c>
      <c r="AI746">
        <v>0.58794642857142854</v>
      </c>
      <c r="AJ746">
        <v>1008</v>
      </c>
      <c r="AK746" t="s">
        <v>3800</v>
      </c>
    </row>
    <row r="747" spans="1:37">
      <c r="A747" t="s">
        <v>849</v>
      </c>
      <c r="B747" t="s">
        <v>35</v>
      </c>
      <c r="C747">
        <v>6729.24</v>
      </c>
      <c r="D747" t="s">
        <v>87</v>
      </c>
      <c r="E747" t="s">
        <v>37</v>
      </c>
      <c r="F747" t="s">
        <v>38</v>
      </c>
      <c r="G747">
        <v>45302</v>
      </c>
      <c r="H747" t="s">
        <v>39</v>
      </c>
      <c r="I747" t="s">
        <v>58</v>
      </c>
      <c r="J747">
        <v>116512</v>
      </c>
      <c r="K747" t="s">
        <v>83</v>
      </c>
      <c r="L747" t="s">
        <v>42</v>
      </c>
      <c r="M747">
        <v>84</v>
      </c>
      <c r="N747">
        <v>1</v>
      </c>
      <c r="O747">
        <v>134</v>
      </c>
      <c r="P747">
        <v>0</v>
      </c>
      <c r="Q747">
        <v>5</v>
      </c>
      <c r="R747" t="s">
        <v>61</v>
      </c>
      <c r="S747" t="s">
        <v>93</v>
      </c>
      <c r="T747">
        <v>2</v>
      </c>
      <c r="U747" t="s">
        <v>90</v>
      </c>
      <c r="V747">
        <v>108.99</v>
      </c>
      <c r="W747" t="s">
        <v>46</v>
      </c>
      <c r="X747" t="s">
        <v>47</v>
      </c>
      <c r="Y747" t="s">
        <v>48</v>
      </c>
      <c r="Z747" t="s">
        <v>66</v>
      </c>
      <c r="AA747" t="s">
        <v>91</v>
      </c>
      <c r="AB747" t="s">
        <v>68</v>
      </c>
      <c r="AC747" t="s">
        <v>52</v>
      </c>
      <c r="AD747">
        <v>1.2975000000000001</v>
      </c>
      <c r="AE747">
        <v>2024</v>
      </c>
      <c r="AF747">
        <v>4</v>
      </c>
      <c r="AG747">
        <v>11</v>
      </c>
      <c r="AH747" t="s">
        <v>762</v>
      </c>
      <c r="AI747">
        <v>0.108125</v>
      </c>
      <c r="AJ747">
        <v>1008</v>
      </c>
      <c r="AK747" t="s">
        <v>3799</v>
      </c>
    </row>
    <row r="748" spans="1:37">
      <c r="A748" t="s">
        <v>850</v>
      </c>
      <c r="B748" t="s">
        <v>71</v>
      </c>
      <c r="C748">
        <v>12278.32</v>
      </c>
      <c r="D748" t="s">
        <v>87</v>
      </c>
      <c r="E748" t="s">
        <v>37</v>
      </c>
      <c r="F748" t="s">
        <v>73</v>
      </c>
      <c r="G748">
        <v>45302</v>
      </c>
      <c r="H748" t="s">
        <v>39</v>
      </c>
      <c r="I748" t="s">
        <v>58</v>
      </c>
      <c r="J748">
        <v>51215</v>
      </c>
      <c r="K748" t="s">
        <v>59</v>
      </c>
      <c r="L748" t="s">
        <v>42</v>
      </c>
      <c r="M748">
        <v>157</v>
      </c>
      <c r="N748">
        <v>15</v>
      </c>
      <c r="O748">
        <v>57</v>
      </c>
      <c r="P748">
        <v>0</v>
      </c>
      <c r="Q748">
        <v>5</v>
      </c>
      <c r="R748" t="s">
        <v>61</v>
      </c>
      <c r="S748" t="s">
        <v>74</v>
      </c>
      <c r="T748">
        <v>2</v>
      </c>
      <c r="U748" t="s">
        <v>90</v>
      </c>
      <c r="V748">
        <v>751.68</v>
      </c>
      <c r="W748" t="s">
        <v>64</v>
      </c>
      <c r="X748" t="s">
        <v>47</v>
      </c>
      <c r="Y748" t="s">
        <v>65</v>
      </c>
      <c r="Z748" t="s">
        <v>66</v>
      </c>
      <c r="AA748" t="s">
        <v>50</v>
      </c>
      <c r="AB748" t="s">
        <v>68</v>
      </c>
      <c r="AC748" t="s">
        <v>52</v>
      </c>
      <c r="AD748">
        <v>4.7877707010000004</v>
      </c>
      <c r="AE748">
        <v>2024</v>
      </c>
      <c r="AF748">
        <v>4</v>
      </c>
      <c r="AG748">
        <v>11</v>
      </c>
      <c r="AH748" t="s">
        <v>762</v>
      </c>
      <c r="AI748">
        <v>0.39898089171974521</v>
      </c>
      <c r="AJ748">
        <v>1884</v>
      </c>
      <c r="AK748" t="s">
        <v>3799</v>
      </c>
    </row>
    <row r="749" spans="1:37">
      <c r="A749" t="s">
        <v>851</v>
      </c>
      <c r="B749" t="s">
        <v>35</v>
      </c>
      <c r="C749">
        <v>7702.49</v>
      </c>
      <c r="D749" t="s">
        <v>36</v>
      </c>
      <c r="E749" t="s">
        <v>37</v>
      </c>
      <c r="F749" t="s">
        <v>56</v>
      </c>
      <c r="G749">
        <v>45302</v>
      </c>
      <c r="H749" t="s">
        <v>39</v>
      </c>
      <c r="I749" t="s">
        <v>40</v>
      </c>
      <c r="J749">
        <v>103305</v>
      </c>
      <c r="K749" t="s">
        <v>59</v>
      </c>
      <c r="L749" t="s">
        <v>42</v>
      </c>
      <c r="M749">
        <v>96</v>
      </c>
      <c r="N749">
        <v>42</v>
      </c>
      <c r="O749">
        <v>96</v>
      </c>
      <c r="P749">
        <v>0</v>
      </c>
      <c r="Q749">
        <v>6</v>
      </c>
      <c r="R749" t="s">
        <v>61</v>
      </c>
      <c r="S749" t="s">
        <v>93</v>
      </c>
      <c r="T749">
        <v>2</v>
      </c>
      <c r="U749" t="s">
        <v>63</v>
      </c>
      <c r="V749">
        <v>460.08</v>
      </c>
      <c r="W749" t="s">
        <v>46</v>
      </c>
      <c r="X749" t="s">
        <v>47</v>
      </c>
      <c r="Y749" t="s">
        <v>48</v>
      </c>
      <c r="Z749" t="s">
        <v>66</v>
      </c>
      <c r="AA749" t="s">
        <v>91</v>
      </c>
      <c r="AB749" t="s">
        <v>68</v>
      </c>
      <c r="AC749" t="s">
        <v>52</v>
      </c>
      <c r="AD749">
        <v>4.7925000000000004</v>
      </c>
      <c r="AE749">
        <v>2024</v>
      </c>
      <c r="AF749">
        <v>4</v>
      </c>
      <c r="AG749">
        <v>11</v>
      </c>
      <c r="AH749" t="s">
        <v>762</v>
      </c>
      <c r="AI749">
        <v>0.39937499999999998</v>
      </c>
      <c r="AJ749">
        <v>1152</v>
      </c>
      <c r="AK749" t="s">
        <v>3799</v>
      </c>
    </row>
    <row r="750" spans="1:37">
      <c r="A750" t="s">
        <v>852</v>
      </c>
      <c r="B750" t="s">
        <v>81</v>
      </c>
      <c r="C750">
        <v>4669.7</v>
      </c>
      <c r="D750" t="s">
        <v>36</v>
      </c>
      <c r="E750" t="s">
        <v>72</v>
      </c>
      <c r="F750" t="s">
        <v>56</v>
      </c>
      <c r="G750">
        <v>45302</v>
      </c>
      <c r="H750" t="s">
        <v>39</v>
      </c>
      <c r="I750" t="s">
        <v>58</v>
      </c>
      <c r="J750">
        <v>131169</v>
      </c>
      <c r="K750" t="s">
        <v>83</v>
      </c>
      <c r="L750" t="s">
        <v>42</v>
      </c>
      <c r="M750">
        <v>116</v>
      </c>
      <c r="N750">
        <v>0</v>
      </c>
      <c r="O750">
        <v>85</v>
      </c>
      <c r="P750">
        <v>0</v>
      </c>
      <c r="Q750">
        <v>1</v>
      </c>
      <c r="R750" t="s">
        <v>61</v>
      </c>
      <c r="S750" t="s">
        <v>62</v>
      </c>
      <c r="T750">
        <v>3</v>
      </c>
      <c r="U750" t="s">
        <v>45</v>
      </c>
      <c r="V750">
        <v>44.17</v>
      </c>
      <c r="W750" t="s">
        <v>46</v>
      </c>
      <c r="X750" t="s">
        <v>47</v>
      </c>
      <c r="Y750" t="s">
        <v>48</v>
      </c>
      <c r="Z750" t="s">
        <v>49</v>
      </c>
      <c r="AA750" t="s">
        <v>91</v>
      </c>
      <c r="AB750" t="s">
        <v>68</v>
      </c>
      <c r="AC750" t="s">
        <v>52</v>
      </c>
      <c r="AD750">
        <v>0.38077586200000002</v>
      </c>
      <c r="AE750">
        <v>2024</v>
      </c>
      <c r="AF750">
        <v>4</v>
      </c>
      <c r="AG750">
        <v>11</v>
      </c>
      <c r="AH750" t="s">
        <v>762</v>
      </c>
      <c r="AI750">
        <v>3.1731321839080458E-2</v>
      </c>
      <c r="AJ750">
        <v>1392</v>
      </c>
      <c r="AK750" t="s">
        <v>3799</v>
      </c>
    </row>
    <row r="751" spans="1:37">
      <c r="A751" t="s">
        <v>853</v>
      </c>
      <c r="B751" t="s">
        <v>71</v>
      </c>
      <c r="C751">
        <v>5889.74</v>
      </c>
      <c r="D751" t="s">
        <v>36</v>
      </c>
      <c r="E751" t="s">
        <v>37</v>
      </c>
      <c r="F751" t="s">
        <v>38</v>
      </c>
      <c r="G751">
        <v>45302</v>
      </c>
      <c r="H751" t="s">
        <v>57</v>
      </c>
      <c r="I751" t="s">
        <v>58</v>
      </c>
      <c r="J751">
        <v>0</v>
      </c>
      <c r="K751" t="s">
        <v>59</v>
      </c>
      <c r="L751" t="s">
        <v>60</v>
      </c>
      <c r="M751">
        <v>88</v>
      </c>
      <c r="N751">
        <v>15</v>
      </c>
      <c r="O751">
        <v>62</v>
      </c>
      <c r="P751">
        <v>0</v>
      </c>
      <c r="Q751">
        <v>3</v>
      </c>
      <c r="R751" t="s">
        <v>61</v>
      </c>
      <c r="S751" t="s">
        <v>74</v>
      </c>
      <c r="T751">
        <v>3</v>
      </c>
      <c r="U751" t="s">
        <v>45</v>
      </c>
      <c r="V751">
        <v>631.79999999999995</v>
      </c>
      <c r="W751" t="s">
        <v>46</v>
      </c>
      <c r="X751" t="s">
        <v>47</v>
      </c>
      <c r="Y751" t="s">
        <v>65</v>
      </c>
      <c r="Z751" t="s">
        <v>66</v>
      </c>
      <c r="AA751" t="s">
        <v>67</v>
      </c>
      <c r="AB751" t="s">
        <v>68</v>
      </c>
      <c r="AC751" t="s">
        <v>52</v>
      </c>
      <c r="AD751">
        <v>7.1795454550000004</v>
      </c>
      <c r="AE751">
        <v>2024</v>
      </c>
      <c r="AF751">
        <v>4</v>
      </c>
      <c r="AG751">
        <v>11</v>
      </c>
      <c r="AH751" t="s">
        <v>762</v>
      </c>
      <c r="AI751">
        <v>0.59829545454545452</v>
      </c>
      <c r="AJ751">
        <v>1056</v>
      </c>
      <c r="AK751" t="s">
        <v>3800</v>
      </c>
    </row>
    <row r="752" spans="1:37">
      <c r="A752" t="s">
        <v>854</v>
      </c>
      <c r="B752" t="s">
        <v>55</v>
      </c>
      <c r="C752">
        <v>13908.92</v>
      </c>
      <c r="D752" t="s">
        <v>36</v>
      </c>
      <c r="E752" t="s">
        <v>72</v>
      </c>
      <c r="F752" t="s">
        <v>38</v>
      </c>
      <c r="G752">
        <v>45302</v>
      </c>
      <c r="H752" t="s">
        <v>39</v>
      </c>
      <c r="I752" t="s">
        <v>58</v>
      </c>
      <c r="J752">
        <v>29483</v>
      </c>
      <c r="K752" t="s">
        <v>59</v>
      </c>
      <c r="L752" t="s">
        <v>60</v>
      </c>
      <c r="M752">
        <v>185</v>
      </c>
      <c r="N752">
        <v>3</v>
      </c>
      <c r="O752">
        <v>95</v>
      </c>
      <c r="P752">
        <v>0</v>
      </c>
      <c r="Q752">
        <v>8</v>
      </c>
      <c r="R752" t="s">
        <v>61</v>
      </c>
      <c r="S752" t="s">
        <v>74</v>
      </c>
      <c r="T752">
        <v>2</v>
      </c>
      <c r="U752" t="s">
        <v>79</v>
      </c>
      <c r="V752">
        <v>887.76</v>
      </c>
      <c r="W752" t="s">
        <v>109</v>
      </c>
      <c r="X752" t="s">
        <v>47</v>
      </c>
      <c r="Y752" t="s">
        <v>65</v>
      </c>
      <c r="Z752" t="s">
        <v>66</v>
      </c>
      <c r="AA752" t="s">
        <v>67</v>
      </c>
      <c r="AB752" t="s">
        <v>68</v>
      </c>
      <c r="AC752" t="s">
        <v>52</v>
      </c>
      <c r="AD752">
        <v>4.798702703</v>
      </c>
      <c r="AE752">
        <v>2024</v>
      </c>
      <c r="AF752">
        <v>4</v>
      </c>
      <c r="AG752">
        <v>11</v>
      </c>
      <c r="AH752" t="s">
        <v>762</v>
      </c>
      <c r="AI752">
        <v>0.39989189189189189</v>
      </c>
      <c r="AJ752">
        <v>2220</v>
      </c>
      <c r="AK752" t="s">
        <v>3799</v>
      </c>
    </row>
    <row r="753" spans="1:37">
      <c r="A753" t="s">
        <v>855</v>
      </c>
      <c r="B753" t="s">
        <v>35</v>
      </c>
      <c r="C753">
        <v>7914.78</v>
      </c>
      <c r="D753" t="s">
        <v>36</v>
      </c>
      <c r="E753" t="s">
        <v>37</v>
      </c>
      <c r="F753" t="s">
        <v>73</v>
      </c>
      <c r="G753">
        <v>45302</v>
      </c>
      <c r="H753" t="s">
        <v>39</v>
      </c>
      <c r="I753" t="s">
        <v>40</v>
      </c>
      <c r="J753">
        <v>101413</v>
      </c>
      <c r="K753" t="s">
        <v>83</v>
      </c>
      <c r="L753" t="s">
        <v>42</v>
      </c>
      <c r="M753">
        <v>99</v>
      </c>
      <c r="N753">
        <v>16</v>
      </c>
      <c r="O753">
        <v>30</v>
      </c>
      <c r="P753">
        <v>0</v>
      </c>
      <c r="Q753">
        <v>6</v>
      </c>
      <c r="R753" t="s">
        <v>43</v>
      </c>
      <c r="S753" t="s">
        <v>84</v>
      </c>
      <c r="T753">
        <v>3</v>
      </c>
      <c r="U753" t="s">
        <v>90</v>
      </c>
      <c r="V753">
        <v>231.16</v>
      </c>
      <c r="W753" t="s">
        <v>76</v>
      </c>
      <c r="X753" t="s">
        <v>77</v>
      </c>
      <c r="Y753" t="s">
        <v>48</v>
      </c>
      <c r="Z753" t="s">
        <v>66</v>
      </c>
      <c r="AA753" t="s">
        <v>91</v>
      </c>
      <c r="AB753" t="s">
        <v>68</v>
      </c>
      <c r="AC753" t="s">
        <v>69</v>
      </c>
      <c r="AD753">
        <v>2.334949495</v>
      </c>
      <c r="AE753">
        <v>2024</v>
      </c>
      <c r="AF753">
        <v>4</v>
      </c>
      <c r="AG753">
        <v>11</v>
      </c>
      <c r="AH753" t="s">
        <v>762</v>
      </c>
      <c r="AI753">
        <v>0.19457912457912457</v>
      </c>
      <c r="AJ753">
        <v>1188</v>
      </c>
      <c r="AK753" t="s">
        <v>3799</v>
      </c>
    </row>
    <row r="754" spans="1:37">
      <c r="A754" t="s">
        <v>856</v>
      </c>
      <c r="B754" t="s">
        <v>71</v>
      </c>
      <c r="C754">
        <v>12278.32</v>
      </c>
      <c r="D754" t="s">
        <v>87</v>
      </c>
      <c r="E754" t="s">
        <v>37</v>
      </c>
      <c r="F754" t="s">
        <v>73</v>
      </c>
      <c r="G754">
        <v>45302</v>
      </c>
      <c r="H754" t="s">
        <v>39</v>
      </c>
      <c r="I754" t="s">
        <v>58</v>
      </c>
      <c r="J754">
        <v>51215</v>
      </c>
      <c r="K754" t="s">
        <v>59</v>
      </c>
      <c r="L754" t="s">
        <v>42</v>
      </c>
      <c r="M754">
        <v>157</v>
      </c>
      <c r="N754">
        <v>15</v>
      </c>
      <c r="O754">
        <v>57</v>
      </c>
      <c r="P754">
        <v>0</v>
      </c>
      <c r="Q754">
        <v>5</v>
      </c>
      <c r="R754" t="s">
        <v>61</v>
      </c>
      <c r="S754" t="s">
        <v>93</v>
      </c>
      <c r="T754">
        <v>2</v>
      </c>
      <c r="U754" t="s">
        <v>90</v>
      </c>
      <c r="V754">
        <v>751.68</v>
      </c>
      <c r="W754" t="s">
        <v>64</v>
      </c>
      <c r="X754" t="s">
        <v>47</v>
      </c>
      <c r="Y754" t="s">
        <v>65</v>
      </c>
      <c r="Z754" t="s">
        <v>66</v>
      </c>
      <c r="AA754" t="s">
        <v>50</v>
      </c>
      <c r="AB754" t="s">
        <v>68</v>
      </c>
      <c r="AC754" t="s">
        <v>52</v>
      </c>
      <c r="AD754">
        <v>4.7877707010000004</v>
      </c>
      <c r="AE754">
        <v>2024</v>
      </c>
      <c r="AF754">
        <v>4</v>
      </c>
      <c r="AG754">
        <v>11</v>
      </c>
      <c r="AH754" t="s">
        <v>762</v>
      </c>
      <c r="AI754">
        <v>0.39898089171974521</v>
      </c>
      <c r="AJ754">
        <v>1884</v>
      </c>
      <c r="AK754" t="s">
        <v>3799</v>
      </c>
    </row>
    <row r="755" spans="1:37">
      <c r="A755" t="s">
        <v>857</v>
      </c>
      <c r="B755" t="s">
        <v>35</v>
      </c>
      <c r="C755">
        <v>6867.47</v>
      </c>
      <c r="D755" t="s">
        <v>36</v>
      </c>
      <c r="E755" t="s">
        <v>37</v>
      </c>
      <c r="F755" t="s">
        <v>38</v>
      </c>
      <c r="G755">
        <v>45302</v>
      </c>
      <c r="H755" t="s">
        <v>39</v>
      </c>
      <c r="I755" t="s">
        <v>58</v>
      </c>
      <c r="J755">
        <v>30680</v>
      </c>
      <c r="K755" t="s">
        <v>59</v>
      </c>
      <c r="L755" t="s">
        <v>42</v>
      </c>
      <c r="M755">
        <v>88</v>
      </c>
      <c r="N755">
        <v>34</v>
      </c>
      <c r="O755">
        <v>99</v>
      </c>
      <c r="P755">
        <v>0</v>
      </c>
      <c r="Q755">
        <v>3</v>
      </c>
      <c r="R755" t="s">
        <v>61</v>
      </c>
      <c r="S755" t="s">
        <v>93</v>
      </c>
      <c r="T755">
        <v>2</v>
      </c>
      <c r="U755" t="s">
        <v>63</v>
      </c>
      <c r="V755">
        <v>421.2</v>
      </c>
      <c r="W755" t="s">
        <v>46</v>
      </c>
      <c r="X755" t="s">
        <v>47</v>
      </c>
      <c r="Y755" t="s">
        <v>48</v>
      </c>
      <c r="Z755" t="s">
        <v>66</v>
      </c>
      <c r="AA755" t="s">
        <v>67</v>
      </c>
      <c r="AB755" t="s">
        <v>68</v>
      </c>
      <c r="AC755" t="s">
        <v>52</v>
      </c>
      <c r="AD755">
        <v>4.7863636359999999</v>
      </c>
      <c r="AE755">
        <v>2024</v>
      </c>
      <c r="AF755">
        <v>4</v>
      </c>
      <c r="AG755">
        <v>11</v>
      </c>
      <c r="AH755" t="s">
        <v>762</v>
      </c>
      <c r="AI755">
        <v>0.39886363636363636</v>
      </c>
      <c r="AJ755">
        <v>1056</v>
      </c>
      <c r="AK755" t="s">
        <v>3799</v>
      </c>
    </row>
    <row r="756" spans="1:37">
      <c r="A756" t="s">
        <v>858</v>
      </c>
      <c r="B756" t="s">
        <v>115</v>
      </c>
      <c r="C756">
        <v>3185.22</v>
      </c>
      <c r="D756" t="s">
        <v>87</v>
      </c>
      <c r="E756" t="s">
        <v>37</v>
      </c>
      <c r="F756" t="s">
        <v>38</v>
      </c>
      <c r="G756">
        <v>45302</v>
      </c>
      <c r="H756" t="s">
        <v>159</v>
      </c>
      <c r="I756" t="s">
        <v>40</v>
      </c>
      <c r="J756">
        <v>26816</v>
      </c>
      <c r="K756" t="s">
        <v>59</v>
      </c>
      <c r="L756" t="s">
        <v>103</v>
      </c>
      <c r="M756">
        <v>85</v>
      </c>
      <c r="N756">
        <v>30</v>
      </c>
      <c r="O756">
        <v>130</v>
      </c>
      <c r="P756">
        <v>0</v>
      </c>
      <c r="Q756">
        <v>1</v>
      </c>
      <c r="R756" t="s">
        <v>61</v>
      </c>
      <c r="S756" t="s">
        <v>74</v>
      </c>
      <c r="T756">
        <v>1</v>
      </c>
      <c r="U756" t="s">
        <v>45</v>
      </c>
      <c r="V756">
        <v>475.73</v>
      </c>
      <c r="W756" t="s">
        <v>46</v>
      </c>
      <c r="X756" t="s">
        <v>47</v>
      </c>
      <c r="Y756" t="s">
        <v>48</v>
      </c>
      <c r="Z756" t="s">
        <v>49</v>
      </c>
      <c r="AA756" t="s">
        <v>67</v>
      </c>
      <c r="AB756" t="s">
        <v>68</v>
      </c>
      <c r="AC756" t="s">
        <v>52</v>
      </c>
      <c r="AD756">
        <v>5.5968235289999999</v>
      </c>
      <c r="AE756">
        <v>2024</v>
      </c>
      <c r="AF756">
        <v>4</v>
      </c>
      <c r="AG756">
        <v>11</v>
      </c>
      <c r="AH756" t="s">
        <v>762</v>
      </c>
      <c r="AI756">
        <v>0.46640196078431373</v>
      </c>
      <c r="AJ756">
        <v>1020</v>
      </c>
      <c r="AK756" t="s">
        <v>3800</v>
      </c>
    </row>
    <row r="757" spans="1:37">
      <c r="A757" t="s">
        <v>859</v>
      </c>
      <c r="B757" t="s">
        <v>71</v>
      </c>
      <c r="C757">
        <v>9895.27</v>
      </c>
      <c r="D757" t="s">
        <v>36</v>
      </c>
      <c r="E757" t="s">
        <v>37</v>
      </c>
      <c r="F757" t="s">
        <v>73</v>
      </c>
      <c r="G757">
        <v>45302</v>
      </c>
      <c r="H757" t="s">
        <v>57</v>
      </c>
      <c r="I757" t="s">
        <v>58</v>
      </c>
      <c r="J757">
        <v>0</v>
      </c>
      <c r="K757" t="s">
        <v>59</v>
      </c>
      <c r="L757" t="s">
        <v>60</v>
      </c>
      <c r="M757">
        <v>95</v>
      </c>
      <c r="N757">
        <v>5</v>
      </c>
      <c r="O757">
        <v>85</v>
      </c>
      <c r="P757">
        <v>0</v>
      </c>
      <c r="Q757">
        <v>2</v>
      </c>
      <c r="R757" t="s">
        <v>61</v>
      </c>
      <c r="S757" t="s">
        <v>74</v>
      </c>
      <c r="T757">
        <v>1</v>
      </c>
      <c r="U757" t="s">
        <v>79</v>
      </c>
      <c r="V757">
        <v>840.21</v>
      </c>
      <c r="W757" t="s">
        <v>46</v>
      </c>
      <c r="X757" t="s">
        <v>47</v>
      </c>
      <c r="Y757" t="s">
        <v>65</v>
      </c>
      <c r="Z757" t="s">
        <v>66</v>
      </c>
      <c r="AA757" t="s">
        <v>67</v>
      </c>
      <c r="AB757" t="s">
        <v>68</v>
      </c>
      <c r="AC757" t="s">
        <v>52</v>
      </c>
      <c r="AD757">
        <v>8.8443157889999995</v>
      </c>
      <c r="AE757">
        <v>2024</v>
      </c>
      <c r="AF757">
        <v>4</v>
      </c>
      <c r="AG757">
        <v>11</v>
      </c>
      <c r="AH757" t="s">
        <v>762</v>
      </c>
      <c r="AI757">
        <v>0.73702631578947375</v>
      </c>
      <c r="AJ757">
        <v>1140</v>
      </c>
      <c r="AK757" t="s">
        <v>3801</v>
      </c>
    </row>
    <row r="758" spans="1:37">
      <c r="A758" t="s">
        <v>860</v>
      </c>
      <c r="B758" t="s">
        <v>35</v>
      </c>
      <c r="C758">
        <v>3740.91</v>
      </c>
      <c r="D758" t="s">
        <v>87</v>
      </c>
      <c r="E758" t="s">
        <v>37</v>
      </c>
      <c r="F758" t="s">
        <v>73</v>
      </c>
      <c r="G758">
        <v>45302</v>
      </c>
      <c r="H758" t="s">
        <v>39</v>
      </c>
      <c r="I758" t="s">
        <v>40</v>
      </c>
      <c r="J758">
        <v>67596</v>
      </c>
      <c r="K758" t="s">
        <v>83</v>
      </c>
      <c r="L758" t="s">
        <v>60</v>
      </c>
      <c r="M758">
        <v>96</v>
      </c>
      <c r="N758">
        <v>4</v>
      </c>
      <c r="O758">
        <v>43</v>
      </c>
      <c r="P758">
        <v>0</v>
      </c>
      <c r="Q758">
        <v>1</v>
      </c>
      <c r="R758" t="s">
        <v>61</v>
      </c>
      <c r="S758" t="s">
        <v>93</v>
      </c>
      <c r="T758">
        <v>2</v>
      </c>
      <c r="U758" t="s">
        <v>79</v>
      </c>
      <c r="V758">
        <v>25.54</v>
      </c>
      <c r="W758" t="s">
        <v>76</v>
      </c>
      <c r="X758" t="s">
        <v>47</v>
      </c>
      <c r="Y758" t="s">
        <v>48</v>
      </c>
      <c r="Z758" t="s">
        <v>49</v>
      </c>
      <c r="AA758" t="s">
        <v>50</v>
      </c>
      <c r="AB758" t="s">
        <v>68</v>
      </c>
      <c r="AC758" t="s">
        <v>69</v>
      </c>
      <c r="AD758">
        <v>0.26604166699999998</v>
      </c>
      <c r="AE758">
        <v>2024</v>
      </c>
      <c r="AF758">
        <v>4</v>
      </c>
      <c r="AG758">
        <v>11</v>
      </c>
      <c r="AH758" t="s">
        <v>762</v>
      </c>
      <c r="AI758">
        <v>2.2170138888888889E-2</v>
      </c>
      <c r="AJ758">
        <v>1152</v>
      </c>
      <c r="AK758" t="s">
        <v>3799</v>
      </c>
    </row>
    <row r="759" spans="1:37">
      <c r="A759" t="s">
        <v>861</v>
      </c>
      <c r="B759" t="s">
        <v>55</v>
      </c>
      <c r="C759">
        <v>3931.1</v>
      </c>
      <c r="D759" t="s">
        <v>36</v>
      </c>
      <c r="E759" t="s">
        <v>37</v>
      </c>
      <c r="F759" t="s">
        <v>38</v>
      </c>
      <c r="G759">
        <v>45302</v>
      </c>
      <c r="H759" t="s">
        <v>39</v>
      </c>
      <c r="I759" t="s">
        <v>40</v>
      </c>
      <c r="J759">
        <v>27441</v>
      </c>
      <c r="K759" t="s">
        <v>59</v>
      </c>
      <c r="L759" t="s">
        <v>42</v>
      </c>
      <c r="M759">
        <v>100</v>
      </c>
      <c r="N759">
        <v>35</v>
      </c>
      <c r="O759">
        <v>59</v>
      </c>
      <c r="P759">
        <v>0</v>
      </c>
      <c r="Q759">
        <v>1</v>
      </c>
      <c r="R759" t="s">
        <v>61</v>
      </c>
      <c r="S759" t="s">
        <v>62</v>
      </c>
      <c r="T759">
        <v>3</v>
      </c>
      <c r="U759" t="s">
        <v>45</v>
      </c>
      <c r="V759">
        <v>1112.74</v>
      </c>
      <c r="W759" t="s">
        <v>46</v>
      </c>
      <c r="X759" t="s">
        <v>47</v>
      </c>
      <c r="Y759" t="s">
        <v>65</v>
      </c>
      <c r="Z759" t="s">
        <v>49</v>
      </c>
      <c r="AA759" t="s">
        <v>67</v>
      </c>
      <c r="AB759" t="s">
        <v>68</v>
      </c>
      <c r="AC759" t="s">
        <v>52</v>
      </c>
      <c r="AD759">
        <v>11.1274</v>
      </c>
      <c r="AE759">
        <v>2024</v>
      </c>
      <c r="AF759">
        <v>4</v>
      </c>
      <c r="AG759">
        <v>11</v>
      </c>
      <c r="AH759" t="s">
        <v>762</v>
      </c>
      <c r="AI759">
        <v>0.92728333333333335</v>
      </c>
      <c r="AJ759">
        <v>1200</v>
      </c>
      <c r="AK759" t="s">
        <v>3801</v>
      </c>
    </row>
    <row r="760" spans="1:37">
      <c r="A760" t="s">
        <v>862</v>
      </c>
      <c r="B760" t="s">
        <v>81</v>
      </c>
      <c r="C760">
        <v>4603.7700000000004</v>
      </c>
      <c r="D760" t="s">
        <v>36</v>
      </c>
      <c r="E760" t="s">
        <v>72</v>
      </c>
      <c r="F760" t="s">
        <v>56</v>
      </c>
      <c r="G760">
        <v>45302</v>
      </c>
      <c r="H760" t="s">
        <v>39</v>
      </c>
      <c r="I760" t="s">
        <v>40</v>
      </c>
      <c r="J760">
        <v>80544</v>
      </c>
      <c r="K760" t="s">
        <v>83</v>
      </c>
      <c r="L760" t="s">
        <v>42</v>
      </c>
      <c r="M760">
        <v>115</v>
      </c>
      <c r="N760">
        <v>8</v>
      </c>
      <c r="O760">
        <v>103</v>
      </c>
      <c r="P760">
        <v>0</v>
      </c>
      <c r="Q760">
        <v>1</v>
      </c>
      <c r="R760" t="s">
        <v>61</v>
      </c>
      <c r="S760" t="s">
        <v>62</v>
      </c>
      <c r="T760">
        <v>2</v>
      </c>
      <c r="U760" t="s">
        <v>45</v>
      </c>
      <c r="V760">
        <v>13.73</v>
      </c>
      <c r="W760" t="s">
        <v>46</v>
      </c>
      <c r="X760" t="s">
        <v>47</v>
      </c>
      <c r="Y760" t="s">
        <v>48</v>
      </c>
      <c r="Z760" t="s">
        <v>49</v>
      </c>
      <c r="AA760" t="s">
        <v>50</v>
      </c>
      <c r="AB760" t="s">
        <v>68</v>
      </c>
      <c r="AC760" t="s">
        <v>52</v>
      </c>
      <c r="AD760">
        <v>0.119391304</v>
      </c>
      <c r="AE760">
        <v>2024</v>
      </c>
      <c r="AF760">
        <v>4</v>
      </c>
      <c r="AG760">
        <v>11</v>
      </c>
      <c r="AH760" t="s">
        <v>762</v>
      </c>
      <c r="AI760">
        <v>9.9492753623188403E-3</v>
      </c>
      <c r="AJ760">
        <v>1380</v>
      </c>
      <c r="AK760" t="s">
        <v>3799</v>
      </c>
    </row>
    <row r="761" spans="1:37">
      <c r="A761" t="s">
        <v>863</v>
      </c>
      <c r="B761" t="s">
        <v>81</v>
      </c>
      <c r="C761">
        <v>3808.35</v>
      </c>
      <c r="D761" t="s">
        <v>36</v>
      </c>
      <c r="E761" t="s">
        <v>72</v>
      </c>
      <c r="F761" t="s">
        <v>38</v>
      </c>
      <c r="G761">
        <v>45302</v>
      </c>
      <c r="H761" t="s">
        <v>57</v>
      </c>
      <c r="I761" t="s">
        <v>58</v>
      </c>
      <c r="J761">
        <v>0</v>
      </c>
      <c r="K761" t="s">
        <v>59</v>
      </c>
      <c r="L761" t="s">
        <v>42</v>
      </c>
      <c r="M761">
        <v>104</v>
      </c>
      <c r="N761">
        <v>43</v>
      </c>
      <c r="O761">
        <v>0</v>
      </c>
      <c r="P761">
        <v>0</v>
      </c>
      <c r="Q761">
        <v>1</v>
      </c>
      <c r="R761" t="s">
        <v>43</v>
      </c>
      <c r="S761" t="s">
        <v>44</v>
      </c>
      <c r="T761">
        <v>4</v>
      </c>
      <c r="U761" t="s">
        <v>79</v>
      </c>
      <c r="V761">
        <v>589.1</v>
      </c>
      <c r="W761" t="s">
        <v>76</v>
      </c>
      <c r="X761" t="s">
        <v>47</v>
      </c>
      <c r="Y761" t="s">
        <v>65</v>
      </c>
      <c r="Z761" t="s">
        <v>49</v>
      </c>
      <c r="AA761" t="s">
        <v>67</v>
      </c>
      <c r="AB761" t="s">
        <v>68</v>
      </c>
      <c r="AC761" t="s">
        <v>99</v>
      </c>
      <c r="AD761">
        <v>5.6644230770000004</v>
      </c>
      <c r="AE761">
        <v>2024</v>
      </c>
      <c r="AF761">
        <v>4</v>
      </c>
      <c r="AG761">
        <v>11</v>
      </c>
      <c r="AH761" t="s">
        <v>762</v>
      </c>
      <c r="AI761">
        <v>0.47203525641025645</v>
      </c>
      <c r="AJ761">
        <v>1248</v>
      </c>
      <c r="AK761" t="s">
        <v>3800</v>
      </c>
    </row>
    <row r="762" spans="1:37">
      <c r="A762" t="s">
        <v>864</v>
      </c>
      <c r="B762" t="s">
        <v>81</v>
      </c>
      <c r="C762">
        <v>10803.12</v>
      </c>
      <c r="D762" t="s">
        <v>87</v>
      </c>
      <c r="E762" t="s">
        <v>37</v>
      </c>
      <c r="F762" t="s">
        <v>73</v>
      </c>
      <c r="G762">
        <v>45302</v>
      </c>
      <c r="H762" t="s">
        <v>57</v>
      </c>
      <c r="I762" t="s">
        <v>40</v>
      </c>
      <c r="J762">
        <v>0</v>
      </c>
      <c r="K762" t="s">
        <v>59</v>
      </c>
      <c r="L762" t="s">
        <v>42</v>
      </c>
      <c r="M762">
        <v>144</v>
      </c>
      <c r="N762">
        <v>4</v>
      </c>
      <c r="O762">
        <v>88</v>
      </c>
      <c r="P762">
        <v>0</v>
      </c>
      <c r="Q762">
        <v>3</v>
      </c>
      <c r="R762" t="s">
        <v>43</v>
      </c>
      <c r="S762" t="s">
        <v>96</v>
      </c>
      <c r="T762">
        <v>1</v>
      </c>
      <c r="U762" t="s">
        <v>79</v>
      </c>
      <c r="V762">
        <v>693.36</v>
      </c>
      <c r="W762" t="s">
        <v>64</v>
      </c>
      <c r="X762" t="s">
        <v>47</v>
      </c>
      <c r="Y762" t="s">
        <v>65</v>
      </c>
      <c r="Z762" t="s">
        <v>66</v>
      </c>
      <c r="AA762" t="s">
        <v>67</v>
      </c>
      <c r="AB762" t="s">
        <v>68</v>
      </c>
      <c r="AC762" t="s">
        <v>52</v>
      </c>
      <c r="AD762">
        <v>4.8150000000000004</v>
      </c>
      <c r="AE762">
        <v>2024</v>
      </c>
      <c r="AF762">
        <v>4</v>
      </c>
      <c r="AG762">
        <v>11</v>
      </c>
      <c r="AH762" t="s">
        <v>762</v>
      </c>
      <c r="AI762">
        <v>0.40125</v>
      </c>
      <c r="AJ762">
        <v>1728</v>
      </c>
      <c r="AK762" t="s">
        <v>3800</v>
      </c>
    </row>
    <row r="763" spans="1:37">
      <c r="A763" t="s">
        <v>865</v>
      </c>
      <c r="B763" t="s">
        <v>71</v>
      </c>
      <c r="C763">
        <v>12278.32</v>
      </c>
      <c r="D763" t="s">
        <v>87</v>
      </c>
      <c r="E763" t="s">
        <v>37</v>
      </c>
      <c r="F763" t="s">
        <v>73</v>
      </c>
      <c r="G763">
        <v>45302</v>
      </c>
      <c r="H763" t="s">
        <v>39</v>
      </c>
      <c r="I763" t="s">
        <v>58</v>
      </c>
      <c r="J763">
        <v>51215</v>
      </c>
      <c r="K763" t="s">
        <v>59</v>
      </c>
      <c r="L763" t="s">
        <v>42</v>
      </c>
      <c r="M763">
        <v>157</v>
      </c>
      <c r="N763">
        <v>15</v>
      </c>
      <c r="O763">
        <v>57</v>
      </c>
      <c r="P763">
        <v>0</v>
      </c>
      <c r="Q763">
        <v>5</v>
      </c>
      <c r="R763" t="s">
        <v>61</v>
      </c>
      <c r="S763" t="s">
        <v>74</v>
      </c>
      <c r="T763">
        <v>2</v>
      </c>
      <c r="U763" t="s">
        <v>90</v>
      </c>
      <c r="V763">
        <v>751.68</v>
      </c>
      <c r="W763" t="s">
        <v>64</v>
      </c>
      <c r="X763" t="s">
        <v>47</v>
      </c>
      <c r="Y763" t="s">
        <v>65</v>
      </c>
      <c r="Z763" t="s">
        <v>66</v>
      </c>
      <c r="AA763" t="s">
        <v>50</v>
      </c>
      <c r="AB763" t="s">
        <v>68</v>
      </c>
      <c r="AC763" t="s">
        <v>52</v>
      </c>
      <c r="AD763">
        <v>4.7877707010000004</v>
      </c>
      <c r="AE763">
        <v>2024</v>
      </c>
      <c r="AF763">
        <v>4</v>
      </c>
      <c r="AG763">
        <v>11</v>
      </c>
      <c r="AH763" t="s">
        <v>762</v>
      </c>
      <c r="AI763">
        <v>0.39898089171974521</v>
      </c>
      <c r="AJ763">
        <v>1884</v>
      </c>
      <c r="AK763" t="s">
        <v>3799</v>
      </c>
    </row>
    <row r="764" spans="1:37">
      <c r="A764" t="s">
        <v>866</v>
      </c>
      <c r="B764" t="s">
        <v>71</v>
      </c>
      <c r="C764">
        <v>7223</v>
      </c>
      <c r="D764" t="s">
        <v>36</v>
      </c>
      <c r="E764" t="s">
        <v>72</v>
      </c>
      <c r="F764" t="s">
        <v>73</v>
      </c>
      <c r="G764">
        <v>45302</v>
      </c>
      <c r="H764" t="s">
        <v>39</v>
      </c>
      <c r="I764" t="s">
        <v>40</v>
      </c>
      <c r="J764">
        <v>78782</v>
      </c>
      <c r="K764" t="s">
        <v>59</v>
      </c>
      <c r="L764" t="s">
        <v>60</v>
      </c>
      <c r="M764">
        <v>185</v>
      </c>
      <c r="N764">
        <v>36</v>
      </c>
      <c r="O764">
        <v>103</v>
      </c>
      <c r="P764">
        <v>2</v>
      </c>
      <c r="Q764">
        <v>1</v>
      </c>
      <c r="R764" t="s">
        <v>61</v>
      </c>
      <c r="S764" t="s">
        <v>93</v>
      </c>
      <c r="T764">
        <v>2</v>
      </c>
      <c r="U764" t="s">
        <v>90</v>
      </c>
      <c r="V764">
        <v>956.1</v>
      </c>
      <c r="W764" t="s">
        <v>109</v>
      </c>
      <c r="X764" t="s">
        <v>47</v>
      </c>
      <c r="Y764" t="s">
        <v>65</v>
      </c>
      <c r="Z764" t="s">
        <v>66</v>
      </c>
      <c r="AA764" t="s">
        <v>50</v>
      </c>
      <c r="AB764" t="s">
        <v>51</v>
      </c>
      <c r="AC764" t="s">
        <v>52</v>
      </c>
      <c r="AD764">
        <v>5.1681081080000002</v>
      </c>
      <c r="AE764">
        <v>2024</v>
      </c>
      <c r="AF764">
        <v>4</v>
      </c>
      <c r="AG764">
        <v>11</v>
      </c>
      <c r="AH764" t="s">
        <v>762</v>
      </c>
      <c r="AI764">
        <v>0.43067567567567566</v>
      </c>
      <c r="AJ764">
        <v>2220</v>
      </c>
      <c r="AK764" t="s">
        <v>3800</v>
      </c>
    </row>
    <row r="765" spans="1:37">
      <c r="A765" t="s">
        <v>867</v>
      </c>
      <c r="B765" t="s">
        <v>35</v>
      </c>
      <c r="C765">
        <v>6382.58</v>
      </c>
      <c r="D765" t="s">
        <v>36</v>
      </c>
      <c r="E765" t="s">
        <v>72</v>
      </c>
      <c r="F765" t="s">
        <v>73</v>
      </c>
      <c r="G765">
        <v>45302</v>
      </c>
      <c r="H765" t="s">
        <v>57</v>
      </c>
      <c r="I765" t="s">
        <v>40</v>
      </c>
      <c r="J765">
        <v>0</v>
      </c>
      <c r="K765" t="s">
        <v>59</v>
      </c>
      <c r="L765" t="s">
        <v>42</v>
      </c>
      <c r="M765">
        <v>171</v>
      </c>
      <c r="N765">
        <v>32</v>
      </c>
      <c r="O765">
        <v>78</v>
      </c>
      <c r="P765">
        <v>0</v>
      </c>
      <c r="Q765">
        <v>1</v>
      </c>
      <c r="R765" t="s">
        <v>61</v>
      </c>
      <c r="S765" t="s">
        <v>93</v>
      </c>
      <c r="T765">
        <v>1</v>
      </c>
      <c r="U765" t="s">
        <v>79</v>
      </c>
      <c r="V765">
        <v>822.96</v>
      </c>
      <c r="W765" t="s">
        <v>64</v>
      </c>
      <c r="X765" t="s">
        <v>77</v>
      </c>
      <c r="Y765" t="s">
        <v>65</v>
      </c>
      <c r="Z765" t="s">
        <v>66</v>
      </c>
      <c r="AA765" t="s">
        <v>67</v>
      </c>
      <c r="AB765" t="s">
        <v>68</v>
      </c>
      <c r="AC765" t="s">
        <v>52</v>
      </c>
      <c r="AD765">
        <v>4.8126315789999996</v>
      </c>
      <c r="AE765">
        <v>2024</v>
      </c>
      <c r="AF765">
        <v>4</v>
      </c>
      <c r="AG765">
        <v>11</v>
      </c>
      <c r="AH765" t="s">
        <v>762</v>
      </c>
      <c r="AI765">
        <v>0.40105263157894738</v>
      </c>
      <c r="AJ765">
        <v>2052</v>
      </c>
      <c r="AK765" t="s">
        <v>3800</v>
      </c>
    </row>
    <row r="766" spans="1:37">
      <c r="A766" t="s">
        <v>868</v>
      </c>
      <c r="B766" t="s">
        <v>35</v>
      </c>
      <c r="C766">
        <v>6671.23</v>
      </c>
      <c r="D766" t="s">
        <v>36</v>
      </c>
      <c r="E766" t="s">
        <v>72</v>
      </c>
      <c r="F766" t="s">
        <v>38</v>
      </c>
      <c r="G766">
        <v>45302</v>
      </c>
      <c r="H766" t="s">
        <v>57</v>
      </c>
      <c r="I766" t="s">
        <v>58</v>
      </c>
      <c r="J766">
        <v>0</v>
      </c>
      <c r="K766" t="s">
        <v>59</v>
      </c>
      <c r="L766" t="s">
        <v>60</v>
      </c>
      <c r="M766">
        <v>185</v>
      </c>
      <c r="N766">
        <v>23</v>
      </c>
      <c r="O766">
        <v>7</v>
      </c>
      <c r="P766">
        <v>0</v>
      </c>
      <c r="Q766">
        <v>1</v>
      </c>
      <c r="R766" t="s">
        <v>61</v>
      </c>
      <c r="S766" t="s">
        <v>74</v>
      </c>
      <c r="T766">
        <v>3</v>
      </c>
      <c r="U766" t="s">
        <v>63</v>
      </c>
      <c r="V766">
        <v>1331.64</v>
      </c>
      <c r="W766" t="s">
        <v>64</v>
      </c>
      <c r="X766" t="s">
        <v>47</v>
      </c>
      <c r="Y766" t="s">
        <v>65</v>
      </c>
      <c r="Z766" t="s">
        <v>66</v>
      </c>
      <c r="AA766" t="s">
        <v>67</v>
      </c>
      <c r="AB766" t="s">
        <v>68</v>
      </c>
      <c r="AC766" t="s">
        <v>99</v>
      </c>
      <c r="AD766">
        <v>7.198054054</v>
      </c>
      <c r="AE766">
        <v>2024</v>
      </c>
      <c r="AF766">
        <v>4</v>
      </c>
      <c r="AG766">
        <v>11</v>
      </c>
      <c r="AH766" t="s">
        <v>762</v>
      </c>
      <c r="AI766">
        <v>0.59983783783783784</v>
      </c>
      <c r="AJ766">
        <v>2220</v>
      </c>
      <c r="AK766" t="s">
        <v>3800</v>
      </c>
    </row>
    <row r="767" spans="1:37">
      <c r="A767" t="s">
        <v>869</v>
      </c>
      <c r="B767" t="s">
        <v>71</v>
      </c>
      <c r="C767">
        <v>10438.719999999999</v>
      </c>
      <c r="D767" t="s">
        <v>36</v>
      </c>
      <c r="E767" t="s">
        <v>37</v>
      </c>
      <c r="F767" t="s">
        <v>56</v>
      </c>
      <c r="G767">
        <v>45302</v>
      </c>
      <c r="H767" t="s">
        <v>39</v>
      </c>
      <c r="I767" t="s">
        <v>40</v>
      </c>
      <c r="J767">
        <v>46481</v>
      </c>
      <c r="K767" t="s">
        <v>41</v>
      </c>
      <c r="L767" t="s">
        <v>103</v>
      </c>
      <c r="M767">
        <v>88</v>
      </c>
      <c r="N767">
        <v>8</v>
      </c>
      <c r="O767">
        <v>20</v>
      </c>
      <c r="P767">
        <v>0</v>
      </c>
      <c r="Q767">
        <v>2</v>
      </c>
      <c r="R767" t="s">
        <v>61</v>
      </c>
      <c r="S767" t="s">
        <v>93</v>
      </c>
      <c r="T767">
        <v>1</v>
      </c>
      <c r="U767" t="s">
        <v>79</v>
      </c>
      <c r="V767">
        <v>249.69</v>
      </c>
      <c r="W767" t="s">
        <v>76</v>
      </c>
      <c r="X767" t="s">
        <v>47</v>
      </c>
      <c r="Y767" t="s">
        <v>48</v>
      </c>
      <c r="Z767" t="s">
        <v>66</v>
      </c>
      <c r="AA767" t="s">
        <v>67</v>
      </c>
      <c r="AB767" t="s">
        <v>68</v>
      </c>
      <c r="AC767" t="s">
        <v>69</v>
      </c>
      <c r="AD767">
        <v>2.8373863639999999</v>
      </c>
      <c r="AE767">
        <v>2024</v>
      </c>
      <c r="AF767">
        <v>4</v>
      </c>
      <c r="AG767">
        <v>11</v>
      </c>
      <c r="AH767" t="s">
        <v>762</v>
      </c>
      <c r="AI767">
        <v>0.23644886363636364</v>
      </c>
      <c r="AJ767">
        <v>1056</v>
      </c>
      <c r="AK767" t="s">
        <v>3799</v>
      </c>
    </row>
    <row r="768" spans="1:37">
      <c r="A768" t="s">
        <v>870</v>
      </c>
      <c r="B768" t="s">
        <v>35</v>
      </c>
      <c r="C768">
        <v>11439.18</v>
      </c>
      <c r="D768" t="s">
        <v>36</v>
      </c>
      <c r="E768" t="s">
        <v>37</v>
      </c>
      <c r="F768" t="s">
        <v>56</v>
      </c>
      <c r="G768">
        <v>45302</v>
      </c>
      <c r="H768" t="s">
        <v>57</v>
      </c>
      <c r="I768" t="s">
        <v>40</v>
      </c>
      <c r="J768">
        <v>0</v>
      </c>
      <c r="K768" t="s">
        <v>59</v>
      </c>
      <c r="L768" t="s">
        <v>60</v>
      </c>
      <c r="M768">
        <v>157</v>
      </c>
      <c r="N768">
        <v>0</v>
      </c>
      <c r="O768">
        <v>11</v>
      </c>
      <c r="P768">
        <v>2</v>
      </c>
      <c r="Q768">
        <v>8</v>
      </c>
      <c r="R768" t="s">
        <v>117</v>
      </c>
      <c r="S768" t="s">
        <v>192</v>
      </c>
      <c r="T768">
        <v>1</v>
      </c>
      <c r="U768" t="s">
        <v>79</v>
      </c>
      <c r="V768">
        <v>1550.42</v>
      </c>
      <c r="W768" t="s">
        <v>109</v>
      </c>
      <c r="X768" t="s">
        <v>47</v>
      </c>
      <c r="Y768" t="s">
        <v>156</v>
      </c>
      <c r="Z768" t="s">
        <v>66</v>
      </c>
      <c r="AA768" t="s">
        <v>67</v>
      </c>
      <c r="AB768" t="s">
        <v>51</v>
      </c>
      <c r="AC768" t="s">
        <v>99</v>
      </c>
      <c r="AD768">
        <v>9.8752866239999992</v>
      </c>
      <c r="AE768">
        <v>2024</v>
      </c>
      <c r="AF768">
        <v>4</v>
      </c>
      <c r="AG768">
        <v>11</v>
      </c>
      <c r="AH768" t="s">
        <v>762</v>
      </c>
      <c r="AI768">
        <v>0.82294055201698513</v>
      </c>
      <c r="AJ768">
        <v>1884</v>
      </c>
      <c r="AK768" t="s">
        <v>3801</v>
      </c>
    </row>
    <row r="769" spans="1:37">
      <c r="A769" t="s">
        <v>871</v>
      </c>
      <c r="B769" t="s">
        <v>71</v>
      </c>
      <c r="C769">
        <v>7554.28</v>
      </c>
      <c r="D769" t="s">
        <v>36</v>
      </c>
      <c r="E769" t="s">
        <v>37</v>
      </c>
      <c r="F769" t="s">
        <v>38</v>
      </c>
      <c r="G769">
        <v>45302</v>
      </c>
      <c r="H769" t="s">
        <v>39</v>
      </c>
      <c r="I769" t="s">
        <v>58</v>
      </c>
      <c r="J769">
        <v>91805</v>
      </c>
      <c r="K769" t="s">
        <v>59</v>
      </c>
      <c r="L769" t="s">
        <v>60</v>
      </c>
      <c r="M769">
        <v>97</v>
      </c>
      <c r="N769">
        <v>8</v>
      </c>
      <c r="O769">
        <v>19</v>
      </c>
      <c r="P769">
        <v>0</v>
      </c>
      <c r="Q769">
        <v>3</v>
      </c>
      <c r="R769" t="s">
        <v>43</v>
      </c>
      <c r="S769" t="s">
        <v>44</v>
      </c>
      <c r="T769">
        <v>1</v>
      </c>
      <c r="U769" t="s">
        <v>79</v>
      </c>
      <c r="V769">
        <v>562.05999999999995</v>
      </c>
      <c r="W769" t="s">
        <v>76</v>
      </c>
      <c r="X769" t="s">
        <v>47</v>
      </c>
      <c r="Y769" t="s">
        <v>65</v>
      </c>
      <c r="Z769" t="s">
        <v>66</v>
      </c>
      <c r="AA769" t="s">
        <v>50</v>
      </c>
      <c r="AB769" t="s">
        <v>68</v>
      </c>
      <c r="AC769" t="s">
        <v>69</v>
      </c>
      <c r="AD769">
        <v>5.7944329899999998</v>
      </c>
      <c r="AE769">
        <v>2024</v>
      </c>
      <c r="AF769">
        <v>4</v>
      </c>
      <c r="AG769">
        <v>11</v>
      </c>
      <c r="AH769" t="s">
        <v>762</v>
      </c>
      <c r="AI769">
        <v>0.4828694158075601</v>
      </c>
      <c r="AJ769">
        <v>1164</v>
      </c>
      <c r="AK769" t="s">
        <v>3800</v>
      </c>
    </row>
    <row r="770" spans="1:37">
      <c r="A770" t="s">
        <v>872</v>
      </c>
      <c r="B770" t="s">
        <v>81</v>
      </c>
      <c r="C770">
        <v>27162.76</v>
      </c>
      <c r="D770" t="s">
        <v>36</v>
      </c>
      <c r="E770" t="s">
        <v>72</v>
      </c>
      <c r="F770" t="s">
        <v>38</v>
      </c>
      <c r="G770">
        <v>45302</v>
      </c>
      <c r="H770" t="s">
        <v>39</v>
      </c>
      <c r="I770" t="s">
        <v>58</v>
      </c>
      <c r="J770">
        <v>44373</v>
      </c>
      <c r="K770" t="s">
        <v>83</v>
      </c>
      <c r="L770" t="s">
        <v>42</v>
      </c>
      <c r="M770">
        <v>115</v>
      </c>
      <c r="N770">
        <v>5</v>
      </c>
      <c r="O770">
        <v>66</v>
      </c>
      <c r="P770">
        <v>0</v>
      </c>
      <c r="Q770">
        <v>2</v>
      </c>
      <c r="R770" t="s">
        <v>43</v>
      </c>
      <c r="S770" t="s">
        <v>44</v>
      </c>
      <c r="T770">
        <v>1</v>
      </c>
      <c r="U770" t="s">
        <v>45</v>
      </c>
      <c r="V770">
        <v>158.58000000000001</v>
      </c>
      <c r="W770" t="s">
        <v>76</v>
      </c>
      <c r="X770" t="s">
        <v>134</v>
      </c>
      <c r="Y770" t="s">
        <v>48</v>
      </c>
      <c r="Z770" t="s">
        <v>98</v>
      </c>
      <c r="AA770" t="s">
        <v>67</v>
      </c>
      <c r="AB770" t="s">
        <v>68</v>
      </c>
      <c r="AC770" t="s">
        <v>52</v>
      </c>
      <c r="AD770">
        <v>1.378956522</v>
      </c>
      <c r="AE770">
        <v>2024</v>
      </c>
      <c r="AF770">
        <v>4</v>
      </c>
      <c r="AG770">
        <v>11</v>
      </c>
      <c r="AH770" t="s">
        <v>762</v>
      </c>
      <c r="AI770">
        <v>0.11491304347826088</v>
      </c>
      <c r="AJ770">
        <v>1380</v>
      </c>
      <c r="AK770" t="s">
        <v>3799</v>
      </c>
    </row>
    <row r="771" spans="1:37">
      <c r="A771" t="s">
        <v>873</v>
      </c>
      <c r="B771" t="s">
        <v>81</v>
      </c>
      <c r="C771">
        <v>45189.02</v>
      </c>
      <c r="D771" t="s">
        <v>87</v>
      </c>
      <c r="E771" t="s">
        <v>37</v>
      </c>
      <c r="F771" t="s">
        <v>38</v>
      </c>
      <c r="G771">
        <v>45302</v>
      </c>
      <c r="H771" t="s">
        <v>39</v>
      </c>
      <c r="I771" t="s">
        <v>40</v>
      </c>
      <c r="J771">
        <v>44807</v>
      </c>
      <c r="K771" t="s">
        <v>59</v>
      </c>
      <c r="L771" t="s">
        <v>103</v>
      </c>
      <c r="M771">
        <v>143</v>
      </c>
      <c r="N771">
        <v>24</v>
      </c>
      <c r="O771">
        <v>128</v>
      </c>
      <c r="P771">
        <v>0</v>
      </c>
      <c r="Q771">
        <v>2</v>
      </c>
      <c r="R771" t="s">
        <v>61</v>
      </c>
      <c r="S771" t="s">
        <v>74</v>
      </c>
      <c r="T771">
        <v>1</v>
      </c>
      <c r="U771" t="s">
        <v>45</v>
      </c>
      <c r="V771">
        <v>686.88</v>
      </c>
      <c r="W771" t="s">
        <v>64</v>
      </c>
      <c r="X771" t="s">
        <v>47</v>
      </c>
      <c r="Y771" t="s">
        <v>65</v>
      </c>
      <c r="Z771" t="s">
        <v>98</v>
      </c>
      <c r="AA771" t="s">
        <v>67</v>
      </c>
      <c r="AB771" t="s">
        <v>68</v>
      </c>
      <c r="AC771" t="s">
        <v>52</v>
      </c>
      <c r="AD771">
        <v>4.8033566429999999</v>
      </c>
      <c r="AE771">
        <v>2024</v>
      </c>
      <c r="AF771">
        <v>4</v>
      </c>
      <c r="AG771">
        <v>11</v>
      </c>
      <c r="AH771" t="s">
        <v>762</v>
      </c>
      <c r="AI771">
        <v>0.40027972027972025</v>
      </c>
      <c r="AJ771">
        <v>1716</v>
      </c>
      <c r="AK771" t="s">
        <v>3800</v>
      </c>
    </row>
    <row r="772" spans="1:37">
      <c r="A772" t="s">
        <v>874</v>
      </c>
      <c r="B772" t="s">
        <v>71</v>
      </c>
      <c r="C772">
        <v>16997.759999999998</v>
      </c>
      <c r="D772" t="s">
        <v>36</v>
      </c>
      <c r="E772" t="s">
        <v>82</v>
      </c>
      <c r="F772" t="s">
        <v>73</v>
      </c>
      <c r="G772">
        <v>45302</v>
      </c>
      <c r="H772" t="s">
        <v>39</v>
      </c>
      <c r="I772" t="s">
        <v>58</v>
      </c>
      <c r="J772">
        <v>84476</v>
      </c>
      <c r="K772" t="s">
        <v>59</v>
      </c>
      <c r="L772" t="s">
        <v>42</v>
      </c>
      <c r="M772">
        <v>143</v>
      </c>
      <c r="N772">
        <v>7</v>
      </c>
      <c r="O772">
        <v>28</v>
      </c>
      <c r="P772">
        <v>0</v>
      </c>
      <c r="Q772">
        <v>2</v>
      </c>
      <c r="R772" t="s">
        <v>61</v>
      </c>
      <c r="S772" t="s">
        <v>62</v>
      </c>
      <c r="T772">
        <v>2</v>
      </c>
      <c r="U772" t="s">
        <v>90</v>
      </c>
      <c r="V772">
        <v>686.88</v>
      </c>
      <c r="W772" t="s">
        <v>76</v>
      </c>
      <c r="X772" t="s">
        <v>47</v>
      </c>
      <c r="Y772" t="s">
        <v>65</v>
      </c>
      <c r="Z772" t="s">
        <v>98</v>
      </c>
      <c r="AA772" t="s">
        <v>50</v>
      </c>
      <c r="AB772" t="s">
        <v>68</v>
      </c>
      <c r="AC772" t="s">
        <v>69</v>
      </c>
      <c r="AD772">
        <v>4.8033566429999999</v>
      </c>
      <c r="AE772">
        <v>2024</v>
      </c>
      <c r="AF772">
        <v>4</v>
      </c>
      <c r="AG772">
        <v>11</v>
      </c>
      <c r="AH772" t="s">
        <v>762</v>
      </c>
      <c r="AI772">
        <v>0.40027972027972025</v>
      </c>
      <c r="AJ772">
        <v>1716</v>
      </c>
      <c r="AK772" t="s">
        <v>3800</v>
      </c>
    </row>
    <row r="773" spans="1:37">
      <c r="A773" t="s">
        <v>875</v>
      </c>
      <c r="B773" t="s">
        <v>35</v>
      </c>
      <c r="C773">
        <v>45189.02</v>
      </c>
      <c r="D773" t="s">
        <v>87</v>
      </c>
      <c r="E773" t="s">
        <v>37</v>
      </c>
      <c r="F773" t="s">
        <v>38</v>
      </c>
      <c r="G773">
        <v>45302</v>
      </c>
      <c r="H773" t="s">
        <v>39</v>
      </c>
      <c r="I773" t="s">
        <v>40</v>
      </c>
      <c r="J773">
        <v>44807</v>
      </c>
      <c r="K773" t="s">
        <v>59</v>
      </c>
      <c r="L773" t="s">
        <v>103</v>
      </c>
      <c r="M773">
        <v>143</v>
      </c>
      <c r="N773">
        <v>24</v>
      </c>
      <c r="O773">
        <v>128</v>
      </c>
      <c r="P773">
        <v>0</v>
      </c>
      <c r="Q773">
        <v>2</v>
      </c>
      <c r="R773" t="s">
        <v>61</v>
      </c>
      <c r="S773" t="s">
        <v>93</v>
      </c>
      <c r="T773">
        <v>1</v>
      </c>
      <c r="U773" t="s">
        <v>45</v>
      </c>
      <c r="V773">
        <v>686.88</v>
      </c>
      <c r="W773" t="s">
        <v>64</v>
      </c>
      <c r="X773" t="s">
        <v>47</v>
      </c>
      <c r="Y773" t="s">
        <v>65</v>
      </c>
      <c r="Z773" t="s">
        <v>98</v>
      </c>
      <c r="AA773" t="s">
        <v>67</v>
      </c>
      <c r="AB773" t="s">
        <v>68</v>
      </c>
      <c r="AC773" t="s">
        <v>52</v>
      </c>
      <c r="AD773">
        <v>4.8033566429999999</v>
      </c>
      <c r="AE773">
        <v>2024</v>
      </c>
      <c r="AF773">
        <v>4</v>
      </c>
      <c r="AG773">
        <v>11</v>
      </c>
      <c r="AH773" t="s">
        <v>762</v>
      </c>
      <c r="AI773">
        <v>0.40027972027972025</v>
      </c>
      <c r="AJ773">
        <v>1716</v>
      </c>
      <c r="AK773" t="s">
        <v>3800</v>
      </c>
    </row>
    <row r="774" spans="1:37">
      <c r="A774" t="s">
        <v>876</v>
      </c>
      <c r="B774" t="s">
        <v>81</v>
      </c>
      <c r="C774">
        <v>6729.24</v>
      </c>
      <c r="D774" t="s">
        <v>87</v>
      </c>
      <c r="E774" t="s">
        <v>37</v>
      </c>
      <c r="F774" t="s">
        <v>38</v>
      </c>
      <c r="G774">
        <v>45302</v>
      </c>
      <c r="H774" t="s">
        <v>39</v>
      </c>
      <c r="I774" t="s">
        <v>58</v>
      </c>
      <c r="J774">
        <v>116512</v>
      </c>
      <c r="K774" t="s">
        <v>83</v>
      </c>
      <c r="L774" t="s">
        <v>42</v>
      </c>
      <c r="M774">
        <v>84</v>
      </c>
      <c r="N774">
        <v>1</v>
      </c>
      <c r="O774">
        <v>134</v>
      </c>
      <c r="P774">
        <v>0</v>
      </c>
      <c r="Q774">
        <v>5</v>
      </c>
      <c r="R774" t="s">
        <v>43</v>
      </c>
      <c r="S774" t="s">
        <v>96</v>
      </c>
      <c r="T774">
        <v>2</v>
      </c>
      <c r="U774" t="s">
        <v>90</v>
      </c>
      <c r="V774">
        <v>108.99</v>
      </c>
      <c r="W774" t="s">
        <v>46</v>
      </c>
      <c r="X774" t="s">
        <v>47</v>
      </c>
      <c r="Y774" t="s">
        <v>48</v>
      </c>
      <c r="Z774" t="s">
        <v>66</v>
      </c>
      <c r="AA774" t="s">
        <v>91</v>
      </c>
      <c r="AB774" t="s">
        <v>68</v>
      </c>
      <c r="AC774" t="s">
        <v>52</v>
      </c>
      <c r="AD774">
        <v>1.2975000000000001</v>
      </c>
      <c r="AE774">
        <v>2024</v>
      </c>
      <c r="AF774">
        <v>4</v>
      </c>
      <c r="AG774">
        <v>11</v>
      </c>
      <c r="AH774" t="s">
        <v>762</v>
      </c>
      <c r="AI774">
        <v>0.108125</v>
      </c>
      <c r="AJ774">
        <v>1008</v>
      </c>
      <c r="AK774" t="s">
        <v>3799</v>
      </c>
    </row>
    <row r="775" spans="1:37">
      <c r="A775" t="s">
        <v>877</v>
      </c>
      <c r="B775" t="s">
        <v>55</v>
      </c>
      <c r="C775">
        <v>10508.11</v>
      </c>
      <c r="D775" t="s">
        <v>36</v>
      </c>
      <c r="E775" t="s">
        <v>37</v>
      </c>
      <c r="F775" t="s">
        <v>95</v>
      </c>
      <c r="G775">
        <v>45302</v>
      </c>
      <c r="H775" t="s">
        <v>39</v>
      </c>
      <c r="I775" t="s">
        <v>40</v>
      </c>
      <c r="J775">
        <v>65730</v>
      </c>
      <c r="K775" t="s">
        <v>59</v>
      </c>
      <c r="L775" t="s">
        <v>42</v>
      </c>
      <c r="M775">
        <v>258</v>
      </c>
      <c r="N775">
        <v>20</v>
      </c>
      <c r="O775">
        <v>24</v>
      </c>
      <c r="P775">
        <v>0</v>
      </c>
      <c r="Q775">
        <v>1</v>
      </c>
      <c r="R775" t="s">
        <v>61</v>
      </c>
      <c r="S775" t="s">
        <v>74</v>
      </c>
      <c r="T775">
        <v>1</v>
      </c>
      <c r="U775" t="s">
        <v>90</v>
      </c>
      <c r="V775">
        <v>1330.01</v>
      </c>
      <c r="W775" t="s">
        <v>132</v>
      </c>
      <c r="X775" t="s">
        <v>47</v>
      </c>
      <c r="Y775" t="s">
        <v>65</v>
      </c>
      <c r="Z775" t="s">
        <v>66</v>
      </c>
      <c r="AA775" t="s">
        <v>50</v>
      </c>
      <c r="AB775" t="s">
        <v>68</v>
      </c>
      <c r="AC775" t="s">
        <v>69</v>
      </c>
      <c r="AD775">
        <v>5.1550775189999998</v>
      </c>
      <c r="AE775">
        <v>2024</v>
      </c>
      <c r="AF775">
        <v>4</v>
      </c>
      <c r="AG775">
        <v>11</v>
      </c>
      <c r="AH775" t="s">
        <v>762</v>
      </c>
      <c r="AI775">
        <v>0.42958979328165375</v>
      </c>
      <c r="AJ775">
        <v>3096</v>
      </c>
      <c r="AK775" t="s">
        <v>3800</v>
      </c>
    </row>
    <row r="776" spans="1:37">
      <c r="A776" t="s">
        <v>878</v>
      </c>
      <c r="B776" t="s">
        <v>71</v>
      </c>
      <c r="C776">
        <v>30148.79</v>
      </c>
      <c r="D776" t="s">
        <v>87</v>
      </c>
      <c r="E776" t="s">
        <v>72</v>
      </c>
      <c r="F776" t="s">
        <v>73</v>
      </c>
      <c r="G776">
        <v>45302</v>
      </c>
      <c r="H776" t="s">
        <v>39</v>
      </c>
      <c r="I776" t="s">
        <v>58</v>
      </c>
      <c r="J776">
        <v>66255</v>
      </c>
      <c r="K776" t="s">
        <v>59</v>
      </c>
      <c r="L776" t="s">
        <v>60</v>
      </c>
      <c r="M776">
        <v>131</v>
      </c>
      <c r="N776">
        <v>14</v>
      </c>
      <c r="O776">
        <v>4</v>
      </c>
      <c r="P776">
        <v>0</v>
      </c>
      <c r="Q776">
        <v>2</v>
      </c>
      <c r="R776" t="s">
        <v>61</v>
      </c>
      <c r="S776" t="s">
        <v>74</v>
      </c>
      <c r="T776">
        <v>2</v>
      </c>
      <c r="U776" t="s">
        <v>63</v>
      </c>
      <c r="V776">
        <v>653.41999999999996</v>
      </c>
      <c r="W776" t="s">
        <v>46</v>
      </c>
      <c r="X776" t="s">
        <v>47</v>
      </c>
      <c r="Y776" t="s">
        <v>65</v>
      </c>
      <c r="Z776" t="s">
        <v>98</v>
      </c>
      <c r="AA776" t="s">
        <v>50</v>
      </c>
      <c r="AB776" t="s">
        <v>68</v>
      </c>
      <c r="AC776" t="s">
        <v>99</v>
      </c>
      <c r="AD776">
        <v>4.9879389310000004</v>
      </c>
      <c r="AE776">
        <v>2024</v>
      </c>
      <c r="AF776">
        <v>4</v>
      </c>
      <c r="AG776">
        <v>11</v>
      </c>
      <c r="AH776" t="s">
        <v>762</v>
      </c>
      <c r="AI776">
        <v>0.41566157760814249</v>
      </c>
      <c r="AJ776">
        <v>1572</v>
      </c>
      <c r="AK776" t="s">
        <v>3800</v>
      </c>
    </row>
    <row r="777" spans="1:37">
      <c r="A777" t="s">
        <v>879</v>
      </c>
      <c r="B777" t="s">
        <v>115</v>
      </c>
      <c r="C777">
        <v>3185.22</v>
      </c>
      <c r="D777" t="s">
        <v>87</v>
      </c>
      <c r="E777" t="s">
        <v>37</v>
      </c>
      <c r="F777" t="s">
        <v>38</v>
      </c>
      <c r="G777">
        <v>45302</v>
      </c>
      <c r="H777" t="s">
        <v>159</v>
      </c>
      <c r="I777" t="s">
        <v>40</v>
      </c>
      <c r="J777">
        <v>26816</v>
      </c>
      <c r="K777" t="s">
        <v>59</v>
      </c>
      <c r="L777" t="s">
        <v>103</v>
      </c>
      <c r="M777">
        <v>85</v>
      </c>
      <c r="N777">
        <v>30</v>
      </c>
      <c r="O777">
        <v>130</v>
      </c>
      <c r="P777">
        <v>0</v>
      </c>
      <c r="Q777">
        <v>1</v>
      </c>
      <c r="R777" t="s">
        <v>61</v>
      </c>
      <c r="S777" t="s">
        <v>74</v>
      </c>
      <c r="T777">
        <v>1</v>
      </c>
      <c r="U777" t="s">
        <v>45</v>
      </c>
      <c r="V777">
        <v>475.73</v>
      </c>
      <c r="W777" t="s">
        <v>46</v>
      </c>
      <c r="X777" t="s">
        <v>47</v>
      </c>
      <c r="Y777" t="s">
        <v>48</v>
      </c>
      <c r="Z777" t="s">
        <v>49</v>
      </c>
      <c r="AA777" t="s">
        <v>67</v>
      </c>
      <c r="AB777" t="s">
        <v>68</v>
      </c>
      <c r="AC777" t="s">
        <v>52</v>
      </c>
      <c r="AD777">
        <v>5.5968235289999999</v>
      </c>
      <c r="AE777">
        <v>2024</v>
      </c>
      <c r="AF777">
        <v>4</v>
      </c>
      <c r="AG777">
        <v>11</v>
      </c>
      <c r="AH777" t="s">
        <v>762</v>
      </c>
      <c r="AI777">
        <v>0.46640196078431373</v>
      </c>
      <c r="AJ777">
        <v>1020</v>
      </c>
      <c r="AK777" t="s">
        <v>3800</v>
      </c>
    </row>
    <row r="778" spans="1:37">
      <c r="A778" t="s">
        <v>880</v>
      </c>
      <c r="B778" t="s">
        <v>71</v>
      </c>
      <c r="C778">
        <v>34614.32</v>
      </c>
      <c r="D778" t="s">
        <v>36</v>
      </c>
      <c r="E778" t="s">
        <v>82</v>
      </c>
      <c r="F778" t="s">
        <v>38</v>
      </c>
      <c r="G778">
        <v>45302</v>
      </c>
      <c r="H778" t="s">
        <v>159</v>
      </c>
      <c r="I778" t="s">
        <v>40</v>
      </c>
      <c r="J778">
        <v>33338</v>
      </c>
      <c r="K778" t="s">
        <v>59</v>
      </c>
      <c r="L778" t="s">
        <v>42</v>
      </c>
      <c r="M778">
        <v>227</v>
      </c>
      <c r="N778">
        <v>7</v>
      </c>
      <c r="O778">
        <v>112</v>
      </c>
      <c r="P778">
        <v>0</v>
      </c>
      <c r="Q778">
        <v>2</v>
      </c>
      <c r="R778" t="s">
        <v>43</v>
      </c>
      <c r="S778" t="s">
        <v>44</v>
      </c>
      <c r="T778">
        <v>1</v>
      </c>
      <c r="U778" t="s">
        <v>79</v>
      </c>
      <c r="V778">
        <v>1088.6400000000001</v>
      </c>
      <c r="W778" t="s">
        <v>64</v>
      </c>
      <c r="X778" t="s">
        <v>47</v>
      </c>
      <c r="Y778" t="s">
        <v>65</v>
      </c>
      <c r="Z778" t="s">
        <v>98</v>
      </c>
      <c r="AA778" t="s">
        <v>67</v>
      </c>
      <c r="AB778" t="s">
        <v>68</v>
      </c>
      <c r="AC778" t="s">
        <v>52</v>
      </c>
      <c r="AD778">
        <v>4.7957709250000002</v>
      </c>
      <c r="AE778">
        <v>2024</v>
      </c>
      <c r="AF778">
        <v>4</v>
      </c>
      <c r="AG778">
        <v>11</v>
      </c>
      <c r="AH778" t="s">
        <v>762</v>
      </c>
      <c r="AI778">
        <v>0.39964757709251103</v>
      </c>
      <c r="AJ778">
        <v>2724</v>
      </c>
      <c r="AK778" t="s">
        <v>3799</v>
      </c>
    </row>
    <row r="779" spans="1:37">
      <c r="A779" t="s">
        <v>881</v>
      </c>
      <c r="B779" t="s">
        <v>35</v>
      </c>
      <c r="C779">
        <v>6577.22</v>
      </c>
      <c r="D779" t="s">
        <v>36</v>
      </c>
      <c r="E779" t="s">
        <v>37</v>
      </c>
      <c r="F779" t="s">
        <v>95</v>
      </c>
      <c r="G779">
        <v>45302</v>
      </c>
      <c r="H779" t="s">
        <v>57</v>
      </c>
      <c r="I779" t="s">
        <v>58</v>
      </c>
      <c r="J779">
        <v>0</v>
      </c>
      <c r="K779" t="s">
        <v>59</v>
      </c>
      <c r="L779" t="s">
        <v>42</v>
      </c>
      <c r="M779">
        <v>86</v>
      </c>
      <c r="N779">
        <v>1</v>
      </c>
      <c r="O779">
        <v>9</v>
      </c>
      <c r="P779">
        <v>0</v>
      </c>
      <c r="Q779">
        <v>7</v>
      </c>
      <c r="R779" t="s">
        <v>61</v>
      </c>
      <c r="S779" t="s">
        <v>93</v>
      </c>
      <c r="T779">
        <v>1</v>
      </c>
      <c r="U779" t="s">
        <v>79</v>
      </c>
      <c r="V779">
        <v>414.72</v>
      </c>
      <c r="W779" t="s">
        <v>46</v>
      </c>
      <c r="X779" t="s">
        <v>47</v>
      </c>
      <c r="Y779" t="s">
        <v>48</v>
      </c>
      <c r="Z779" t="s">
        <v>66</v>
      </c>
      <c r="AA779" t="s">
        <v>67</v>
      </c>
      <c r="AB779" t="s">
        <v>68</v>
      </c>
      <c r="AC779" t="s">
        <v>99</v>
      </c>
      <c r="AD779">
        <v>4.8223255810000003</v>
      </c>
      <c r="AE779">
        <v>2024</v>
      </c>
      <c r="AF779">
        <v>4</v>
      </c>
      <c r="AG779">
        <v>11</v>
      </c>
      <c r="AH779" t="s">
        <v>762</v>
      </c>
      <c r="AI779">
        <v>0.4018604651162791</v>
      </c>
      <c r="AJ779">
        <v>1032</v>
      </c>
      <c r="AK779" t="s">
        <v>3800</v>
      </c>
    </row>
    <row r="780" spans="1:37">
      <c r="A780" t="s">
        <v>882</v>
      </c>
      <c r="B780" t="s">
        <v>35</v>
      </c>
      <c r="C780">
        <v>3740.91</v>
      </c>
      <c r="D780" t="s">
        <v>87</v>
      </c>
      <c r="E780" t="s">
        <v>37</v>
      </c>
      <c r="F780" t="s">
        <v>73</v>
      </c>
      <c r="G780">
        <v>45302</v>
      </c>
      <c r="H780" t="s">
        <v>39</v>
      </c>
      <c r="I780" t="s">
        <v>40</v>
      </c>
      <c r="J780">
        <v>67596</v>
      </c>
      <c r="K780" t="s">
        <v>83</v>
      </c>
      <c r="L780" t="s">
        <v>60</v>
      </c>
      <c r="M780">
        <v>96</v>
      </c>
      <c r="N780">
        <v>4</v>
      </c>
      <c r="O780">
        <v>43</v>
      </c>
      <c r="P780">
        <v>0</v>
      </c>
      <c r="Q780">
        <v>1</v>
      </c>
      <c r="R780" t="s">
        <v>61</v>
      </c>
      <c r="S780" t="s">
        <v>93</v>
      </c>
      <c r="T780">
        <v>2</v>
      </c>
      <c r="U780" t="s">
        <v>79</v>
      </c>
      <c r="V780">
        <v>25.54</v>
      </c>
      <c r="W780" t="s">
        <v>76</v>
      </c>
      <c r="X780" t="s">
        <v>47</v>
      </c>
      <c r="Y780" t="s">
        <v>48</v>
      </c>
      <c r="Z780" t="s">
        <v>49</v>
      </c>
      <c r="AA780" t="s">
        <v>50</v>
      </c>
      <c r="AB780" t="s">
        <v>68</v>
      </c>
      <c r="AC780" t="s">
        <v>69</v>
      </c>
      <c r="AD780">
        <v>0.26604166699999998</v>
      </c>
      <c r="AE780">
        <v>2024</v>
      </c>
      <c r="AF780">
        <v>4</v>
      </c>
      <c r="AG780">
        <v>11</v>
      </c>
      <c r="AH780" t="s">
        <v>762</v>
      </c>
      <c r="AI780">
        <v>2.2170138888888889E-2</v>
      </c>
      <c r="AJ780">
        <v>1152</v>
      </c>
      <c r="AK780" t="s">
        <v>3799</v>
      </c>
    </row>
    <row r="781" spans="1:37">
      <c r="A781" t="s">
        <v>883</v>
      </c>
      <c r="B781" t="s">
        <v>35</v>
      </c>
      <c r="C781">
        <v>10002.26</v>
      </c>
      <c r="D781" t="s">
        <v>36</v>
      </c>
      <c r="E781" t="s">
        <v>72</v>
      </c>
      <c r="F781" t="s">
        <v>73</v>
      </c>
      <c r="G781">
        <v>45302</v>
      </c>
      <c r="H781" t="s">
        <v>39</v>
      </c>
      <c r="I781" t="s">
        <v>58</v>
      </c>
      <c r="J781">
        <v>82566</v>
      </c>
      <c r="K781" t="s">
        <v>41</v>
      </c>
      <c r="L781" t="s">
        <v>60</v>
      </c>
      <c r="M781">
        <v>130</v>
      </c>
      <c r="N781">
        <v>3</v>
      </c>
      <c r="O781">
        <v>96</v>
      </c>
      <c r="P781">
        <v>0</v>
      </c>
      <c r="Q781">
        <v>3</v>
      </c>
      <c r="R781" t="s">
        <v>43</v>
      </c>
      <c r="S781" t="s">
        <v>44</v>
      </c>
      <c r="T781">
        <v>1</v>
      </c>
      <c r="U781" t="s">
        <v>63</v>
      </c>
      <c r="V781">
        <v>478.62</v>
      </c>
      <c r="W781" t="s">
        <v>76</v>
      </c>
      <c r="X781" t="s">
        <v>77</v>
      </c>
      <c r="Y781" t="s">
        <v>48</v>
      </c>
      <c r="Z781" t="s">
        <v>66</v>
      </c>
      <c r="AA781" t="s">
        <v>50</v>
      </c>
      <c r="AB781" t="s">
        <v>68</v>
      </c>
      <c r="AC781" t="s">
        <v>52</v>
      </c>
      <c r="AD781">
        <v>3.6816923080000001</v>
      </c>
      <c r="AE781">
        <v>2024</v>
      </c>
      <c r="AF781">
        <v>4</v>
      </c>
      <c r="AG781">
        <v>11</v>
      </c>
      <c r="AH781" t="s">
        <v>762</v>
      </c>
      <c r="AI781">
        <v>0.30680769230769234</v>
      </c>
      <c r="AJ781">
        <v>1560</v>
      </c>
      <c r="AK781" t="s">
        <v>3799</v>
      </c>
    </row>
    <row r="782" spans="1:37">
      <c r="A782" t="s">
        <v>884</v>
      </c>
      <c r="B782" t="s">
        <v>55</v>
      </c>
      <c r="C782">
        <v>3560.76</v>
      </c>
      <c r="D782" t="s">
        <v>36</v>
      </c>
      <c r="E782" t="s">
        <v>37</v>
      </c>
      <c r="F782" t="s">
        <v>56</v>
      </c>
      <c r="G782">
        <v>45302</v>
      </c>
      <c r="H782" t="s">
        <v>39</v>
      </c>
      <c r="I782" t="s">
        <v>58</v>
      </c>
      <c r="J782">
        <v>73410</v>
      </c>
      <c r="K782" t="s">
        <v>59</v>
      </c>
      <c r="L782" t="s">
        <v>42</v>
      </c>
      <c r="M782">
        <v>89</v>
      </c>
      <c r="N782">
        <v>22</v>
      </c>
      <c r="O782">
        <v>41</v>
      </c>
      <c r="P782">
        <v>0</v>
      </c>
      <c r="Q782">
        <v>1</v>
      </c>
      <c r="R782" t="s">
        <v>61</v>
      </c>
      <c r="S782" t="s">
        <v>93</v>
      </c>
      <c r="T782">
        <v>2</v>
      </c>
      <c r="U782" t="s">
        <v>90</v>
      </c>
      <c r="V782">
        <v>427.68</v>
      </c>
      <c r="W782" t="s">
        <v>46</v>
      </c>
      <c r="X782" t="s">
        <v>77</v>
      </c>
      <c r="Y782" t="s">
        <v>48</v>
      </c>
      <c r="Z782" t="s">
        <v>49</v>
      </c>
      <c r="AA782" t="s">
        <v>50</v>
      </c>
      <c r="AB782" t="s">
        <v>68</v>
      </c>
      <c r="AC782" t="s">
        <v>69</v>
      </c>
      <c r="AD782">
        <v>4.8053932579999996</v>
      </c>
      <c r="AE782">
        <v>2024</v>
      </c>
      <c r="AF782">
        <v>4</v>
      </c>
      <c r="AG782">
        <v>11</v>
      </c>
      <c r="AH782" t="s">
        <v>762</v>
      </c>
      <c r="AI782">
        <v>0.40044943820224721</v>
      </c>
      <c r="AJ782">
        <v>1068</v>
      </c>
      <c r="AK782" t="s">
        <v>3800</v>
      </c>
    </row>
    <row r="783" spans="1:37">
      <c r="A783" t="s">
        <v>885</v>
      </c>
      <c r="B783" t="s">
        <v>55</v>
      </c>
      <c r="C783">
        <v>12278.32</v>
      </c>
      <c r="D783" t="s">
        <v>87</v>
      </c>
      <c r="E783" t="s">
        <v>37</v>
      </c>
      <c r="F783" t="s">
        <v>73</v>
      </c>
      <c r="G783">
        <v>45302</v>
      </c>
      <c r="H783" t="s">
        <v>39</v>
      </c>
      <c r="I783" t="s">
        <v>58</v>
      </c>
      <c r="J783">
        <v>51215</v>
      </c>
      <c r="K783" t="s">
        <v>59</v>
      </c>
      <c r="L783" t="s">
        <v>42</v>
      </c>
      <c r="M783">
        <v>157</v>
      </c>
      <c r="N783">
        <v>15</v>
      </c>
      <c r="O783">
        <v>57</v>
      </c>
      <c r="P783">
        <v>0</v>
      </c>
      <c r="Q783">
        <v>5</v>
      </c>
      <c r="R783" t="s">
        <v>61</v>
      </c>
      <c r="S783" t="s">
        <v>93</v>
      </c>
      <c r="T783">
        <v>2</v>
      </c>
      <c r="U783" t="s">
        <v>90</v>
      </c>
      <c r="V783">
        <v>751.68</v>
      </c>
      <c r="W783" t="s">
        <v>64</v>
      </c>
      <c r="X783" t="s">
        <v>47</v>
      </c>
      <c r="Y783" t="s">
        <v>65</v>
      </c>
      <c r="Z783" t="s">
        <v>66</v>
      </c>
      <c r="AA783" t="s">
        <v>50</v>
      </c>
      <c r="AB783" t="s">
        <v>68</v>
      </c>
      <c r="AC783" t="s">
        <v>52</v>
      </c>
      <c r="AD783">
        <v>4.7877707010000004</v>
      </c>
      <c r="AE783">
        <v>2024</v>
      </c>
      <c r="AF783">
        <v>4</v>
      </c>
      <c r="AG783">
        <v>11</v>
      </c>
      <c r="AH783" t="s">
        <v>762</v>
      </c>
      <c r="AI783">
        <v>0.39898089171974521</v>
      </c>
      <c r="AJ783">
        <v>1884</v>
      </c>
      <c r="AK783" t="s">
        <v>3799</v>
      </c>
    </row>
    <row r="784" spans="1:37">
      <c r="A784" t="s">
        <v>886</v>
      </c>
      <c r="B784" t="s">
        <v>35</v>
      </c>
      <c r="C784">
        <v>3185.22</v>
      </c>
      <c r="D784" t="s">
        <v>87</v>
      </c>
      <c r="E784" t="s">
        <v>37</v>
      </c>
      <c r="F784" t="s">
        <v>38</v>
      </c>
      <c r="G784">
        <v>45302</v>
      </c>
      <c r="H784" t="s">
        <v>159</v>
      </c>
      <c r="I784" t="s">
        <v>40</v>
      </c>
      <c r="J784">
        <v>26816</v>
      </c>
      <c r="K784" t="s">
        <v>59</v>
      </c>
      <c r="L784" t="s">
        <v>103</v>
      </c>
      <c r="M784">
        <v>85</v>
      </c>
      <c r="N784">
        <v>30</v>
      </c>
      <c r="O784">
        <v>130</v>
      </c>
      <c r="P784">
        <v>0</v>
      </c>
      <c r="Q784">
        <v>1</v>
      </c>
      <c r="R784" t="s">
        <v>61</v>
      </c>
      <c r="S784" t="s">
        <v>93</v>
      </c>
      <c r="T784">
        <v>1</v>
      </c>
      <c r="U784" t="s">
        <v>45</v>
      </c>
      <c r="V784">
        <v>475.73</v>
      </c>
      <c r="W784" t="s">
        <v>46</v>
      </c>
      <c r="X784" t="s">
        <v>47</v>
      </c>
      <c r="Y784" t="s">
        <v>48</v>
      </c>
      <c r="Z784" t="s">
        <v>49</v>
      </c>
      <c r="AA784" t="s">
        <v>67</v>
      </c>
      <c r="AB784" t="s">
        <v>68</v>
      </c>
      <c r="AC784" t="s">
        <v>52</v>
      </c>
      <c r="AD784">
        <v>5.5968235289999999</v>
      </c>
      <c r="AE784">
        <v>2024</v>
      </c>
      <c r="AF784">
        <v>4</v>
      </c>
      <c r="AG784">
        <v>11</v>
      </c>
      <c r="AH784" t="s">
        <v>762</v>
      </c>
      <c r="AI784">
        <v>0.46640196078431373</v>
      </c>
      <c r="AJ784">
        <v>1020</v>
      </c>
      <c r="AK784" t="s">
        <v>3800</v>
      </c>
    </row>
    <row r="785" spans="1:37">
      <c r="A785" t="s">
        <v>887</v>
      </c>
      <c r="B785" t="s">
        <v>35</v>
      </c>
      <c r="C785">
        <v>10300.969999999999</v>
      </c>
      <c r="D785" t="s">
        <v>36</v>
      </c>
      <c r="E785" t="s">
        <v>37</v>
      </c>
      <c r="F785" t="s">
        <v>56</v>
      </c>
      <c r="G785">
        <v>45302</v>
      </c>
      <c r="H785" t="s">
        <v>57</v>
      </c>
      <c r="I785" t="s">
        <v>58</v>
      </c>
      <c r="J785">
        <v>0</v>
      </c>
      <c r="K785" t="s">
        <v>59</v>
      </c>
      <c r="L785" t="s">
        <v>60</v>
      </c>
      <c r="M785">
        <v>150</v>
      </c>
      <c r="N785">
        <v>28</v>
      </c>
      <c r="O785">
        <v>27</v>
      </c>
      <c r="P785">
        <v>0</v>
      </c>
      <c r="Q785">
        <v>8</v>
      </c>
      <c r="R785" t="s">
        <v>117</v>
      </c>
      <c r="S785" t="s">
        <v>118</v>
      </c>
      <c r="T785">
        <v>1</v>
      </c>
      <c r="U785" t="s">
        <v>79</v>
      </c>
      <c r="V785">
        <v>1078.92</v>
      </c>
      <c r="W785" t="s">
        <v>64</v>
      </c>
      <c r="X785" t="s">
        <v>134</v>
      </c>
      <c r="Y785" t="s">
        <v>65</v>
      </c>
      <c r="Z785" t="s">
        <v>66</v>
      </c>
      <c r="AA785" t="s">
        <v>67</v>
      </c>
      <c r="AB785" t="s">
        <v>68</v>
      </c>
      <c r="AC785" t="s">
        <v>69</v>
      </c>
      <c r="AD785">
        <v>7.1928000000000001</v>
      </c>
      <c r="AE785">
        <v>2024</v>
      </c>
      <c r="AF785">
        <v>4</v>
      </c>
      <c r="AG785">
        <v>11</v>
      </c>
      <c r="AH785" t="s">
        <v>762</v>
      </c>
      <c r="AI785">
        <v>0.59940000000000004</v>
      </c>
      <c r="AJ785">
        <v>1800</v>
      </c>
      <c r="AK785" t="s">
        <v>3800</v>
      </c>
    </row>
    <row r="786" spans="1:37">
      <c r="A786" t="s">
        <v>888</v>
      </c>
      <c r="B786" t="s">
        <v>71</v>
      </c>
      <c r="C786">
        <v>30148.79</v>
      </c>
      <c r="D786" t="s">
        <v>87</v>
      </c>
      <c r="E786" t="s">
        <v>72</v>
      </c>
      <c r="F786" t="s">
        <v>73</v>
      </c>
      <c r="G786">
        <v>45302</v>
      </c>
      <c r="H786" t="s">
        <v>39</v>
      </c>
      <c r="I786" t="s">
        <v>58</v>
      </c>
      <c r="J786">
        <v>66255</v>
      </c>
      <c r="K786" t="s">
        <v>59</v>
      </c>
      <c r="L786" t="s">
        <v>60</v>
      </c>
      <c r="M786">
        <v>131</v>
      </c>
      <c r="N786">
        <v>14</v>
      </c>
      <c r="O786">
        <v>4</v>
      </c>
      <c r="P786">
        <v>0</v>
      </c>
      <c r="Q786">
        <v>2</v>
      </c>
      <c r="R786" t="s">
        <v>43</v>
      </c>
      <c r="S786" t="s">
        <v>96</v>
      </c>
      <c r="T786">
        <v>2</v>
      </c>
      <c r="U786" t="s">
        <v>63</v>
      </c>
      <c r="V786">
        <v>653.41999999999996</v>
      </c>
      <c r="W786" t="s">
        <v>46</v>
      </c>
      <c r="X786" t="s">
        <v>47</v>
      </c>
      <c r="Y786" t="s">
        <v>65</v>
      </c>
      <c r="Z786" t="s">
        <v>98</v>
      </c>
      <c r="AA786" t="s">
        <v>50</v>
      </c>
      <c r="AB786" t="s">
        <v>68</v>
      </c>
      <c r="AC786" t="s">
        <v>99</v>
      </c>
      <c r="AD786">
        <v>4.9879389310000004</v>
      </c>
      <c r="AE786">
        <v>2024</v>
      </c>
      <c r="AF786">
        <v>4</v>
      </c>
      <c r="AG786">
        <v>11</v>
      </c>
      <c r="AH786" t="s">
        <v>762</v>
      </c>
      <c r="AI786">
        <v>0.41566157760814249</v>
      </c>
      <c r="AJ786">
        <v>1572</v>
      </c>
      <c r="AK786" t="s">
        <v>3800</v>
      </c>
    </row>
    <row r="787" spans="1:37">
      <c r="A787" t="s">
        <v>889</v>
      </c>
      <c r="B787" t="s">
        <v>115</v>
      </c>
      <c r="C787">
        <v>3168.01</v>
      </c>
      <c r="D787" t="s">
        <v>36</v>
      </c>
      <c r="E787" t="s">
        <v>37</v>
      </c>
      <c r="F787" t="s">
        <v>38</v>
      </c>
      <c r="G787">
        <v>45302</v>
      </c>
      <c r="H787" t="s">
        <v>102</v>
      </c>
      <c r="I787" t="s">
        <v>58</v>
      </c>
      <c r="J787">
        <v>30958</v>
      </c>
      <c r="K787" t="s">
        <v>59</v>
      </c>
      <c r="L787" t="s">
        <v>42</v>
      </c>
      <c r="M787">
        <v>84</v>
      </c>
      <c r="N787">
        <v>3</v>
      </c>
      <c r="O787">
        <v>131</v>
      </c>
      <c r="P787">
        <v>0</v>
      </c>
      <c r="Q787">
        <v>1</v>
      </c>
      <c r="R787" t="s">
        <v>61</v>
      </c>
      <c r="S787" t="s">
        <v>62</v>
      </c>
      <c r="T787">
        <v>1</v>
      </c>
      <c r="U787" t="s">
        <v>45</v>
      </c>
      <c r="V787">
        <v>401.76</v>
      </c>
      <c r="W787" t="s">
        <v>46</v>
      </c>
      <c r="X787" t="s">
        <v>77</v>
      </c>
      <c r="Y787" t="s">
        <v>48</v>
      </c>
      <c r="Z787" t="s">
        <v>49</v>
      </c>
      <c r="AA787" t="s">
        <v>67</v>
      </c>
      <c r="AB787" t="s">
        <v>68</v>
      </c>
      <c r="AC787" t="s">
        <v>52</v>
      </c>
      <c r="AD787">
        <v>4.7828571430000002</v>
      </c>
      <c r="AE787">
        <v>2024</v>
      </c>
      <c r="AF787">
        <v>4</v>
      </c>
      <c r="AG787">
        <v>11</v>
      </c>
      <c r="AH787" t="s">
        <v>762</v>
      </c>
      <c r="AI787">
        <v>0.39857142857142858</v>
      </c>
      <c r="AJ787">
        <v>1008</v>
      </c>
      <c r="AK787" t="s">
        <v>3799</v>
      </c>
    </row>
    <row r="788" spans="1:37">
      <c r="A788" t="s">
        <v>890</v>
      </c>
      <c r="B788" t="s">
        <v>35</v>
      </c>
      <c r="C788">
        <v>2874.24</v>
      </c>
      <c r="D788" t="s">
        <v>36</v>
      </c>
      <c r="E788" t="s">
        <v>37</v>
      </c>
      <c r="F788" t="s">
        <v>56</v>
      </c>
      <c r="G788">
        <v>45302</v>
      </c>
      <c r="H788" t="s">
        <v>57</v>
      </c>
      <c r="I788" t="s">
        <v>58</v>
      </c>
      <c r="J788">
        <v>0</v>
      </c>
      <c r="K788" t="s">
        <v>59</v>
      </c>
      <c r="L788" t="s">
        <v>103</v>
      </c>
      <c r="M788">
        <v>82</v>
      </c>
      <c r="N788">
        <v>18</v>
      </c>
      <c r="O788">
        <v>109</v>
      </c>
      <c r="P788">
        <v>1</v>
      </c>
      <c r="Q788">
        <v>1</v>
      </c>
      <c r="R788" t="s">
        <v>43</v>
      </c>
      <c r="S788" t="s">
        <v>96</v>
      </c>
      <c r="T788">
        <v>1</v>
      </c>
      <c r="U788" t="s">
        <v>79</v>
      </c>
      <c r="V788">
        <v>395.28</v>
      </c>
      <c r="W788" t="s">
        <v>46</v>
      </c>
      <c r="X788" t="s">
        <v>47</v>
      </c>
      <c r="Y788" t="s">
        <v>48</v>
      </c>
      <c r="Z788" t="s">
        <v>49</v>
      </c>
      <c r="AA788" t="s">
        <v>67</v>
      </c>
      <c r="AB788" t="s">
        <v>51</v>
      </c>
      <c r="AC788" t="s">
        <v>52</v>
      </c>
      <c r="AD788">
        <v>4.820487805</v>
      </c>
      <c r="AE788">
        <v>2024</v>
      </c>
      <c r="AF788">
        <v>4</v>
      </c>
      <c r="AG788">
        <v>11</v>
      </c>
      <c r="AH788" t="s">
        <v>762</v>
      </c>
      <c r="AI788">
        <v>0.4017073170731707</v>
      </c>
      <c r="AJ788">
        <v>984</v>
      </c>
      <c r="AK788" t="s">
        <v>3800</v>
      </c>
    </row>
    <row r="789" spans="1:37">
      <c r="A789" t="s">
        <v>891</v>
      </c>
      <c r="B789" t="s">
        <v>35</v>
      </c>
      <c r="C789">
        <v>6897.83</v>
      </c>
      <c r="D789" t="s">
        <v>36</v>
      </c>
      <c r="E789" t="s">
        <v>37</v>
      </c>
      <c r="F789" t="s">
        <v>73</v>
      </c>
      <c r="G789">
        <v>45302</v>
      </c>
      <c r="H789" t="s">
        <v>39</v>
      </c>
      <c r="I789" t="s">
        <v>58</v>
      </c>
      <c r="J789">
        <v>28724</v>
      </c>
      <c r="K789" t="s">
        <v>59</v>
      </c>
      <c r="L789" t="s">
        <v>103</v>
      </c>
      <c r="M789">
        <v>89</v>
      </c>
      <c r="N789">
        <v>1</v>
      </c>
      <c r="O789">
        <v>57</v>
      </c>
      <c r="P789">
        <v>0</v>
      </c>
      <c r="Q789">
        <v>9</v>
      </c>
      <c r="R789" t="s">
        <v>43</v>
      </c>
      <c r="S789" t="s">
        <v>96</v>
      </c>
      <c r="T789">
        <v>2</v>
      </c>
      <c r="U789" t="s">
        <v>45</v>
      </c>
      <c r="V789">
        <v>427.68</v>
      </c>
      <c r="W789" t="s">
        <v>46</v>
      </c>
      <c r="X789" t="s">
        <v>47</v>
      </c>
      <c r="Y789" t="s">
        <v>48</v>
      </c>
      <c r="Z789" t="s">
        <v>66</v>
      </c>
      <c r="AA789" t="s">
        <v>67</v>
      </c>
      <c r="AB789" t="s">
        <v>68</v>
      </c>
      <c r="AC789" t="s">
        <v>52</v>
      </c>
      <c r="AD789">
        <v>4.8053932579999996</v>
      </c>
      <c r="AE789">
        <v>2024</v>
      </c>
      <c r="AF789">
        <v>4</v>
      </c>
      <c r="AG789">
        <v>11</v>
      </c>
      <c r="AH789" t="s">
        <v>762</v>
      </c>
      <c r="AI789">
        <v>0.40044943820224721</v>
      </c>
      <c r="AJ789">
        <v>1068</v>
      </c>
      <c r="AK789" t="s">
        <v>3800</v>
      </c>
    </row>
    <row r="790" spans="1:37">
      <c r="A790" t="s">
        <v>892</v>
      </c>
      <c r="B790" t="s">
        <v>71</v>
      </c>
      <c r="C790">
        <v>11099.53</v>
      </c>
      <c r="D790" t="s">
        <v>36</v>
      </c>
      <c r="E790" t="s">
        <v>82</v>
      </c>
      <c r="F790" t="s">
        <v>95</v>
      </c>
      <c r="G790">
        <v>45302</v>
      </c>
      <c r="H790" t="s">
        <v>102</v>
      </c>
      <c r="I790" t="s">
        <v>40</v>
      </c>
      <c r="J790">
        <v>18058</v>
      </c>
      <c r="K790" t="s">
        <v>59</v>
      </c>
      <c r="L790" t="s">
        <v>60</v>
      </c>
      <c r="M790">
        <v>146</v>
      </c>
      <c r="N790">
        <v>18</v>
      </c>
      <c r="O790">
        <v>101</v>
      </c>
      <c r="P790">
        <v>0</v>
      </c>
      <c r="Q790">
        <v>4</v>
      </c>
      <c r="R790" t="s">
        <v>61</v>
      </c>
      <c r="S790" t="s">
        <v>74</v>
      </c>
      <c r="T790">
        <v>1</v>
      </c>
      <c r="U790" t="s">
        <v>79</v>
      </c>
      <c r="V790">
        <v>1045.8699999999999</v>
      </c>
      <c r="W790" t="s">
        <v>46</v>
      </c>
      <c r="X790" t="s">
        <v>77</v>
      </c>
      <c r="Y790" t="s">
        <v>65</v>
      </c>
      <c r="Z790" t="s">
        <v>66</v>
      </c>
      <c r="AA790" t="s">
        <v>67</v>
      </c>
      <c r="AB790" t="s">
        <v>68</v>
      </c>
      <c r="AC790" t="s">
        <v>52</v>
      </c>
      <c r="AD790">
        <v>7.1634931509999999</v>
      </c>
      <c r="AE790">
        <v>2024</v>
      </c>
      <c r="AF790">
        <v>4</v>
      </c>
      <c r="AG790">
        <v>11</v>
      </c>
      <c r="AH790" t="s">
        <v>762</v>
      </c>
      <c r="AI790">
        <v>0.59695776255707755</v>
      </c>
      <c r="AJ790">
        <v>1752</v>
      </c>
      <c r="AK790" t="s">
        <v>3800</v>
      </c>
    </row>
    <row r="791" spans="1:37">
      <c r="A791" t="s">
        <v>893</v>
      </c>
      <c r="B791" t="s">
        <v>71</v>
      </c>
      <c r="C791">
        <v>8954.74</v>
      </c>
      <c r="D791" t="s">
        <v>36</v>
      </c>
      <c r="E791" t="s">
        <v>72</v>
      </c>
      <c r="F791" t="s">
        <v>73</v>
      </c>
      <c r="G791">
        <v>45302</v>
      </c>
      <c r="H791" t="s">
        <v>39</v>
      </c>
      <c r="I791" t="s">
        <v>58</v>
      </c>
      <c r="J791">
        <v>85702</v>
      </c>
      <c r="K791" t="s">
        <v>83</v>
      </c>
      <c r="L791" t="s">
        <v>42</v>
      </c>
      <c r="M791">
        <v>112</v>
      </c>
      <c r="N791">
        <v>5</v>
      </c>
      <c r="O791">
        <v>113</v>
      </c>
      <c r="P791">
        <v>0</v>
      </c>
      <c r="Q791">
        <v>3</v>
      </c>
      <c r="R791" t="s">
        <v>61</v>
      </c>
      <c r="S791" t="s">
        <v>62</v>
      </c>
      <c r="T791">
        <v>2</v>
      </c>
      <c r="U791" t="s">
        <v>63</v>
      </c>
      <c r="V791">
        <v>114.85</v>
      </c>
      <c r="W791" t="s">
        <v>46</v>
      </c>
      <c r="X791" t="s">
        <v>47</v>
      </c>
      <c r="Y791" t="s">
        <v>48</v>
      </c>
      <c r="Z791" t="s">
        <v>66</v>
      </c>
      <c r="AA791" t="s">
        <v>50</v>
      </c>
      <c r="AB791" t="s">
        <v>68</v>
      </c>
      <c r="AC791" t="s">
        <v>52</v>
      </c>
      <c r="AD791">
        <v>1.025446429</v>
      </c>
      <c r="AE791">
        <v>2024</v>
      </c>
      <c r="AF791">
        <v>4</v>
      </c>
      <c r="AG791">
        <v>11</v>
      </c>
      <c r="AH791" t="s">
        <v>762</v>
      </c>
      <c r="AI791">
        <v>8.5453869047619049E-2</v>
      </c>
      <c r="AJ791">
        <v>1344</v>
      </c>
      <c r="AK791" t="s">
        <v>3799</v>
      </c>
    </row>
    <row r="792" spans="1:37">
      <c r="A792" t="s">
        <v>894</v>
      </c>
      <c r="B792" t="s">
        <v>35</v>
      </c>
      <c r="C792">
        <v>4132.42</v>
      </c>
      <c r="D792" t="s">
        <v>36</v>
      </c>
      <c r="E792" t="s">
        <v>72</v>
      </c>
      <c r="F792" t="s">
        <v>38</v>
      </c>
      <c r="G792">
        <v>45302</v>
      </c>
      <c r="H792" t="s">
        <v>39</v>
      </c>
      <c r="I792" t="s">
        <v>58</v>
      </c>
      <c r="J792">
        <v>76773</v>
      </c>
      <c r="K792" t="s">
        <v>41</v>
      </c>
      <c r="L792" t="s">
        <v>60</v>
      </c>
      <c r="M792">
        <v>112</v>
      </c>
      <c r="N792">
        <v>34</v>
      </c>
      <c r="O792">
        <v>46</v>
      </c>
      <c r="P792">
        <v>3</v>
      </c>
      <c r="Q792">
        <v>1</v>
      </c>
      <c r="R792" t="s">
        <v>61</v>
      </c>
      <c r="S792" t="s">
        <v>93</v>
      </c>
      <c r="T792">
        <v>1</v>
      </c>
      <c r="U792" t="s">
        <v>79</v>
      </c>
      <c r="V792">
        <v>363.7</v>
      </c>
      <c r="W792" t="s">
        <v>46</v>
      </c>
      <c r="X792" t="s">
        <v>47</v>
      </c>
      <c r="Y792" t="s">
        <v>48</v>
      </c>
      <c r="Z792" t="s">
        <v>49</v>
      </c>
      <c r="AA792" t="s">
        <v>50</v>
      </c>
      <c r="AB792" t="s">
        <v>51</v>
      </c>
      <c r="AC792" t="s">
        <v>69</v>
      </c>
      <c r="AD792">
        <v>3.2473214289999999</v>
      </c>
      <c r="AE792">
        <v>2024</v>
      </c>
      <c r="AF792">
        <v>4</v>
      </c>
      <c r="AG792">
        <v>11</v>
      </c>
      <c r="AH792" t="s">
        <v>762</v>
      </c>
      <c r="AI792">
        <v>0.27061011904761906</v>
      </c>
      <c r="AJ792">
        <v>1344</v>
      </c>
      <c r="AK792" t="s">
        <v>3799</v>
      </c>
    </row>
    <row r="793" spans="1:37">
      <c r="A793" t="s">
        <v>895</v>
      </c>
      <c r="B793" t="s">
        <v>81</v>
      </c>
      <c r="C793">
        <v>3469.72</v>
      </c>
      <c r="D793" t="s">
        <v>36</v>
      </c>
      <c r="E793" t="s">
        <v>37</v>
      </c>
      <c r="F793" t="s">
        <v>38</v>
      </c>
      <c r="G793">
        <v>45302</v>
      </c>
      <c r="H793" t="s">
        <v>39</v>
      </c>
      <c r="I793" t="s">
        <v>58</v>
      </c>
      <c r="J793">
        <v>78972</v>
      </c>
      <c r="K793" t="s">
        <v>59</v>
      </c>
      <c r="L793" t="s">
        <v>42</v>
      </c>
      <c r="M793">
        <v>90</v>
      </c>
      <c r="N793">
        <v>8</v>
      </c>
      <c r="O793">
        <v>1</v>
      </c>
      <c r="P793">
        <v>3</v>
      </c>
      <c r="Q793">
        <v>1</v>
      </c>
      <c r="R793" t="s">
        <v>61</v>
      </c>
      <c r="S793" t="s">
        <v>74</v>
      </c>
      <c r="T793">
        <v>2</v>
      </c>
      <c r="U793" t="s">
        <v>90</v>
      </c>
      <c r="V793">
        <v>434.16</v>
      </c>
      <c r="W793" t="s">
        <v>46</v>
      </c>
      <c r="X793" t="s">
        <v>77</v>
      </c>
      <c r="Y793" t="s">
        <v>48</v>
      </c>
      <c r="Z793" t="s">
        <v>49</v>
      </c>
      <c r="AA793" t="s">
        <v>50</v>
      </c>
      <c r="AB793" t="s">
        <v>51</v>
      </c>
      <c r="AC793" t="s">
        <v>99</v>
      </c>
      <c r="AD793">
        <v>4.8239999999999998</v>
      </c>
      <c r="AE793">
        <v>2024</v>
      </c>
      <c r="AF793">
        <v>4</v>
      </c>
      <c r="AG793">
        <v>11</v>
      </c>
      <c r="AH793" t="s">
        <v>762</v>
      </c>
      <c r="AI793">
        <v>0.40200000000000002</v>
      </c>
      <c r="AJ793">
        <v>1080</v>
      </c>
      <c r="AK793" t="s">
        <v>3800</v>
      </c>
    </row>
    <row r="794" spans="1:37">
      <c r="A794" t="s">
        <v>896</v>
      </c>
      <c r="B794" t="s">
        <v>35</v>
      </c>
      <c r="C794">
        <v>11168.7</v>
      </c>
      <c r="D794" t="s">
        <v>36</v>
      </c>
      <c r="E794" t="s">
        <v>82</v>
      </c>
      <c r="F794" t="s">
        <v>73</v>
      </c>
      <c r="G794">
        <v>45302</v>
      </c>
      <c r="H794" t="s">
        <v>57</v>
      </c>
      <c r="I794" t="s">
        <v>40</v>
      </c>
      <c r="J794">
        <v>0</v>
      </c>
      <c r="K794" t="s">
        <v>41</v>
      </c>
      <c r="L794" t="s">
        <v>103</v>
      </c>
      <c r="M794">
        <v>157</v>
      </c>
      <c r="N794">
        <v>8</v>
      </c>
      <c r="O794">
        <v>105</v>
      </c>
      <c r="P794">
        <v>0</v>
      </c>
      <c r="Q794">
        <v>3</v>
      </c>
      <c r="R794" t="s">
        <v>61</v>
      </c>
      <c r="S794" t="s">
        <v>93</v>
      </c>
      <c r="T794">
        <v>1</v>
      </c>
      <c r="U794" t="s">
        <v>45</v>
      </c>
      <c r="V794">
        <v>687.84</v>
      </c>
      <c r="W794" t="s">
        <v>46</v>
      </c>
      <c r="X794" t="s">
        <v>134</v>
      </c>
      <c r="Y794" t="s">
        <v>65</v>
      </c>
      <c r="Z794" t="s">
        <v>66</v>
      </c>
      <c r="AA794" t="s">
        <v>67</v>
      </c>
      <c r="AB794" t="s">
        <v>68</v>
      </c>
      <c r="AC794" t="s">
        <v>52</v>
      </c>
      <c r="AD794">
        <v>4.3811464969999996</v>
      </c>
      <c r="AE794">
        <v>2024</v>
      </c>
      <c r="AF794">
        <v>4</v>
      </c>
      <c r="AG794">
        <v>11</v>
      </c>
      <c r="AH794" t="s">
        <v>762</v>
      </c>
      <c r="AI794">
        <v>0.36509554140127393</v>
      </c>
      <c r="AJ794">
        <v>1884</v>
      </c>
      <c r="AK794" t="s">
        <v>3799</v>
      </c>
    </row>
    <row r="795" spans="1:37">
      <c r="A795" t="s">
        <v>897</v>
      </c>
      <c r="B795" t="s">
        <v>115</v>
      </c>
      <c r="C795">
        <v>15169.02</v>
      </c>
      <c r="D795" t="s">
        <v>36</v>
      </c>
      <c r="E795" t="s">
        <v>37</v>
      </c>
      <c r="F795" t="s">
        <v>73</v>
      </c>
      <c r="G795">
        <v>45302</v>
      </c>
      <c r="H795" t="s">
        <v>39</v>
      </c>
      <c r="I795" t="s">
        <v>58</v>
      </c>
      <c r="J795">
        <v>29209</v>
      </c>
      <c r="K795" t="s">
        <v>41</v>
      </c>
      <c r="L795" t="s">
        <v>42</v>
      </c>
      <c r="M795">
        <v>86</v>
      </c>
      <c r="N795">
        <v>3</v>
      </c>
      <c r="O795">
        <v>32</v>
      </c>
      <c r="P795">
        <v>5</v>
      </c>
      <c r="Q795">
        <v>2</v>
      </c>
      <c r="R795" t="s">
        <v>61</v>
      </c>
      <c r="S795" t="s">
        <v>93</v>
      </c>
      <c r="T795">
        <v>2</v>
      </c>
      <c r="U795" t="s">
        <v>63</v>
      </c>
      <c r="V795">
        <v>288.33999999999997</v>
      </c>
      <c r="W795" t="s">
        <v>76</v>
      </c>
      <c r="X795" t="s">
        <v>47</v>
      </c>
      <c r="Y795" t="s">
        <v>48</v>
      </c>
      <c r="Z795" t="s">
        <v>98</v>
      </c>
      <c r="AA795" t="s">
        <v>67</v>
      </c>
      <c r="AB795" t="s">
        <v>51</v>
      </c>
      <c r="AC795" t="s">
        <v>69</v>
      </c>
      <c r="AD795">
        <v>3.3527906980000002</v>
      </c>
      <c r="AE795">
        <v>2024</v>
      </c>
      <c r="AF795">
        <v>4</v>
      </c>
      <c r="AG795">
        <v>11</v>
      </c>
      <c r="AH795" t="s">
        <v>762</v>
      </c>
      <c r="AI795">
        <v>0.27939922480620155</v>
      </c>
      <c r="AJ795">
        <v>1032</v>
      </c>
      <c r="AK795" t="s">
        <v>3799</v>
      </c>
    </row>
    <row r="796" spans="1:37">
      <c r="A796" t="s">
        <v>898</v>
      </c>
      <c r="B796" t="s">
        <v>35</v>
      </c>
      <c r="C796">
        <v>10217.950000000001</v>
      </c>
      <c r="D796" t="s">
        <v>36</v>
      </c>
      <c r="E796" t="s">
        <v>37</v>
      </c>
      <c r="F796" t="s">
        <v>56</v>
      </c>
      <c r="G796">
        <v>45302</v>
      </c>
      <c r="H796" t="s">
        <v>102</v>
      </c>
      <c r="I796" t="s">
        <v>40</v>
      </c>
      <c r="J796">
        <v>37203</v>
      </c>
      <c r="K796" t="s">
        <v>59</v>
      </c>
      <c r="L796" t="s">
        <v>42</v>
      </c>
      <c r="M796">
        <v>88</v>
      </c>
      <c r="N796">
        <v>24</v>
      </c>
      <c r="O796">
        <v>65</v>
      </c>
      <c r="P796">
        <v>0</v>
      </c>
      <c r="Q796">
        <v>2</v>
      </c>
      <c r="R796" t="s">
        <v>61</v>
      </c>
      <c r="S796" t="s">
        <v>74</v>
      </c>
      <c r="T796">
        <v>1</v>
      </c>
      <c r="U796" t="s">
        <v>79</v>
      </c>
      <c r="V796">
        <v>421.2</v>
      </c>
      <c r="W796" t="s">
        <v>46</v>
      </c>
      <c r="X796" t="s">
        <v>47</v>
      </c>
      <c r="Y796" t="s">
        <v>48</v>
      </c>
      <c r="Z796" t="s">
        <v>66</v>
      </c>
      <c r="AA796" t="s">
        <v>67</v>
      </c>
      <c r="AB796" t="s">
        <v>68</v>
      </c>
      <c r="AC796" t="s">
        <v>52</v>
      </c>
      <c r="AD796">
        <v>4.7863636359999999</v>
      </c>
      <c r="AE796">
        <v>2024</v>
      </c>
      <c r="AF796">
        <v>4</v>
      </c>
      <c r="AG796">
        <v>11</v>
      </c>
      <c r="AH796" t="s">
        <v>762</v>
      </c>
      <c r="AI796">
        <v>0.39886363636363636</v>
      </c>
      <c r="AJ796">
        <v>1056</v>
      </c>
      <c r="AK796" t="s">
        <v>3799</v>
      </c>
    </row>
    <row r="797" spans="1:37">
      <c r="A797" t="s">
        <v>899</v>
      </c>
      <c r="B797" t="s">
        <v>35</v>
      </c>
      <c r="C797">
        <v>3658.66</v>
      </c>
      <c r="D797" t="s">
        <v>36</v>
      </c>
      <c r="E797" t="s">
        <v>37</v>
      </c>
      <c r="F797" t="s">
        <v>141</v>
      </c>
      <c r="G797">
        <v>45302</v>
      </c>
      <c r="H797" t="s">
        <v>57</v>
      </c>
      <c r="I797" t="s">
        <v>58</v>
      </c>
      <c r="J797">
        <v>0</v>
      </c>
      <c r="K797" t="s">
        <v>59</v>
      </c>
      <c r="L797" t="s">
        <v>42</v>
      </c>
      <c r="M797">
        <v>96</v>
      </c>
      <c r="N797">
        <v>9</v>
      </c>
      <c r="O797">
        <v>117</v>
      </c>
      <c r="P797">
        <v>0</v>
      </c>
      <c r="Q797">
        <v>1</v>
      </c>
      <c r="R797" t="s">
        <v>61</v>
      </c>
      <c r="S797" t="s">
        <v>74</v>
      </c>
      <c r="T797">
        <v>1</v>
      </c>
      <c r="U797" t="s">
        <v>79</v>
      </c>
      <c r="V797">
        <v>460.08</v>
      </c>
      <c r="W797" t="s">
        <v>46</v>
      </c>
      <c r="X797" t="s">
        <v>77</v>
      </c>
      <c r="Y797" t="s">
        <v>48</v>
      </c>
      <c r="Z797" t="s">
        <v>49</v>
      </c>
      <c r="AA797" t="s">
        <v>67</v>
      </c>
      <c r="AB797" t="s">
        <v>68</v>
      </c>
      <c r="AC797" t="s">
        <v>52</v>
      </c>
      <c r="AD797">
        <v>4.7925000000000004</v>
      </c>
      <c r="AE797">
        <v>2024</v>
      </c>
      <c r="AF797">
        <v>4</v>
      </c>
      <c r="AG797">
        <v>11</v>
      </c>
      <c r="AH797" t="s">
        <v>762</v>
      </c>
      <c r="AI797">
        <v>0.39937499999999998</v>
      </c>
      <c r="AJ797">
        <v>1152</v>
      </c>
      <c r="AK797" t="s">
        <v>3799</v>
      </c>
    </row>
    <row r="798" spans="1:37">
      <c r="A798" t="s">
        <v>900</v>
      </c>
      <c r="B798" t="s">
        <v>35</v>
      </c>
      <c r="C798">
        <v>10701.7</v>
      </c>
      <c r="D798" t="s">
        <v>36</v>
      </c>
      <c r="E798" t="s">
        <v>37</v>
      </c>
      <c r="F798" t="s">
        <v>73</v>
      </c>
      <c r="G798">
        <v>45302</v>
      </c>
      <c r="H798" t="s">
        <v>39</v>
      </c>
      <c r="I798" t="s">
        <v>58</v>
      </c>
      <c r="J798">
        <v>43949</v>
      </c>
      <c r="K798" t="s">
        <v>83</v>
      </c>
      <c r="L798" t="s">
        <v>42</v>
      </c>
      <c r="M798">
        <v>92</v>
      </c>
      <c r="N798">
        <v>43</v>
      </c>
      <c r="O798">
        <v>97</v>
      </c>
      <c r="P798">
        <v>0</v>
      </c>
      <c r="Q798">
        <v>2</v>
      </c>
      <c r="R798" t="s">
        <v>61</v>
      </c>
      <c r="S798" t="s">
        <v>62</v>
      </c>
      <c r="T798">
        <v>3</v>
      </c>
      <c r="U798" t="s">
        <v>90</v>
      </c>
      <c r="V798">
        <v>117.33</v>
      </c>
      <c r="W798" t="s">
        <v>76</v>
      </c>
      <c r="X798" t="s">
        <v>47</v>
      </c>
      <c r="Y798" t="s">
        <v>48</v>
      </c>
      <c r="Z798" t="s">
        <v>66</v>
      </c>
      <c r="AA798" t="s">
        <v>67</v>
      </c>
      <c r="AB798" t="s">
        <v>68</v>
      </c>
      <c r="AC798" t="s">
        <v>52</v>
      </c>
      <c r="AD798">
        <v>1.2753260870000001</v>
      </c>
      <c r="AE798">
        <v>2024</v>
      </c>
      <c r="AF798">
        <v>4</v>
      </c>
      <c r="AG798">
        <v>11</v>
      </c>
      <c r="AH798" t="s">
        <v>762</v>
      </c>
      <c r="AI798">
        <v>0.10627717391304348</v>
      </c>
      <c r="AJ798">
        <v>1104</v>
      </c>
      <c r="AK798" t="s">
        <v>3799</v>
      </c>
    </row>
    <row r="799" spans="1:37">
      <c r="A799" t="s">
        <v>901</v>
      </c>
      <c r="B799" t="s">
        <v>115</v>
      </c>
      <c r="C799">
        <v>45189.02</v>
      </c>
      <c r="D799" t="s">
        <v>87</v>
      </c>
      <c r="E799" t="s">
        <v>37</v>
      </c>
      <c r="F799" t="s">
        <v>38</v>
      </c>
      <c r="G799">
        <v>45302</v>
      </c>
      <c r="H799" t="s">
        <v>39</v>
      </c>
      <c r="I799" t="s">
        <v>40</v>
      </c>
      <c r="J799">
        <v>44807</v>
      </c>
      <c r="K799" t="s">
        <v>59</v>
      </c>
      <c r="L799" t="s">
        <v>103</v>
      </c>
      <c r="M799">
        <v>143</v>
      </c>
      <c r="N799">
        <v>24</v>
      </c>
      <c r="O799">
        <v>128</v>
      </c>
      <c r="P799">
        <v>0</v>
      </c>
      <c r="Q799">
        <v>2</v>
      </c>
      <c r="R799" t="s">
        <v>61</v>
      </c>
      <c r="S799" t="s">
        <v>74</v>
      </c>
      <c r="T799">
        <v>1</v>
      </c>
      <c r="U799" t="s">
        <v>45</v>
      </c>
      <c r="V799">
        <v>686.88</v>
      </c>
      <c r="W799" t="s">
        <v>64</v>
      </c>
      <c r="X799" t="s">
        <v>47</v>
      </c>
      <c r="Y799" t="s">
        <v>65</v>
      </c>
      <c r="Z799" t="s">
        <v>98</v>
      </c>
      <c r="AA799" t="s">
        <v>67</v>
      </c>
      <c r="AB799" t="s">
        <v>68</v>
      </c>
      <c r="AC799" t="s">
        <v>52</v>
      </c>
      <c r="AD799">
        <v>4.8033566429999999</v>
      </c>
      <c r="AE799">
        <v>2024</v>
      </c>
      <c r="AF799">
        <v>4</v>
      </c>
      <c r="AG799">
        <v>11</v>
      </c>
      <c r="AH799" t="s">
        <v>762</v>
      </c>
      <c r="AI799">
        <v>0.40027972027972025</v>
      </c>
      <c r="AJ799">
        <v>1716</v>
      </c>
      <c r="AK799" t="s">
        <v>3800</v>
      </c>
    </row>
    <row r="800" spans="1:37">
      <c r="A800" t="s">
        <v>902</v>
      </c>
      <c r="B800" t="s">
        <v>35</v>
      </c>
      <c r="C800">
        <v>30148.79</v>
      </c>
      <c r="D800" t="s">
        <v>87</v>
      </c>
      <c r="E800" t="s">
        <v>72</v>
      </c>
      <c r="F800" t="s">
        <v>73</v>
      </c>
      <c r="G800">
        <v>45302</v>
      </c>
      <c r="H800" t="s">
        <v>39</v>
      </c>
      <c r="I800" t="s">
        <v>58</v>
      </c>
      <c r="J800">
        <v>66255</v>
      </c>
      <c r="K800" t="s">
        <v>59</v>
      </c>
      <c r="L800" t="s">
        <v>60</v>
      </c>
      <c r="M800">
        <v>131</v>
      </c>
      <c r="N800">
        <v>14</v>
      </c>
      <c r="O800">
        <v>4</v>
      </c>
      <c r="P800">
        <v>0</v>
      </c>
      <c r="Q800">
        <v>2</v>
      </c>
      <c r="R800" t="s">
        <v>43</v>
      </c>
      <c r="S800" t="s">
        <v>96</v>
      </c>
      <c r="T800">
        <v>2</v>
      </c>
      <c r="U800" t="s">
        <v>63</v>
      </c>
      <c r="V800">
        <v>653.41999999999996</v>
      </c>
      <c r="W800" t="s">
        <v>46</v>
      </c>
      <c r="X800" t="s">
        <v>47</v>
      </c>
      <c r="Y800" t="s">
        <v>65</v>
      </c>
      <c r="Z800" t="s">
        <v>98</v>
      </c>
      <c r="AA800" t="s">
        <v>50</v>
      </c>
      <c r="AB800" t="s">
        <v>68</v>
      </c>
      <c r="AC800" t="s">
        <v>99</v>
      </c>
      <c r="AD800">
        <v>4.9879389310000004</v>
      </c>
      <c r="AE800">
        <v>2024</v>
      </c>
      <c r="AF800">
        <v>4</v>
      </c>
      <c r="AG800">
        <v>11</v>
      </c>
      <c r="AH800" t="s">
        <v>762</v>
      </c>
      <c r="AI800">
        <v>0.41566157760814249</v>
      </c>
      <c r="AJ800">
        <v>1572</v>
      </c>
      <c r="AK800" t="s">
        <v>3800</v>
      </c>
    </row>
    <row r="801" spans="1:37">
      <c r="A801" t="s">
        <v>903</v>
      </c>
      <c r="B801" t="s">
        <v>81</v>
      </c>
      <c r="C801">
        <v>6743.48</v>
      </c>
      <c r="D801" t="s">
        <v>36</v>
      </c>
      <c r="E801" t="s">
        <v>37</v>
      </c>
      <c r="F801" t="s">
        <v>73</v>
      </c>
      <c r="G801">
        <v>45302</v>
      </c>
      <c r="H801" t="s">
        <v>88</v>
      </c>
      <c r="I801" t="s">
        <v>40</v>
      </c>
      <c r="J801">
        <v>14562</v>
      </c>
      <c r="K801" t="s">
        <v>59</v>
      </c>
      <c r="L801" t="s">
        <v>103</v>
      </c>
      <c r="M801">
        <v>96</v>
      </c>
      <c r="N801">
        <v>45</v>
      </c>
      <c r="O801">
        <v>34</v>
      </c>
      <c r="P801">
        <v>0</v>
      </c>
      <c r="Q801">
        <v>8</v>
      </c>
      <c r="R801" t="s">
        <v>61</v>
      </c>
      <c r="S801" t="s">
        <v>93</v>
      </c>
      <c r="T801">
        <v>1</v>
      </c>
      <c r="U801" t="s">
        <v>79</v>
      </c>
      <c r="V801">
        <v>942.03</v>
      </c>
      <c r="W801" t="s">
        <v>76</v>
      </c>
      <c r="X801" t="s">
        <v>77</v>
      </c>
      <c r="Y801" t="s">
        <v>65</v>
      </c>
      <c r="Z801" t="s">
        <v>66</v>
      </c>
      <c r="AA801" t="s">
        <v>67</v>
      </c>
      <c r="AB801" t="s">
        <v>68</v>
      </c>
      <c r="AC801" t="s">
        <v>69</v>
      </c>
      <c r="AD801">
        <v>9.8128124999999997</v>
      </c>
      <c r="AE801">
        <v>2024</v>
      </c>
      <c r="AF801">
        <v>4</v>
      </c>
      <c r="AG801">
        <v>11</v>
      </c>
      <c r="AH801" t="s">
        <v>762</v>
      </c>
      <c r="AI801">
        <v>0.81773437500000001</v>
      </c>
      <c r="AJ801">
        <v>1152</v>
      </c>
      <c r="AK801" t="s">
        <v>3801</v>
      </c>
    </row>
    <row r="802" spans="1:37">
      <c r="A802" t="s">
        <v>904</v>
      </c>
      <c r="B802" t="s">
        <v>81</v>
      </c>
      <c r="C802">
        <v>8854.49</v>
      </c>
      <c r="D802" t="s">
        <v>36</v>
      </c>
      <c r="E802" t="s">
        <v>37</v>
      </c>
      <c r="F802" t="s">
        <v>56</v>
      </c>
      <c r="G802">
        <v>45302</v>
      </c>
      <c r="H802" t="s">
        <v>102</v>
      </c>
      <c r="I802" t="s">
        <v>58</v>
      </c>
      <c r="J802">
        <v>26336</v>
      </c>
      <c r="K802" t="s">
        <v>59</v>
      </c>
      <c r="L802" t="s">
        <v>60</v>
      </c>
      <c r="M802">
        <v>82</v>
      </c>
      <c r="N802">
        <v>30</v>
      </c>
      <c r="O802">
        <v>80</v>
      </c>
      <c r="P802">
        <v>0</v>
      </c>
      <c r="Q802">
        <v>2</v>
      </c>
      <c r="R802" t="s">
        <v>61</v>
      </c>
      <c r="S802" t="s">
        <v>62</v>
      </c>
      <c r="T802">
        <v>1</v>
      </c>
      <c r="U802" t="s">
        <v>63</v>
      </c>
      <c r="V802">
        <v>395.28</v>
      </c>
      <c r="W802" t="s">
        <v>76</v>
      </c>
      <c r="X802" t="s">
        <v>47</v>
      </c>
      <c r="Y802" t="s">
        <v>48</v>
      </c>
      <c r="Z802" t="s">
        <v>66</v>
      </c>
      <c r="AA802" t="s">
        <v>67</v>
      </c>
      <c r="AB802" t="s">
        <v>68</v>
      </c>
      <c r="AC802" t="s">
        <v>52</v>
      </c>
      <c r="AD802">
        <v>4.820487805</v>
      </c>
      <c r="AE802">
        <v>2024</v>
      </c>
      <c r="AF802">
        <v>4</v>
      </c>
      <c r="AG802">
        <v>11</v>
      </c>
      <c r="AH802" t="s">
        <v>762</v>
      </c>
      <c r="AI802">
        <v>0.4017073170731707</v>
      </c>
      <c r="AJ802">
        <v>984</v>
      </c>
      <c r="AK802" t="s">
        <v>3800</v>
      </c>
    </row>
    <row r="803" spans="1:37">
      <c r="A803" t="s">
        <v>905</v>
      </c>
      <c r="B803" t="s">
        <v>81</v>
      </c>
      <c r="C803">
        <v>6729.24</v>
      </c>
      <c r="D803" t="s">
        <v>87</v>
      </c>
      <c r="E803" t="s">
        <v>37</v>
      </c>
      <c r="F803" t="s">
        <v>38</v>
      </c>
      <c r="G803">
        <v>45302</v>
      </c>
      <c r="H803" t="s">
        <v>39</v>
      </c>
      <c r="I803" t="s">
        <v>58</v>
      </c>
      <c r="J803">
        <v>116512</v>
      </c>
      <c r="K803" t="s">
        <v>83</v>
      </c>
      <c r="L803" t="s">
        <v>42</v>
      </c>
      <c r="M803">
        <v>84</v>
      </c>
      <c r="N803">
        <v>1</v>
      </c>
      <c r="O803">
        <v>134</v>
      </c>
      <c r="P803">
        <v>0</v>
      </c>
      <c r="Q803">
        <v>5</v>
      </c>
      <c r="R803" t="s">
        <v>43</v>
      </c>
      <c r="S803" t="s">
        <v>44</v>
      </c>
      <c r="T803">
        <v>2</v>
      </c>
      <c r="U803" t="s">
        <v>90</v>
      </c>
      <c r="V803">
        <v>108.99</v>
      </c>
      <c r="W803" t="s">
        <v>46</v>
      </c>
      <c r="X803" t="s">
        <v>47</v>
      </c>
      <c r="Y803" t="s">
        <v>48</v>
      </c>
      <c r="Z803" t="s">
        <v>66</v>
      </c>
      <c r="AA803" t="s">
        <v>91</v>
      </c>
      <c r="AB803" t="s">
        <v>68</v>
      </c>
      <c r="AC803" t="s">
        <v>52</v>
      </c>
      <c r="AD803">
        <v>1.2975000000000001</v>
      </c>
      <c r="AE803">
        <v>2024</v>
      </c>
      <c r="AF803">
        <v>4</v>
      </c>
      <c r="AG803">
        <v>11</v>
      </c>
      <c r="AH803" t="s">
        <v>762</v>
      </c>
      <c r="AI803">
        <v>0.108125</v>
      </c>
      <c r="AJ803">
        <v>1008</v>
      </c>
      <c r="AK803" t="s">
        <v>3799</v>
      </c>
    </row>
    <row r="804" spans="1:37">
      <c r="A804" t="s">
        <v>906</v>
      </c>
      <c r="B804" t="s">
        <v>81</v>
      </c>
      <c r="C804">
        <v>5129.66</v>
      </c>
      <c r="D804" t="s">
        <v>36</v>
      </c>
      <c r="E804" t="s">
        <v>82</v>
      </c>
      <c r="F804" t="s">
        <v>73</v>
      </c>
      <c r="G804">
        <v>45302</v>
      </c>
      <c r="H804" t="s">
        <v>57</v>
      </c>
      <c r="I804" t="s">
        <v>40</v>
      </c>
      <c r="J804">
        <v>0</v>
      </c>
      <c r="K804" t="s">
        <v>59</v>
      </c>
      <c r="L804" t="s">
        <v>42</v>
      </c>
      <c r="M804">
        <v>138</v>
      </c>
      <c r="N804">
        <v>1</v>
      </c>
      <c r="O804">
        <v>134</v>
      </c>
      <c r="P804">
        <v>0</v>
      </c>
      <c r="Q804">
        <v>1</v>
      </c>
      <c r="R804" t="s">
        <v>61</v>
      </c>
      <c r="S804" t="s">
        <v>74</v>
      </c>
      <c r="T804">
        <v>1</v>
      </c>
      <c r="U804" t="s">
        <v>63</v>
      </c>
      <c r="V804">
        <v>660.96</v>
      </c>
      <c r="W804" t="s">
        <v>46</v>
      </c>
      <c r="X804" t="s">
        <v>134</v>
      </c>
      <c r="Y804" t="s">
        <v>65</v>
      </c>
      <c r="Z804" t="s">
        <v>66</v>
      </c>
      <c r="AA804" t="s">
        <v>67</v>
      </c>
      <c r="AB804" t="s">
        <v>68</v>
      </c>
      <c r="AC804" t="s">
        <v>52</v>
      </c>
      <c r="AD804">
        <v>4.7895652169999998</v>
      </c>
      <c r="AE804">
        <v>2024</v>
      </c>
      <c r="AF804">
        <v>4</v>
      </c>
      <c r="AG804">
        <v>11</v>
      </c>
      <c r="AH804" t="s">
        <v>762</v>
      </c>
      <c r="AI804">
        <v>0.39913043478260873</v>
      </c>
      <c r="AJ804">
        <v>1656</v>
      </c>
      <c r="AK804" t="s">
        <v>3799</v>
      </c>
    </row>
    <row r="805" spans="1:37">
      <c r="A805" t="s">
        <v>907</v>
      </c>
      <c r="B805" t="s">
        <v>35</v>
      </c>
      <c r="C805">
        <v>3858.42</v>
      </c>
      <c r="D805" t="s">
        <v>36</v>
      </c>
      <c r="E805" t="s">
        <v>37</v>
      </c>
      <c r="F805" t="s">
        <v>95</v>
      </c>
      <c r="G805">
        <v>45302</v>
      </c>
      <c r="H805" t="s">
        <v>39</v>
      </c>
      <c r="I805" t="s">
        <v>40</v>
      </c>
      <c r="J805">
        <v>36966</v>
      </c>
      <c r="K805" t="s">
        <v>83</v>
      </c>
      <c r="L805" t="s">
        <v>42</v>
      </c>
      <c r="M805">
        <v>96</v>
      </c>
      <c r="N805">
        <v>45</v>
      </c>
      <c r="O805">
        <v>47</v>
      </c>
      <c r="P805">
        <v>0</v>
      </c>
      <c r="Q805">
        <v>1</v>
      </c>
      <c r="R805" t="s">
        <v>61</v>
      </c>
      <c r="S805" t="s">
        <v>93</v>
      </c>
      <c r="T805">
        <v>2</v>
      </c>
      <c r="U805" t="s">
        <v>45</v>
      </c>
      <c r="V805">
        <v>181.04</v>
      </c>
      <c r="W805" t="s">
        <v>46</v>
      </c>
      <c r="X805" t="s">
        <v>47</v>
      </c>
      <c r="Y805" t="s">
        <v>48</v>
      </c>
      <c r="Z805" t="s">
        <v>49</v>
      </c>
      <c r="AA805" t="s">
        <v>67</v>
      </c>
      <c r="AB805" t="s">
        <v>68</v>
      </c>
      <c r="AC805" t="s">
        <v>69</v>
      </c>
      <c r="AD805">
        <v>1.8858333329999999</v>
      </c>
      <c r="AE805">
        <v>2024</v>
      </c>
      <c r="AF805">
        <v>4</v>
      </c>
      <c r="AG805">
        <v>11</v>
      </c>
      <c r="AH805" t="s">
        <v>762</v>
      </c>
      <c r="AI805">
        <v>0.15715277777777778</v>
      </c>
      <c r="AJ805">
        <v>1152</v>
      </c>
      <c r="AK805" t="s">
        <v>3799</v>
      </c>
    </row>
    <row r="806" spans="1:37">
      <c r="A806" t="s">
        <v>908</v>
      </c>
      <c r="B806" t="s">
        <v>81</v>
      </c>
      <c r="C806">
        <v>10803.12</v>
      </c>
      <c r="D806" t="s">
        <v>87</v>
      </c>
      <c r="E806" t="s">
        <v>37</v>
      </c>
      <c r="F806" t="s">
        <v>73</v>
      </c>
      <c r="G806">
        <v>45302</v>
      </c>
      <c r="H806" t="s">
        <v>57</v>
      </c>
      <c r="I806" t="s">
        <v>40</v>
      </c>
      <c r="J806">
        <v>0</v>
      </c>
      <c r="K806" t="s">
        <v>59</v>
      </c>
      <c r="L806" t="s">
        <v>42</v>
      </c>
      <c r="M806">
        <v>144</v>
      </c>
      <c r="N806">
        <v>4</v>
      </c>
      <c r="O806">
        <v>88</v>
      </c>
      <c r="P806">
        <v>0</v>
      </c>
      <c r="Q806">
        <v>3</v>
      </c>
      <c r="R806" t="s">
        <v>61</v>
      </c>
      <c r="S806" t="s">
        <v>93</v>
      </c>
      <c r="T806">
        <v>1</v>
      </c>
      <c r="U806" t="s">
        <v>79</v>
      </c>
      <c r="V806">
        <v>693.36</v>
      </c>
      <c r="W806" t="s">
        <v>64</v>
      </c>
      <c r="X806" t="s">
        <v>47</v>
      </c>
      <c r="Y806" t="s">
        <v>65</v>
      </c>
      <c r="Z806" t="s">
        <v>66</v>
      </c>
      <c r="AA806" t="s">
        <v>67</v>
      </c>
      <c r="AB806" t="s">
        <v>68</v>
      </c>
      <c r="AC806" t="s">
        <v>52</v>
      </c>
      <c r="AD806">
        <v>4.8150000000000004</v>
      </c>
      <c r="AE806">
        <v>2024</v>
      </c>
      <c r="AF806">
        <v>4</v>
      </c>
      <c r="AG806">
        <v>11</v>
      </c>
      <c r="AH806" t="s">
        <v>762</v>
      </c>
      <c r="AI806">
        <v>0.40125</v>
      </c>
      <c r="AJ806">
        <v>1728</v>
      </c>
      <c r="AK806" t="s">
        <v>3800</v>
      </c>
    </row>
    <row r="807" spans="1:37">
      <c r="A807" t="s">
        <v>909</v>
      </c>
      <c r="B807" t="s">
        <v>71</v>
      </c>
      <c r="C807">
        <v>9103.2199999999993</v>
      </c>
      <c r="D807" t="s">
        <v>36</v>
      </c>
      <c r="E807" t="s">
        <v>37</v>
      </c>
      <c r="F807" t="s">
        <v>95</v>
      </c>
      <c r="G807">
        <v>45302</v>
      </c>
      <c r="H807" t="s">
        <v>57</v>
      </c>
      <c r="I807" t="s">
        <v>40</v>
      </c>
      <c r="J807">
        <v>0</v>
      </c>
      <c r="K807" t="s">
        <v>59</v>
      </c>
      <c r="L807" t="s">
        <v>60</v>
      </c>
      <c r="M807">
        <v>82</v>
      </c>
      <c r="N807">
        <v>3</v>
      </c>
      <c r="O807">
        <v>103</v>
      </c>
      <c r="P807">
        <v>0</v>
      </c>
      <c r="Q807">
        <v>2</v>
      </c>
      <c r="R807" t="s">
        <v>43</v>
      </c>
      <c r="S807" t="s">
        <v>96</v>
      </c>
      <c r="T807">
        <v>2</v>
      </c>
      <c r="U807" t="s">
        <v>79</v>
      </c>
      <c r="V807">
        <v>395.28</v>
      </c>
      <c r="W807" t="s">
        <v>76</v>
      </c>
      <c r="X807" t="s">
        <v>77</v>
      </c>
      <c r="Y807" t="s">
        <v>48</v>
      </c>
      <c r="Z807" t="s">
        <v>66</v>
      </c>
      <c r="AA807" t="s">
        <v>67</v>
      </c>
      <c r="AB807" t="s">
        <v>68</v>
      </c>
      <c r="AC807" t="s">
        <v>52</v>
      </c>
      <c r="AD807">
        <v>4.820487805</v>
      </c>
      <c r="AE807">
        <v>2024</v>
      </c>
      <c r="AF807">
        <v>4</v>
      </c>
      <c r="AG807">
        <v>11</v>
      </c>
      <c r="AH807" t="s">
        <v>762</v>
      </c>
      <c r="AI807">
        <v>0.4017073170731707</v>
      </c>
      <c r="AJ807">
        <v>984</v>
      </c>
      <c r="AK807" t="s">
        <v>3800</v>
      </c>
    </row>
    <row r="808" spans="1:37">
      <c r="A808" t="s">
        <v>910</v>
      </c>
      <c r="B808" t="s">
        <v>81</v>
      </c>
      <c r="C808">
        <v>10417.19</v>
      </c>
      <c r="D808" t="s">
        <v>36</v>
      </c>
      <c r="E808" t="s">
        <v>37</v>
      </c>
      <c r="F808" t="s">
        <v>56</v>
      </c>
      <c r="G808">
        <v>45302</v>
      </c>
      <c r="H808" t="s">
        <v>57</v>
      </c>
      <c r="I808" t="s">
        <v>40</v>
      </c>
      <c r="J808">
        <v>0</v>
      </c>
      <c r="K808" t="s">
        <v>59</v>
      </c>
      <c r="L808" t="s">
        <v>60</v>
      </c>
      <c r="M808">
        <v>144</v>
      </c>
      <c r="N808">
        <v>3</v>
      </c>
      <c r="O808">
        <v>126</v>
      </c>
      <c r="P808">
        <v>0</v>
      </c>
      <c r="Q808">
        <v>4</v>
      </c>
      <c r="R808" t="s">
        <v>61</v>
      </c>
      <c r="S808" t="s">
        <v>62</v>
      </c>
      <c r="T808">
        <v>2</v>
      </c>
      <c r="U808" t="s">
        <v>63</v>
      </c>
      <c r="V808">
        <v>1575.12</v>
      </c>
      <c r="W808" t="s">
        <v>109</v>
      </c>
      <c r="X808" t="s">
        <v>47</v>
      </c>
      <c r="Y808" t="s">
        <v>156</v>
      </c>
      <c r="Z808" t="s">
        <v>66</v>
      </c>
      <c r="AA808" t="s">
        <v>67</v>
      </c>
      <c r="AB808" t="s">
        <v>68</v>
      </c>
      <c r="AC808" t="s">
        <v>52</v>
      </c>
      <c r="AD808">
        <v>10.938333330000001</v>
      </c>
      <c r="AE808">
        <v>2024</v>
      </c>
      <c r="AF808">
        <v>4</v>
      </c>
      <c r="AG808">
        <v>11</v>
      </c>
      <c r="AH808" t="s">
        <v>762</v>
      </c>
      <c r="AI808">
        <v>0.91152777777777771</v>
      </c>
      <c r="AJ808">
        <v>1728</v>
      </c>
      <c r="AK808" t="s">
        <v>3801</v>
      </c>
    </row>
    <row r="809" spans="1:37">
      <c r="A809" t="s">
        <v>911</v>
      </c>
      <c r="B809" t="s">
        <v>35</v>
      </c>
      <c r="C809">
        <v>13119.93</v>
      </c>
      <c r="D809" t="s">
        <v>36</v>
      </c>
      <c r="E809" t="s">
        <v>37</v>
      </c>
      <c r="F809" t="s">
        <v>141</v>
      </c>
      <c r="G809">
        <v>45302</v>
      </c>
      <c r="H809" t="s">
        <v>57</v>
      </c>
      <c r="I809" t="s">
        <v>58</v>
      </c>
      <c r="J809">
        <v>0</v>
      </c>
      <c r="K809" t="s">
        <v>59</v>
      </c>
      <c r="L809" t="s">
        <v>103</v>
      </c>
      <c r="M809">
        <v>88</v>
      </c>
      <c r="N809">
        <v>16</v>
      </c>
      <c r="O809">
        <v>62</v>
      </c>
      <c r="P809">
        <v>0</v>
      </c>
      <c r="Q809">
        <v>2</v>
      </c>
      <c r="R809" t="s">
        <v>117</v>
      </c>
      <c r="S809" t="s">
        <v>118</v>
      </c>
      <c r="T809">
        <v>1</v>
      </c>
      <c r="U809" t="s">
        <v>63</v>
      </c>
      <c r="V809">
        <v>421.2</v>
      </c>
      <c r="W809" t="s">
        <v>46</v>
      </c>
      <c r="X809" t="s">
        <v>134</v>
      </c>
      <c r="Y809" t="s">
        <v>48</v>
      </c>
      <c r="Z809" t="s">
        <v>66</v>
      </c>
      <c r="AA809" t="s">
        <v>67</v>
      </c>
      <c r="AB809" t="s">
        <v>68</v>
      </c>
      <c r="AC809" t="s">
        <v>52</v>
      </c>
      <c r="AD809">
        <v>4.7863636359999999</v>
      </c>
      <c r="AE809">
        <v>2024</v>
      </c>
      <c r="AF809">
        <v>4</v>
      </c>
      <c r="AG809">
        <v>11</v>
      </c>
      <c r="AH809" t="s">
        <v>762</v>
      </c>
      <c r="AI809">
        <v>0.39886363636363636</v>
      </c>
      <c r="AJ809">
        <v>1056</v>
      </c>
      <c r="AK809" t="s">
        <v>3799</v>
      </c>
    </row>
    <row r="810" spans="1:37">
      <c r="A810" t="s">
        <v>912</v>
      </c>
      <c r="B810" t="s">
        <v>81</v>
      </c>
      <c r="C810">
        <v>4660.24</v>
      </c>
      <c r="D810" t="s">
        <v>36</v>
      </c>
      <c r="E810" t="s">
        <v>72</v>
      </c>
      <c r="F810" t="s">
        <v>73</v>
      </c>
      <c r="G810">
        <v>45302</v>
      </c>
      <c r="H810" t="s">
        <v>39</v>
      </c>
      <c r="I810" t="s">
        <v>40</v>
      </c>
      <c r="J810">
        <v>82870</v>
      </c>
      <c r="K810" t="s">
        <v>83</v>
      </c>
      <c r="L810" t="s">
        <v>42</v>
      </c>
      <c r="M810">
        <v>116</v>
      </c>
      <c r="N810">
        <v>34</v>
      </c>
      <c r="O810">
        <v>47</v>
      </c>
      <c r="P810">
        <v>0</v>
      </c>
      <c r="Q810">
        <v>1</v>
      </c>
      <c r="R810" t="s">
        <v>61</v>
      </c>
      <c r="S810" t="s">
        <v>74</v>
      </c>
      <c r="T810">
        <v>2</v>
      </c>
      <c r="U810" t="s">
        <v>90</v>
      </c>
      <c r="V810">
        <v>269.05</v>
      </c>
      <c r="W810" t="s">
        <v>46</v>
      </c>
      <c r="X810" t="s">
        <v>47</v>
      </c>
      <c r="Y810" t="s">
        <v>48</v>
      </c>
      <c r="Z810" t="s">
        <v>49</v>
      </c>
      <c r="AA810" t="s">
        <v>50</v>
      </c>
      <c r="AB810" t="s">
        <v>68</v>
      </c>
      <c r="AC810" t="s">
        <v>69</v>
      </c>
      <c r="AD810">
        <v>2.3193965520000002</v>
      </c>
      <c r="AE810">
        <v>2024</v>
      </c>
      <c r="AF810">
        <v>4</v>
      </c>
      <c r="AG810">
        <v>11</v>
      </c>
      <c r="AH810" t="s">
        <v>762</v>
      </c>
      <c r="AI810">
        <v>0.19328304597701151</v>
      </c>
      <c r="AJ810">
        <v>1392</v>
      </c>
      <c r="AK810" t="s">
        <v>3799</v>
      </c>
    </row>
    <row r="811" spans="1:37">
      <c r="A811" t="s">
        <v>913</v>
      </c>
      <c r="B811" t="s">
        <v>71</v>
      </c>
      <c r="C811">
        <v>5547.57</v>
      </c>
      <c r="D811" t="s">
        <v>36</v>
      </c>
      <c r="E811" t="s">
        <v>37</v>
      </c>
      <c r="F811" t="s">
        <v>38</v>
      </c>
      <c r="G811">
        <v>45302</v>
      </c>
      <c r="H811" t="s">
        <v>57</v>
      </c>
      <c r="I811" t="s">
        <v>58</v>
      </c>
      <c r="J811">
        <v>0</v>
      </c>
      <c r="K811" t="s">
        <v>59</v>
      </c>
      <c r="L811" t="s">
        <v>60</v>
      </c>
      <c r="M811">
        <v>84</v>
      </c>
      <c r="N811">
        <v>0</v>
      </c>
      <c r="O811">
        <v>31</v>
      </c>
      <c r="P811">
        <v>0</v>
      </c>
      <c r="Q811">
        <v>8</v>
      </c>
      <c r="R811" t="s">
        <v>61</v>
      </c>
      <c r="S811" t="s">
        <v>74</v>
      </c>
      <c r="T811">
        <v>1</v>
      </c>
      <c r="U811" t="s">
        <v>79</v>
      </c>
      <c r="V811">
        <v>602.64</v>
      </c>
      <c r="W811" t="s">
        <v>76</v>
      </c>
      <c r="X811" t="s">
        <v>134</v>
      </c>
      <c r="Y811" t="s">
        <v>65</v>
      </c>
      <c r="Z811" t="s">
        <v>66</v>
      </c>
      <c r="AA811" t="s">
        <v>67</v>
      </c>
      <c r="AB811" t="s">
        <v>68</v>
      </c>
      <c r="AC811" t="s">
        <v>69</v>
      </c>
      <c r="AD811">
        <v>7.1742857139999998</v>
      </c>
      <c r="AE811">
        <v>2024</v>
      </c>
      <c r="AF811">
        <v>4</v>
      </c>
      <c r="AG811">
        <v>11</v>
      </c>
      <c r="AH811" t="s">
        <v>762</v>
      </c>
      <c r="AI811">
        <v>0.59785714285714286</v>
      </c>
      <c r="AJ811">
        <v>1008</v>
      </c>
      <c r="AK811" t="s">
        <v>3800</v>
      </c>
    </row>
    <row r="812" spans="1:37">
      <c r="A812" t="s">
        <v>914</v>
      </c>
      <c r="B812" t="s">
        <v>71</v>
      </c>
      <c r="C812">
        <v>38640.120000000003</v>
      </c>
      <c r="D812" t="s">
        <v>36</v>
      </c>
      <c r="E812" t="s">
        <v>72</v>
      </c>
      <c r="F812" t="s">
        <v>73</v>
      </c>
      <c r="G812">
        <v>45302</v>
      </c>
      <c r="H812" t="s">
        <v>39</v>
      </c>
      <c r="I812" t="s">
        <v>58</v>
      </c>
      <c r="J812">
        <v>47847</v>
      </c>
      <c r="K812" t="s">
        <v>59</v>
      </c>
      <c r="L812" t="s">
        <v>42</v>
      </c>
      <c r="M812">
        <v>323</v>
      </c>
      <c r="N812">
        <v>14</v>
      </c>
      <c r="O812">
        <v>27</v>
      </c>
      <c r="P812">
        <v>0</v>
      </c>
      <c r="Q812">
        <v>2</v>
      </c>
      <c r="R812" t="s">
        <v>61</v>
      </c>
      <c r="S812" t="s">
        <v>93</v>
      </c>
      <c r="T812">
        <v>3</v>
      </c>
      <c r="U812" t="s">
        <v>63</v>
      </c>
      <c r="V812">
        <v>1548.72</v>
      </c>
      <c r="W812" t="s">
        <v>132</v>
      </c>
      <c r="X812" t="s">
        <v>77</v>
      </c>
      <c r="Y812" t="s">
        <v>156</v>
      </c>
      <c r="Z812" t="s">
        <v>98</v>
      </c>
      <c r="AA812" t="s">
        <v>67</v>
      </c>
      <c r="AB812" t="s">
        <v>68</v>
      </c>
      <c r="AC812" t="s">
        <v>69</v>
      </c>
      <c r="AD812">
        <v>4.7947987620000001</v>
      </c>
      <c r="AE812">
        <v>2024</v>
      </c>
      <c r="AF812">
        <v>4</v>
      </c>
      <c r="AG812">
        <v>11</v>
      </c>
      <c r="AH812" t="s">
        <v>762</v>
      </c>
      <c r="AI812">
        <v>0.39956656346749225</v>
      </c>
      <c r="AJ812">
        <v>3876</v>
      </c>
      <c r="AK812" t="s">
        <v>3799</v>
      </c>
    </row>
    <row r="813" spans="1:37">
      <c r="A813" t="s">
        <v>915</v>
      </c>
      <c r="B813" t="s">
        <v>35</v>
      </c>
      <c r="C813">
        <v>30673.99</v>
      </c>
      <c r="D813" t="s">
        <v>36</v>
      </c>
      <c r="E813" t="s">
        <v>37</v>
      </c>
      <c r="F813" t="s">
        <v>95</v>
      </c>
      <c r="G813">
        <v>45302</v>
      </c>
      <c r="H813" t="s">
        <v>159</v>
      </c>
      <c r="I813" t="s">
        <v>58</v>
      </c>
      <c r="J813">
        <v>29327</v>
      </c>
      <c r="K813" t="s">
        <v>59</v>
      </c>
      <c r="L813" t="s">
        <v>42</v>
      </c>
      <c r="M813">
        <v>267</v>
      </c>
      <c r="N813">
        <v>5</v>
      </c>
      <c r="O813">
        <v>69</v>
      </c>
      <c r="P813">
        <v>0</v>
      </c>
      <c r="Q813">
        <v>2</v>
      </c>
      <c r="R813" t="s">
        <v>43</v>
      </c>
      <c r="S813" t="s">
        <v>84</v>
      </c>
      <c r="T813">
        <v>1</v>
      </c>
      <c r="U813" t="s">
        <v>79</v>
      </c>
      <c r="V813">
        <v>2032.06</v>
      </c>
      <c r="W813" t="s">
        <v>155</v>
      </c>
      <c r="X813" t="s">
        <v>134</v>
      </c>
      <c r="Y813" t="s">
        <v>156</v>
      </c>
      <c r="Z813" t="s">
        <v>98</v>
      </c>
      <c r="AA813" t="s">
        <v>67</v>
      </c>
      <c r="AB813" t="s">
        <v>68</v>
      </c>
      <c r="AC813" t="s">
        <v>52</v>
      </c>
      <c r="AD813">
        <v>7.6107116100000001</v>
      </c>
      <c r="AE813">
        <v>2024</v>
      </c>
      <c r="AF813">
        <v>4</v>
      </c>
      <c r="AG813">
        <v>11</v>
      </c>
      <c r="AH813" t="s">
        <v>762</v>
      </c>
      <c r="AI813">
        <v>0.63422596754057425</v>
      </c>
      <c r="AJ813">
        <v>3204</v>
      </c>
      <c r="AK813" t="s">
        <v>3801</v>
      </c>
    </row>
    <row r="814" spans="1:37">
      <c r="A814" t="s">
        <v>916</v>
      </c>
      <c r="B814" t="s">
        <v>35</v>
      </c>
      <c r="C814">
        <v>10803.12</v>
      </c>
      <c r="D814" t="s">
        <v>87</v>
      </c>
      <c r="E814" t="s">
        <v>37</v>
      </c>
      <c r="F814" t="s">
        <v>73</v>
      </c>
      <c r="G814">
        <v>45302</v>
      </c>
      <c r="H814" t="s">
        <v>57</v>
      </c>
      <c r="I814" t="s">
        <v>40</v>
      </c>
      <c r="J814">
        <v>0</v>
      </c>
      <c r="K814" t="s">
        <v>59</v>
      </c>
      <c r="L814" t="s">
        <v>42</v>
      </c>
      <c r="M814">
        <v>144</v>
      </c>
      <c r="N814">
        <v>4</v>
      </c>
      <c r="O814">
        <v>88</v>
      </c>
      <c r="P814">
        <v>0</v>
      </c>
      <c r="Q814">
        <v>3</v>
      </c>
      <c r="R814" t="s">
        <v>61</v>
      </c>
      <c r="S814" t="s">
        <v>93</v>
      </c>
      <c r="T814">
        <v>1</v>
      </c>
      <c r="U814" t="s">
        <v>79</v>
      </c>
      <c r="V814">
        <v>693.36</v>
      </c>
      <c r="W814" t="s">
        <v>64</v>
      </c>
      <c r="X814" t="s">
        <v>47</v>
      </c>
      <c r="Y814" t="s">
        <v>65</v>
      </c>
      <c r="Z814" t="s">
        <v>66</v>
      </c>
      <c r="AA814" t="s">
        <v>67</v>
      </c>
      <c r="AB814" t="s">
        <v>68</v>
      </c>
      <c r="AC814" t="s">
        <v>52</v>
      </c>
      <c r="AD814">
        <v>4.8150000000000004</v>
      </c>
      <c r="AE814">
        <v>2024</v>
      </c>
      <c r="AF814">
        <v>4</v>
      </c>
      <c r="AG814">
        <v>11</v>
      </c>
      <c r="AH814" t="s">
        <v>762</v>
      </c>
      <c r="AI814">
        <v>0.40125</v>
      </c>
      <c r="AJ814">
        <v>1728</v>
      </c>
      <c r="AK814" t="s">
        <v>3800</v>
      </c>
    </row>
    <row r="815" spans="1:37">
      <c r="A815" t="s">
        <v>917</v>
      </c>
      <c r="B815" t="s">
        <v>35</v>
      </c>
      <c r="C815">
        <v>6729.24</v>
      </c>
      <c r="D815" t="s">
        <v>87</v>
      </c>
      <c r="E815" t="s">
        <v>37</v>
      </c>
      <c r="F815" t="s">
        <v>38</v>
      </c>
      <c r="G815">
        <v>45302</v>
      </c>
      <c r="H815" t="s">
        <v>39</v>
      </c>
      <c r="I815" t="s">
        <v>58</v>
      </c>
      <c r="J815">
        <v>116512</v>
      </c>
      <c r="K815" t="s">
        <v>83</v>
      </c>
      <c r="L815" t="s">
        <v>42</v>
      </c>
      <c r="M815">
        <v>84</v>
      </c>
      <c r="N815">
        <v>1</v>
      </c>
      <c r="O815">
        <v>134</v>
      </c>
      <c r="P815">
        <v>0</v>
      </c>
      <c r="Q815">
        <v>5</v>
      </c>
      <c r="R815" t="s">
        <v>61</v>
      </c>
      <c r="S815" t="s">
        <v>62</v>
      </c>
      <c r="T815">
        <v>2</v>
      </c>
      <c r="U815" t="s">
        <v>90</v>
      </c>
      <c r="V815">
        <v>108.99</v>
      </c>
      <c r="W815" t="s">
        <v>46</v>
      </c>
      <c r="X815" t="s">
        <v>47</v>
      </c>
      <c r="Y815" t="s">
        <v>48</v>
      </c>
      <c r="Z815" t="s">
        <v>66</v>
      </c>
      <c r="AA815" t="s">
        <v>91</v>
      </c>
      <c r="AB815" t="s">
        <v>68</v>
      </c>
      <c r="AC815" t="s">
        <v>52</v>
      </c>
      <c r="AD815">
        <v>1.2975000000000001</v>
      </c>
      <c r="AE815">
        <v>2024</v>
      </c>
      <c r="AF815">
        <v>4</v>
      </c>
      <c r="AG815">
        <v>11</v>
      </c>
      <c r="AH815" t="s">
        <v>762</v>
      </c>
      <c r="AI815">
        <v>0.108125</v>
      </c>
      <c r="AJ815">
        <v>1008</v>
      </c>
      <c r="AK815" t="s">
        <v>3799</v>
      </c>
    </row>
    <row r="816" spans="1:37">
      <c r="A816" t="s">
        <v>918</v>
      </c>
      <c r="B816" t="s">
        <v>35</v>
      </c>
      <c r="C816">
        <v>13674.83</v>
      </c>
      <c r="D816" t="s">
        <v>36</v>
      </c>
      <c r="E816" t="s">
        <v>37</v>
      </c>
      <c r="F816" t="s">
        <v>56</v>
      </c>
      <c r="G816">
        <v>45302</v>
      </c>
      <c r="H816" t="s">
        <v>57</v>
      </c>
      <c r="I816" t="s">
        <v>40</v>
      </c>
      <c r="J816">
        <v>0</v>
      </c>
      <c r="K816" t="s">
        <v>59</v>
      </c>
      <c r="L816" t="s">
        <v>42</v>
      </c>
      <c r="M816">
        <v>92</v>
      </c>
      <c r="N816">
        <v>46</v>
      </c>
      <c r="O816">
        <v>42</v>
      </c>
      <c r="P816">
        <v>0</v>
      </c>
      <c r="Q816">
        <v>2</v>
      </c>
      <c r="R816" t="s">
        <v>43</v>
      </c>
      <c r="S816" t="s">
        <v>84</v>
      </c>
      <c r="T816">
        <v>4</v>
      </c>
      <c r="U816" t="s">
        <v>90</v>
      </c>
      <c r="V816">
        <v>440.64</v>
      </c>
      <c r="W816" t="s">
        <v>46</v>
      </c>
      <c r="X816" t="s">
        <v>47</v>
      </c>
      <c r="Y816" t="s">
        <v>48</v>
      </c>
      <c r="Z816" t="s">
        <v>66</v>
      </c>
      <c r="AA816" t="s">
        <v>67</v>
      </c>
      <c r="AB816" t="s">
        <v>68</v>
      </c>
      <c r="AC816" t="s">
        <v>69</v>
      </c>
      <c r="AD816">
        <v>4.7895652169999998</v>
      </c>
      <c r="AE816">
        <v>2024</v>
      </c>
      <c r="AF816">
        <v>4</v>
      </c>
      <c r="AG816">
        <v>11</v>
      </c>
      <c r="AH816" t="s">
        <v>762</v>
      </c>
      <c r="AI816">
        <v>0.39913043478260868</v>
      </c>
      <c r="AJ816">
        <v>1104</v>
      </c>
      <c r="AK816" t="s">
        <v>3799</v>
      </c>
    </row>
    <row r="817" spans="1:37">
      <c r="A817" t="s">
        <v>919</v>
      </c>
      <c r="B817" t="s">
        <v>35</v>
      </c>
      <c r="C817">
        <v>12278.32</v>
      </c>
      <c r="D817" t="s">
        <v>87</v>
      </c>
      <c r="E817" t="s">
        <v>37</v>
      </c>
      <c r="F817" t="s">
        <v>73</v>
      </c>
      <c r="G817">
        <v>45302</v>
      </c>
      <c r="H817" t="s">
        <v>39</v>
      </c>
      <c r="I817" t="s">
        <v>58</v>
      </c>
      <c r="J817">
        <v>51215</v>
      </c>
      <c r="K817" t="s">
        <v>59</v>
      </c>
      <c r="L817" t="s">
        <v>42</v>
      </c>
      <c r="M817">
        <v>157</v>
      </c>
      <c r="N817">
        <v>15</v>
      </c>
      <c r="O817">
        <v>57</v>
      </c>
      <c r="P817">
        <v>0</v>
      </c>
      <c r="Q817">
        <v>5</v>
      </c>
      <c r="R817" t="s">
        <v>43</v>
      </c>
      <c r="S817" t="s">
        <v>84</v>
      </c>
      <c r="T817">
        <v>2</v>
      </c>
      <c r="U817" t="s">
        <v>90</v>
      </c>
      <c r="V817">
        <v>751.68</v>
      </c>
      <c r="W817" t="s">
        <v>64</v>
      </c>
      <c r="X817" t="s">
        <v>47</v>
      </c>
      <c r="Y817" t="s">
        <v>65</v>
      </c>
      <c r="Z817" t="s">
        <v>66</v>
      </c>
      <c r="AA817" t="s">
        <v>50</v>
      </c>
      <c r="AB817" t="s">
        <v>68</v>
      </c>
      <c r="AC817" t="s">
        <v>52</v>
      </c>
      <c r="AD817">
        <v>4.7877707010000004</v>
      </c>
      <c r="AE817">
        <v>2024</v>
      </c>
      <c r="AF817">
        <v>4</v>
      </c>
      <c r="AG817">
        <v>11</v>
      </c>
      <c r="AH817" t="s">
        <v>762</v>
      </c>
      <c r="AI817">
        <v>0.39898089171974521</v>
      </c>
      <c r="AJ817">
        <v>1884</v>
      </c>
      <c r="AK817" t="s">
        <v>3799</v>
      </c>
    </row>
    <row r="818" spans="1:37">
      <c r="A818" t="s">
        <v>920</v>
      </c>
      <c r="B818" t="s">
        <v>35</v>
      </c>
      <c r="C818">
        <v>7269.39</v>
      </c>
      <c r="D818" t="s">
        <v>36</v>
      </c>
      <c r="E818" t="s">
        <v>72</v>
      </c>
      <c r="F818" t="s">
        <v>56</v>
      </c>
      <c r="G818">
        <v>45302</v>
      </c>
      <c r="H818" t="s">
        <v>57</v>
      </c>
      <c r="I818" t="s">
        <v>58</v>
      </c>
      <c r="J818">
        <v>0</v>
      </c>
      <c r="K818" t="s">
        <v>59</v>
      </c>
      <c r="L818" t="s">
        <v>103</v>
      </c>
      <c r="M818">
        <v>105</v>
      </c>
      <c r="N818">
        <v>19</v>
      </c>
      <c r="O818">
        <v>92</v>
      </c>
      <c r="P818">
        <v>0</v>
      </c>
      <c r="Q818">
        <v>5</v>
      </c>
      <c r="R818" t="s">
        <v>43</v>
      </c>
      <c r="S818" t="s">
        <v>96</v>
      </c>
      <c r="T818">
        <v>3</v>
      </c>
      <c r="U818" t="s">
        <v>79</v>
      </c>
      <c r="V818">
        <v>1010.85</v>
      </c>
      <c r="W818" t="s">
        <v>46</v>
      </c>
      <c r="X818" t="s">
        <v>47</v>
      </c>
      <c r="Y818" t="s">
        <v>65</v>
      </c>
      <c r="Z818" t="s">
        <v>66</v>
      </c>
      <c r="AA818" t="s">
        <v>67</v>
      </c>
      <c r="AB818" t="s">
        <v>68</v>
      </c>
      <c r="AC818" t="s">
        <v>52</v>
      </c>
      <c r="AD818">
        <v>9.6271428570000008</v>
      </c>
      <c r="AE818">
        <v>2024</v>
      </c>
      <c r="AF818">
        <v>4</v>
      </c>
      <c r="AG818">
        <v>11</v>
      </c>
      <c r="AH818" t="s">
        <v>762</v>
      </c>
      <c r="AI818">
        <v>0.80226190476190473</v>
      </c>
      <c r="AJ818">
        <v>1260</v>
      </c>
      <c r="AK818" t="s">
        <v>3801</v>
      </c>
    </row>
    <row r="819" spans="1:37">
      <c r="A819" t="s">
        <v>921</v>
      </c>
      <c r="B819" t="s">
        <v>35</v>
      </c>
      <c r="C819">
        <v>7059.75</v>
      </c>
      <c r="D819" t="s">
        <v>36</v>
      </c>
      <c r="E819" t="s">
        <v>37</v>
      </c>
      <c r="F819" t="s">
        <v>56</v>
      </c>
      <c r="G819">
        <v>45302</v>
      </c>
      <c r="H819" t="s">
        <v>39</v>
      </c>
      <c r="I819" t="s">
        <v>40</v>
      </c>
      <c r="J819">
        <v>93886</v>
      </c>
      <c r="K819" t="s">
        <v>59</v>
      </c>
      <c r="L819" t="s">
        <v>42</v>
      </c>
      <c r="M819">
        <v>88</v>
      </c>
      <c r="N819">
        <v>23</v>
      </c>
      <c r="O819">
        <v>131</v>
      </c>
      <c r="P819">
        <v>0</v>
      </c>
      <c r="Q819">
        <v>8</v>
      </c>
      <c r="R819" t="s">
        <v>43</v>
      </c>
      <c r="S819" t="s">
        <v>96</v>
      </c>
      <c r="T819">
        <v>1</v>
      </c>
      <c r="U819" t="s">
        <v>90</v>
      </c>
      <c r="V819">
        <v>421.2</v>
      </c>
      <c r="W819" t="s">
        <v>46</v>
      </c>
      <c r="X819" t="s">
        <v>47</v>
      </c>
      <c r="Y819" t="s">
        <v>48</v>
      </c>
      <c r="Z819" t="s">
        <v>66</v>
      </c>
      <c r="AA819" t="s">
        <v>50</v>
      </c>
      <c r="AB819" t="s">
        <v>68</v>
      </c>
      <c r="AC819" t="s">
        <v>52</v>
      </c>
      <c r="AD819">
        <v>4.7863636359999999</v>
      </c>
      <c r="AE819">
        <v>2024</v>
      </c>
      <c r="AF819">
        <v>4</v>
      </c>
      <c r="AG819">
        <v>11</v>
      </c>
      <c r="AH819" t="s">
        <v>762</v>
      </c>
      <c r="AI819">
        <v>0.39886363636363636</v>
      </c>
      <c r="AJ819">
        <v>1056</v>
      </c>
      <c r="AK819" t="s">
        <v>3799</v>
      </c>
    </row>
    <row r="820" spans="1:37">
      <c r="A820" t="s">
        <v>922</v>
      </c>
      <c r="B820" t="s">
        <v>35</v>
      </c>
      <c r="C820">
        <v>13786.23</v>
      </c>
      <c r="D820" t="s">
        <v>36</v>
      </c>
      <c r="E820" t="s">
        <v>72</v>
      </c>
      <c r="F820" t="s">
        <v>73</v>
      </c>
      <c r="G820">
        <v>45302</v>
      </c>
      <c r="H820" t="s">
        <v>39</v>
      </c>
      <c r="I820" t="s">
        <v>58</v>
      </c>
      <c r="J820">
        <v>126792</v>
      </c>
      <c r="K820" t="s">
        <v>41</v>
      </c>
      <c r="L820" t="s">
        <v>42</v>
      </c>
      <c r="M820">
        <v>113</v>
      </c>
      <c r="N820">
        <v>27</v>
      </c>
      <c r="O820">
        <v>18</v>
      </c>
      <c r="P820">
        <v>0</v>
      </c>
      <c r="Q820">
        <v>2</v>
      </c>
      <c r="R820" t="s">
        <v>43</v>
      </c>
      <c r="S820" t="s">
        <v>96</v>
      </c>
      <c r="T820">
        <v>2</v>
      </c>
      <c r="U820" t="s">
        <v>45</v>
      </c>
      <c r="V820">
        <v>287.58999999999997</v>
      </c>
      <c r="W820" t="s">
        <v>46</v>
      </c>
      <c r="X820" t="s">
        <v>47</v>
      </c>
      <c r="Y820" t="s">
        <v>48</v>
      </c>
      <c r="Z820" t="s">
        <v>66</v>
      </c>
      <c r="AA820" t="s">
        <v>91</v>
      </c>
      <c r="AB820" t="s">
        <v>68</v>
      </c>
      <c r="AC820" t="s">
        <v>69</v>
      </c>
      <c r="AD820">
        <v>2.545044248</v>
      </c>
      <c r="AE820">
        <v>2024</v>
      </c>
      <c r="AF820">
        <v>4</v>
      </c>
      <c r="AG820">
        <v>11</v>
      </c>
      <c r="AH820" t="s">
        <v>762</v>
      </c>
      <c r="AI820">
        <v>0.21208702064896753</v>
      </c>
      <c r="AJ820">
        <v>1356</v>
      </c>
      <c r="AK820" t="s">
        <v>3799</v>
      </c>
    </row>
    <row r="821" spans="1:37">
      <c r="A821" t="s">
        <v>923</v>
      </c>
      <c r="B821" t="s">
        <v>35</v>
      </c>
      <c r="C821">
        <v>16858.23</v>
      </c>
      <c r="D821" t="s">
        <v>36</v>
      </c>
      <c r="E821" t="s">
        <v>82</v>
      </c>
      <c r="F821" t="s">
        <v>56</v>
      </c>
      <c r="G821">
        <v>45302</v>
      </c>
      <c r="H821" t="s">
        <v>39</v>
      </c>
      <c r="I821" t="s">
        <v>40</v>
      </c>
      <c r="J821">
        <v>42232</v>
      </c>
      <c r="K821" t="s">
        <v>59</v>
      </c>
      <c r="L821" t="s">
        <v>42</v>
      </c>
      <c r="M821">
        <v>140</v>
      </c>
      <c r="N821">
        <v>24</v>
      </c>
      <c r="O821">
        <v>4</v>
      </c>
      <c r="P821">
        <v>0</v>
      </c>
      <c r="Q821">
        <v>2</v>
      </c>
      <c r="R821" t="s">
        <v>61</v>
      </c>
      <c r="S821" t="s">
        <v>74</v>
      </c>
      <c r="T821">
        <v>1</v>
      </c>
      <c r="U821" t="s">
        <v>79</v>
      </c>
      <c r="V821">
        <v>673.92</v>
      </c>
      <c r="W821" t="s">
        <v>46</v>
      </c>
      <c r="X821" t="s">
        <v>47</v>
      </c>
      <c r="Y821" t="s">
        <v>65</v>
      </c>
      <c r="Z821" t="s">
        <v>98</v>
      </c>
      <c r="AA821" t="s">
        <v>67</v>
      </c>
      <c r="AB821" t="s">
        <v>68</v>
      </c>
      <c r="AC821" t="s">
        <v>99</v>
      </c>
      <c r="AD821">
        <v>4.8137142859999997</v>
      </c>
      <c r="AE821">
        <v>2024</v>
      </c>
      <c r="AF821">
        <v>4</v>
      </c>
      <c r="AG821">
        <v>11</v>
      </c>
      <c r="AH821" t="s">
        <v>762</v>
      </c>
      <c r="AI821">
        <v>0.40114285714285713</v>
      </c>
      <c r="AJ821">
        <v>1680</v>
      </c>
      <c r="AK821" t="s">
        <v>3800</v>
      </c>
    </row>
    <row r="822" spans="1:37">
      <c r="A822" t="s">
        <v>924</v>
      </c>
      <c r="B822" t="s">
        <v>35</v>
      </c>
      <c r="C822">
        <v>7702.96</v>
      </c>
      <c r="D822" t="s">
        <v>36</v>
      </c>
      <c r="E822" t="s">
        <v>37</v>
      </c>
      <c r="F822" t="s">
        <v>73</v>
      </c>
      <c r="G822">
        <v>45302</v>
      </c>
      <c r="H822" t="s">
        <v>57</v>
      </c>
      <c r="I822" t="s">
        <v>40</v>
      </c>
      <c r="J822">
        <v>0</v>
      </c>
      <c r="K822" t="s">
        <v>59</v>
      </c>
      <c r="L822" t="s">
        <v>42</v>
      </c>
      <c r="M822">
        <v>100</v>
      </c>
      <c r="N822">
        <v>3</v>
      </c>
      <c r="O822">
        <v>46</v>
      </c>
      <c r="P822">
        <v>0</v>
      </c>
      <c r="Q822">
        <v>9</v>
      </c>
      <c r="R822" t="s">
        <v>61</v>
      </c>
      <c r="S822" t="s">
        <v>74</v>
      </c>
      <c r="T822">
        <v>1</v>
      </c>
      <c r="U822" t="s">
        <v>63</v>
      </c>
      <c r="V822">
        <v>583.75</v>
      </c>
      <c r="W822" t="s">
        <v>76</v>
      </c>
      <c r="X822" t="s">
        <v>47</v>
      </c>
      <c r="Y822" t="s">
        <v>65</v>
      </c>
      <c r="Z822" t="s">
        <v>66</v>
      </c>
      <c r="AA822" t="s">
        <v>67</v>
      </c>
      <c r="AB822" t="s">
        <v>68</v>
      </c>
      <c r="AC822" t="s">
        <v>69</v>
      </c>
      <c r="AD822">
        <v>5.8375000000000004</v>
      </c>
      <c r="AE822">
        <v>2024</v>
      </c>
      <c r="AF822">
        <v>4</v>
      </c>
      <c r="AG822">
        <v>11</v>
      </c>
      <c r="AH822" t="s">
        <v>762</v>
      </c>
      <c r="AI822">
        <v>0.48645833333333333</v>
      </c>
      <c r="AJ822">
        <v>1200</v>
      </c>
      <c r="AK822" t="s">
        <v>3800</v>
      </c>
    </row>
    <row r="823" spans="1:37">
      <c r="A823" t="s">
        <v>925</v>
      </c>
      <c r="B823" t="s">
        <v>35</v>
      </c>
      <c r="C823">
        <v>7613.19</v>
      </c>
      <c r="D823" t="s">
        <v>36</v>
      </c>
      <c r="E823" t="s">
        <v>72</v>
      </c>
      <c r="F823" t="s">
        <v>73</v>
      </c>
      <c r="G823">
        <v>45302</v>
      </c>
      <c r="H823" t="s">
        <v>159</v>
      </c>
      <c r="I823" t="s">
        <v>58</v>
      </c>
      <c r="J823">
        <v>33259</v>
      </c>
      <c r="K823" t="s">
        <v>59</v>
      </c>
      <c r="L823" t="s">
        <v>60</v>
      </c>
      <c r="M823">
        <v>104</v>
      </c>
      <c r="N823">
        <v>7</v>
      </c>
      <c r="O823">
        <v>97</v>
      </c>
      <c r="P823">
        <v>0</v>
      </c>
      <c r="Q823">
        <v>6</v>
      </c>
      <c r="R823" t="s">
        <v>61</v>
      </c>
      <c r="S823" t="s">
        <v>74</v>
      </c>
      <c r="T823">
        <v>2</v>
      </c>
      <c r="U823" t="s">
        <v>79</v>
      </c>
      <c r="V823">
        <v>649.25</v>
      </c>
      <c r="W823" t="s">
        <v>76</v>
      </c>
      <c r="X823" t="s">
        <v>47</v>
      </c>
      <c r="Y823" t="s">
        <v>65</v>
      </c>
      <c r="Z823" t="s">
        <v>66</v>
      </c>
      <c r="AA823" t="s">
        <v>67</v>
      </c>
      <c r="AB823" t="s">
        <v>68</v>
      </c>
      <c r="AC823" t="s">
        <v>52</v>
      </c>
      <c r="AD823">
        <v>6.242788462</v>
      </c>
      <c r="AE823">
        <v>2024</v>
      </c>
      <c r="AF823">
        <v>4</v>
      </c>
      <c r="AG823">
        <v>11</v>
      </c>
      <c r="AH823" t="s">
        <v>762</v>
      </c>
      <c r="AI823">
        <v>0.52023237179487181</v>
      </c>
      <c r="AJ823">
        <v>1248</v>
      </c>
      <c r="AK823" t="s">
        <v>3800</v>
      </c>
    </row>
    <row r="824" spans="1:37">
      <c r="A824" t="s">
        <v>926</v>
      </c>
      <c r="B824" t="s">
        <v>35</v>
      </c>
      <c r="C824">
        <v>23251.14</v>
      </c>
      <c r="D824" t="s">
        <v>36</v>
      </c>
      <c r="E824" t="s">
        <v>37</v>
      </c>
      <c r="F824" t="s">
        <v>73</v>
      </c>
      <c r="G824">
        <v>45302</v>
      </c>
      <c r="H824" t="s">
        <v>39</v>
      </c>
      <c r="I824" t="s">
        <v>58</v>
      </c>
      <c r="J824">
        <v>30167</v>
      </c>
      <c r="K824" t="s">
        <v>59</v>
      </c>
      <c r="L824" t="s">
        <v>60</v>
      </c>
      <c r="M824">
        <v>86</v>
      </c>
      <c r="N824">
        <v>9</v>
      </c>
      <c r="O824">
        <v>59</v>
      </c>
      <c r="P824">
        <v>0</v>
      </c>
      <c r="Q824">
        <v>2</v>
      </c>
      <c r="R824" t="s">
        <v>61</v>
      </c>
      <c r="S824" t="s">
        <v>74</v>
      </c>
      <c r="T824">
        <v>4</v>
      </c>
      <c r="U824" t="s">
        <v>90</v>
      </c>
      <c r="V824">
        <v>414.72</v>
      </c>
      <c r="W824" t="s">
        <v>46</v>
      </c>
      <c r="X824" t="s">
        <v>134</v>
      </c>
      <c r="Y824" t="s">
        <v>48</v>
      </c>
      <c r="Z824" t="s">
        <v>98</v>
      </c>
      <c r="AA824" t="s">
        <v>67</v>
      </c>
      <c r="AB824" t="s">
        <v>68</v>
      </c>
      <c r="AC824" t="s">
        <v>52</v>
      </c>
      <c r="AD824">
        <v>4.8223255810000003</v>
      </c>
      <c r="AE824">
        <v>2024</v>
      </c>
      <c r="AF824">
        <v>4</v>
      </c>
      <c r="AG824">
        <v>11</v>
      </c>
      <c r="AH824" t="s">
        <v>762</v>
      </c>
      <c r="AI824">
        <v>0.4018604651162791</v>
      </c>
      <c r="AJ824">
        <v>1032</v>
      </c>
      <c r="AK824" t="s">
        <v>3800</v>
      </c>
    </row>
    <row r="825" spans="1:37">
      <c r="A825" t="s">
        <v>927</v>
      </c>
      <c r="B825" t="s">
        <v>35</v>
      </c>
      <c r="C825">
        <v>9127.49</v>
      </c>
      <c r="D825" t="s">
        <v>36</v>
      </c>
      <c r="E825" t="s">
        <v>72</v>
      </c>
      <c r="F825" t="s">
        <v>38</v>
      </c>
      <c r="G825">
        <v>45302</v>
      </c>
      <c r="H825" t="s">
        <v>39</v>
      </c>
      <c r="I825" t="s">
        <v>40</v>
      </c>
      <c r="J825">
        <v>95619</v>
      </c>
      <c r="K825" t="s">
        <v>59</v>
      </c>
      <c r="L825" t="s">
        <v>103</v>
      </c>
      <c r="M825">
        <v>115</v>
      </c>
      <c r="N825">
        <v>19</v>
      </c>
      <c r="O825">
        <v>14</v>
      </c>
      <c r="P825">
        <v>0</v>
      </c>
      <c r="Q825">
        <v>3</v>
      </c>
      <c r="R825" t="s">
        <v>61</v>
      </c>
      <c r="S825" t="s">
        <v>74</v>
      </c>
      <c r="T825">
        <v>4</v>
      </c>
      <c r="U825" t="s">
        <v>45</v>
      </c>
      <c r="V825">
        <v>746.79</v>
      </c>
      <c r="W825" t="s">
        <v>46</v>
      </c>
      <c r="X825" t="s">
        <v>47</v>
      </c>
      <c r="Y825" t="s">
        <v>65</v>
      </c>
      <c r="Z825" t="s">
        <v>66</v>
      </c>
      <c r="AA825" t="s">
        <v>50</v>
      </c>
      <c r="AB825" t="s">
        <v>68</v>
      </c>
      <c r="AC825" t="s">
        <v>69</v>
      </c>
      <c r="AD825">
        <v>6.4938260870000004</v>
      </c>
      <c r="AE825">
        <v>2024</v>
      </c>
      <c r="AF825">
        <v>4</v>
      </c>
      <c r="AG825">
        <v>11</v>
      </c>
      <c r="AH825" t="s">
        <v>762</v>
      </c>
      <c r="AI825">
        <v>0.54115217391304349</v>
      </c>
      <c r="AJ825">
        <v>1380</v>
      </c>
      <c r="AK825" t="s">
        <v>3800</v>
      </c>
    </row>
    <row r="826" spans="1:37">
      <c r="A826" t="s">
        <v>928</v>
      </c>
      <c r="B826" t="s">
        <v>71</v>
      </c>
      <c r="C826">
        <v>3529.54</v>
      </c>
      <c r="D826" t="s">
        <v>36</v>
      </c>
      <c r="E826" t="s">
        <v>37</v>
      </c>
      <c r="F826" t="s">
        <v>95</v>
      </c>
      <c r="G826">
        <v>45333</v>
      </c>
      <c r="H826" t="s">
        <v>39</v>
      </c>
      <c r="I826" t="s">
        <v>58</v>
      </c>
      <c r="J826">
        <v>88001</v>
      </c>
      <c r="K826" t="s">
        <v>83</v>
      </c>
      <c r="L826" t="s">
        <v>42</v>
      </c>
      <c r="M826">
        <v>88</v>
      </c>
      <c r="N826">
        <v>39</v>
      </c>
      <c r="O826">
        <v>36</v>
      </c>
      <c r="P826">
        <v>0</v>
      </c>
      <c r="Q826">
        <v>1</v>
      </c>
      <c r="R826" t="s">
        <v>61</v>
      </c>
      <c r="S826" t="s">
        <v>93</v>
      </c>
      <c r="T826">
        <v>2</v>
      </c>
      <c r="U826" t="s">
        <v>45</v>
      </c>
      <c r="V826">
        <v>7.34</v>
      </c>
      <c r="W826" t="s">
        <v>76</v>
      </c>
      <c r="X826" t="s">
        <v>134</v>
      </c>
      <c r="Y826" t="s">
        <v>48</v>
      </c>
      <c r="Z826" t="s">
        <v>49</v>
      </c>
      <c r="AA826" t="s">
        <v>50</v>
      </c>
      <c r="AB826" t="s">
        <v>68</v>
      </c>
      <c r="AC826" t="s">
        <v>69</v>
      </c>
      <c r="AD826">
        <v>8.3409091000000005E-2</v>
      </c>
      <c r="AE826">
        <v>2024</v>
      </c>
      <c r="AF826">
        <v>4</v>
      </c>
      <c r="AG826">
        <v>11</v>
      </c>
      <c r="AH826" t="s">
        <v>762</v>
      </c>
      <c r="AI826">
        <v>6.9507575757575754E-3</v>
      </c>
      <c r="AJ826">
        <v>1056</v>
      </c>
      <c r="AK826" t="s">
        <v>3799</v>
      </c>
    </row>
    <row r="827" spans="1:37">
      <c r="A827" t="s">
        <v>929</v>
      </c>
      <c r="B827" t="s">
        <v>71</v>
      </c>
      <c r="C827">
        <v>11598.67</v>
      </c>
      <c r="D827" t="s">
        <v>36</v>
      </c>
      <c r="E827" t="s">
        <v>37</v>
      </c>
      <c r="F827" t="s">
        <v>38</v>
      </c>
      <c r="G827">
        <v>45333</v>
      </c>
      <c r="H827" t="s">
        <v>39</v>
      </c>
      <c r="I827" t="s">
        <v>58</v>
      </c>
      <c r="J827">
        <v>52628</v>
      </c>
      <c r="K827" t="s">
        <v>59</v>
      </c>
      <c r="L827" t="s">
        <v>42</v>
      </c>
      <c r="M827">
        <v>99</v>
      </c>
      <c r="N827">
        <v>36</v>
      </c>
      <c r="O827">
        <v>51</v>
      </c>
      <c r="P827">
        <v>0</v>
      </c>
      <c r="Q827">
        <v>2</v>
      </c>
      <c r="R827" t="s">
        <v>61</v>
      </c>
      <c r="S827" t="s">
        <v>74</v>
      </c>
      <c r="T827">
        <v>2</v>
      </c>
      <c r="U827" t="s">
        <v>63</v>
      </c>
      <c r="V827">
        <v>473.04</v>
      </c>
      <c r="W827" t="s">
        <v>46</v>
      </c>
      <c r="X827" t="s">
        <v>77</v>
      </c>
      <c r="Y827" t="s">
        <v>48</v>
      </c>
      <c r="Z827" t="s">
        <v>66</v>
      </c>
      <c r="AA827" t="s">
        <v>50</v>
      </c>
      <c r="AB827" t="s">
        <v>68</v>
      </c>
      <c r="AC827" t="s">
        <v>52</v>
      </c>
      <c r="AD827">
        <v>4.7781818180000002</v>
      </c>
      <c r="AE827">
        <v>2024</v>
      </c>
      <c r="AF827">
        <v>4</v>
      </c>
      <c r="AG827">
        <v>11</v>
      </c>
      <c r="AH827" t="s">
        <v>762</v>
      </c>
      <c r="AI827">
        <v>0.39818181818181819</v>
      </c>
      <c r="AJ827">
        <v>1188</v>
      </c>
      <c r="AK827" t="s">
        <v>3799</v>
      </c>
    </row>
    <row r="828" spans="1:37">
      <c r="A828" t="s">
        <v>930</v>
      </c>
      <c r="B828" t="s">
        <v>35</v>
      </c>
      <c r="C828">
        <v>5921.47</v>
      </c>
      <c r="D828" t="s">
        <v>87</v>
      </c>
      <c r="E828" t="s">
        <v>37</v>
      </c>
      <c r="F828" t="s">
        <v>73</v>
      </c>
      <c r="G828">
        <v>45333</v>
      </c>
      <c r="H828" t="s">
        <v>88</v>
      </c>
      <c r="I828" t="s">
        <v>58</v>
      </c>
      <c r="J828">
        <v>14338</v>
      </c>
      <c r="K828" t="s">
        <v>59</v>
      </c>
      <c r="L828" t="s">
        <v>60</v>
      </c>
      <c r="M828">
        <v>90</v>
      </c>
      <c r="N828">
        <v>38</v>
      </c>
      <c r="O828">
        <v>30</v>
      </c>
      <c r="P828">
        <v>0</v>
      </c>
      <c r="Q828">
        <v>5</v>
      </c>
      <c r="R828" t="s">
        <v>117</v>
      </c>
      <c r="S828" t="s">
        <v>118</v>
      </c>
      <c r="T828">
        <v>1</v>
      </c>
      <c r="U828" t="s">
        <v>79</v>
      </c>
      <c r="V828">
        <v>434.16</v>
      </c>
      <c r="W828" t="s">
        <v>46</v>
      </c>
      <c r="X828" t="s">
        <v>47</v>
      </c>
      <c r="Y828" t="s">
        <v>48</v>
      </c>
      <c r="Z828" t="s">
        <v>66</v>
      </c>
      <c r="AA828" t="s">
        <v>67</v>
      </c>
      <c r="AB828" t="s">
        <v>68</v>
      </c>
      <c r="AC828" t="s">
        <v>69</v>
      </c>
      <c r="AD828">
        <v>4.8239999999999998</v>
      </c>
      <c r="AE828">
        <v>2024</v>
      </c>
      <c r="AF828">
        <v>4</v>
      </c>
      <c r="AG828">
        <v>11</v>
      </c>
      <c r="AH828" t="s">
        <v>762</v>
      </c>
      <c r="AI828">
        <v>0.40200000000000002</v>
      </c>
      <c r="AJ828">
        <v>1080</v>
      </c>
      <c r="AK828" t="s">
        <v>3800</v>
      </c>
    </row>
    <row r="829" spans="1:37">
      <c r="A829" t="s">
        <v>931</v>
      </c>
      <c r="B829" t="s">
        <v>115</v>
      </c>
      <c r="C829">
        <v>7213.21</v>
      </c>
      <c r="D829" t="s">
        <v>36</v>
      </c>
      <c r="E829" t="s">
        <v>37</v>
      </c>
      <c r="F829" t="s">
        <v>56</v>
      </c>
      <c r="G829">
        <v>45333</v>
      </c>
      <c r="H829" t="s">
        <v>39</v>
      </c>
      <c r="I829" t="s">
        <v>40</v>
      </c>
      <c r="J829">
        <v>87021</v>
      </c>
      <c r="K829" t="s">
        <v>59</v>
      </c>
      <c r="L829" t="s">
        <v>42</v>
      </c>
      <c r="M829">
        <v>89</v>
      </c>
      <c r="N829">
        <v>24</v>
      </c>
      <c r="O829">
        <v>57</v>
      </c>
      <c r="P829">
        <v>0</v>
      </c>
      <c r="Q829">
        <v>3</v>
      </c>
      <c r="R829" t="s">
        <v>43</v>
      </c>
      <c r="S829" t="s">
        <v>96</v>
      </c>
      <c r="T829">
        <v>2</v>
      </c>
      <c r="U829" t="s">
        <v>79</v>
      </c>
      <c r="V829">
        <v>427.68</v>
      </c>
      <c r="W829" t="s">
        <v>76</v>
      </c>
      <c r="X829" t="s">
        <v>77</v>
      </c>
      <c r="Y829" t="s">
        <v>48</v>
      </c>
      <c r="Z829" t="s">
        <v>66</v>
      </c>
      <c r="AA829" t="s">
        <v>50</v>
      </c>
      <c r="AB829" t="s">
        <v>68</v>
      </c>
      <c r="AC829" t="s">
        <v>52</v>
      </c>
      <c r="AD829">
        <v>4.8053932579999996</v>
      </c>
      <c r="AE829">
        <v>2024</v>
      </c>
      <c r="AF829">
        <v>4</v>
      </c>
      <c r="AG829">
        <v>11</v>
      </c>
      <c r="AH829" t="s">
        <v>762</v>
      </c>
      <c r="AI829">
        <v>0.40044943820224721</v>
      </c>
      <c r="AJ829">
        <v>1068</v>
      </c>
      <c r="AK829" t="s">
        <v>3800</v>
      </c>
    </row>
    <row r="830" spans="1:37">
      <c r="A830" t="s">
        <v>932</v>
      </c>
      <c r="B830" t="s">
        <v>81</v>
      </c>
      <c r="C830">
        <v>7723.03</v>
      </c>
      <c r="D830" t="s">
        <v>36</v>
      </c>
      <c r="E830" t="s">
        <v>37</v>
      </c>
      <c r="F830" t="s">
        <v>73</v>
      </c>
      <c r="G830">
        <v>45333</v>
      </c>
      <c r="H830" t="s">
        <v>39</v>
      </c>
      <c r="I830" t="s">
        <v>58</v>
      </c>
      <c r="J830">
        <v>56390</v>
      </c>
      <c r="K830" t="s">
        <v>59</v>
      </c>
      <c r="L830" t="s">
        <v>42</v>
      </c>
      <c r="M830">
        <v>97</v>
      </c>
      <c r="N830">
        <v>0</v>
      </c>
      <c r="O830">
        <v>81</v>
      </c>
      <c r="P830">
        <v>0</v>
      </c>
      <c r="Q830">
        <v>9</v>
      </c>
      <c r="R830" t="s">
        <v>61</v>
      </c>
      <c r="S830" t="s">
        <v>62</v>
      </c>
      <c r="T830">
        <v>2</v>
      </c>
      <c r="U830" t="s">
        <v>63</v>
      </c>
      <c r="V830">
        <v>642.80999999999995</v>
      </c>
      <c r="W830" t="s">
        <v>46</v>
      </c>
      <c r="X830" t="s">
        <v>77</v>
      </c>
      <c r="Y830" t="s">
        <v>65</v>
      </c>
      <c r="Z830" t="s">
        <v>66</v>
      </c>
      <c r="AA830" t="s">
        <v>50</v>
      </c>
      <c r="AB830" t="s">
        <v>68</v>
      </c>
      <c r="AC830" t="s">
        <v>52</v>
      </c>
      <c r="AD830">
        <v>6.6269072160000002</v>
      </c>
      <c r="AE830">
        <v>2024</v>
      </c>
      <c r="AF830">
        <v>4</v>
      </c>
      <c r="AG830">
        <v>11</v>
      </c>
      <c r="AH830" t="s">
        <v>762</v>
      </c>
      <c r="AI830">
        <v>0.55224226804123711</v>
      </c>
      <c r="AJ830">
        <v>1164</v>
      </c>
      <c r="AK830" t="s">
        <v>3800</v>
      </c>
    </row>
    <row r="831" spans="1:37">
      <c r="A831" t="s">
        <v>933</v>
      </c>
      <c r="B831" t="s">
        <v>115</v>
      </c>
      <c r="C831">
        <v>22023.47</v>
      </c>
      <c r="D831" t="s">
        <v>36</v>
      </c>
      <c r="E831" t="s">
        <v>37</v>
      </c>
      <c r="F831" t="s">
        <v>73</v>
      </c>
      <c r="G831">
        <v>45333</v>
      </c>
      <c r="H831" t="s">
        <v>57</v>
      </c>
      <c r="I831" t="s">
        <v>58</v>
      </c>
      <c r="J831">
        <v>0</v>
      </c>
      <c r="K831" t="s">
        <v>59</v>
      </c>
      <c r="L831" t="s">
        <v>60</v>
      </c>
      <c r="M831">
        <v>93</v>
      </c>
      <c r="N831">
        <v>28</v>
      </c>
      <c r="O831">
        <v>116</v>
      </c>
      <c r="P831">
        <v>0</v>
      </c>
      <c r="Q831">
        <v>2</v>
      </c>
      <c r="R831" t="s">
        <v>61</v>
      </c>
      <c r="S831" t="s">
        <v>62</v>
      </c>
      <c r="T831">
        <v>3</v>
      </c>
      <c r="U831" t="s">
        <v>90</v>
      </c>
      <c r="V831">
        <v>447.12</v>
      </c>
      <c r="W831" t="s">
        <v>46</v>
      </c>
      <c r="X831" t="s">
        <v>47</v>
      </c>
      <c r="Y831" t="s">
        <v>48</v>
      </c>
      <c r="Z831" t="s">
        <v>98</v>
      </c>
      <c r="AA831" t="s">
        <v>67</v>
      </c>
      <c r="AB831" t="s">
        <v>68</v>
      </c>
      <c r="AC831" t="s">
        <v>52</v>
      </c>
      <c r="AD831">
        <v>4.8077419350000001</v>
      </c>
      <c r="AE831">
        <v>2024</v>
      </c>
      <c r="AF831">
        <v>4</v>
      </c>
      <c r="AG831">
        <v>11</v>
      </c>
      <c r="AH831" t="s">
        <v>762</v>
      </c>
      <c r="AI831">
        <v>0.40064516129032257</v>
      </c>
      <c r="AJ831">
        <v>1116</v>
      </c>
      <c r="AK831" t="s">
        <v>3800</v>
      </c>
    </row>
    <row r="832" spans="1:37">
      <c r="A832" t="s">
        <v>934</v>
      </c>
      <c r="B832" t="s">
        <v>71</v>
      </c>
      <c r="C832">
        <v>5046.8900000000003</v>
      </c>
      <c r="D832" t="s">
        <v>36</v>
      </c>
      <c r="E832" t="s">
        <v>37</v>
      </c>
      <c r="F832" t="s">
        <v>56</v>
      </c>
      <c r="G832">
        <v>45333</v>
      </c>
      <c r="H832" t="s">
        <v>88</v>
      </c>
      <c r="I832" t="s">
        <v>58</v>
      </c>
      <c r="J832">
        <v>36731</v>
      </c>
      <c r="K832" t="s">
        <v>59</v>
      </c>
      <c r="L832" t="s">
        <v>60</v>
      </c>
      <c r="M832">
        <v>138</v>
      </c>
      <c r="N832">
        <v>14</v>
      </c>
      <c r="O832">
        <v>88</v>
      </c>
      <c r="P832">
        <v>0</v>
      </c>
      <c r="Q832">
        <v>1</v>
      </c>
      <c r="R832" t="s">
        <v>61</v>
      </c>
      <c r="S832" t="s">
        <v>93</v>
      </c>
      <c r="T832">
        <v>1</v>
      </c>
      <c r="U832" t="s">
        <v>45</v>
      </c>
      <c r="V832">
        <v>660.96</v>
      </c>
      <c r="W832" t="s">
        <v>64</v>
      </c>
      <c r="X832" t="s">
        <v>47</v>
      </c>
      <c r="Y832" t="s">
        <v>65</v>
      </c>
      <c r="Z832" t="s">
        <v>66</v>
      </c>
      <c r="AA832" t="s">
        <v>67</v>
      </c>
      <c r="AB832" t="s">
        <v>68</v>
      </c>
      <c r="AC832" t="s">
        <v>52</v>
      </c>
      <c r="AD832">
        <v>4.7895652169999998</v>
      </c>
      <c r="AE832">
        <v>2024</v>
      </c>
      <c r="AF832">
        <v>4</v>
      </c>
      <c r="AG832">
        <v>11</v>
      </c>
      <c r="AH832" t="s">
        <v>762</v>
      </c>
      <c r="AI832">
        <v>0.39913043478260873</v>
      </c>
      <c r="AJ832">
        <v>1656</v>
      </c>
      <c r="AK832" t="s">
        <v>3799</v>
      </c>
    </row>
    <row r="833" spans="1:37">
      <c r="A833" t="s">
        <v>935</v>
      </c>
      <c r="B833" t="s">
        <v>55</v>
      </c>
      <c r="C833">
        <v>5847.47</v>
      </c>
      <c r="D833" t="s">
        <v>36</v>
      </c>
      <c r="E833" t="s">
        <v>37</v>
      </c>
      <c r="F833" t="s">
        <v>56</v>
      </c>
      <c r="G833">
        <v>45333</v>
      </c>
      <c r="H833" t="s">
        <v>39</v>
      </c>
      <c r="I833" t="s">
        <v>40</v>
      </c>
      <c r="J833">
        <v>111108</v>
      </c>
      <c r="K833" t="s">
        <v>59</v>
      </c>
      <c r="L833" t="s">
        <v>42</v>
      </c>
      <c r="M833">
        <v>143</v>
      </c>
      <c r="N833">
        <v>15</v>
      </c>
      <c r="O833">
        <v>124</v>
      </c>
      <c r="P833">
        <v>0</v>
      </c>
      <c r="Q833">
        <v>1</v>
      </c>
      <c r="R833" t="s">
        <v>61</v>
      </c>
      <c r="S833" t="s">
        <v>93</v>
      </c>
      <c r="T833">
        <v>1</v>
      </c>
      <c r="U833" t="s">
        <v>63</v>
      </c>
      <c r="V833">
        <v>974.94</v>
      </c>
      <c r="W833" t="s">
        <v>64</v>
      </c>
      <c r="X833" t="s">
        <v>47</v>
      </c>
      <c r="Y833" t="s">
        <v>65</v>
      </c>
      <c r="Z833" t="s">
        <v>66</v>
      </c>
      <c r="AA833" t="s">
        <v>91</v>
      </c>
      <c r="AB833" t="s">
        <v>68</v>
      </c>
      <c r="AC833" t="s">
        <v>52</v>
      </c>
      <c r="AD833">
        <v>6.8177622380000003</v>
      </c>
      <c r="AE833">
        <v>2024</v>
      </c>
      <c r="AF833">
        <v>4</v>
      </c>
      <c r="AG833">
        <v>11</v>
      </c>
      <c r="AH833" t="s">
        <v>762</v>
      </c>
      <c r="AI833">
        <v>0.5681468531468532</v>
      </c>
      <c r="AJ833">
        <v>1716</v>
      </c>
      <c r="AK833" t="s">
        <v>3800</v>
      </c>
    </row>
    <row r="834" spans="1:37">
      <c r="A834" t="s">
        <v>936</v>
      </c>
      <c r="B834" t="s">
        <v>55</v>
      </c>
      <c r="C834">
        <v>7425.02</v>
      </c>
      <c r="D834" t="s">
        <v>36</v>
      </c>
      <c r="E834" t="s">
        <v>72</v>
      </c>
      <c r="F834" t="s">
        <v>56</v>
      </c>
      <c r="G834">
        <v>45333</v>
      </c>
      <c r="H834" t="s">
        <v>39</v>
      </c>
      <c r="I834" t="s">
        <v>40</v>
      </c>
      <c r="J834">
        <v>116199</v>
      </c>
      <c r="K834" t="s">
        <v>83</v>
      </c>
      <c r="L834" t="s">
        <v>42</v>
      </c>
      <c r="M834">
        <v>184</v>
      </c>
      <c r="N834">
        <v>4</v>
      </c>
      <c r="O834">
        <v>43</v>
      </c>
      <c r="P834">
        <v>0</v>
      </c>
      <c r="Q834">
        <v>1</v>
      </c>
      <c r="R834" t="s">
        <v>43</v>
      </c>
      <c r="S834" t="s">
        <v>96</v>
      </c>
      <c r="T834">
        <v>4</v>
      </c>
      <c r="U834" t="s">
        <v>79</v>
      </c>
      <c r="V834">
        <v>450.32</v>
      </c>
      <c r="W834" t="s">
        <v>109</v>
      </c>
      <c r="X834" t="s">
        <v>47</v>
      </c>
      <c r="Y834" t="s">
        <v>48</v>
      </c>
      <c r="Z834" t="s">
        <v>66</v>
      </c>
      <c r="AA834" t="s">
        <v>91</v>
      </c>
      <c r="AB834" t="s">
        <v>68</v>
      </c>
      <c r="AC834" t="s">
        <v>69</v>
      </c>
      <c r="AD834">
        <v>2.4473913039999999</v>
      </c>
      <c r="AE834">
        <v>2024</v>
      </c>
      <c r="AF834">
        <v>4</v>
      </c>
      <c r="AG834">
        <v>11</v>
      </c>
      <c r="AH834" t="s">
        <v>762</v>
      </c>
      <c r="AI834">
        <v>0.20394927536231883</v>
      </c>
      <c r="AJ834">
        <v>2208</v>
      </c>
      <c r="AK834" t="s">
        <v>3799</v>
      </c>
    </row>
    <row r="835" spans="1:37">
      <c r="A835" t="s">
        <v>937</v>
      </c>
      <c r="B835" t="s">
        <v>35</v>
      </c>
      <c r="C835">
        <v>5011.78</v>
      </c>
      <c r="D835" t="s">
        <v>36</v>
      </c>
      <c r="E835" t="s">
        <v>72</v>
      </c>
      <c r="F835" t="s">
        <v>38</v>
      </c>
      <c r="G835">
        <v>45333</v>
      </c>
      <c r="H835" t="s">
        <v>39</v>
      </c>
      <c r="I835" t="s">
        <v>58</v>
      </c>
      <c r="J835">
        <v>98827</v>
      </c>
      <c r="K835" t="s">
        <v>83</v>
      </c>
      <c r="L835" t="s">
        <v>42</v>
      </c>
      <c r="M835">
        <v>124</v>
      </c>
      <c r="N835">
        <v>12</v>
      </c>
      <c r="O835">
        <v>24</v>
      </c>
      <c r="P835">
        <v>0</v>
      </c>
      <c r="Q835">
        <v>1</v>
      </c>
      <c r="R835" t="s">
        <v>61</v>
      </c>
      <c r="S835" t="s">
        <v>93</v>
      </c>
      <c r="T835">
        <v>3</v>
      </c>
      <c r="U835" t="s">
        <v>63</v>
      </c>
      <c r="V835">
        <v>50.35</v>
      </c>
      <c r="W835" t="s">
        <v>46</v>
      </c>
      <c r="X835" t="s">
        <v>47</v>
      </c>
      <c r="Y835" t="s">
        <v>48</v>
      </c>
      <c r="Z835" t="s">
        <v>66</v>
      </c>
      <c r="AA835" t="s">
        <v>50</v>
      </c>
      <c r="AB835" t="s">
        <v>68</v>
      </c>
      <c r="AC835" t="s">
        <v>69</v>
      </c>
      <c r="AD835">
        <v>0.40604838700000001</v>
      </c>
      <c r="AE835">
        <v>2024</v>
      </c>
      <c r="AF835">
        <v>4</v>
      </c>
      <c r="AG835">
        <v>11</v>
      </c>
      <c r="AH835" t="s">
        <v>762</v>
      </c>
      <c r="AI835">
        <v>3.3837365591397849E-2</v>
      </c>
      <c r="AJ835">
        <v>1488</v>
      </c>
      <c r="AK835" t="s">
        <v>3799</v>
      </c>
    </row>
    <row r="836" spans="1:37">
      <c r="A836" t="s">
        <v>938</v>
      </c>
      <c r="B836" t="s">
        <v>115</v>
      </c>
      <c r="C836">
        <v>7056.59</v>
      </c>
      <c r="D836" t="s">
        <v>36</v>
      </c>
      <c r="E836" t="s">
        <v>72</v>
      </c>
      <c r="F836" t="s">
        <v>73</v>
      </c>
      <c r="G836">
        <v>45333</v>
      </c>
      <c r="H836" t="s">
        <v>39</v>
      </c>
      <c r="I836" t="s">
        <v>40</v>
      </c>
      <c r="J836">
        <v>125667</v>
      </c>
      <c r="K836" t="s">
        <v>59</v>
      </c>
      <c r="L836" t="s">
        <v>42</v>
      </c>
      <c r="M836">
        <v>177</v>
      </c>
      <c r="N836">
        <v>19</v>
      </c>
      <c r="O836">
        <v>34</v>
      </c>
      <c r="P836">
        <v>3</v>
      </c>
      <c r="Q836">
        <v>1</v>
      </c>
      <c r="R836" t="s">
        <v>43</v>
      </c>
      <c r="S836" t="s">
        <v>96</v>
      </c>
      <c r="T836">
        <v>1</v>
      </c>
      <c r="U836" t="s">
        <v>79</v>
      </c>
      <c r="V836">
        <v>848.88</v>
      </c>
      <c r="W836" t="s">
        <v>109</v>
      </c>
      <c r="X836" t="s">
        <v>47</v>
      </c>
      <c r="Y836" t="s">
        <v>65</v>
      </c>
      <c r="Z836" t="s">
        <v>66</v>
      </c>
      <c r="AA836" t="s">
        <v>91</v>
      </c>
      <c r="AB836" t="s">
        <v>51</v>
      </c>
      <c r="AC836" t="s">
        <v>69</v>
      </c>
      <c r="AD836">
        <v>4.7959322029999996</v>
      </c>
      <c r="AE836">
        <v>2024</v>
      </c>
      <c r="AF836">
        <v>4</v>
      </c>
      <c r="AG836">
        <v>11</v>
      </c>
      <c r="AH836" t="s">
        <v>762</v>
      </c>
      <c r="AI836">
        <v>0.39966101694915251</v>
      </c>
      <c r="AJ836">
        <v>2124</v>
      </c>
      <c r="AK836" t="s">
        <v>3799</v>
      </c>
    </row>
    <row r="837" spans="1:37">
      <c r="A837" t="s">
        <v>939</v>
      </c>
      <c r="B837" t="s">
        <v>81</v>
      </c>
      <c r="C837">
        <v>10942.98</v>
      </c>
      <c r="D837" t="s">
        <v>36</v>
      </c>
      <c r="E837" t="s">
        <v>37</v>
      </c>
      <c r="F837" t="s">
        <v>56</v>
      </c>
      <c r="G837">
        <v>45333</v>
      </c>
      <c r="H837" t="s">
        <v>39</v>
      </c>
      <c r="I837" t="s">
        <v>40</v>
      </c>
      <c r="J837">
        <v>52506</v>
      </c>
      <c r="K837" t="s">
        <v>83</v>
      </c>
      <c r="L837" t="s">
        <v>60</v>
      </c>
      <c r="M837">
        <v>139</v>
      </c>
      <c r="N837">
        <v>26</v>
      </c>
      <c r="O837">
        <v>54</v>
      </c>
      <c r="P837">
        <v>0</v>
      </c>
      <c r="Q837">
        <v>9</v>
      </c>
      <c r="R837" t="s">
        <v>61</v>
      </c>
      <c r="S837" t="s">
        <v>62</v>
      </c>
      <c r="T837">
        <v>2</v>
      </c>
      <c r="U837" t="s">
        <v>79</v>
      </c>
      <c r="V837">
        <v>56.65</v>
      </c>
      <c r="W837" t="s">
        <v>64</v>
      </c>
      <c r="X837" t="s">
        <v>77</v>
      </c>
      <c r="Y837" t="s">
        <v>48</v>
      </c>
      <c r="Z837" t="s">
        <v>66</v>
      </c>
      <c r="AA837" t="s">
        <v>50</v>
      </c>
      <c r="AB837" t="s">
        <v>68</v>
      </c>
      <c r="AC837" t="s">
        <v>52</v>
      </c>
      <c r="AD837">
        <v>0.40755395700000002</v>
      </c>
      <c r="AE837">
        <v>2024</v>
      </c>
      <c r="AF837">
        <v>4</v>
      </c>
      <c r="AG837">
        <v>11</v>
      </c>
      <c r="AH837" t="s">
        <v>762</v>
      </c>
      <c r="AI837">
        <v>3.396282973621103E-2</v>
      </c>
      <c r="AJ837">
        <v>1668</v>
      </c>
      <c r="AK837" t="s">
        <v>3799</v>
      </c>
    </row>
    <row r="838" spans="1:37">
      <c r="A838" t="s">
        <v>940</v>
      </c>
      <c r="B838" t="s">
        <v>35</v>
      </c>
      <c r="C838">
        <v>12672.12</v>
      </c>
      <c r="D838" t="s">
        <v>36</v>
      </c>
      <c r="E838" t="s">
        <v>37</v>
      </c>
      <c r="F838" t="s">
        <v>56</v>
      </c>
      <c r="G838">
        <v>45333</v>
      </c>
      <c r="H838" t="s">
        <v>39</v>
      </c>
      <c r="I838" t="s">
        <v>58</v>
      </c>
      <c r="J838">
        <v>56822</v>
      </c>
      <c r="K838" t="s">
        <v>83</v>
      </c>
      <c r="L838" t="s">
        <v>42</v>
      </c>
      <c r="M838">
        <v>161</v>
      </c>
      <c r="N838">
        <v>0</v>
      </c>
      <c r="O838">
        <v>82</v>
      </c>
      <c r="P838">
        <v>0</v>
      </c>
      <c r="Q838">
        <v>3</v>
      </c>
      <c r="R838" t="s">
        <v>43</v>
      </c>
      <c r="S838" t="s">
        <v>96</v>
      </c>
      <c r="T838">
        <v>1</v>
      </c>
      <c r="U838" t="s">
        <v>63</v>
      </c>
      <c r="V838">
        <v>274.52999999999997</v>
      </c>
      <c r="W838" t="s">
        <v>64</v>
      </c>
      <c r="X838" t="s">
        <v>47</v>
      </c>
      <c r="Y838" t="s">
        <v>48</v>
      </c>
      <c r="Z838" t="s">
        <v>66</v>
      </c>
      <c r="AA838" t="s">
        <v>50</v>
      </c>
      <c r="AB838" t="s">
        <v>68</v>
      </c>
      <c r="AC838" t="s">
        <v>52</v>
      </c>
      <c r="AD838">
        <v>1.7051552800000001</v>
      </c>
      <c r="AE838">
        <v>2024</v>
      </c>
      <c r="AF838">
        <v>4</v>
      </c>
      <c r="AG838">
        <v>11</v>
      </c>
      <c r="AH838" t="s">
        <v>762</v>
      </c>
      <c r="AI838">
        <v>0.14209627329192545</v>
      </c>
      <c r="AJ838">
        <v>1932</v>
      </c>
      <c r="AK838" t="s">
        <v>3799</v>
      </c>
    </row>
    <row r="839" spans="1:37">
      <c r="A839" t="s">
        <v>941</v>
      </c>
      <c r="B839" t="s">
        <v>71</v>
      </c>
      <c r="C839">
        <v>5388.83</v>
      </c>
      <c r="D839" t="s">
        <v>36</v>
      </c>
      <c r="E839" t="s">
        <v>72</v>
      </c>
      <c r="F839" t="s">
        <v>73</v>
      </c>
      <c r="G839">
        <v>45333</v>
      </c>
      <c r="H839" t="s">
        <v>39</v>
      </c>
      <c r="I839" t="s">
        <v>40</v>
      </c>
      <c r="J839">
        <v>74201</v>
      </c>
      <c r="K839" t="s">
        <v>59</v>
      </c>
      <c r="L839" t="s">
        <v>42</v>
      </c>
      <c r="M839">
        <v>134</v>
      </c>
      <c r="N839">
        <v>18</v>
      </c>
      <c r="O839">
        <v>72</v>
      </c>
      <c r="P839">
        <v>0</v>
      </c>
      <c r="Q839">
        <v>1</v>
      </c>
      <c r="R839" t="s">
        <v>61</v>
      </c>
      <c r="S839" t="s">
        <v>93</v>
      </c>
      <c r="T839">
        <v>1</v>
      </c>
      <c r="U839" t="s">
        <v>79</v>
      </c>
      <c r="V839">
        <v>709.45</v>
      </c>
      <c r="W839" t="s">
        <v>46</v>
      </c>
      <c r="X839" t="s">
        <v>47</v>
      </c>
      <c r="Y839" t="s">
        <v>65</v>
      </c>
      <c r="Z839" t="s">
        <v>66</v>
      </c>
      <c r="AA839" t="s">
        <v>50</v>
      </c>
      <c r="AB839" t="s">
        <v>68</v>
      </c>
      <c r="AC839" t="s">
        <v>52</v>
      </c>
      <c r="AD839">
        <v>5.2944029849999996</v>
      </c>
      <c r="AE839">
        <v>2024</v>
      </c>
      <c r="AF839">
        <v>4</v>
      </c>
      <c r="AG839">
        <v>11</v>
      </c>
      <c r="AH839" t="s">
        <v>762</v>
      </c>
      <c r="AI839">
        <v>0.44120024875621894</v>
      </c>
      <c r="AJ839">
        <v>1608</v>
      </c>
      <c r="AK839" t="s">
        <v>3800</v>
      </c>
    </row>
    <row r="840" spans="1:37">
      <c r="A840" t="s">
        <v>942</v>
      </c>
      <c r="B840" t="s">
        <v>35</v>
      </c>
      <c r="C840">
        <v>4765.51</v>
      </c>
      <c r="D840" t="s">
        <v>36</v>
      </c>
      <c r="E840" t="s">
        <v>82</v>
      </c>
      <c r="F840" t="s">
        <v>38</v>
      </c>
      <c r="G840">
        <v>45333</v>
      </c>
      <c r="H840" t="s">
        <v>57</v>
      </c>
      <c r="I840" t="s">
        <v>58</v>
      </c>
      <c r="J840">
        <v>0</v>
      </c>
      <c r="K840" t="s">
        <v>59</v>
      </c>
      <c r="L840" t="s">
        <v>60</v>
      </c>
      <c r="M840">
        <v>146</v>
      </c>
      <c r="N840">
        <v>9</v>
      </c>
      <c r="O840">
        <v>74</v>
      </c>
      <c r="P840">
        <v>0</v>
      </c>
      <c r="Q840">
        <v>1</v>
      </c>
      <c r="R840" t="s">
        <v>43</v>
      </c>
      <c r="S840" t="s">
        <v>96</v>
      </c>
      <c r="T840">
        <v>1</v>
      </c>
      <c r="U840" t="s">
        <v>79</v>
      </c>
      <c r="V840">
        <v>1049.76</v>
      </c>
      <c r="W840" t="s">
        <v>76</v>
      </c>
      <c r="X840" t="s">
        <v>47</v>
      </c>
      <c r="Y840" t="s">
        <v>65</v>
      </c>
      <c r="Z840" t="s">
        <v>49</v>
      </c>
      <c r="AA840" t="s">
        <v>67</v>
      </c>
      <c r="AB840" t="s">
        <v>68</v>
      </c>
      <c r="AC840" t="s">
        <v>52</v>
      </c>
      <c r="AD840">
        <v>7.1901369859999997</v>
      </c>
      <c r="AE840">
        <v>2024</v>
      </c>
      <c r="AF840">
        <v>4</v>
      </c>
      <c r="AG840">
        <v>11</v>
      </c>
      <c r="AH840" t="s">
        <v>762</v>
      </c>
      <c r="AI840">
        <v>0.59917808219178081</v>
      </c>
      <c r="AJ840">
        <v>1752</v>
      </c>
      <c r="AK840" t="s">
        <v>3800</v>
      </c>
    </row>
    <row r="841" spans="1:37">
      <c r="A841" t="s">
        <v>943</v>
      </c>
      <c r="B841" t="s">
        <v>35</v>
      </c>
      <c r="C841">
        <v>6815.11</v>
      </c>
      <c r="D841" t="s">
        <v>36</v>
      </c>
      <c r="E841" t="s">
        <v>37</v>
      </c>
      <c r="F841" t="s">
        <v>56</v>
      </c>
      <c r="G841">
        <v>45333</v>
      </c>
      <c r="H841" t="s">
        <v>39</v>
      </c>
      <c r="I841" t="s">
        <v>40</v>
      </c>
      <c r="J841">
        <v>39691</v>
      </c>
      <c r="K841" t="s">
        <v>59</v>
      </c>
      <c r="L841" t="s">
        <v>60</v>
      </c>
      <c r="M841">
        <v>88</v>
      </c>
      <c r="N841">
        <v>41</v>
      </c>
      <c r="O841">
        <v>76</v>
      </c>
      <c r="P841">
        <v>0</v>
      </c>
      <c r="Q841">
        <v>4</v>
      </c>
      <c r="R841" t="s">
        <v>61</v>
      </c>
      <c r="S841" t="s">
        <v>74</v>
      </c>
      <c r="T841">
        <v>1</v>
      </c>
      <c r="U841" t="s">
        <v>63</v>
      </c>
      <c r="V841">
        <v>421.2</v>
      </c>
      <c r="W841" t="s">
        <v>46</v>
      </c>
      <c r="X841" t="s">
        <v>77</v>
      </c>
      <c r="Y841" t="s">
        <v>48</v>
      </c>
      <c r="Z841" t="s">
        <v>66</v>
      </c>
      <c r="AA841" t="s">
        <v>67</v>
      </c>
      <c r="AB841" t="s">
        <v>68</v>
      </c>
      <c r="AC841" t="s">
        <v>52</v>
      </c>
      <c r="AD841">
        <v>4.7863636359999999</v>
      </c>
      <c r="AE841">
        <v>2024</v>
      </c>
      <c r="AF841">
        <v>4</v>
      </c>
      <c r="AG841">
        <v>11</v>
      </c>
      <c r="AH841" t="s">
        <v>762</v>
      </c>
      <c r="AI841">
        <v>0.39886363636363636</v>
      </c>
      <c r="AJ841">
        <v>1056</v>
      </c>
      <c r="AK841" t="s">
        <v>3799</v>
      </c>
    </row>
    <row r="842" spans="1:37">
      <c r="A842" t="s">
        <v>944</v>
      </c>
      <c r="B842" t="s">
        <v>115</v>
      </c>
      <c r="C842">
        <v>6420.22</v>
      </c>
      <c r="D842" t="s">
        <v>36</v>
      </c>
      <c r="E842" t="s">
        <v>72</v>
      </c>
      <c r="F842" t="s">
        <v>38</v>
      </c>
      <c r="G842">
        <v>45333</v>
      </c>
      <c r="H842" t="s">
        <v>88</v>
      </c>
      <c r="I842" t="s">
        <v>40</v>
      </c>
      <c r="J842">
        <v>32366</v>
      </c>
      <c r="K842" t="s">
        <v>59</v>
      </c>
      <c r="L842" t="s">
        <v>42</v>
      </c>
      <c r="M842">
        <v>173</v>
      </c>
      <c r="N842">
        <v>11</v>
      </c>
      <c r="O842">
        <v>53</v>
      </c>
      <c r="P842">
        <v>0</v>
      </c>
      <c r="Q842">
        <v>1</v>
      </c>
      <c r="R842" t="s">
        <v>43</v>
      </c>
      <c r="S842" t="s">
        <v>96</v>
      </c>
      <c r="T842">
        <v>1</v>
      </c>
      <c r="U842" t="s">
        <v>79</v>
      </c>
      <c r="V842">
        <v>829.44</v>
      </c>
      <c r="W842" t="s">
        <v>64</v>
      </c>
      <c r="X842" t="s">
        <v>77</v>
      </c>
      <c r="Y842" t="s">
        <v>65</v>
      </c>
      <c r="Z842" t="s">
        <v>66</v>
      </c>
      <c r="AA842" t="s">
        <v>67</v>
      </c>
      <c r="AB842" t="s">
        <v>68</v>
      </c>
      <c r="AC842" t="s">
        <v>52</v>
      </c>
      <c r="AD842">
        <v>4.7944508670000001</v>
      </c>
      <c r="AE842">
        <v>2024</v>
      </c>
      <c r="AF842">
        <v>4</v>
      </c>
      <c r="AG842">
        <v>11</v>
      </c>
      <c r="AH842" t="s">
        <v>762</v>
      </c>
      <c r="AI842">
        <v>0.39953757225433528</v>
      </c>
      <c r="AJ842">
        <v>2076</v>
      </c>
      <c r="AK842" t="s">
        <v>3799</v>
      </c>
    </row>
    <row r="843" spans="1:37">
      <c r="A843" t="s">
        <v>945</v>
      </c>
      <c r="B843" t="s">
        <v>71</v>
      </c>
      <c r="C843">
        <v>14230.5</v>
      </c>
      <c r="D843" t="s">
        <v>36</v>
      </c>
      <c r="E843" t="s">
        <v>72</v>
      </c>
      <c r="F843" t="s">
        <v>141</v>
      </c>
      <c r="G843">
        <v>45333</v>
      </c>
      <c r="H843" t="s">
        <v>39</v>
      </c>
      <c r="I843" t="s">
        <v>40</v>
      </c>
      <c r="J843">
        <v>80953</v>
      </c>
      <c r="K843" t="s">
        <v>59</v>
      </c>
      <c r="L843" t="s">
        <v>42</v>
      </c>
      <c r="M843">
        <v>177</v>
      </c>
      <c r="N843">
        <v>9</v>
      </c>
      <c r="O843">
        <v>73</v>
      </c>
      <c r="P843">
        <v>0</v>
      </c>
      <c r="Q843">
        <v>7</v>
      </c>
      <c r="R843" t="s">
        <v>61</v>
      </c>
      <c r="S843" t="s">
        <v>93</v>
      </c>
      <c r="T843">
        <v>1</v>
      </c>
      <c r="U843" t="s">
        <v>63</v>
      </c>
      <c r="V843">
        <v>1221.79</v>
      </c>
      <c r="W843" t="s">
        <v>64</v>
      </c>
      <c r="X843" t="s">
        <v>47</v>
      </c>
      <c r="Y843" t="s">
        <v>65</v>
      </c>
      <c r="Z843" t="s">
        <v>66</v>
      </c>
      <c r="AA843" t="s">
        <v>50</v>
      </c>
      <c r="AB843" t="s">
        <v>68</v>
      </c>
      <c r="AC843" t="s">
        <v>52</v>
      </c>
      <c r="AD843">
        <v>6.9027683619999998</v>
      </c>
      <c r="AE843">
        <v>2024</v>
      </c>
      <c r="AF843">
        <v>4</v>
      </c>
      <c r="AG843">
        <v>11</v>
      </c>
      <c r="AH843" t="s">
        <v>762</v>
      </c>
      <c r="AI843">
        <v>0.57523069679849337</v>
      </c>
      <c r="AJ843">
        <v>2124</v>
      </c>
      <c r="AK843" t="s">
        <v>3800</v>
      </c>
    </row>
    <row r="844" spans="1:37">
      <c r="A844" t="s">
        <v>946</v>
      </c>
      <c r="B844" t="s">
        <v>55</v>
      </c>
      <c r="C844">
        <v>4613.2299999999996</v>
      </c>
      <c r="D844" t="s">
        <v>36</v>
      </c>
      <c r="E844" t="s">
        <v>72</v>
      </c>
      <c r="F844" t="s">
        <v>95</v>
      </c>
      <c r="G844">
        <v>45333</v>
      </c>
      <c r="H844" t="s">
        <v>39</v>
      </c>
      <c r="I844" t="s">
        <v>40</v>
      </c>
      <c r="J844">
        <v>57410</v>
      </c>
      <c r="K844" t="s">
        <v>41</v>
      </c>
      <c r="L844" t="s">
        <v>103</v>
      </c>
      <c r="M844">
        <v>116</v>
      </c>
      <c r="N844">
        <v>16</v>
      </c>
      <c r="O844">
        <v>96</v>
      </c>
      <c r="P844">
        <v>0</v>
      </c>
      <c r="Q844">
        <v>1</v>
      </c>
      <c r="R844" t="s">
        <v>61</v>
      </c>
      <c r="S844" t="s">
        <v>74</v>
      </c>
      <c r="T844">
        <v>2</v>
      </c>
      <c r="U844" t="s">
        <v>79</v>
      </c>
      <c r="V844">
        <v>388.18</v>
      </c>
      <c r="W844" t="s">
        <v>76</v>
      </c>
      <c r="X844" t="s">
        <v>47</v>
      </c>
      <c r="Y844" t="s">
        <v>48</v>
      </c>
      <c r="Z844" t="s">
        <v>49</v>
      </c>
      <c r="AA844" t="s">
        <v>50</v>
      </c>
      <c r="AB844" t="s">
        <v>68</v>
      </c>
      <c r="AC844" t="s">
        <v>52</v>
      </c>
      <c r="AD844">
        <v>3.3463793100000001</v>
      </c>
      <c r="AE844">
        <v>2024</v>
      </c>
      <c r="AF844">
        <v>4</v>
      </c>
      <c r="AG844">
        <v>11</v>
      </c>
      <c r="AH844" t="s">
        <v>762</v>
      </c>
      <c r="AI844">
        <v>0.27886494252873562</v>
      </c>
      <c r="AJ844">
        <v>1392</v>
      </c>
      <c r="AK844" t="s">
        <v>3799</v>
      </c>
    </row>
    <row r="845" spans="1:37">
      <c r="A845" t="s">
        <v>947</v>
      </c>
      <c r="B845" t="s">
        <v>81</v>
      </c>
      <c r="C845">
        <v>20558.07</v>
      </c>
      <c r="D845" t="s">
        <v>36</v>
      </c>
      <c r="E845" t="s">
        <v>72</v>
      </c>
      <c r="F845" t="s">
        <v>73</v>
      </c>
      <c r="G845">
        <v>45333</v>
      </c>
      <c r="H845" t="s">
        <v>39</v>
      </c>
      <c r="I845" t="s">
        <v>40</v>
      </c>
      <c r="J845">
        <v>128439</v>
      </c>
      <c r="K845" t="s">
        <v>83</v>
      </c>
      <c r="L845" t="s">
        <v>103</v>
      </c>
      <c r="M845">
        <v>170</v>
      </c>
      <c r="N845">
        <v>8</v>
      </c>
      <c r="O845">
        <v>70</v>
      </c>
      <c r="P845">
        <v>0</v>
      </c>
      <c r="Q845">
        <v>2</v>
      </c>
      <c r="R845" t="s">
        <v>61</v>
      </c>
      <c r="S845" t="s">
        <v>74</v>
      </c>
      <c r="T845">
        <v>1</v>
      </c>
      <c r="U845" t="s">
        <v>79</v>
      </c>
      <c r="V845">
        <v>60.82</v>
      </c>
      <c r="W845" t="s">
        <v>109</v>
      </c>
      <c r="X845" t="s">
        <v>47</v>
      </c>
      <c r="Y845" t="s">
        <v>48</v>
      </c>
      <c r="Z845" t="s">
        <v>98</v>
      </c>
      <c r="AA845" t="s">
        <v>91</v>
      </c>
      <c r="AB845" t="s">
        <v>68</v>
      </c>
      <c r="AC845" t="s">
        <v>52</v>
      </c>
      <c r="AD845">
        <v>0.35776470599999999</v>
      </c>
      <c r="AE845">
        <v>2024</v>
      </c>
      <c r="AF845">
        <v>4</v>
      </c>
      <c r="AG845">
        <v>11</v>
      </c>
      <c r="AH845" t="s">
        <v>762</v>
      </c>
      <c r="AI845">
        <v>2.9813725490196077E-2</v>
      </c>
      <c r="AJ845">
        <v>2040</v>
      </c>
      <c r="AK845" t="s">
        <v>3799</v>
      </c>
    </row>
    <row r="846" spans="1:37">
      <c r="A846" t="s">
        <v>948</v>
      </c>
      <c r="B846" t="s">
        <v>115</v>
      </c>
      <c r="C846">
        <v>11958.78</v>
      </c>
      <c r="D846" t="s">
        <v>36</v>
      </c>
      <c r="E846" t="s">
        <v>72</v>
      </c>
      <c r="F846" t="s">
        <v>73</v>
      </c>
      <c r="G846">
        <v>45333</v>
      </c>
      <c r="H846" t="s">
        <v>57</v>
      </c>
      <c r="I846" t="s">
        <v>40</v>
      </c>
      <c r="J846">
        <v>0</v>
      </c>
      <c r="K846" t="s">
        <v>83</v>
      </c>
      <c r="L846" t="s">
        <v>42</v>
      </c>
      <c r="M846">
        <v>108</v>
      </c>
      <c r="N846">
        <v>8</v>
      </c>
      <c r="O846">
        <v>38</v>
      </c>
      <c r="P846">
        <v>0</v>
      </c>
      <c r="Q846">
        <v>2</v>
      </c>
      <c r="R846" t="s">
        <v>61</v>
      </c>
      <c r="S846" t="s">
        <v>93</v>
      </c>
      <c r="T846">
        <v>1</v>
      </c>
      <c r="U846" t="s">
        <v>79</v>
      </c>
      <c r="V846">
        <v>109.7</v>
      </c>
      <c r="W846" t="s">
        <v>76</v>
      </c>
      <c r="X846" t="s">
        <v>134</v>
      </c>
      <c r="Y846" t="s">
        <v>48</v>
      </c>
      <c r="Z846" t="s">
        <v>66</v>
      </c>
      <c r="AA846" t="s">
        <v>67</v>
      </c>
      <c r="AB846" t="s">
        <v>68</v>
      </c>
      <c r="AC846" t="s">
        <v>69</v>
      </c>
      <c r="AD846">
        <v>1.0157407409999999</v>
      </c>
      <c r="AE846">
        <v>2024</v>
      </c>
      <c r="AF846">
        <v>4</v>
      </c>
      <c r="AG846">
        <v>11</v>
      </c>
      <c r="AH846" t="s">
        <v>762</v>
      </c>
      <c r="AI846">
        <v>8.464506172839506E-2</v>
      </c>
      <c r="AJ846">
        <v>1296</v>
      </c>
      <c r="AK846" t="s">
        <v>3799</v>
      </c>
    </row>
    <row r="847" spans="1:37">
      <c r="A847" t="s">
        <v>949</v>
      </c>
      <c r="B847" t="s">
        <v>35</v>
      </c>
      <c r="C847">
        <v>5463.36</v>
      </c>
      <c r="D847" t="s">
        <v>36</v>
      </c>
      <c r="E847" t="s">
        <v>37</v>
      </c>
      <c r="F847" t="s">
        <v>38</v>
      </c>
      <c r="G847">
        <v>45333</v>
      </c>
      <c r="H847" t="s">
        <v>159</v>
      </c>
      <c r="I847" t="s">
        <v>58</v>
      </c>
      <c r="J847">
        <v>17996</v>
      </c>
      <c r="K847" t="s">
        <v>59</v>
      </c>
      <c r="L847" t="s">
        <v>60</v>
      </c>
      <c r="M847">
        <v>158</v>
      </c>
      <c r="N847">
        <v>45</v>
      </c>
      <c r="O847">
        <v>100</v>
      </c>
      <c r="P847">
        <v>0</v>
      </c>
      <c r="Q847">
        <v>1</v>
      </c>
      <c r="R847" t="s">
        <v>43</v>
      </c>
      <c r="S847" t="s">
        <v>96</v>
      </c>
      <c r="T847">
        <v>1</v>
      </c>
      <c r="U847" t="s">
        <v>90</v>
      </c>
      <c r="V847">
        <v>758.16</v>
      </c>
      <c r="W847" t="s">
        <v>64</v>
      </c>
      <c r="X847" t="s">
        <v>47</v>
      </c>
      <c r="Y847" t="s">
        <v>65</v>
      </c>
      <c r="Z847" t="s">
        <v>66</v>
      </c>
      <c r="AA847" t="s">
        <v>67</v>
      </c>
      <c r="AB847" t="s">
        <v>68</v>
      </c>
      <c r="AC847" t="s">
        <v>52</v>
      </c>
      <c r="AD847">
        <v>4.798481013</v>
      </c>
      <c r="AE847">
        <v>2024</v>
      </c>
      <c r="AF847">
        <v>4</v>
      </c>
      <c r="AG847">
        <v>11</v>
      </c>
      <c r="AH847" t="s">
        <v>762</v>
      </c>
      <c r="AI847">
        <v>0.39987341772151896</v>
      </c>
      <c r="AJ847">
        <v>1896</v>
      </c>
      <c r="AK847" t="s">
        <v>3799</v>
      </c>
    </row>
    <row r="848" spans="1:37">
      <c r="A848" t="s">
        <v>950</v>
      </c>
      <c r="B848" t="s">
        <v>81</v>
      </c>
      <c r="C848">
        <v>11493.35</v>
      </c>
      <c r="D848" t="s">
        <v>36</v>
      </c>
      <c r="E848" t="s">
        <v>37</v>
      </c>
      <c r="F848" t="s">
        <v>73</v>
      </c>
      <c r="G848">
        <v>45333</v>
      </c>
      <c r="H848" t="s">
        <v>39</v>
      </c>
      <c r="I848" t="s">
        <v>58</v>
      </c>
      <c r="J848">
        <v>79961</v>
      </c>
      <c r="K848" t="s">
        <v>83</v>
      </c>
      <c r="L848" t="s">
        <v>42</v>
      </c>
      <c r="M848">
        <v>144</v>
      </c>
      <c r="N848">
        <v>15</v>
      </c>
      <c r="O848">
        <v>76</v>
      </c>
      <c r="P848">
        <v>0</v>
      </c>
      <c r="Q848">
        <v>5</v>
      </c>
      <c r="R848" t="s">
        <v>61</v>
      </c>
      <c r="S848" t="s">
        <v>74</v>
      </c>
      <c r="T848">
        <v>1</v>
      </c>
      <c r="U848" t="s">
        <v>63</v>
      </c>
      <c r="V848">
        <v>330.85</v>
      </c>
      <c r="W848" t="s">
        <v>64</v>
      </c>
      <c r="X848" t="s">
        <v>47</v>
      </c>
      <c r="Y848" t="s">
        <v>48</v>
      </c>
      <c r="Z848" t="s">
        <v>66</v>
      </c>
      <c r="AA848" t="s">
        <v>50</v>
      </c>
      <c r="AB848" t="s">
        <v>68</v>
      </c>
      <c r="AC848" t="s">
        <v>52</v>
      </c>
      <c r="AD848">
        <v>2.2975694440000001</v>
      </c>
      <c r="AE848">
        <v>2024</v>
      </c>
      <c r="AF848">
        <v>4</v>
      </c>
      <c r="AG848">
        <v>11</v>
      </c>
      <c r="AH848" t="s">
        <v>762</v>
      </c>
      <c r="AI848">
        <v>0.19146412037037039</v>
      </c>
      <c r="AJ848">
        <v>1728</v>
      </c>
      <c r="AK848" t="s">
        <v>3799</v>
      </c>
    </row>
    <row r="849" spans="1:37">
      <c r="A849" t="s">
        <v>951</v>
      </c>
      <c r="B849" t="s">
        <v>71</v>
      </c>
      <c r="C849">
        <v>15698.79</v>
      </c>
      <c r="D849" t="s">
        <v>36</v>
      </c>
      <c r="E849" t="s">
        <v>72</v>
      </c>
      <c r="F849" t="s">
        <v>38</v>
      </c>
      <c r="G849">
        <v>45333</v>
      </c>
      <c r="H849" t="s">
        <v>39</v>
      </c>
      <c r="I849" t="s">
        <v>40</v>
      </c>
      <c r="J849">
        <v>132071</v>
      </c>
      <c r="K849" t="s">
        <v>41</v>
      </c>
      <c r="L849" t="s">
        <v>42</v>
      </c>
      <c r="M849">
        <v>130</v>
      </c>
      <c r="N849">
        <v>4</v>
      </c>
      <c r="O849">
        <v>82</v>
      </c>
      <c r="P849">
        <v>0</v>
      </c>
      <c r="Q849">
        <v>2</v>
      </c>
      <c r="R849" t="s">
        <v>61</v>
      </c>
      <c r="S849" t="s">
        <v>74</v>
      </c>
      <c r="T849">
        <v>1</v>
      </c>
      <c r="U849" t="s">
        <v>79</v>
      </c>
      <c r="V849">
        <v>402.79</v>
      </c>
      <c r="W849" t="s">
        <v>46</v>
      </c>
      <c r="X849" t="s">
        <v>77</v>
      </c>
      <c r="Y849" t="s">
        <v>48</v>
      </c>
      <c r="Z849" t="s">
        <v>98</v>
      </c>
      <c r="AA849" t="s">
        <v>91</v>
      </c>
      <c r="AB849" t="s">
        <v>68</v>
      </c>
      <c r="AC849" t="s">
        <v>52</v>
      </c>
      <c r="AD849">
        <v>3.0983846150000001</v>
      </c>
      <c r="AE849">
        <v>2024</v>
      </c>
      <c r="AF849">
        <v>4</v>
      </c>
      <c r="AG849">
        <v>11</v>
      </c>
      <c r="AH849" t="s">
        <v>762</v>
      </c>
      <c r="AI849">
        <v>0.25819871794871796</v>
      </c>
      <c r="AJ849">
        <v>1560</v>
      </c>
      <c r="AK849" t="s">
        <v>3799</v>
      </c>
    </row>
    <row r="850" spans="1:37">
      <c r="A850" t="s">
        <v>952</v>
      </c>
      <c r="B850" t="s">
        <v>71</v>
      </c>
      <c r="C850">
        <v>3718.52</v>
      </c>
      <c r="D850" t="s">
        <v>36</v>
      </c>
      <c r="E850" t="s">
        <v>37</v>
      </c>
      <c r="F850" t="s">
        <v>73</v>
      </c>
      <c r="G850">
        <v>45333</v>
      </c>
      <c r="H850" t="s">
        <v>39</v>
      </c>
      <c r="I850" t="s">
        <v>58</v>
      </c>
      <c r="J850">
        <v>107334</v>
      </c>
      <c r="K850" t="s">
        <v>59</v>
      </c>
      <c r="L850" t="s">
        <v>42</v>
      </c>
      <c r="M850">
        <v>95</v>
      </c>
      <c r="N850">
        <v>9</v>
      </c>
      <c r="O850">
        <v>23</v>
      </c>
      <c r="P850">
        <v>3</v>
      </c>
      <c r="Q850">
        <v>1</v>
      </c>
      <c r="R850" t="s">
        <v>61</v>
      </c>
      <c r="S850" t="s">
        <v>74</v>
      </c>
      <c r="T850">
        <v>2</v>
      </c>
      <c r="U850" t="s">
        <v>90</v>
      </c>
      <c r="V850">
        <v>596.97</v>
      </c>
      <c r="W850" t="s">
        <v>76</v>
      </c>
      <c r="X850" t="s">
        <v>47</v>
      </c>
      <c r="Y850" t="s">
        <v>65</v>
      </c>
      <c r="Z850" t="s">
        <v>49</v>
      </c>
      <c r="AA850" t="s">
        <v>91</v>
      </c>
      <c r="AB850" t="s">
        <v>51</v>
      </c>
      <c r="AC850" t="s">
        <v>69</v>
      </c>
      <c r="AD850">
        <v>6.2838947369999998</v>
      </c>
      <c r="AE850">
        <v>2024</v>
      </c>
      <c r="AF850">
        <v>4</v>
      </c>
      <c r="AG850">
        <v>11</v>
      </c>
      <c r="AH850" t="s">
        <v>762</v>
      </c>
      <c r="AI850">
        <v>0.5236578947368421</v>
      </c>
      <c r="AJ850">
        <v>1140</v>
      </c>
      <c r="AK850" t="s">
        <v>3800</v>
      </c>
    </row>
    <row r="851" spans="1:37">
      <c r="A851" t="s">
        <v>953</v>
      </c>
      <c r="B851" t="s">
        <v>71</v>
      </c>
      <c r="C851">
        <v>3636.57</v>
      </c>
      <c r="D851" t="s">
        <v>36</v>
      </c>
      <c r="E851" t="s">
        <v>37</v>
      </c>
      <c r="F851" t="s">
        <v>38</v>
      </c>
      <c r="G851">
        <v>45333</v>
      </c>
      <c r="H851" t="s">
        <v>57</v>
      </c>
      <c r="I851" t="s">
        <v>58</v>
      </c>
      <c r="J851">
        <v>0</v>
      </c>
      <c r="K851" t="s">
        <v>59</v>
      </c>
      <c r="L851" t="s">
        <v>42</v>
      </c>
      <c r="M851">
        <v>99</v>
      </c>
      <c r="N851">
        <v>47</v>
      </c>
      <c r="O851">
        <v>117</v>
      </c>
      <c r="P851">
        <v>1</v>
      </c>
      <c r="Q851">
        <v>1</v>
      </c>
      <c r="R851" t="s">
        <v>61</v>
      </c>
      <c r="S851" t="s">
        <v>74</v>
      </c>
      <c r="T851">
        <v>2</v>
      </c>
      <c r="U851" t="s">
        <v>45</v>
      </c>
      <c r="V851">
        <v>473.04</v>
      </c>
      <c r="W851" t="s">
        <v>76</v>
      </c>
      <c r="X851" t="s">
        <v>77</v>
      </c>
      <c r="Y851" t="s">
        <v>48</v>
      </c>
      <c r="Z851" t="s">
        <v>49</v>
      </c>
      <c r="AA851" t="s">
        <v>67</v>
      </c>
      <c r="AB851" t="s">
        <v>51</v>
      </c>
      <c r="AC851" t="s">
        <v>52</v>
      </c>
      <c r="AD851">
        <v>4.7781818180000002</v>
      </c>
      <c r="AE851">
        <v>2024</v>
      </c>
      <c r="AF851">
        <v>4</v>
      </c>
      <c r="AG851">
        <v>11</v>
      </c>
      <c r="AH851" t="s">
        <v>762</v>
      </c>
      <c r="AI851">
        <v>0.39818181818181819</v>
      </c>
      <c r="AJ851">
        <v>1188</v>
      </c>
      <c r="AK851" t="s">
        <v>3799</v>
      </c>
    </row>
    <row r="852" spans="1:37">
      <c r="A852" t="s">
        <v>954</v>
      </c>
      <c r="B852" t="s">
        <v>71</v>
      </c>
      <c r="C852">
        <v>2713.19</v>
      </c>
      <c r="D852" t="s">
        <v>36</v>
      </c>
      <c r="E852" t="s">
        <v>37</v>
      </c>
      <c r="F852" t="s">
        <v>38</v>
      </c>
      <c r="G852">
        <v>45333</v>
      </c>
      <c r="H852" t="s">
        <v>57</v>
      </c>
      <c r="I852" t="s">
        <v>58</v>
      </c>
      <c r="J852">
        <v>0</v>
      </c>
      <c r="K852" t="s">
        <v>59</v>
      </c>
      <c r="L852" t="s">
        <v>60</v>
      </c>
      <c r="M852">
        <v>88</v>
      </c>
      <c r="N852">
        <v>16</v>
      </c>
      <c r="O852">
        <v>77</v>
      </c>
      <c r="P852">
        <v>2</v>
      </c>
      <c r="Q852">
        <v>1</v>
      </c>
      <c r="R852" t="s">
        <v>61</v>
      </c>
      <c r="S852" t="s">
        <v>74</v>
      </c>
      <c r="T852">
        <v>2</v>
      </c>
      <c r="U852" t="s">
        <v>79</v>
      </c>
      <c r="V852">
        <v>421.2</v>
      </c>
      <c r="W852" t="s">
        <v>76</v>
      </c>
      <c r="X852" t="s">
        <v>47</v>
      </c>
      <c r="Y852" t="s">
        <v>48</v>
      </c>
      <c r="Z852" t="s">
        <v>49</v>
      </c>
      <c r="AA852" t="s">
        <v>67</v>
      </c>
      <c r="AB852" t="s">
        <v>51</v>
      </c>
      <c r="AC852" t="s">
        <v>52</v>
      </c>
      <c r="AD852">
        <v>4.7863636359999999</v>
      </c>
      <c r="AE852">
        <v>2024</v>
      </c>
      <c r="AF852">
        <v>4</v>
      </c>
      <c r="AG852">
        <v>11</v>
      </c>
      <c r="AH852" t="s">
        <v>762</v>
      </c>
      <c r="AI852">
        <v>0.39886363636363636</v>
      </c>
      <c r="AJ852">
        <v>1056</v>
      </c>
      <c r="AK852" t="s">
        <v>3799</v>
      </c>
    </row>
    <row r="853" spans="1:37">
      <c r="A853" t="s">
        <v>955</v>
      </c>
      <c r="B853" t="s">
        <v>55</v>
      </c>
      <c r="C853">
        <v>5921.47</v>
      </c>
      <c r="D853" t="s">
        <v>87</v>
      </c>
      <c r="E853" t="s">
        <v>37</v>
      </c>
      <c r="F853" t="s">
        <v>73</v>
      </c>
      <c r="G853">
        <v>45333</v>
      </c>
      <c r="H853" t="s">
        <v>88</v>
      </c>
      <c r="I853" t="s">
        <v>58</v>
      </c>
      <c r="J853">
        <v>14338</v>
      </c>
      <c r="K853" t="s">
        <v>59</v>
      </c>
      <c r="L853" t="s">
        <v>60</v>
      </c>
      <c r="M853">
        <v>90</v>
      </c>
      <c r="N853">
        <v>38</v>
      </c>
      <c r="O853">
        <v>30</v>
      </c>
      <c r="P853">
        <v>0</v>
      </c>
      <c r="Q853">
        <v>5</v>
      </c>
      <c r="R853" t="s">
        <v>61</v>
      </c>
      <c r="S853" t="s">
        <v>74</v>
      </c>
      <c r="T853">
        <v>1</v>
      </c>
      <c r="U853" t="s">
        <v>79</v>
      </c>
      <c r="V853">
        <v>434.16</v>
      </c>
      <c r="W853" t="s">
        <v>46</v>
      </c>
      <c r="X853" t="s">
        <v>47</v>
      </c>
      <c r="Y853" t="s">
        <v>48</v>
      </c>
      <c r="Z853" t="s">
        <v>66</v>
      </c>
      <c r="AA853" t="s">
        <v>67</v>
      </c>
      <c r="AB853" t="s">
        <v>68</v>
      </c>
      <c r="AC853" t="s">
        <v>69</v>
      </c>
      <c r="AD853">
        <v>4.8239999999999998</v>
      </c>
      <c r="AE853">
        <v>2024</v>
      </c>
      <c r="AF853">
        <v>4</v>
      </c>
      <c r="AG853">
        <v>11</v>
      </c>
      <c r="AH853" t="s">
        <v>762</v>
      </c>
      <c r="AI853">
        <v>0.40200000000000002</v>
      </c>
      <c r="AJ853">
        <v>1080</v>
      </c>
      <c r="AK853" t="s">
        <v>3800</v>
      </c>
    </row>
    <row r="854" spans="1:37">
      <c r="A854" t="s">
        <v>956</v>
      </c>
      <c r="B854" t="s">
        <v>115</v>
      </c>
      <c r="C854">
        <v>12218.52</v>
      </c>
      <c r="D854" t="s">
        <v>36</v>
      </c>
      <c r="E854" t="s">
        <v>37</v>
      </c>
      <c r="F854" t="s">
        <v>38</v>
      </c>
      <c r="G854">
        <v>45333</v>
      </c>
      <c r="H854" t="s">
        <v>39</v>
      </c>
      <c r="I854" t="s">
        <v>58</v>
      </c>
      <c r="J854">
        <v>86130</v>
      </c>
      <c r="K854" t="s">
        <v>59</v>
      </c>
      <c r="L854" t="s">
        <v>42</v>
      </c>
      <c r="M854">
        <v>153</v>
      </c>
      <c r="N854">
        <v>12</v>
      </c>
      <c r="O854">
        <v>58</v>
      </c>
      <c r="P854">
        <v>0</v>
      </c>
      <c r="Q854">
        <v>4</v>
      </c>
      <c r="R854" t="s">
        <v>61</v>
      </c>
      <c r="S854" t="s">
        <v>74</v>
      </c>
      <c r="T854">
        <v>1</v>
      </c>
      <c r="U854" t="s">
        <v>63</v>
      </c>
      <c r="V854">
        <v>732.24</v>
      </c>
      <c r="W854" t="s">
        <v>64</v>
      </c>
      <c r="X854" t="s">
        <v>47</v>
      </c>
      <c r="Y854" t="s">
        <v>65</v>
      </c>
      <c r="Z854" t="s">
        <v>66</v>
      </c>
      <c r="AA854" t="s">
        <v>50</v>
      </c>
      <c r="AB854" t="s">
        <v>68</v>
      </c>
      <c r="AC854" t="s">
        <v>52</v>
      </c>
      <c r="AD854">
        <v>4.7858823529999999</v>
      </c>
      <c r="AE854">
        <v>2024</v>
      </c>
      <c r="AF854">
        <v>4</v>
      </c>
      <c r="AG854">
        <v>11</v>
      </c>
      <c r="AH854" t="s">
        <v>762</v>
      </c>
      <c r="AI854">
        <v>0.39882352941176469</v>
      </c>
      <c r="AJ854">
        <v>1836</v>
      </c>
      <c r="AK854" t="s">
        <v>3799</v>
      </c>
    </row>
    <row r="855" spans="1:37">
      <c r="A855" t="s">
        <v>957</v>
      </c>
      <c r="B855" t="s">
        <v>71</v>
      </c>
      <c r="C855">
        <v>3619.22</v>
      </c>
      <c r="D855" t="s">
        <v>36</v>
      </c>
      <c r="E855" t="s">
        <v>37</v>
      </c>
      <c r="F855" t="s">
        <v>73</v>
      </c>
      <c r="G855">
        <v>45333</v>
      </c>
      <c r="H855" t="s">
        <v>39</v>
      </c>
      <c r="I855" t="s">
        <v>40</v>
      </c>
      <c r="J855">
        <v>56657</v>
      </c>
      <c r="K855" t="s">
        <v>41</v>
      </c>
      <c r="L855" t="s">
        <v>42</v>
      </c>
      <c r="M855">
        <v>90</v>
      </c>
      <c r="N855">
        <v>15</v>
      </c>
      <c r="O855">
        <v>130</v>
      </c>
      <c r="P855">
        <v>0</v>
      </c>
      <c r="Q855">
        <v>1</v>
      </c>
      <c r="R855" t="s">
        <v>43</v>
      </c>
      <c r="S855" t="s">
        <v>96</v>
      </c>
      <c r="T855">
        <v>1</v>
      </c>
      <c r="U855" t="s">
        <v>79</v>
      </c>
      <c r="V855">
        <v>247.33</v>
      </c>
      <c r="W855" t="s">
        <v>46</v>
      </c>
      <c r="X855" t="s">
        <v>47</v>
      </c>
      <c r="Y855" t="s">
        <v>48</v>
      </c>
      <c r="Z855" t="s">
        <v>49</v>
      </c>
      <c r="AA855" t="s">
        <v>50</v>
      </c>
      <c r="AB855" t="s">
        <v>68</v>
      </c>
      <c r="AC855" t="s">
        <v>52</v>
      </c>
      <c r="AD855">
        <v>2.7481111110000001</v>
      </c>
      <c r="AE855">
        <v>2024</v>
      </c>
      <c r="AF855">
        <v>4</v>
      </c>
      <c r="AG855">
        <v>11</v>
      </c>
      <c r="AH855" t="s">
        <v>762</v>
      </c>
      <c r="AI855">
        <v>0.22900925925925927</v>
      </c>
      <c r="AJ855">
        <v>1080</v>
      </c>
      <c r="AK855" t="s">
        <v>3799</v>
      </c>
    </row>
    <row r="856" spans="1:37">
      <c r="A856" t="s">
        <v>958</v>
      </c>
      <c r="B856" t="s">
        <v>81</v>
      </c>
      <c r="C856">
        <v>3396.74</v>
      </c>
      <c r="D856" t="s">
        <v>36</v>
      </c>
      <c r="E856" t="s">
        <v>37</v>
      </c>
      <c r="F856" t="s">
        <v>73</v>
      </c>
      <c r="G856">
        <v>45333</v>
      </c>
      <c r="H856" t="s">
        <v>39</v>
      </c>
      <c r="I856" t="s">
        <v>40</v>
      </c>
      <c r="J856">
        <v>119387</v>
      </c>
      <c r="K856" t="s">
        <v>83</v>
      </c>
      <c r="L856" t="s">
        <v>42</v>
      </c>
      <c r="M856">
        <v>84</v>
      </c>
      <c r="N856">
        <v>22</v>
      </c>
      <c r="O856">
        <v>82</v>
      </c>
      <c r="P856">
        <v>0</v>
      </c>
      <c r="Q856">
        <v>1</v>
      </c>
      <c r="R856" t="s">
        <v>61</v>
      </c>
      <c r="S856" t="s">
        <v>74</v>
      </c>
      <c r="T856">
        <v>3</v>
      </c>
      <c r="U856" t="s">
        <v>63</v>
      </c>
      <c r="V856">
        <v>183.96</v>
      </c>
      <c r="W856" t="s">
        <v>46</v>
      </c>
      <c r="X856" t="s">
        <v>77</v>
      </c>
      <c r="Y856" t="s">
        <v>48</v>
      </c>
      <c r="Z856" t="s">
        <v>49</v>
      </c>
      <c r="AA856" t="s">
        <v>91</v>
      </c>
      <c r="AB856" t="s">
        <v>68</v>
      </c>
      <c r="AC856" t="s">
        <v>52</v>
      </c>
      <c r="AD856">
        <v>2.19</v>
      </c>
      <c r="AE856">
        <v>2024</v>
      </c>
      <c r="AF856">
        <v>4</v>
      </c>
      <c r="AG856">
        <v>11</v>
      </c>
      <c r="AH856" t="s">
        <v>762</v>
      </c>
      <c r="AI856">
        <v>0.1825</v>
      </c>
      <c r="AJ856">
        <v>1008</v>
      </c>
      <c r="AK856" t="s">
        <v>3799</v>
      </c>
    </row>
    <row r="857" spans="1:37">
      <c r="A857" t="s">
        <v>959</v>
      </c>
      <c r="B857" t="s">
        <v>35</v>
      </c>
      <c r="C857">
        <v>4003.72</v>
      </c>
      <c r="D857" t="s">
        <v>36</v>
      </c>
      <c r="E857" t="s">
        <v>37</v>
      </c>
      <c r="F857" t="s">
        <v>73</v>
      </c>
      <c r="G857">
        <v>45333</v>
      </c>
      <c r="H857" t="s">
        <v>39</v>
      </c>
      <c r="I857" t="s">
        <v>40</v>
      </c>
      <c r="J857">
        <v>35737</v>
      </c>
      <c r="K857" t="s">
        <v>59</v>
      </c>
      <c r="L857" t="s">
        <v>42</v>
      </c>
      <c r="M857">
        <v>100</v>
      </c>
      <c r="N857">
        <v>30</v>
      </c>
      <c r="O857">
        <v>42</v>
      </c>
      <c r="P857">
        <v>0</v>
      </c>
      <c r="Q857">
        <v>1</v>
      </c>
      <c r="R857" t="s">
        <v>61</v>
      </c>
      <c r="S857" t="s">
        <v>62</v>
      </c>
      <c r="T857">
        <v>2</v>
      </c>
      <c r="U857" t="s">
        <v>63</v>
      </c>
      <c r="V857">
        <v>479.52</v>
      </c>
      <c r="W857" t="s">
        <v>46</v>
      </c>
      <c r="X857" t="s">
        <v>47</v>
      </c>
      <c r="Y857" t="s">
        <v>48</v>
      </c>
      <c r="Z857" t="s">
        <v>49</v>
      </c>
      <c r="AA857" t="s">
        <v>67</v>
      </c>
      <c r="AB857" t="s">
        <v>68</v>
      </c>
      <c r="AC857" t="s">
        <v>69</v>
      </c>
      <c r="AD857">
        <v>4.7952000000000004</v>
      </c>
      <c r="AE857">
        <v>2024</v>
      </c>
      <c r="AF857">
        <v>4</v>
      </c>
      <c r="AG857">
        <v>11</v>
      </c>
      <c r="AH857" t="s">
        <v>762</v>
      </c>
      <c r="AI857">
        <v>0.39960000000000001</v>
      </c>
      <c r="AJ857">
        <v>1200</v>
      </c>
      <c r="AK857" t="s">
        <v>3799</v>
      </c>
    </row>
    <row r="858" spans="1:37">
      <c r="A858" t="s">
        <v>960</v>
      </c>
      <c r="B858" t="s">
        <v>81</v>
      </c>
      <c r="C858">
        <v>28627.26</v>
      </c>
      <c r="D858" t="s">
        <v>36</v>
      </c>
      <c r="E858" t="s">
        <v>72</v>
      </c>
      <c r="F858" t="s">
        <v>56</v>
      </c>
      <c r="G858">
        <v>45333</v>
      </c>
      <c r="H858" t="s">
        <v>39</v>
      </c>
      <c r="I858" t="s">
        <v>40</v>
      </c>
      <c r="J858">
        <v>33656</v>
      </c>
      <c r="K858" t="s">
        <v>59</v>
      </c>
      <c r="L858" t="s">
        <v>42</v>
      </c>
      <c r="M858">
        <v>103</v>
      </c>
      <c r="N858">
        <v>9</v>
      </c>
      <c r="O858">
        <v>22</v>
      </c>
      <c r="P858">
        <v>0</v>
      </c>
      <c r="Q858">
        <v>2</v>
      </c>
      <c r="R858" t="s">
        <v>61</v>
      </c>
      <c r="S858" t="s">
        <v>74</v>
      </c>
      <c r="T858">
        <v>1</v>
      </c>
      <c r="U858" t="s">
        <v>63</v>
      </c>
      <c r="V858">
        <v>492.48</v>
      </c>
      <c r="W858" t="s">
        <v>46</v>
      </c>
      <c r="X858" t="s">
        <v>47</v>
      </c>
      <c r="Y858" t="s">
        <v>48</v>
      </c>
      <c r="Z858" t="s">
        <v>98</v>
      </c>
      <c r="AA858" t="s">
        <v>67</v>
      </c>
      <c r="AB858" t="s">
        <v>68</v>
      </c>
      <c r="AC858" t="s">
        <v>69</v>
      </c>
      <c r="AD858">
        <v>4.7813592229999999</v>
      </c>
      <c r="AE858">
        <v>2024</v>
      </c>
      <c r="AF858">
        <v>4</v>
      </c>
      <c r="AG858">
        <v>11</v>
      </c>
      <c r="AH858" t="s">
        <v>762</v>
      </c>
      <c r="AI858">
        <v>0.39844660194174758</v>
      </c>
      <c r="AJ858">
        <v>1236</v>
      </c>
      <c r="AK858" t="s">
        <v>3799</v>
      </c>
    </row>
    <row r="859" spans="1:37">
      <c r="A859" t="s">
        <v>961</v>
      </c>
      <c r="B859" t="s">
        <v>35</v>
      </c>
      <c r="C859">
        <v>3426.26</v>
      </c>
      <c r="D859" t="s">
        <v>36</v>
      </c>
      <c r="E859" t="s">
        <v>37</v>
      </c>
      <c r="F859" t="s">
        <v>38</v>
      </c>
      <c r="G859">
        <v>45333</v>
      </c>
      <c r="H859" t="s">
        <v>39</v>
      </c>
      <c r="I859" t="s">
        <v>40</v>
      </c>
      <c r="J859">
        <v>50776</v>
      </c>
      <c r="K859" t="s">
        <v>59</v>
      </c>
      <c r="L859" t="s">
        <v>103</v>
      </c>
      <c r="M859">
        <v>86</v>
      </c>
      <c r="N859">
        <v>0</v>
      </c>
      <c r="O859">
        <v>43</v>
      </c>
      <c r="P859">
        <v>0</v>
      </c>
      <c r="Q859">
        <v>1</v>
      </c>
      <c r="R859" t="s">
        <v>61</v>
      </c>
      <c r="S859" t="s">
        <v>93</v>
      </c>
      <c r="T859">
        <v>3</v>
      </c>
      <c r="U859" t="s">
        <v>90</v>
      </c>
      <c r="V859">
        <v>414.72</v>
      </c>
      <c r="W859" t="s">
        <v>46</v>
      </c>
      <c r="X859" t="s">
        <v>77</v>
      </c>
      <c r="Y859" t="s">
        <v>48</v>
      </c>
      <c r="Z859" t="s">
        <v>49</v>
      </c>
      <c r="AA859" t="s">
        <v>50</v>
      </c>
      <c r="AB859" t="s">
        <v>68</v>
      </c>
      <c r="AC859" t="s">
        <v>69</v>
      </c>
      <c r="AD859">
        <v>4.8223255810000003</v>
      </c>
      <c r="AE859">
        <v>2024</v>
      </c>
      <c r="AF859">
        <v>4</v>
      </c>
      <c r="AG859">
        <v>11</v>
      </c>
      <c r="AH859" t="s">
        <v>762</v>
      </c>
      <c r="AI859">
        <v>0.4018604651162791</v>
      </c>
      <c r="AJ859">
        <v>1032</v>
      </c>
      <c r="AK859" t="s">
        <v>3800</v>
      </c>
    </row>
    <row r="860" spans="1:37">
      <c r="A860" t="s">
        <v>962</v>
      </c>
      <c r="B860" t="s">
        <v>55</v>
      </c>
      <c r="C860">
        <v>8749.8700000000008</v>
      </c>
      <c r="D860" t="s">
        <v>36</v>
      </c>
      <c r="E860" t="s">
        <v>72</v>
      </c>
      <c r="F860" t="s">
        <v>56</v>
      </c>
      <c r="G860">
        <v>45333</v>
      </c>
      <c r="H860" t="s">
        <v>57</v>
      </c>
      <c r="I860" t="s">
        <v>40</v>
      </c>
      <c r="J860">
        <v>0</v>
      </c>
      <c r="K860" t="s">
        <v>59</v>
      </c>
      <c r="L860" t="s">
        <v>60</v>
      </c>
      <c r="M860">
        <v>124</v>
      </c>
      <c r="N860">
        <v>1</v>
      </c>
      <c r="O860">
        <v>23</v>
      </c>
      <c r="P860">
        <v>0</v>
      </c>
      <c r="Q860">
        <v>6</v>
      </c>
      <c r="R860" t="s">
        <v>61</v>
      </c>
      <c r="S860" t="s">
        <v>93</v>
      </c>
      <c r="T860">
        <v>3</v>
      </c>
      <c r="U860" t="s">
        <v>79</v>
      </c>
      <c r="V860">
        <v>596.16</v>
      </c>
      <c r="W860" t="s">
        <v>46</v>
      </c>
      <c r="X860" t="s">
        <v>47</v>
      </c>
      <c r="Y860" t="s">
        <v>65</v>
      </c>
      <c r="Z860" t="s">
        <v>66</v>
      </c>
      <c r="AA860" t="s">
        <v>67</v>
      </c>
      <c r="AB860" t="s">
        <v>68</v>
      </c>
      <c r="AC860" t="s">
        <v>69</v>
      </c>
      <c r="AD860">
        <v>4.8077419350000001</v>
      </c>
      <c r="AE860">
        <v>2024</v>
      </c>
      <c r="AF860">
        <v>4</v>
      </c>
      <c r="AG860">
        <v>11</v>
      </c>
      <c r="AH860" t="s">
        <v>762</v>
      </c>
      <c r="AI860">
        <v>0.40064516129032257</v>
      </c>
      <c r="AJ860">
        <v>1488</v>
      </c>
      <c r="AK860" t="s">
        <v>3800</v>
      </c>
    </row>
    <row r="861" spans="1:37">
      <c r="A861" t="s">
        <v>963</v>
      </c>
      <c r="B861" t="s">
        <v>115</v>
      </c>
      <c r="C861">
        <v>19664.22</v>
      </c>
      <c r="D861" t="s">
        <v>36</v>
      </c>
      <c r="E861" t="s">
        <v>72</v>
      </c>
      <c r="F861" t="s">
        <v>56</v>
      </c>
      <c r="G861">
        <v>45333</v>
      </c>
      <c r="H861" t="s">
        <v>39</v>
      </c>
      <c r="I861" t="s">
        <v>58</v>
      </c>
      <c r="J861">
        <v>70961</v>
      </c>
      <c r="K861" t="s">
        <v>83</v>
      </c>
      <c r="L861" t="s">
        <v>42</v>
      </c>
      <c r="M861">
        <v>165</v>
      </c>
      <c r="N861">
        <v>45</v>
      </c>
      <c r="O861">
        <v>38</v>
      </c>
      <c r="P861">
        <v>0</v>
      </c>
      <c r="Q861">
        <v>2</v>
      </c>
      <c r="R861" t="s">
        <v>61</v>
      </c>
      <c r="S861" t="s">
        <v>74</v>
      </c>
      <c r="T861">
        <v>2</v>
      </c>
      <c r="U861" t="s">
        <v>63</v>
      </c>
      <c r="V861">
        <v>56.88</v>
      </c>
      <c r="W861" t="s">
        <v>64</v>
      </c>
      <c r="X861" t="s">
        <v>47</v>
      </c>
      <c r="Y861" t="s">
        <v>48</v>
      </c>
      <c r="Z861" t="s">
        <v>98</v>
      </c>
      <c r="AA861" t="s">
        <v>50</v>
      </c>
      <c r="AB861" t="s">
        <v>68</v>
      </c>
      <c r="AC861" t="s">
        <v>69</v>
      </c>
      <c r="AD861">
        <v>0.344727273</v>
      </c>
      <c r="AE861">
        <v>2024</v>
      </c>
      <c r="AF861">
        <v>4</v>
      </c>
      <c r="AG861">
        <v>11</v>
      </c>
      <c r="AH861" t="s">
        <v>762</v>
      </c>
      <c r="AI861">
        <v>2.872727272727273E-2</v>
      </c>
      <c r="AJ861">
        <v>1980</v>
      </c>
      <c r="AK861" t="s">
        <v>3799</v>
      </c>
    </row>
    <row r="862" spans="1:37">
      <c r="A862" t="s">
        <v>964</v>
      </c>
      <c r="B862" t="s">
        <v>115</v>
      </c>
      <c r="C862">
        <v>3521.86</v>
      </c>
      <c r="D862" t="s">
        <v>36</v>
      </c>
      <c r="E862" t="s">
        <v>37</v>
      </c>
      <c r="F862" t="s">
        <v>95</v>
      </c>
      <c r="G862">
        <v>45333</v>
      </c>
      <c r="H862" t="s">
        <v>39</v>
      </c>
      <c r="I862" t="s">
        <v>58</v>
      </c>
      <c r="J862">
        <v>83115</v>
      </c>
      <c r="K862" t="s">
        <v>83</v>
      </c>
      <c r="L862" t="s">
        <v>42</v>
      </c>
      <c r="M862">
        <v>88</v>
      </c>
      <c r="N862">
        <v>47</v>
      </c>
      <c r="O862">
        <v>105</v>
      </c>
      <c r="P862">
        <v>0</v>
      </c>
      <c r="Q862">
        <v>1</v>
      </c>
      <c r="R862" t="s">
        <v>61</v>
      </c>
      <c r="S862" t="s">
        <v>62</v>
      </c>
      <c r="T862">
        <v>4</v>
      </c>
      <c r="U862" t="s">
        <v>63</v>
      </c>
      <c r="V862">
        <v>53.37</v>
      </c>
      <c r="W862" t="s">
        <v>46</v>
      </c>
      <c r="X862" t="s">
        <v>77</v>
      </c>
      <c r="Y862" t="s">
        <v>48</v>
      </c>
      <c r="Z862" t="s">
        <v>49</v>
      </c>
      <c r="AA862" t="s">
        <v>50</v>
      </c>
      <c r="AB862" t="s">
        <v>68</v>
      </c>
      <c r="AC862" t="s">
        <v>52</v>
      </c>
      <c r="AD862">
        <v>0.60647727299999998</v>
      </c>
      <c r="AE862">
        <v>2024</v>
      </c>
      <c r="AF862">
        <v>4</v>
      </c>
      <c r="AG862">
        <v>11</v>
      </c>
      <c r="AH862" t="s">
        <v>762</v>
      </c>
      <c r="AI862">
        <v>5.0539772727272725E-2</v>
      </c>
      <c r="AJ862">
        <v>1056</v>
      </c>
      <c r="AK862" t="s">
        <v>3799</v>
      </c>
    </row>
    <row r="863" spans="1:37">
      <c r="A863" t="s">
        <v>965</v>
      </c>
      <c r="B863" t="s">
        <v>71</v>
      </c>
      <c r="C863">
        <v>13112.76</v>
      </c>
      <c r="D863" t="s">
        <v>36</v>
      </c>
      <c r="E863" t="s">
        <v>72</v>
      </c>
      <c r="F863" t="s">
        <v>56</v>
      </c>
      <c r="G863">
        <v>45333</v>
      </c>
      <c r="H863" t="s">
        <v>57</v>
      </c>
      <c r="I863" t="s">
        <v>40</v>
      </c>
      <c r="J863">
        <v>0</v>
      </c>
      <c r="K863" t="s">
        <v>59</v>
      </c>
      <c r="L863" t="s">
        <v>60</v>
      </c>
      <c r="M863">
        <v>184</v>
      </c>
      <c r="N863">
        <v>9</v>
      </c>
      <c r="O863">
        <v>46</v>
      </c>
      <c r="P863">
        <v>0</v>
      </c>
      <c r="Q863">
        <v>3</v>
      </c>
      <c r="R863" t="s">
        <v>43</v>
      </c>
      <c r="S863" t="s">
        <v>96</v>
      </c>
      <c r="T863">
        <v>1</v>
      </c>
      <c r="U863" t="s">
        <v>79</v>
      </c>
      <c r="V863">
        <v>1321.92</v>
      </c>
      <c r="W863" t="s">
        <v>64</v>
      </c>
      <c r="X863" t="s">
        <v>134</v>
      </c>
      <c r="Y863" t="s">
        <v>65</v>
      </c>
      <c r="Z863" t="s">
        <v>66</v>
      </c>
      <c r="AA863" t="s">
        <v>67</v>
      </c>
      <c r="AB863" t="s">
        <v>68</v>
      </c>
      <c r="AC863" t="s">
        <v>69</v>
      </c>
      <c r="AD863">
        <v>7.1843478259999998</v>
      </c>
      <c r="AE863">
        <v>2024</v>
      </c>
      <c r="AF863">
        <v>4</v>
      </c>
      <c r="AG863">
        <v>11</v>
      </c>
      <c r="AH863" t="s">
        <v>762</v>
      </c>
      <c r="AI863">
        <v>0.59869565217391307</v>
      </c>
      <c r="AJ863">
        <v>2208</v>
      </c>
      <c r="AK863" t="s">
        <v>3800</v>
      </c>
    </row>
    <row r="864" spans="1:37">
      <c r="A864" t="s">
        <v>966</v>
      </c>
      <c r="B864" t="s">
        <v>35</v>
      </c>
      <c r="C864">
        <v>3246.02</v>
      </c>
      <c r="D864" t="s">
        <v>36</v>
      </c>
      <c r="E864" t="s">
        <v>37</v>
      </c>
      <c r="F864" t="s">
        <v>73</v>
      </c>
      <c r="G864">
        <v>45333</v>
      </c>
      <c r="H864" t="s">
        <v>39</v>
      </c>
      <c r="I864" t="s">
        <v>58</v>
      </c>
      <c r="J864">
        <v>62031</v>
      </c>
      <c r="K864" t="s">
        <v>83</v>
      </c>
      <c r="L864" t="s">
        <v>60</v>
      </c>
      <c r="M864">
        <v>84</v>
      </c>
      <c r="N864">
        <v>0</v>
      </c>
      <c r="O864">
        <v>95</v>
      </c>
      <c r="P864">
        <v>0</v>
      </c>
      <c r="Q864">
        <v>1</v>
      </c>
      <c r="R864" t="s">
        <v>43</v>
      </c>
      <c r="S864" t="s">
        <v>96</v>
      </c>
      <c r="T864">
        <v>1</v>
      </c>
      <c r="U864" t="s">
        <v>79</v>
      </c>
      <c r="V864">
        <v>149.25</v>
      </c>
      <c r="W864" t="s">
        <v>76</v>
      </c>
      <c r="X864" t="s">
        <v>47</v>
      </c>
      <c r="Y864" t="s">
        <v>48</v>
      </c>
      <c r="Z864" t="s">
        <v>49</v>
      </c>
      <c r="AA864" t="s">
        <v>50</v>
      </c>
      <c r="AB864" t="s">
        <v>68</v>
      </c>
      <c r="AC864" t="s">
        <v>52</v>
      </c>
      <c r="AD864">
        <v>1.7767857140000001</v>
      </c>
      <c r="AE864">
        <v>2024</v>
      </c>
      <c r="AF864">
        <v>4</v>
      </c>
      <c r="AG864">
        <v>11</v>
      </c>
      <c r="AH864" t="s">
        <v>762</v>
      </c>
      <c r="AI864">
        <v>0.14806547619047619</v>
      </c>
      <c r="AJ864">
        <v>1008</v>
      </c>
      <c r="AK864" t="s">
        <v>3799</v>
      </c>
    </row>
    <row r="865" spans="1:37">
      <c r="A865" t="s">
        <v>967</v>
      </c>
      <c r="B865" t="s">
        <v>35</v>
      </c>
      <c r="C865">
        <v>7139.12</v>
      </c>
      <c r="D865" t="s">
        <v>36</v>
      </c>
      <c r="E865" t="s">
        <v>37</v>
      </c>
      <c r="F865" t="s">
        <v>38</v>
      </c>
      <c r="G865">
        <v>45333</v>
      </c>
      <c r="H865" t="s">
        <v>102</v>
      </c>
      <c r="I865" t="s">
        <v>58</v>
      </c>
      <c r="J865">
        <v>38993</v>
      </c>
      <c r="K865" t="s">
        <v>59</v>
      </c>
      <c r="L865" t="s">
        <v>42</v>
      </c>
      <c r="M865">
        <v>97</v>
      </c>
      <c r="N865">
        <v>36</v>
      </c>
      <c r="O865">
        <v>12</v>
      </c>
      <c r="P865">
        <v>1</v>
      </c>
      <c r="Q865">
        <v>3</v>
      </c>
      <c r="R865" t="s">
        <v>43</v>
      </c>
      <c r="S865" t="s">
        <v>96</v>
      </c>
      <c r="T865">
        <v>2</v>
      </c>
      <c r="U865" t="s">
        <v>79</v>
      </c>
      <c r="V865">
        <v>699.84</v>
      </c>
      <c r="W865" t="s">
        <v>46</v>
      </c>
      <c r="X865" t="s">
        <v>47</v>
      </c>
      <c r="Y865" t="s">
        <v>65</v>
      </c>
      <c r="Z865" t="s">
        <v>66</v>
      </c>
      <c r="AA865" t="s">
        <v>67</v>
      </c>
      <c r="AB865" t="s">
        <v>51</v>
      </c>
      <c r="AC865" t="s">
        <v>69</v>
      </c>
      <c r="AD865">
        <v>7.2148453610000001</v>
      </c>
      <c r="AE865">
        <v>2024</v>
      </c>
      <c r="AF865">
        <v>4</v>
      </c>
      <c r="AG865">
        <v>11</v>
      </c>
      <c r="AH865" t="s">
        <v>762</v>
      </c>
      <c r="AI865">
        <v>0.60123711340206187</v>
      </c>
      <c r="AJ865">
        <v>1164</v>
      </c>
      <c r="AK865" t="s">
        <v>3801</v>
      </c>
    </row>
    <row r="866" spans="1:37">
      <c r="A866" t="s">
        <v>968</v>
      </c>
      <c r="B866" t="s">
        <v>71</v>
      </c>
      <c r="C866">
        <v>11082.96</v>
      </c>
      <c r="D866" t="s">
        <v>36</v>
      </c>
      <c r="E866" t="s">
        <v>37</v>
      </c>
      <c r="F866" t="s">
        <v>56</v>
      </c>
      <c r="G866">
        <v>45333</v>
      </c>
      <c r="H866" t="s">
        <v>39</v>
      </c>
      <c r="I866" t="s">
        <v>58</v>
      </c>
      <c r="J866">
        <v>91830</v>
      </c>
      <c r="K866" t="s">
        <v>59</v>
      </c>
      <c r="L866" t="s">
        <v>42</v>
      </c>
      <c r="M866">
        <v>139</v>
      </c>
      <c r="N866">
        <v>4</v>
      </c>
      <c r="O866">
        <v>35</v>
      </c>
      <c r="P866">
        <v>0</v>
      </c>
      <c r="Q866">
        <v>3</v>
      </c>
      <c r="R866" t="s">
        <v>61</v>
      </c>
      <c r="S866" t="s">
        <v>74</v>
      </c>
      <c r="T866">
        <v>4</v>
      </c>
      <c r="U866" t="s">
        <v>45</v>
      </c>
      <c r="V866">
        <v>667.44</v>
      </c>
      <c r="W866" t="s">
        <v>109</v>
      </c>
      <c r="X866" t="s">
        <v>77</v>
      </c>
      <c r="Y866" t="s">
        <v>65</v>
      </c>
      <c r="Z866" t="s">
        <v>66</v>
      </c>
      <c r="AA866" t="s">
        <v>50</v>
      </c>
      <c r="AB866" t="s">
        <v>68</v>
      </c>
      <c r="AC866" t="s">
        <v>69</v>
      </c>
      <c r="AD866">
        <v>4.8017266190000001</v>
      </c>
      <c r="AE866">
        <v>2024</v>
      </c>
      <c r="AF866">
        <v>4</v>
      </c>
      <c r="AG866">
        <v>11</v>
      </c>
      <c r="AH866" t="s">
        <v>762</v>
      </c>
      <c r="AI866">
        <v>0.40014388489208635</v>
      </c>
      <c r="AJ866">
        <v>1668</v>
      </c>
      <c r="AK866" t="s">
        <v>3800</v>
      </c>
    </row>
    <row r="867" spans="1:37">
      <c r="A867" t="s">
        <v>969</v>
      </c>
      <c r="B867" t="s">
        <v>35</v>
      </c>
      <c r="C867">
        <v>8092.24</v>
      </c>
      <c r="D867" t="s">
        <v>36</v>
      </c>
      <c r="E867" t="s">
        <v>37</v>
      </c>
      <c r="F867" t="s">
        <v>95</v>
      </c>
      <c r="G867">
        <v>45333</v>
      </c>
      <c r="H867" t="s">
        <v>39</v>
      </c>
      <c r="I867" t="s">
        <v>40</v>
      </c>
      <c r="J867">
        <v>100283</v>
      </c>
      <c r="K867" t="s">
        <v>41</v>
      </c>
      <c r="L867" t="s">
        <v>42</v>
      </c>
      <c r="M867">
        <v>100</v>
      </c>
      <c r="N867">
        <v>36</v>
      </c>
      <c r="O867">
        <v>7</v>
      </c>
      <c r="P867">
        <v>0</v>
      </c>
      <c r="Q867">
        <v>3</v>
      </c>
      <c r="R867" t="s">
        <v>61</v>
      </c>
      <c r="S867" t="s">
        <v>74</v>
      </c>
      <c r="T867">
        <v>3</v>
      </c>
      <c r="U867" t="s">
        <v>90</v>
      </c>
      <c r="V867">
        <v>361.98</v>
      </c>
      <c r="W867" t="s">
        <v>46</v>
      </c>
      <c r="X867" t="s">
        <v>47</v>
      </c>
      <c r="Y867" t="s">
        <v>48</v>
      </c>
      <c r="Z867" t="s">
        <v>66</v>
      </c>
      <c r="AA867" t="s">
        <v>91</v>
      </c>
      <c r="AB867" t="s">
        <v>68</v>
      </c>
      <c r="AC867" t="s">
        <v>99</v>
      </c>
      <c r="AD867">
        <v>3.6198000000000001</v>
      </c>
      <c r="AE867">
        <v>2024</v>
      </c>
      <c r="AF867">
        <v>4</v>
      </c>
      <c r="AG867">
        <v>11</v>
      </c>
      <c r="AH867" t="s">
        <v>762</v>
      </c>
      <c r="AI867">
        <v>0.30165000000000003</v>
      </c>
      <c r="AJ867">
        <v>1200</v>
      </c>
      <c r="AK867" t="s">
        <v>3799</v>
      </c>
    </row>
    <row r="868" spans="1:37">
      <c r="A868" t="s">
        <v>970</v>
      </c>
      <c r="B868" t="s">
        <v>55</v>
      </c>
      <c r="C868">
        <v>5921.47</v>
      </c>
      <c r="D868" t="s">
        <v>87</v>
      </c>
      <c r="E868" t="s">
        <v>37</v>
      </c>
      <c r="F868" t="s">
        <v>73</v>
      </c>
      <c r="G868">
        <v>45333</v>
      </c>
      <c r="H868" t="s">
        <v>88</v>
      </c>
      <c r="I868" t="s">
        <v>58</v>
      </c>
      <c r="J868">
        <v>14338</v>
      </c>
      <c r="K868" t="s">
        <v>59</v>
      </c>
      <c r="L868" t="s">
        <v>60</v>
      </c>
      <c r="M868">
        <v>90</v>
      </c>
      <c r="N868">
        <v>38</v>
      </c>
      <c r="O868">
        <v>30</v>
      </c>
      <c r="P868">
        <v>0</v>
      </c>
      <c r="Q868">
        <v>5</v>
      </c>
      <c r="R868" t="s">
        <v>117</v>
      </c>
      <c r="S868" t="s">
        <v>118</v>
      </c>
      <c r="T868">
        <v>1</v>
      </c>
      <c r="U868" t="s">
        <v>79</v>
      </c>
      <c r="V868">
        <v>434.16</v>
      </c>
      <c r="W868" t="s">
        <v>46</v>
      </c>
      <c r="X868" t="s">
        <v>47</v>
      </c>
      <c r="Y868" t="s">
        <v>48</v>
      </c>
      <c r="Z868" t="s">
        <v>66</v>
      </c>
      <c r="AA868" t="s">
        <v>67</v>
      </c>
      <c r="AB868" t="s">
        <v>68</v>
      </c>
      <c r="AC868" t="s">
        <v>69</v>
      </c>
      <c r="AD868">
        <v>4.8239999999999998</v>
      </c>
      <c r="AE868">
        <v>2024</v>
      </c>
      <c r="AF868">
        <v>4</v>
      </c>
      <c r="AG868">
        <v>11</v>
      </c>
      <c r="AH868" t="s">
        <v>762</v>
      </c>
      <c r="AI868">
        <v>0.40200000000000002</v>
      </c>
      <c r="AJ868">
        <v>1080</v>
      </c>
      <c r="AK868" t="s">
        <v>3800</v>
      </c>
    </row>
    <row r="869" spans="1:37">
      <c r="A869" t="s">
        <v>971</v>
      </c>
      <c r="B869" t="s">
        <v>115</v>
      </c>
      <c r="C869">
        <v>3518.16</v>
      </c>
      <c r="D869" t="s">
        <v>36</v>
      </c>
      <c r="E869" t="s">
        <v>37</v>
      </c>
      <c r="F869" t="s">
        <v>38</v>
      </c>
      <c r="G869">
        <v>45333</v>
      </c>
      <c r="H869" t="s">
        <v>57</v>
      </c>
      <c r="I869" t="s">
        <v>58</v>
      </c>
      <c r="J869">
        <v>0</v>
      </c>
      <c r="K869" t="s">
        <v>59</v>
      </c>
      <c r="L869" t="s">
        <v>42</v>
      </c>
      <c r="M869">
        <v>96</v>
      </c>
      <c r="N869">
        <v>14</v>
      </c>
      <c r="O869">
        <v>30</v>
      </c>
      <c r="P869">
        <v>0</v>
      </c>
      <c r="Q869">
        <v>1</v>
      </c>
      <c r="R869" t="s">
        <v>43</v>
      </c>
      <c r="S869" t="s">
        <v>96</v>
      </c>
      <c r="T869">
        <v>1</v>
      </c>
      <c r="U869" t="s">
        <v>79</v>
      </c>
      <c r="V869">
        <v>552.77</v>
      </c>
      <c r="W869" t="s">
        <v>76</v>
      </c>
      <c r="X869" t="s">
        <v>77</v>
      </c>
      <c r="Y869" t="s">
        <v>65</v>
      </c>
      <c r="Z869" t="s">
        <v>49</v>
      </c>
      <c r="AA869" t="s">
        <v>67</v>
      </c>
      <c r="AB869" t="s">
        <v>68</v>
      </c>
      <c r="AC869" t="s">
        <v>69</v>
      </c>
      <c r="AD869">
        <v>5.7580208329999998</v>
      </c>
      <c r="AE869">
        <v>2024</v>
      </c>
      <c r="AF869">
        <v>4</v>
      </c>
      <c r="AG869">
        <v>11</v>
      </c>
      <c r="AH869" t="s">
        <v>762</v>
      </c>
      <c r="AI869">
        <v>0.47983506944444443</v>
      </c>
      <c r="AJ869">
        <v>1152</v>
      </c>
      <c r="AK869" t="s">
        <v>3800</v>
      </c>
    </row>
    <row r="870" spans="1:37">
      <c r="A870" t="s">
        <v>972</v>
      </c>
      <c r="B870" t="s">
        <v>35</v>
      </c>
      <c r="C870">
        <v>4790.34</v>
      </c>
      <c r="D870" t="s">
        <v>36</v>
      </c>
      <c r="E870" t="s">
        <v>82</v>
      </c>
      <c r="F870" t="s">
        <v>73</v>
      </c>
      <c r="G870">
        <v>45333</v>
      </c>
      <c r="H870" t="s">
        <v>57</v>
      </c>
      <c r="I870" t="s">
        <v>58</v>
      </c>
      <c r="J870">
        <v>0</v>
      </c>
      <c r="K870" t="s">
        <v>59</v>
      </c>
      <c r="L870" t="s">
        <v>60</v>
      </c>
      <c r="M870">
        <v>139</v>
      </c>
      <c r="N870">
        <v>23</v>
      </c>
      <c r="O870">
        <v>24</v>
      </c>
      <c r="P870">
        <v>0</v>
      </c>
      <c r="Q870">
        <v>1</v>
      </c>
      <c r="R870" t="s">
        <v>43</v>
      </c>
      <c r="S870" t="s">
        <v>44</v>
      </c>
      <c r="T870">
        <v>2</v>
      </c>
      <c r="U870" t="s">
        <v>45</v>
      </c>
      <c r="V870">
        <v>1001.16</v>
      </c>
      <c r="W870" t="s">
        <v>46</v>
      </c>
      <c r="X870" t="s">
        <v>77</v>
      </c>
      <c r="Y870" t="s">
        <v>65</v>
      </c>
      <c r="Z870" t="s">
        <v>49</v>
      </c>
      <c r="AA870" t="s">
        <v>67</v>
      </c>
      <c r="AB870" t="s">
        <v>68</v>
      </c>
      <c r="AC870" t="s">
        <v>69</v>
      </c>
      <c r="AD870">
        <v>7.2025899280000001</v>
      </c>
      <c r="AE870">
        <v>2024</v>
      </c>
      <c r="AF870">
        <v>4</v>
      </c>
      <c r="AG870">
        <v>11</v>
      </c>
      <c r="AH870" t="s">
        <v>762</v>
      </c>
      <c r="AI870">
        <v>0.6002158273381295</v>
      </c>
      <c r="AJ870">
        <v>1668</v>
      </c>
      <c r="AK870" t="s">
        <v>3801</v>
      </c>
    </row>
    <row r="871" spans="1:37">
      <c r="A871" t="s">
        <v>973</v>
      </c>
      <c r="B871" t="s">
        <v>71</v>
      </c>
      <c r="C871">
        <v>8247.33</v>
      </c>
      <c r="D871" t="s">
        <v>36</v>
      </c>
      <c r="E871" t="s">
        <v>72</v>
      </c>
      <c r="F871" t="s">
        <v>38</v>
      </c>
      <c r="G871">
        <v>45333</v>
      </c>
      <c r="H871" t="s">
        <v>57</v>
      </c>
      <c r="I871" t="s">
        <v>40</v>
      </c>
      <c r="J871">
        <v>0</v>
      </c>
      <c r="K871" t="s">
        <v>59</v>
      </c>
      <c r="L871" t="s">
        <v>60</v>
      </c>
      <c r="M871">
        <v>115</v>
      </c>
      <c r="N871">
        <v>34</v>
      </c>
      <c r="O871">
        <v>32</v>
      </c>
      <c r="P871">
        <v>0</v>
      </c>
      <c r="Q871">
        <v>6</v>
      </c>
      <c r="R871" t="s">
        <v>61</v>
      </c>
      <c r="S871" t="s">
        <v>93</v>
      </c>
      <c r="T871">
        <v>2</v>
      </c>
      <c r="U871" t="s">
        <v>45</v>
      </c>
      <c r="V871">
        <v>826.2</v>
      </c>
      <c r="W871" t="s">
        <v>46</v>
      </c>
      <c r="X871" t="s">
        <v>47</v>
      </c>
      <c r="Y871" t="s">
        <v>65</v>
      </c>
      <c r="Z871" t="s">
        <v>66</v>
      </c>
      <c r="AA871" t="s">
        <v>67</v>
      </c>
      <c r="AB871" t="s">
        <v>68</v>
      </c>
      <c r="AC871" t="s">
        <v>69</v>
      </c>
      <c r="AD871">
        <v>7.1843478259999998</v>
      </c>
      <c r="AE871">
        <v>2024</v>
      </c>
      <c r="AF871">
        <v>4</v>
      </c>
      <c r="AG871">
        <v>11</v>
      </c>
      <c r="AH871" t="s">
        <v>762</v>
      </c>
      <c r="AI871">
        <v>0.59869565217391307</v>
      </c>
      <c r="AJ871">
        <v>1380</v>
      </c>
      <c r="AK871" t="s">
        <v>3800</v>
      </c>
    </row>
    <row r="872" spans="1:37">
      <c r="A872" t="s">
        <v>974</v>
      </c>
      <c r="B872" t="s">
        <v>81</v>
      </c>
      <c r="C872">
        <v>35724.720000000001</v>
      </c>
      <c r="D872" t="s">
        <v>36</v>
      </c>
      <c r="E872" t="s">
        <v>72</v>
      </c>
      <c r="F872" t="s">
        <v>38</v>
      </c>
      <c r="G872">
        <v>45333</v>
      </c>
      <c r="H872" t="s">
        <v>57</v>
      </c>
      <c r="I872" t="s">
        <v>40</v>
      </c>
      <c r="J872">
        <v>0</v>
      </c>
      <c r="K872" t="s">
        <v>59</v>
      </c>
      <c r="L872" t="s">
        <v>60</v>
      </c>
      <c r="M872">
        <v>111</v>
      </c>
      <c r="N872">
        <v>20</v>
      </c>
      <c r="O872">
        <v>119</v>
      </c>
      <c r="P872">
        <v>2</v>
      </c>
      <c r="Q872">
        <v>2</v>
      </c>
      <c r="R872" t="s">
        <v>43</v>
      </c>
      <c r="S872" t="s">
        <v>44</v>
      </c>
      <c r="T872">
        <v>1</v>
      </c>
      <c r="U872" t="s">
        <v>79</v>
      </c>
      <c r="V872">
        <v>690.28</v>
      </c>
      <c r="W872" t="s">
        <v>46</v>
      </c>
      <c r="X872" t="s">
        <v>47</v>
      </c>
      <c r="Y872" t="s">
        <v>65</v>
      </c>
      <c r="Z872" t="s">
        <v>98</v>
      </c>
      <c r="AA872" t="s">
        <v>67</v>
      </c>
      <c r="AB872" t="s">
        <v>51</v>
      </c>
      <c r="AC872" t="s">
        <v>52</v>
      </c>
      <c r="AD872">
        <v>6.218738739</v>
      </c>
      <c r="AE872">
        <v>2024</v>
      </c>
      <c r="AF872">
        <v>4</v>
      </c>
      <c r="AG872">
        <v>11</v>
      </c>
      <c r="AH872" t="s">
        <v>762</v>
      </c>
      <c r="AI872">
        <v>0.51822822822822823</v>
      </c>
      <c r="AJ872">
        <v>1332</v>
      </c>
      <c r="AK872" t="s">
        <v>3800</v>
      </c>
    </row>
    <row r="873" spans="1:37">
      <c r="A873" t="s">
        <v>975</v>
      </c>
      <c r="B873" t="s">
        <v>35</v>
      </c>
      <c r="C873">
        <v>7437.66</v>
      </c>
      <c r="D873" t="s">
        <v>36</v>
      </c>
      <c r="E873" t="s">
        <v>37</v>
      </c>
      <c r="F873" t="s">
        <v>38</v>
      </c>
      <c r="G873">
        <v>45333</v>
      </c>
      <c r="H873" t="s">
        <v>39</v>
      </c>
      <c r="I873" t="s">
        <v>58</v>
      </c>
      <c r="J873">
        <v>46219</v>
      </c>
      <c r="K873" t="s">
        <v>59</v>
      </c>
      <c r="L873" t="s">
        <v>42</v>
      </c>
      <c r="M873">
        <v>95</v>
      </c>
      <c r="N873">
        <v>4</v>
      </c>
      <c r="O873">
        <v>117</v>
      </c>
      <c r="P873">
        <v>0</v>
      </c>
      <c r="Q873">
        <v>8</v>
      </c>
      <c r="R873" t="s">
        <v>43</v>
      </c>
      <c r="S873" t="s">
        <v>44</v>
      </c>
      <c r="T873">
        <v>1</v>
      </c>
      <c r="U873" t="s">
        <v>79</v>
      </c>
      <c r="V873">
        <v>453.6</v>
      </c>
      <c r="W873" t="s">
        <v>46</v>
      </c>
      <c r="X873" t="s">
        <v>77</v>
      </c>
      <c r="Y873" t="s">
        <v>48</v>
      </c>
      <c r="Z873" t="s">
        <v>66</v>
      </c>
      <c r="AA873" t="s">
        <v>67</v>
      </c>
      <c r="AB873" t="s">
        <v>68</v>
      </c>
      <c r="AC873" t="s">
        <v>52</v>
      </c>
      <c r="AD873">
        <v>4.7747368420000003</v>
      </c>
      <c r="AE873">
        <v>2024</v>
      </c>
      <c r="AF873">
        <v>4</v>
      </c>
      <c r="AG873">
        <v>11</v>
      </c>
      <c r="AH873" t="s">
        <v>762</v>
      </c>
      <c r="AI873">
        <v>0.3978947368421053</v>
      </c>
      <c r="AJ873">
        <v>1140</v>
      </c>
      <c r="AK873" t="s">
        <v>3799</v>
      </c>
    </row>
    <row r="874" spans="1:37">
      <c r="A874" t="s">
        <v>976</v>
      </c>
      <c r="B874" t="s">
        <v>35</v>
      </c>
      <c r="C874">
        <v>5921.47</v>
      </c>
      <c r="D874" t="s">
        <v>87</v>
      </c>
      <c r="E874" t="s">
        <v>37</v>
      </c>
      <c r="F874" t="s">
        <v>73</v>
      </c>
      <c r="G874">
        <v>45333</v>
      </c>
      <c r="H874" t="s">
        <v>88</v>
      </c>
      <c r="I874" t="s">
        <v>58</v>
      </c>
      <c r="J874">
        <v>14338</v>
      </c>
      <c r="K874" t="s">
        <v>59</v>
      </c>
      <c r="L874" t="s">
        <v>60</v>
      </c>
      <c r="M874">
        <v>90</v>
      </c>
      <c r="N874">
        <v>38</v>
      </c>
      <c r="O874">
        <v>30</v>
      </c>
      <c r="P874">
        <v>0</v>
      </c>
      <c r="Q874">
        <v>5</v>
      </c>
      <c r="R874" t="s">
        <v>61</v>
      </c>
      <c r="S874" t="s">
        <v>62</v>
      </c>
      <c r="T874">
        <v>1</v>
      </c>
      <c r="U874" t="s">
        <v>79</v>
      </c>
      <c r="V874">
        <v>434.16</v>
      </c>
      <c r="W874" t="s">
        <v>46</v>
      </c>
      <c r="X874" t="s">
        <v>47</v>
      </c>
      <c r="Y874" t="s">
        <v>48</v>
      </c>
      <c r="Z874" t="s">
        <v>66</v>
      </c>
      <c r="AA874" t="s">
        <v>67</v>
      </c>
      <c r="AB874" t="s">
        <v>68</v>
      </c>
      <c r="AC874" t="s">
        <v>69</v>
      </c>
      <c r="AD874">
        <v>4.8239999999999998</v>
      </c>
      <c r="AE874">
        <v>2024</v>
      </c>
      <c r="AF874">
        <v>4</v>
      </c>
      <c r="AG874">
        <v>11</v>
      </c>
      <c r="AH874" t="s">
        <v>762</v>
      </c>
      <c r="AI874">
        <v>0.40200000000000002</v>
      </c>
      <c r="AJ874">
        <v>1080</v>
      </c>
      <c r="AK874" t="s">
        <v>3800</v>
      </c>
    </row>
    <row r="875" spans="1:37">
      <c r="A875" t="s">
        <v>977</v>
      </c>
      <c r="B875" t="s">
        <v>35</v>
      </c>
      <c r="C875">
        <v>14097.29</v>
      </c>
      <c r="D875" t="s">
        <v>36</v>
      </c>
      <c r="E875" t="s">
        <v>72</v>
      </c>
      <c r="F875" t="s">
        <v>56</v>
      </c>
      <c r="G875">
        <v>45333</v>
      </c>
      <c r="H875" t="s">
        <v>39</v>
      </c>
      <c r="I875" t="s">
        <v>40</v>
      </c>
      <c r="J875">
        <v>41561</v>
      </c>
      <c r="K875" t="s">
        <v>83</v>
      </c>
      <c r="L875" t="s">
        <v>60</v>
      </c>
      <c r="M875">
        <v>122</v>
      </c>
      <c r="N875">
        <v>4</v>
      </c>
      <c r="O875">
        <v>7</v>
      </c>
      <c r="P875">
        <v>0</v>
      </c>
      <c r="Q875">
        <v>2</v>
      </c>
      <c r="R875" t="s">
        <v>61</v>
      </c>
      <c r="S875" t="s">
        <v>74</v>
      </c>
      <c r="T875">
        <v>2</v>
      </c>
      <c r="U875" t="s">
        <v>63</v>
      </c>
      <c r="V875">
        <v>38.68</v>
      </c>
      <c r="W875" t="s">
        <v>46</v>
      </c>
      <c r="X875" t="s">
        <v>134</v>
      </c>
      <c r="Y875" t="s">
        <v>48</v>
      </c>
      <c r="Z875" t="s">
        <v>66</v>
      </c>
      <c r="AA875" t="s">
        <v>67</v>
      </c>
      <c r="AB875" t="s">
        <v>68</v>
      </c>
      <c r="AC875" t="s">
        <v>99</v>
      </c>
      <c r="AD875">
        <v>0.31704917999999999</v>
      </c>
      <c r="AE875">
        <v>2024</v>
      </c>
      <c r="AF875">
        <v>4</v>
      </c>
      <c r="AG875">
        <v>11</v>
      </c>
      <c r="AH875" t="s">
        <v>762</v>
      </c>
      <c r="AI875">
        <v>2.6420765027322404E-2</v>
      </c>
      <c r="AJ875">
        <v>1464</v>
      </c>
      <c r="AK875" t="s">
        <v>3799</v>
      </c>
    </row>
    <row r="876" spans="1:37">
      <c r="A876" t="s">
        <v>978</v>
      </c>
      <c r="B876" t="s">
        <v>55</v>
      </c>
      <c r="C876">
        <v>10466.459999999999</v>
      </c>
      <c r="D876" t="s">
        <v>36</v>
      </c>
      <c r="E876" t="s">
        <v>72</v>
      </c>
      <c r="F876" t="s">
        <v>95</v>
      </c>
      <c r="G876">
        <v>45333</v>
      </c>
      <c r="H876" t="s">
        <v>39</v>
      </c>
      <c r="I876" t="s">
        <v>40</v>
      </c>
      <c r="J876">
        <v>55721</v>
      </c>
      <c r="K876" t="s">
        <v>83</v>
      </c>
      <c r="L876" t="s">
        <v>42</v>
      </c>
      <c r="M876">
        <v>130</v>
      </c>
      <c r="N876">
        <v>39</v>
      </c>
      <c r="O876">
        <v>22</v>
      </c>
      <c r="P876">
        <v>0</v>
      </c>
      <c r="Q876">
        <v>3</v>
      </c>
      <c r="R876" t="s">
        <v>61</v>
      </c>
      <c r="S876" t="s">
        <v>74</v>
      </c>
      <c r="T876">
        <v>3</v>
      </c>
      <c r="U876" t="s">
        <v>63</v>
      </c>
      <c r="V876">
        <v>55.52</v>
      </c>
      <c r="W876" t="s">
        <v>46</v>
      </c>
      <c r="X876" t="s">
        <v>134</v>
      </c>
      <c r="Y876" t="s">
        <v>48</v>
      </c>
      <c r="Z876" t="s">
        <v>66</v>
      </c>
      <c r="AA876" t="s">
        <v>50</v>
      </c>
      <c r="AB876" t="s">
        <v>68</v>
      </c>
      <c r="AC876" t="s">
        <v>69</v>
      </c>
      <c r="AD876">
        <v>0.427076923</v>
      </c>
      <c r="AE876">
        <v>2024</v>
      </c>
      <c r="AF876">
        <v>4</v>
      </c>
      <c r="AG876">
        <v>11</v>
      </c>
      <c r="AH876" t="s">
        <v>762</v>
      </c>
      <c r="AI876">
        <v>3.5589743589743594E-2</v>
      </c>
      <c r="AJ876">
        <v>1560</v>
      </c>
      <c r="AK876" t="s">
        <v>3799</v>
      </c>
    </row>
    <row r="877" spans="1:37">
      <c r="A877" t="s">
        <v>979</v>
      </c>
      <c r="B877" t="s">
        <v>71</v>
      </c>
      <c r="C877">
        <v>15221.13</v>
      </c>
      <c r="D877" t="s">
        <v>36</v>
      </c>
      <c r="E877" t="s">
        <v>82</v>
      </c>
      <c r="F877" t="s">
        <v>73</v>
      </c>
      <c r="G877">
        <v>45333</v>
      </c>
      <c r="H877" t="s">
        <v>57</v>
      </c>
      <c r="I877" t="s">
        <v>58</v>
      </c>
      <c r="J877">
        <v>0</v>
      </c>
      <c r="K877" t="s">
        <v>59</v>
      </c>
      <c r="L877" t="s">
        <v>60</v>
      </c>
      <c r="M877">
        <v>154</v>
      </c>
      <c r="N877">
        <v>30</v>
      </c>
      <c r="O877">
        <v>53</v>
      </c>
      <c r="P877">
        <v>0</v>
      </c>
      <c r="Q877">
        <v>2</v>
      </c>
      <c r="R877" t="s">
        <v>61</v>
      </c>
      <c r="S877" t="s">
        <v>74</v>
      </c>
      <c r="T877">
        <v>1</v>
      </c>
      <c r="U877" t="s">
        <v>63</v>
      </c>
      <c r="V877">
        <v>1108.08</v>
      </c>
      <c r="W877" t="s">
        <v>46</v>
      </c>
      <c r="X877" t="s">
        <v>77</v>
      </c>
      <c r="Y877" t="s">
        <v>65</v>
      </c>
      <c r="Z877" t="s">
        <v>98</v>
      </c>
      <c r="AA877" t="s">
        <v>67</v>
      </c>
      <c r="AB877" t="s">
        <v>68</v>
      </c>
      <c r="AC877" t="s">
        <v>52</v>
      </c>
      <c r="AD877">
        <v>7.1953246750000002</v>
      </c>
      <c r="AE877">
        <v>2024</v>
      </c>
      <c r="AF877">
        <v>4</v>
      </c>
      <c r="AG877">
        <v>11</v>
      </c>
      <c r="AH877" t="s">
        <v>762</v>
      </c>
      <c r="AI877">
        <v>0.59961038961038959</v>
      </c>
      <c r="AJ877">
        <v>1848</v>
      </c>
      <c r="AK877" t="s">
        <v>3800</v>
      </c>
    </row>
    <row r="878" spans="1:37">
      <c r="A878" t="s">
        <v>980</v>
      </c>
      <c r="B878" t="s">
        <v>35</v>
      </c>
      <c r="C878">
        <v>45159.92</v>
      </c>
      <c r="D878" t="s">
        <v>36</v>
      </c>
      <c r="E878" t="s">
        <v>72</v>
      </c>
      <c r="F878" t="s">
        <v>38</v>
      </c>
      <c r="G878">
        <v>45333</v>
      </c>
      <c r="H878" t="s">
        <v>39</v>
      </c>
      <c r="I878" t="s">
        <v>40</v>
      </c>
      <c r="J878">
        <v>115680</v>
      </c>
      <c r="K878" t="s">
        <v>41</v>
      </c>
      <c r="L878" t="s">
        <v>42</v>
      </c>
      <c r="M878">
        <v>124</v>
      </c>
      <c r="N878">
        <v>7</v>
      </c>
      <c r="O878">
        <v>11</v>
      </c>
      <c r="P878">
        <v>0</v>
      </c>
      <c r="Q878">
        <v>2</v>
      </c>
      <c r="R878" t="s">
        <v>43</v>
      </c>
      <c r="S878" t="s">
        <v>96</v>
      </c>
      <c r="T878">
        <v>1</v>
      </c>
      <c r="U878" t="s">
        <v>79</v>
      </c>
      <c r="V878">
        <v>321.23</v>
      </c>
      <c r="W878" t="s">
        <v>46</v>
      </c>
      <c r="X878" t="s">
        <v>77</v>
      </c>
      <c r="Y878" t="s">
        <v>48</v>
      </c>
      <c r="Z878" t="s">
        <v>98</v>
      </c>
      <c r="AA878" t="s">
        <v>91</v>
      </c>
      <c r="AB878" t="s">
        <v>68</v>
      </c>
      <c r="AC878" t="s">
        <v>99</v>
      </c>
      <c r="AD878">
        <v>2.5905645160000002</v>
      </c>
      <c r="AE878">
        <v>2024</v>
      </c>
      <c r="AF878">
        <v>4</v>
      </c>
      <c r="AG878">
        <v>11</v>
      </c>
      <c r="AH878" t="s">
        <v>762</v>
      </c>
      <c r="AI878">
        <v>0.21588037634408602</v>
      </c>
      <c r="AJ878">
        <v>1488</v>
      </c>
      <c r="AK878" t="s">
        <v>3799</v>
      </c>
    </row>
    <row r="879" spans="1:37">
      <c r="A879" t="s">
        <v>981</v>
      </c>
      <c r="B879" t="s">
        <v>35</v>
      </c>
      <c r="C879">
        <v>7194.32</v>
      </c>
      <c r="D879" t="s">
        <v>36</v>
      </c>
      <c r="E879" t="s">
        <v>37</v>
      </c>
      <c r="F879" t="s">
        <v>73</v>
      </c>
      <c r="G879">
        <v>45333</v>
      </c>
      <c r="H879" t="s">
        <v>39</v>
      </c>
      <c r="I879" t="s">
        <v>40</v>
      </c>
      <c r="J879">
        <v>134783</v>
      </c>
      <c r="K879" t="s">
        <v>59</v>
      </c>
      <c r="L879" t="s">
        <v>42</v>
      </c>
      <c r="M879">
        <v>89</v>
      </c>
      <c r="N879">
        <v>23</v>
      </c>
      <c r="O879">
        <v>16</v>
      </c>
      <c r="P879">
        <v>0</v>
      </c>
      <c r="Q879">
        <v>3</v>
      </c>
      <c r="R879" t="s">
        <v>61</v>
      </c>
      <c r="S879" t="s">
        <v>93</v>
      </c>
      <c r="T879">
        <v>3</v>
      </c>
      <c r="U879" t="s">
        <v>79</v>
      </c>
      <c r="V879">
        <v>632.07000000000005</v>
      </c>
      <c r="W879" t="s">
        <v>46</v>
      </c>
      <c r="X879" t="s">
        <v>77</v>
      </c>
      <c r="Y879" t="s">
        <v>65</v>
      </c>
      <c r="Z879" t="s">
        <v>66</v>
      </c>
      <c r="AA879" t="s">
        <v>91</v>
      </c>
      <c r="AB879" t="s">
        <v>68</v>
      </c>
      <c r="AC879" t="s">
        <v>69</v>
      </c>
      <c r="AD879">
        <v>7.1019101119999997</v>
      </c>
      <c r="AE879">
        <v>2024</v>
      </c>
      <c r="AF879">
        <v>4</v>
      </c>
      <c r="AG879">
        <v>11</v>
      </c>
      <c r="AH879" t="s">
        <v>762</v>
      </c>
      <c r="AI879">
        <v>0.5918258426966293</v>
      </c>
      <c r="AJ879">
        <v>1068</v>
      </c>
      <c r="AK879" t="s">
        <v>3800</v>
      </c>
    </row>
    <row r="880" spans="1:37">
      <c r="A880" t="s">
        <v>982</v>
      </c>
      <c r="B880" t="s">
        <v>35</v>
      </c>
      <c r="C880">
        <v>12051.63</v>
      </c>
      <c r="D880" t="s">
        <v>36</v>
      </c>
      <c r="E880" t="s">
        <v>82</v>
      </c>
      <c r="F880" t="s">
        <v>56</v>
      </c>
      <c r="G880">
        <v>45333</v>
      </c>
      <c r="H880" t="s">
        <v>39</v>
      </c>
      <c r="I880" t="s">
        <v>40</v>
      </c>
      <c r="J880">
        <v>130637</v>
      </c>
      <c r="K880" t="s">
        <v>83</v>
      </c>
      <c r="L880" t="s">
        <v>42</v>
      </c>
      <c r="M880">
        <v>150</v>
      </c>
      <c r="N880">
        <v>8</v>
      </c>
      <c r="O880">
        <v>88</v>
      </c>
      <c r="P880">
        <v>2</v>
      </c>
      <c r="Q880">
        <v>3</v>
      </c>
      <c r="R880" t="s">
        <v>61</v>
      </c>
      <c r="S880" t="s">
        <v>62</v>
      </c>
      <c r="T880">
        <v>2</v>
      </c>
      <c r="U880" t="s">
        <v>79</v>
      </c>
      <c r="V880">
        <v>3.44</v>
      </c>
      <c r="W880" t="s">
        <v>46</v>
      </c>
      <c r="X880" t="s">
        <v>134</v>
      </c>
      <c r="Y880" t="s">
        <v>48</v>
      </c>
      <c r="Z880" t="s">
        <v>66</v>
      </c>
      <c r="AA880" t="s">
        <v>91</v>
      </c>
      <c r="AB880" t="s">
        <v>51</v>
      </c>
      <c r="AC880" t="s">
        <v>52</v>
      </c>
      <c r="AD880">
        <v>2.2933333E-2</v>
      </c>
      <c r="AE880">
        <v>2024</v>
      </c>
      <c r="AF880">
        <v>4</v>
      </c>
      <c r="AG880">
        <v>11</v>
      </c>
      <c r="AH880" t="s">
        <v>762</v>
      </c>
      <c r="AI880">
        <v>1.911111111111111E-3</v>
      </c>
      <c r="AJ880">
        <v>1800</v>
      </c>
      <c r="AK880" t="s">
        <v>3799</v>
      </c>
    </row>
    <row r="881" spans="1:37">
      <c r="A881" t="s">
        <v>983</v>
      </c>
      <c r="B881" t="s">
        <v>71</v>
      </c>
      <c r="C881">
        <v>3564.7</v>
      </c>
      <c r="D881" t="s">
        <v>36</v>
      </c>
      <c r="E881" t="s">
        <v>37</v>
      </c>
      <c r="F881" t="s">
        <v>38</v>
      </c>
      <c r="G881">
        <v>45333</v>
      </c>
      <c r="H881" t="s">
        <v>39</v>
      </c>
      <c r="I881" t="s">
        <v>40</v>
      </c>
      <c r="J881">
        <v>131849</v>
      </c>
      <c r="K881" t="s">
        <v>83</v>
      </c>
      <c r="L881" t="s">
        <v>60</v>
      </c>
      <c r="M881">
        <v>89</v>
      </c>
      <c r="N881">
        <v>22</v>
      </c>
      <c r="O881">
        <v>81</v>
      </c>
      <c r="P881">
        <v>0</v>
      </c>
      <c r="Q881">
        <v>1</v>
      </c>
      <c r="R881" t="s">
        <v>61</v>
      </c>
      <c r="S881" t="s">
        <v>74</v>
      </c>
      <c r="T881">
        <v>2</v>
      </c>
      <c r="U881" t="s">
        <v>63</v>
      </c>
      <c r="V881">
        <v>183.97</v>
      </c>
      <c r="W881" t="s">
        <v>46</v>
      </c>
      <c r="X881" t="s">
        <v>47</v>
      </c>
      <c r="Y881" t="s">
        <v>48</v>
      </c>
      <c r="Z881" t="s">
        <v>49</v>
      </c>
      <c r="AA881" t="s">
        <v>91</v>
      </c>
      <c r="AB881" t="s">
        <v>68</v>
      </c>
      <c r="AC881" t="s">
        <v>52</v>
      </c>
      <c r="AD881">
        <v>2.0670786520000002</v>
      </c>
      <c r="AE881">
        <v>2024</v>
      </c>
      <c r="AF881">
        <v>4</v>
      </c>
      <c r="AG881">
        <v>11</v>
      </c>
      <c r="AH881" t="s">
        <v>762</v>
      </c>
      <c r="AI881">
        <v>0.17225655430711612</v>
      </c>
      <c r="AJ881">
        <v>1068</v>
      </c>
      <c r="AK881" t="s">
        <v>3799</v>
      </c>
    </row>
    <row r="882" spans="1:37">
      <c r="A882" t="s">
        <v>984</v>
      </c>
      <c r="B882" t="s">
        <v>71</v>
      </c>
      <c r="C882">
        <v>20097.05</v>
      </c>
      <c r="D882" t="s">
        <v>36</v>
      </c>
      <c r="E882" t="s">
        <v>37</v>
      </c>
      <c r="F882" t="s">
        <v>56</v>
      </c>
      <c r="G882">
        <v>45333</v>
      </c>
      <c r="H882" t="s">
        <v>39</v>
      </c>
      <c r="I882" t="s">
        <v>58</v>
      </c>
      <c r="J882">
        <v>123111</v>
      </c>
      <c r="K882" t="s">
        <v>83</v>
      </c>
      <c r="L882" t="s">
        <v>42</v>
      </c>
      <c r="M882">
        <v>250</v>
      </c>
      <c r="N882">
        <v>20</v>
      </c>
      <c r="O882">
        <v>101</v>
      </c>
      <c r="P882">
        <v>1</v>
      </c>
      <c r="Q882">
        <v>6</v>
      </c>
      <c r="R882" t="s">
        <v>61</v>
      </c>
      <c r="S882" t="s">
        <v>62</v>
      </c>
      <c r="T882">
        <v>1</v>
      </c>
      <c r="U882" t="s">
        <v>45</v>
      </c>
      <c r="V882">
        <v>2.14</v>
      </c>
      <c r="W882" t="s">
        <v>155</v>
      </c>
      <c r="X882" t="s">
        <v>47</v>
      </c>
      <c r="Y882" t="s">
        <v>48</v>
      </c>
      <c r="Z882" t="s">
        <v>98</v>
      </c>
      <c r="AA882" t="s">
        <v>91</v>
      </c>
      <c r="AB882" t="s">
        <v>51</v>
      </c>
      <c r="AC882" t="s">
        <v>52</v>
      </c>
      <c r="AD882">
        <v>8.5599999999999999E-3</v>
      </c>
      <c r="AE882">
        <v>2024</v>
      </c>
      <c r="AF882">
        <v>4</v>
      </c>
      <c r="AG882">
        <v>11</v>
      </c>
      <c r="AH882" t="s">
        <v>762</v>
      </c>
      <c r="AI882">
        <v>7.133333333333334E-4</v>
      </c>
      <c r="AJ882">
        <v>3000</v>
      </c>
      <c r="AK882" t="s">
        <v>3799</v>
      </c>
    </row>
    <row r="883" spans="1:37">
      <c r="A883" t="s">
        <v>985</v>
      </c>
      <c r="B883" t="s">
        <v>55</v>
      </c>
      <c r="C883">
        <v>5375.4</v>
      </c>
      <c r="D883" t="s">
        <v>36</v>
      </c>
      <c r="E883" t="s">
        <v>37</v>
      </c>
      <c r="F883" t="s">
        <v>38</v>
      </c>
      <c r="G883">
        <v>45333</v>
      </c>
      <c r="H883" t="s">
        <v>39</v>
      </c>
      <c r="I883" t="s">
        <v>40</v>
      </c>
      <c r="J883">
        <v>71281</v>
      </c>
      <c r="K883" t="s">
        <v>41</v>
      </c>
      <c r="L883" t="s">
        <v>42</v>
      </c>
      <c r="M883">
        <v>135</v>
      </c>
      <c r="N883">
        <v>28</v>
      </c>
      <c r="O883">
        <v>105</v>
      </c>
      <c r="P883">
        <v>0</v>
      </c>
      <c r="Q883">
        <v>1</v>
      </c>
      <c r="R883" t="s">
        <v>61</v>
      </c>
      <c r="S883" t="s">
        <v>74</v>
      </c>
      <c r="T883">
        <v>2</v>
      </c>
      <c r="U883" t="s">
        <v>63</v>
      </c>
      <c r="V883">
        <v>641.52</v>
      </c>
      <c r="W883" t="s">
        <v>64</v>
      </c>
      <c r="X883" t="s">
        <v>77</v>
      </c>
      <c r="Y883" t="s">
        <v>65</v>
      </c>
      <c r="Z883" t="s">
        <v>66</v>
      </c>
      <c r="AA883" t="s">
        <v>50</v>
      </c>
      <c r="AB883" t="s">
        <v>68</v>
      </c>
      <c r="AC883" t="s">
        <v>52</v>
      </c>
      <c r="AD883">
        <v>4.7519999999999998</v>
      </c>
      <c r="AE883">
        <v>2024</v>
      </c>
      <c r="AF883">
        <v>4</v>
      </c>
      <c r="AG883">
        <v>11</v>
      </c>
      <c r="AH883" t="s">
        <v>762</v>
      </c>
      <c r="AI883">
        <v>0.39599999999999996</v>
      </c>
      <c r="AJ883">
        <v>1620</v>
      </c>
      <c r="AK883" t="s">
        <v>3799</v>
      </c>
    </row>
    <row r="884" spans="1:37">
      <c r="A884" t="s">
        <v>986</v>
      </c>
      <c r="B884" t="s">
        <v>35</v>
      </c>
      <c r="C884">
        <v>24052.52</v>
      </c>
      <c r="D884" t="s">
        <v>36</v>
      </c>
      <c r="E884" t="s">
        <v>72</v>
      </c>
      <c r="F884" t="s">
        <v>56</v>
      </c>
      <c r="G884">
        <v>45333</v>
      </c>
      <c r="H884" t="s">
        <v>39</v>
      </c>
      <c r="I884" t="s">
        <v>40</v>
      </c>
      <c r="J884">
        <v>81259</v>
      </c>
      <c r="K884" t="s">
        <v>59</v>
      </c>
      <c r="L884" t="s">
        <v>42</v>
      </c>
      <c r="M884">
        <v>297</v>
      </c>
      <c r="N884">
        <v>23</v>
      </c>
      <c r="O884">
        <v>117</v>
      </c>
      <c r="P884">
        <v>0</v>
      </c>
      <c r="Q884">
        <v>7</v>
      </c>
      <c r="R884" t="s">
        <v>61</v>
      </c>
      <c r="S884" t="s">
        <v>74</v>
      </c>
      <c r="T884">
        <v>3</v>
      </c>
      <c r="U884" t="s">
        <v>79</v>
      </c>
      <c r="V884">
        <v>1425.6</v>
      </c>
      <c r="W884" t="s">
        <v>132</v>
      </c>
      <c r="X884" t="s">
        <v>47</v>
      </c>
      <c r="Y884" t="s">
        <v>65</v>
      </c>
      <c r="Z884" t="s">
        <v>98</v>
      </c>
      <c r="AA884" t="s">
        <v>50</v>
      </c>
      <c r="AB884" t="s">
        <v>68</v>
      </c>
      <c r="AC884" t="s">
        <v>52</v>
      </c>
      <c r="AD884">
        <v>4.8</v>
      </c>
      <c r="AE884">
        <v>2024</v>
      </c>
      <c r="AF884">
        <v>4</v>
      </c>
      <c r="AG884">
        <v>11</v>
      </c>
      <c r="AH884" t="s">
        <v>762</v>
      </c>
      <c r="AI884">
        <v>0.39999999999999997</v>
      </c>
      <c r="AJ884">
        <v>3564</v>
      </c>
      <c r="AK884" t="s">
        <v>3799</v>
      </c>
    </row>
    <row r="885" spans="1:37">
      <c r="A885" t="s">
        <v>987</v>
      </c>
      <c r="B885" t="s">
        <v>71</v>
      </c>
      <c r="C885">
        <v>11944.05</v>
      </c>
      <c r="D885" t="s">
        <v>36</v>
      </c>
      <c r="E885" t="s">
        <v>37</v>
      </c>
      <c r="F885" t="s">
        <v>73</v>
      </c>
      <c r="G885">
        <v>45333</v>
      </c>
      <c r="H885" t="s">
        <v>159</v>
      </c>
      <c r="I885" t="s">
        <v>58</v>
      </c>
      <c r="J885">
        <v>24233</v>
      </c>
      <c r="K885" t="s">
        <v>41</v>
      </c>
      <c r="L885" t="s">
        <v>42</v>
      </c>
      <c r="M885">
        <v>159</v>
      </c>
      <c r="N885">
        <v>46</v>
      </c>
      <c r="O885">
        <v>32</v>
      </c>
      <c r="P885">
        <v>0</v>
      </c>
      <c r="Q885">
        <v>4</v>
      </c>
      <c r="R885" t="s">
        <v>61</v>
      </c>
      <c r="S885" t="s">
        <v>93</v>
      </c>
      <c r="T885">
        <v>1</v>
      </c>
      <c r="U885" t="s">
        <v>79</v>
      </c>
      <c r="V885">
        <v>574.41</v>
      </c>
      <c r="W885" t="s">
        <v>64</v>
      </c>
      <c r="X885" t="s">
        <v>47</v>
      </c>
      <c r="Y885" t="s">
        <v>65</v>
      </c>
      <c r="Z885" t="s">
        <v>66</v>
      </c>
      <c r="AA885" t="s">
        <v>67</v>
      </c>
      <c r="AB885" t="s">
        <v>68</v>
      </c>
      <c r="AC885" t="s">
        <v>69</v>
      </c>
      <c r="AD885">
        <v>3.6126415089999999</v>
      </c>
      <c r="AE885">
        <v>2024</v>
      </c>
      <c r="AF885">
        <v>4</v>
      </c>
      <c r="AG885">
        <v>11</v>
      </c>
      <c r="AH885" t="s">
        <v>762</v>
      </c>
      <c r="AI885">
        <v>0.30105345911949682</v>
      </c>
      <c r="AJ885">
        <v>1908</v>
      </c>
      <c r="AK885" t="s">
        <v>3799</v>
      </c>
    </row>
    <row r="886" spans="1:37">
      <c r="A886" t="s">
        <v>988</v>
      </c>
      <c r="B886" t="s">
        <v>35</v>
      </c>
      <c r="C886">
        <v>7215.74</v>
      </c>
      <c r="D886" t="s">
        <v>36</v>
      </c>
      <c r="E886" t="s">
        <v>37</v>
      </c>
      <c r="F886" t="s">
        <v>95</v>
      </c>
      <c r="G886">
        <v>45333</v>
      </c>
      <c r="H886" t="s">
        <v>39</v>
      </c>
      <c r="I886" t="s">
        <v>58</v>
      </c>
      <c r="J886">
        <v>30926</v>
      </c>
      <c r="K886" t="s">
        <v>59</v>
      </c>
      <c r="L886" t="s">
        <v>42</v>
      </c>
      <c r="M886">
        <v>92</v>
      </c>
      <c r="N886">
        <v>41</v>
      </c>
      <c r="O886">
        <v>26</v>
      </c>
      <c r="P886">
        <v>0</v>
      </c>
      <c r="Q886">
        <v>7</v>
      </c>
      <c r="R886" t="s">
        <v>61</v>
      </c>
      <c r="S886" t="s">
        <v>93</v>
      </c>
      <c r="T886">
        <v>3</v>
      </c>
      <c r="U886" t="s">
        <v>90</v>
      </c>
      <c r="V886">
        <v>523.5</v>
      </c>
      <c r="W886" t="s">
        <v>46</v>
      </c>
      <c r="X886" t="s">
        <v>77</v>
      </c>
      <c r="Y886" t="s">
        <v>65</v>
      </c>
      <c r="Z886" t="s">
        <v>66</v>
      </c>
      <c r="AA886" t="s">
        <v>67</v>
      </c>
      <c r="AB886" t="s">
        <v>68</v>
      </c>
      <c r="AC886" t="s">
        <v>69</v>
      </c>
      <c r="AD886">
        <v>5.690217391</v>
      </c>
      <c r="AE886">
        <v>2024</v>
      </c>
      <c r="AF886">
        <v>4</v>
      </c>
      <c r="AG886">
        <v>11</v>
      </c>
      <c r="AH886" t="s">
        <v>762</v>
      </c>
      <c r="AI886">
        <v>0.47418478260869568</v>
      </c>
      <c r="AJ886">
        <v>1104</v>
      </c>
      <c r="AK886" t="s">
        <v>3800</v>
      </c>
    </row>
    <row r="887" spans="1:37">
      <c r="A887" t="s">
        <v>989</v>
      </c>
      <c r="B887" t="s">
        <v>71</v>
      </c>
      <c r="C887">
        <v>6734.58</v>
      </c>
      <c r="D887" t="s">
        <v>36</v>
      </c>
      <c r="E887" t="s">
        <v>37</v>
      </c>
      <c r="F887" t="s">
        <v>38</v>
      </c>
      <c r="G887">
        <v>45333</v>
      </c>
      <c r="H887" t="s">
        <v>39</v>
      </c>
      <c r="I887" t="s">
        <v>58</v>
      </c>
      <c r="J887">
        <v>52553</v>
      </c>
      <c r="K887" t="s">
        <v>59</v>
      </c>
      <c r="L887" t="s">
        <v>42</v>
      </c>
      <c r="M887">
        <v>86</v>
      </c>
      <c r="N887">
        <v>19</v>
      </c>
      <c r="O887">
        <v>24</v>
      </c>
      <c r="P887">
        <v>0</v>
      </c>
      <c r="Q887">
        <v>8</v>
      </c>
      <c r="R887" t="s">
        <v>61</v>
      </c>
      <c r="S887" t="s">
        <v>93</v>
      </c>
      <c r="T887">
        <v>2</v>
      </c>
      <c r="U887" t="s">
        <v>79</v>
      </c>
      <c r="V887">
        <v>440.99</v>
      </c>
      <c r="W887" t="s">
        <v>46</v>
      </c>
      <c r="X887" t="s">
        <v>134</v>
      </c>
      <c r="Y887" t="s">
        <v>48</v>
      </c>
      <c r="Z887" t="s">
        <v>66</v>
      </c>
      <c r="AA887" t="s">
        <v>50</v>
      </c>
      <c r="AB887" t="s">
        <v>68</v>
      </c>
      <c r="AC887" t="s">
        <v>69</v>
      </c>
      <c r="AD887">
        <v>5.1277906980000001</v>
      </c>
      <c r="AE887">
        <v>2024</v>
      </c>
      <c r="AF887">
        <v>4</v>
      </c>
      <c r="AG887">
        <v>11</v>
      </c>
      <c r="AH887" t="s">
        <v>762</v>
      </c>
      <c r="AI887">
        <v>0.42731589147286825</v>
      </c>
      <c r="AJ887">
        <v>1032</v>
      </c>
      <c r="AK887" t="s">
        <v>3800</v>
      </c>
    </row>
    <row r="888" spans="1:37">
      <c r="A888" t="s">
        <v>990</v>
      </c>
      <c r="B888" t="s">
        <v>71</v>
      </c>
      <c r="C888">
        <v>5899.09</v>
      </c>
      <c r="D888" t="s">
        <v>36</v>
      </c>
      <c r="E888" t="s">
        <v>37</v>
      </c>
      <c r="F888" t="s">
        <v>95</v>
      </c>
      <c r="G888">
        <v>45333</v>
      </c>
      <c r="H888" t="s">
        <v>39</v>
      </c>
      <c r="I888" t="s">
        <v>58</v>
      </c>
      <c r="J888">
        <v>55045</v>
      </c>
      <c r="K888" t="s">
        <v>41</v>
      </c>
      <c r="L888" t="s">
        <v>42</v>
      </c>
      <c r="M888">
        <v>149</v>
      </c>
      <c r="N888">
        <v>38</v>
      </c>
      <c r="O888">
        <v>80</v>
      </c>
      <c r="P888">
        <v>1</v>
      </c>
      <c r="Q888">
        <v>1</v>
      </c>
      <c r="R888" t="s">
        <v>61</v>
      </c>
      <c r="S888" t="s">
        <v>74</v>
      </c>
      <c r="T888">
        <v>1</v>
      </c>
      <c r="U888" t="s">
        <v>79</v>
      </c>
      <c r="V888">
        <v>533.21</v>
      </c>
      <c r="W888" t="s">
        <v>109</v>
      </c>
      <c r="X888" t="s">
        <v>47</v>
      </c>
      <c r="Y888" t="s">
        <v>65</v>
      </c>
      <c r="Z888" t="s">
        <v>66</v>
      </c>
      <c r="AA888" t="s">
        <v>50</v>
      </c>
      <c r="AB888" t="s">
        <v>51</v>
      </c>
      <c r="AC888" t="s">
        <v>52</v>
      </c>
      <c r="AD888">
        <v>3.578590604</v>
      </c>
      <c r="AE888">
        <v>2024</v>
      </c>
      <c r="AF888">
        <v>4</v>
      </c>
      <c r="AG888">
        <v>11</v>
      </c>
      <c r="AH888" t="s">
        <v>762</v>
      </c>
      <c r="AI888">
        <v>0.29821588366890384</v>
      </c>
      <c r="AJ888">
        <v>1788</v>
      </c>
      <c r="AK888" t="s">
        <v>3799</v>
      </c>
    </row>
    <row r="889" spans="1:37">
      <c r="A889" t="s">
        <v>991</v>
      </c>
      <c r="B889" t="s">
        <v>71</v>
      </c>
      <c r="C889">
        <v>9371.5300000000007</v>
      </c>
      <c r="D889" t="s">
        <v>36</v>
      </c>
      <c r="E889" t="s">
        <v>37</v>
      </c>
      <c r="F889" t="s">
        <v>73</v>
      </c>
      <c r="G889">
        <v>45333</v>
      </c>
      <c r="H889" t="s">
        <v>57</v>
      </c>
      <c r="I889" t="s">
        <v>40</v>
      </c>
      <c r="J889">
        <v>0</v>
      </c>
      <c r="K889" t="s">
        <v>59</v>
      </c>
      <c r="L889" t="s">
        <v>60</v>
      </c>
      <c r="M889">
        <v>150</v>
      </c>
      <c r="N889">
        <v>4</v>
      </c>
      <c r="O889">
        <v>99</v>
      </c>
      <c r="P889">
        <v>3</v>
      </c>
      <c r="Q889">
        <v>6</v>
      </c>
      <c r="R889" t="s">
        <v>61</v>
      </c>
      <c r="S889" t="s">
        <v>74</v>
      </c>
      <c r="T889">
        <v>1</v>
      </c>
      <c r="U889" t="s">
        <v>79</v>
      </c>
      <c r="V889">
        <v>719.28</v>
      </c>
      <c r="W889" t="s">
        <v>64</v>
      </c>
      <c r="X889" t="s">
        <v>77</v>
      </c>
      <c r="Y889" t="s">
        <v>65</v>
      </c>
      <c r="Z889" t="s">
        <v>66</v>
      </c>
      <c r="AA889" t="s">
        <v>67</v>
      </c>
      <c r="AB889" t="s">
        <v>51</v>
      </c>
      <c r="AC889" t="s">
        <v>52</v>
      </c>
      <c r="AD889">
        <v>4.7952000000000004</v>
      </c>
      <c r="AE889">
        <v>2024</v>
      </c>
      <c r="AF889">
        <v>4</v>
      </c>
      <c r="AG889">
        <v>11</v>
      </c>
      <c r="AH889" t="s">
        <v>762</v>
      </c>
      <c r="AI889">
        <v>0.39960000000000001</v>
      </c>
      <c r="AJ889">
        <v>1800</v>
      </c>
      <c r="AK889" t="s">
        <v>3799</v>
      </c>
    </row>
    <row r="890" spans="1:37">
      <c r="A890" t="s">
        <v>992</v>
      </c>
      <c r="B890" t="s">
        <v>115</v>
      </c>
      <c r="C890">
        <v>19338.96</v>
      </c>
      <c r="D890" t="s">
        <v>36</v>
      </c>
      <c r="E890" t="s">
        <v>72</v>
      </c>
      <c r="F890" t="s">
        <v>38</v>
      </c>
      <c r="G890">
        <v>45333</v>
      </c>
      <c r="H890" t="s">
        <v>57</v>
      </c>
      <c r="I890" t="s">
        <v>58</v>
      </c>
      <c r="J890">
        <v>0</v>
      </c>
      <c r="K890" t="s">
        <v>59</v>
      </c>
      <c r="L890" t="s">
        <v>42</v>
      </c>
      <c r="M890">
        <v>184</v>
      </c>
      <c r="N890">
        <v>41</v>
      </c>
      <c r="O890">
        <v>101</v>
      </c>
      <c r="P890">
        <v>0</v>
      </c>
      <c r="Q890">
        <v>2</v>
      </c>
      <c r="R890" t="s">
        <v>61</v>
      </c>
      <c r="S890" t="s">
        <v>93</v>
      </c>
      <c r="T890">
        <v>1</v>
      </c>
      <c r="U890" t="s">
        <v>79</v>
      </c>
      <c r="V890">
        <v>881.28</v>
      </c>
      <c r="W890" t="s">
        <v>64</v>
      </c>
      <c r="X890" t="s">
        <v>47</v>
      </c>
      <c r="Y890" t="s">
        <v>65</v>
      </c>
      <c r="Z890" t="s">
        <v>98</v>
      </c>
      <c r="AA890" t="s">
        <v>67</v>
      </c>
      <c r="AB890" t="s">
        <v>68</v>
      </c>
      <c r="AC890" t="s">
        <v>52</v>
      </c>
      <c r="AD890">
        <v>4.7895652169999998</v>
      </c>
      <c r="AE890">
        <v>2024</v>
      </c>
      <c r="AF890">
        <v>4</v>
      </c>
      <c r="AG890">
        <v>11</v>
      </c>
      <c r="AH890" t="s">
        <v>762</v>
      </c>
      <c r="AI890">
        <v>0.39913043478260868</v>
      </c>
      <c r="AJ890">
        <v>2208</v>
      </c>
      <c r="AK890" t="s">
        <v>3799</v>
      </c>
    </row>
    <row r="891" spans="1:37">
      <c r="A891" t="s">
        <v>993</v>
      </c>
      <c r="B891" t="s">
        <v>35</v>
      </c>
      <c r="C891">
        <v>38879.94</v>
      </c>
      <c r="D891" t="s">
        <v>36</v>
      </c>
      <c r="E891" t="s">
        <v>72</v>
      </c>
      <c r="F891" t="s">
        <v>73</v>
      </c>
      <c r="G891">
        <v>45333</v>
      </c>
      <c r="H891" t="s">
        <v>39</v>
      </c>
      <c r="I891" t="s">
        <v>58</v>
      </c>
      <c r="J891">
        <v>45407</v>
      </c>
      <c r="K891" t="s">
        <v>59</v>
      </c>
      <c r="L891" t="s">
        <v>42</v>
      </c>
      <c r="M891">
        <v>324</v>
      </c>
      <c r="N891">
        <v>1</v>
      </c>
      <c r="O891">
        <v>31</v>
      </c>
      <c r="P891">
        <v>0</v>
      </c>
      <c r="Q891">
        <v>2</v>
      </c>
      <c r="R891" t="s">
        <v>61</v>
      </c>
      <c r="S891" t="s">
        <v>74</v>
      </c>
      <c r="T891">
        <v>1</v>
      </c>
      <c r="U891" t="s">
        <v>45</v>
      </c>
      <c r="V891">
        <v>1555.2</v>
      </c>
      <c r="W891" t="s">
        <v>155</v>
      </c>
      <c r="X891" t="s">
        <v>47</v>
      </c>
      <c r="Y891" t="s">
        <v>156</v>
      </c>
      <c r="Z891" t="s">
        <v>98</v>
      </c>
      <c r="AA891" t="s">
        <v>67</v>
      </c>
      <c r="AB891" t="s">
        <v>68</v>
      </c>
      <c r="AC891" t="s">
        <v>69</v>
      </c>
      <c r="AD891">
        <v>4.8</v>
      </c>
      <c r="AE891">
        <v>2024</v>
      </c>
      <c r="AF891">
        <v>4</v>
      </c>
      <c r="AG891">
        <v>11</v>
      </c>
      <c r="AH891" t="s">
        <v>762</v>
      </c>
      <c r="AI891">
        <v>0.4</v>
      </c>
      <c r="AJ891">
        <v>3888</v>
      </c>
      <c r="AK891" t="s">
        <v>3800</v>
      </c>
    </row>
    <row r="892" spans="1:37">
      <c r="A892" t="s">
        <v>994</v>
      </c>
      <c r="B892" t="s">
        <v>81</v>
      </c>
      <c r="C892">
        <v>9356.34</v>
      </c>
      <c r="D892" t="s">
        <v>36</v>
      </c>
      <c r="E892" t="s">
        <v>82</v>
      </c>
      <c r="F892" t="s">
        <v>73</v>
      </c>
      <c r="G892">
        <v>45333</v>
      </c>
      <c r="H892" t="s">
        <v>39</v>
      </c>
      <c r="I892" t="s">
        <v>58</v>
      </c>
      <c r="J892">
        <v>39579</v>
      </c>
      <c r="K892" t="s">
        <v>59</v>
      </c>
      <c r="L892" t="s">
        <v>60</v>
      </c>
      <c r="M892">
        <v>267</v>
      </c>
      <c r="N892">
        <v>39</v>
      </c>
      <c r="O892">
        <v>130</v>
      </c>
      <c r="P892">
        <v>5</v>
      </c>
      <c r="Q892">
        <v>1</v>
      </c>
      <c r="R892" t="s">
        <v>61</v>
      </c>
      <c r="S892" t="s">
        <v>74</v>
      </c>
      <c r="T892">
        <v>2</v>
      </c>
      <c r="U892" t="s">
        <v>79</v>
      </c>
      <c r="V892">
        <v>1872.21</v>
      </c>
      <c r="W892" t="s">
        <v>64</v>
      </c>
      <c r="X892" t="s">
        <v>47</v>
      </c>
      <c r="Y892" t="s">
        <v>156</v>
      </c>
      <c r="Z892" t="s">
        <v>66</v>
      </c>
      <c r="AA892" t="s">
        <v>67</v>
      </c>
      <c r="AB892" t="s">
        <v>51</v>
      </c>
      <c r="AC892" t="s">
        <v>52</v>
      </c>
      <c r="AD892">
        <v>7.012022472</v>
      </c>
      <c r="AE892">
        <v>2024</v>
      </c>
      <c r="AF892">
        <v>4</v>
      </c>
      <c r="AG892">
        <v>11</v>
      </c>
      <c r="AH892" t="s">
        <v>762</v>
      </c>
      <c r="AI892">
        <v>0.58433520599250932</v>
      </c>
      <c r="AJ892">
        <v>3204</v>
      </c>
      <c r="AK892" t="s">
        <v>3800</v>
      </c>
    </row>
    <row r="893" spans="1:37">
      <c r="A893" t="s">
        <v>995</v>
      </c>
      <c r="B893" t="s">
        <v>35</v>
      </c>
      <c r="C893">
        <v>10949.22</v>
      </c>
      <c r="D893" t="s">
        <v>36</v>
      </c>
      <c r="E893" t="s">
        <v>37</v>
      </c>
      <c r="F893" t="s">
        <v>38</v>
      </c>
      <c r="G893">
        <v>45333</v>
      </c>
      <c r="H893" t="s">
        <v>39</v>
      </c>
      <c r="I893" t="s">
        <v>58</v>
      </c>
      <c r="J893">
        <v>49348</v>
      </c>
      <c r="K893" t="s">
        <v>59</v>
      </c>
      <c r="L893" t="s">
        <v>42</v>
      </c>
      <c r="M893">
        <v>95</v>
      </c>
      <c r="N893">
        <v>8</v>
      </c>
      <c r="O893">
        <v>84</v>
      </c>
      <c r="P893">
        <v>1</v>
      </c>
      <c r="Q893">
        <v>2</v>
      </c>
      <c r="R893" t="s">
        <v>61</v>
      </c>
      <c r="S893" t="s">
        <v>93</v>
      </c>
      <c r="T893">
        <v>4</v>
      </c>
      <c r="U893" t="s">
        <v>90</v>
      </c>
      <c r="V893">
        <v>585.07000000000005</v>
      </c>
      <c r="W893" t="s">
        <v>76</v>
      </c>
      <c r="X893" t="s">
        <v>77</v>
      </c>
      <c r="Y893" t="s">
        <v>65</v>
      </c>
      <c r="Z893" t="s">
        <v>66</v>
      </c>
      <c r="AA893" t="s">
        <v>67</v>
      </c>
      <c r="AB893" t="s">
        <v>51</v>
      </c>
      <c r="AC893" t="s">
        <v>52</v>
      </c>
      <c r="AD893">
        <v>6.1586315789999997</v>
      </c>
      <c r="AE893">
        <v>2024</v>
      </c>
      <c r="AF893">
        <v>4</v>
      </c>
      <c r="AG893">
        <v>11</v>
      </c>
      <c r="AH893" t="s">
        <v>762</v>
      </c>
      <c r="AI893">
        <v>0.51321929824561408</v>
      </c>
      <c r="AJ893">
        <v>1140</v>
      </c>
      <c r="AK893" t="s">
        <v>3800</v>
      </c>
    </row>
    <row r="894" spans="1:37">
      <c r="A894" t="s">
        <v>996</v>
      </c>
      <c r="B894" t="s">
        <v>35</v>
      </c>
      <c r="C894">
        <v>3427.46</v>
      </c>
      <c r="D894" t="s">
        <v>36</v>
      </c>
      <c r="E894" t="s">
        <v>37</v>
      </c>
      <c r="F894" t="s">
        <v>38</v>
      </c>
      <c r="G894">
        <v>45333</v>
      </c>
      <c r="H894" t="s">
        <v>39</v>
      </c>
      <c r="I894" t="s">
        <v>58</v>
      </c>
      <c r="J894">
        <v>134762</v>
      </c>
      <c r="K894" t="s">
        <v>59</v>
      </c>
      <c r="L894" t="s">
        <v>42</v>
      </c>
      <c r="M894">
        <v>85</v>
      </c>
      <c r="N894">
        <v>1</v>
      </c>
      <c r="O894">
        <v>76</v>
      </c>
      <c r="P894">
        <v>0</v>
      </c>
      <c r="Q894">
        <v>1</v>
      </c>
      <c r="R894" t="s">
        <v>117</v>
      </c>
      <c r="S894" t="s">
        <v>192</v>
      </c>
      <c r="T894">
        <v>1</v>
      </c>
      <c r="U894" t="s">
        <v>79</v>
      </c>
      <c r="V894">
        <v>408.24</v>
      </c>
      <c r="W894" t="s">
        <v>46</v>
      </c>
      <c r="X894" t="s">
        <v>47</v>
      </c>
      <c r="Y894" t="s">
        <v>48</v>
      </c>
      <c r="Z894" t="s">
        <v>49</v>
      </c>
      <c r="AA894" t="s">
        <v>91</v>
      </c>
      <c r="AB894" t="s">
        <v>68</v>
      </c>
      <c r="AC894" t="s">
        <v>52</v>
      </c>
      <c r="AD894">
        <v>4.8028235290000003</v>
      </c>
      <c r="AE894">
        <v>2024</v>
      </c>
      <c r="AF894">
        <v>4</v>
      </c>
      <c r="AG894">
        <v>11</v>
      </c>
      <c r="AH894" t="s">
        <v>762</v>
      </c>
      <c r="AI894">
        <v>0.40023529411764708</v>
      </c>
      <c r="AJ894">
        <v>1020</v>
      </c>
      <c r="AK894" t="s">
        <v>3800</v>
      </c>
    </row>
    <row r="895" spans="1:37">
      <c r="A895" t="s">
        <v>997</v>
      </c>
      <c r="B895" t="s">
        <v>71</v>
      </c>
      <c r="C895">
        <v>5558.45</v>
      </c>
      <c r="D895" t="s">
        <v>36</v>
      </c>
      <c r="E895" t="s">
        <v>37</v>
      </c>
      <c r="F895" t="s">
        <v>56</v>
      </c>
      <c r="G895">
        <v>45333</v>
      </c>
      <c r="H895" t="s">
        <v>57</v>
      </c>
      <c r="I895" t="s">
        <v>40</v>
      </c>
      <c r="J895">
        <v>0</v>
      </c>
      <c r="K895" t="s">
        <v>59</v>
      </c>
      <c r="L895" t="s">
        <v>60</v>
      </c>
      <c r="M895">
        <v>157</v>
      </c>
      <c r="N895">
        <v>26</v>
      </c>
      <c r="O895">
        <v>134</v>
      </c>
      <c r="P895">
        <v>0</v>
      </c>
      <c r="Q895">
        <v>1</v>
      </c>
      <c r="R895" t="s">
        <v>61</v>
      </c>
      <c r="S895" t="s">
        <v>62</v>
      </c>
      <c r="T895">
        <v>1</v>
      </c>
      <c r="U895" t="s">
        <v>45</v>
      </c>
      <c r="V895">
        <v>1757.42</v>
      </c>
      <c r="W895" t="s">
        <v>64</v>
      </c>
      <c r="X895" t="s">
        <v>77</v>
      </c>
      <c r="Y895" t="s">
        <v>156</v>
      </c>
      <c r="Z895" t="s">
        <v>66</v>
      </c>
      <c r="AA895" t="s">
        <v>67</v>
      </c>
      <c r="AB895" t="s">
        <v>68</v>
      </c>
      <c r="AC895" t="s">
        <v>52</v>
      </c>
      <c r="AD895">
        <v>11.193757959999999</v>
      </c>
      <c r="AE895">
        <v>2024</v>
      </c>
      <c r="AF895">
        <v>4</v>
      </c>
      <c r="AG895">
        <v>11</v>
      </c>
      <c r="AH895" t="s">
        <v>762</v>
      </c>
      <c r="AI895">
        <v>0.93281316348195331</v>
      </c>
      <c r="AJ895">
        <v>1884</v>
      </c>
      <c r="AK895" t="s">
        <v>3801</v>
      </c>
    </row>
    <row r="896" spans="1:37">
      <c r="A896" t="s">
        <v>998</v>
      </c>
      <c r="B896" t="s">
        <v>81</v>
      </c>
      <c r="C896">
        <v>15676.13</v>
      </c>
      <c r="D896" t="s">
        <v>36</v>
      </c>
      <c r="E896" t="s">
        <v>72</v>
      </c>
      <c r="F896" t="s">
        <v>38</v>
      </c>
      <c r="G896">
        <v>45333</v>
      </c>
      <c r="H896" t="s">
        <v>39</v>
      </c>
      <c r="I896" t="s">
        <v>58</v>
      </c>
      <c r="J896">
        <v>39035</v>
      </c>
      <c r="K896" t="s">
        <v>59</v>
      </c>
      <c r="L896" t="s">
        <v>60</v>
      </c>
      <c r="M896">
        <v>103</v>
      </c>
      <c r="N896">
        <v>14</v>
      </c>
      <c r="O896">
        <v>66</v>
      </c>
      <c r="P896">
        <v>0</v>
      </c>
      <c r="Q896">
        <v>2</v>
      </c>
      <c r="R896" t="s">
        <v>61</v>
      </c>
      <c r="S896" t="s">
        <v>74</v>
      </c>
      <c r="T896">
        <v>4</v>
      </c>
      <c r="U896" t="s">
        <v>45</v>
      </c>
      <c r="V896">
        <v>492.48</v>
      </c>
      <c r="W896" t="s">
        <v>46</v>
      </c>
      <c r="X896" t="s">
        <v>47</v>
      </c>
      <c r="Y896" t="s">
        <v>48</v>
      </c>
      <c r="Z896" t="s">
        <v>98</v>
      </c>
      <c r="AA896" t="s">
        <v>67</v>
      </c>
      <c r="AB896" t="s">
        <v>68</v>
      </c>
      <c r="AC896" t="s">
        <v>52</v>
      </c>
      <c r="AD896">
        <v>4.7813592229999999</v>
      </c>
      <c r="AE896">
        <v>2024</v>
      </c>
      <c r="AF896">
        <v>4</v>
      </c>
      <c r="AG896">
        <v>11</v>
      </c>
      <c r="AH896" t="s">
        <v>762</v>
      </c>
      <c r="AI896">
        <v>0.39844660194174758</v>
      </c>
      <c r="AJ896">
        <v>1236</v>
      </c>
      <c r="AK896" t="s">
        <v>3799</v>
      </c>
    </row>
    <row r="897" spans="1:37">
      <c r="A897" t="s">
        <v>999</v>
      </c>
      <c r="B897" t="s">
        <v>71</v>
      </c>
      <c r="C897">
        <v>7209.72</v>
      </c>
      <c r="D897" t="s">
        <v>36</v>
      </c>
      <c r="E897" t="s">
        <v>37</v>
      </c>
      <c r="F897" t="s">
        <v>56</v>
      </c>
      <c r="G897">
        <v>45333</v>
      </c>
      <c r="H897" t="s">
        <v>39</v>
      </c>
      <c r="I897" t="s">
        <v>40</v>
      </c>
      <c r="J897">
        <v>78966</v>
      </c>
      <c r="K897" t="s">
        <v>59</v>
      </c>
      <c r="L897" t="s">
        <v>42</v>
      </c>
      <c r="M897">
        <v>90</v>
      </c>
      <c r="N897">
        <v>18</v>
      </c>
      <c r="O897">
        <v>72</v>
      </c>
      <c r="P897">
        <v>0</v>
      </c>
      <c r="Q897">
        <v>4</v>
      </c>
      <c r="R897" t="s">
        <v>61</v>
      </c>
      <c r="S897" t="s">
        <v>62</v>
      </c>
      <c r="T897">
        <v>3</v>
      </c>
      <c r="U897" t="s">
        <v>79</v>
      </c>
      <c r="V897">
        <v>434.16</v>
      </c>
      <c r="W897" t="s">
        <v>46</v>
      </c>
      <c r="X897" t="s">
        <v>134</v>
      </c>
      <c r="Y897" t="s">
        <v>48</v>
      </c>
      <c r="Z897" t="s">
        <v>66</v>
      </c>
      <c r="AA897" t="s">
        <v>50</v>
      </c>
      <c r="AB897" t="s">
        <v>68</v>
      </c>
      <c r="AC897" t="s">
        <v>52</v>
      </c>
      <c r="AD897">
        <v>4.8239999999999998</v>
      </c>
      <c r="AE897">
        <v>2024</v>
      </c>
      <c r="AF897">
        <v>4</v>
      </c>
      <c r="AG897">
        <v>11</v>
      </c>
      <c r="AH897" t="s">
        <v>762</v>
      </c>
      <c r="AI897">
        <v>0.40200000000000002</v>
      </c>
      <c r="AJ897">
        <v>1080</v>
      </c>
      <c r="AK897" t="s">
        <v>3800</v>
      </c>
    </row>
    <row r="898" spans="1:37">
      <c r="A898" t="s">
        <v>1000</v>
      </c>
      <c r="B898" t="s">
        <v>115</v>
      </c>
      <c r="C898">
        <v>5971.98</v>
      </c>
      <c r="D898" t="s">
        <v>36</v>
      </c>
      <c r="E898" t="s">
        <v>72</v>
      </c>
      <c r="F898" t="s">
        <v>56</v>
      </c>
      <c r="G898">
        <v>45333</v>
      </c>
      <c r="H898" t="s">
        <v>57</v>
      </c>
      <c r="I898" t="s">
        <v>40</v>
      </c>
      <c r="J898">
        <v>0</v>
      </c>
      <c r="K898" t="s">
        <v>59</v>
      </c>
      <c r="L898" t="s">
        <v>60</v>
      </c>
      <c r="M898">
        <v>169</v>
      </c>
      <c r="N898">
        <v>11</v>
      </c>
      <c r="O898">
        <v>74</v>
      </c>
      <c r="P898">
        <v>0</v>
      </c>
      <c r="Q898">
        <v>1</v>
      </c>
      <c r="R898" t="s">
        <v>61</v>
      </c>
      <c r="S898" t="s">
        <v>93</v>
      </c>
      <c r="T898">
        <v>3</v>
      </c>
      <c r="U898" t="s">
        <v>79</v>
      </c>
      <c r="V898">
        <v>1215</v>
      </c>
      <c r="W898" t="s">
        <v>64</v>
      </c>
      <c r="X898" t="s">
        <v>47</v>
      </c>
      <c r="Y898" t="s">
        <v>65</v>
      </c>
      <c r="Z898" t="s">
        <v>66</v>
      </c>
      <c r="AA898" t="s">
        <v>67</v>
      </c>
      <c r="AB898" t="s">
        <v>68</v>
      </c>
      <c r="AC898" t="s">
        <v>52</v>
      </c>
      <c r="AD898">
        <v>7.1893491120000004</v>
      </c>
      <c r="AE898">
        <v>2024</v>
      </c>
      <c r="AF898">
        <v>4</v>
      </c>
      <c r="AG898">
        <v>11</v>
      </c>
      <c r="AH898" t="s">
        <v>762</v>
      </c>
      <c r="AI898">
        <v>0.59911242603550297</v>
      </c>
      <c r="AJ898">
        <v>2028</v>
      </c>
      <c r="AK898" t="s">
        <v>3800</v>
      </c>
    </row>
    <row r="899" spans="1:37">
      <c r="A899" t="s">
        <v>1001</v>
      </c>
      <c r="B899" t="s">
        <v>35</v>
      </c>
      <c r="C899">
        <v>10437.81</v>
      </c>
      <c r="D899" t="s">
        <v>36</v>
      </c>
      <c r="E899" t="s">
        <v>72</v>
      </c>
      <c r="F899" t="s">
        <v>73</v>
      </c>
      <c r="G899">
        <v>45333</v>
      </c>
      <c r="H899" t="s">
        <v>39</v>
      </c>
      <c r="I899" t="s">
        <v>40</v>
      </c>
      <c r="J899">
        <v>50471</v>
      </c>
      <c r="K899" t="s">
        <v>59</v>
      </c>
      <c r="L899" t="s">
        <v>42</v>
      </c>
      <c r="M899">
        <v>131</v>
      </c>
      <c r="N899">
        <v>1</v>
      </c>
      <c r="O899">
        <v>5</v>
      </c>
      <c r="P899">
        <v>0</v>
      </c>
      <c r="Q899">
        <v>3</v>
      </c>
      <c r="R899" t="s">
        <v>43</v>
      </c>
      <c r="S899" t="s">
        <v>84</v>
      </c>
      <c r="T899">
        <v>1</v>
      </c>
      <c r="U899" t="s">
        <v>63</v>
      </c>
      <c r="V899">
        <v>628.55999999999995</v>
      </c>
      <c r="W899" t="s">
        <v>46</v>
      </c>
      <c r="X899" t="s">
        <v>134</v>
      </c>
      <c r="Y899" t="s">
        <v>65</v>
      </c>
      <c r="Z899" t="s">
        <v>66</v>
      </c>
      <c r="AA899" t="s">
        <v>50</v>
      </c>
      <c r="AB899" t="s">
        <v>68</v>
      </c>
      <c r="AC899" t="s">
        <v>99</v>
      </c>
      <c r="AD899">
        <v>4.7981679389999998</v>
      </c>
      <c r="AE899">
        <v>2024</v>
      </c>
      <c r="AF899">
        <v>4</v>
      </c>
      <c r="AG899">
        <v>11</v>
      </c>
      <c r="AH899" t="s">
        <v>762</v>
      </c>
      <c r="AI899">
        <v>0.39984732824427477</v>
      </c>
      <c r="AJ899">
        <v>1572</v>
      </c>
      <c r="AK899" t="s">
        <v>3799</v>
      </c>
    </row>
    <row r="900" spans="1:37">
      <c r="A900" t="s">
        <v>1002</v>
      </c>
      <c r="B900" t="s">
        <v>71</v>
      </c>
      <c r="C900">
        <v>4413.17</v>
      </c>
      <c r="D900" t="s">
        <v>36</v>
      </c>
      <c r="E900" t="s">
        <v>72</v>
      </c>
      <c r="F900" t="s">
        <v>73</v>
      </c>
      <c r="G900">
        <v>45333</v>
      </c>
      <c r="H900" t="s">
        <v>39</v>
      </c>
      <c r="I900" t="s">
        <v>58</v>
      </c>
      <c r="J900">
        <v>35289</v>
      </c>
      <c r="K900" t="s">
        <v>59</v>
      </c>
      <c r="L900" t="s">
        <v>42</v>
      </c>
      <c r="M900">
        <v>113</v>
      </c>
      <c r="N900">
        <v>31</v>
      </c>
      <c r="O900">
        <v>50</v>
      </c>
      <c r="P900">
        <v>1</v>
      </c>
      <c r="Q900">
        <v>1</v>
      </c>
      <c r="R900" t="s">
        <v>61</v>
      </c>
      <c r="S900" t="s">
        <v>74</v>
      </c>
      <c r="T900">
        <v>4</v>
      </c>
      <c r="U900" t="s">
        <v>63</v>
      </c>
      <c r="V900">
        <v>544.32000000000005</v>
      </c>
      <c r="W900" t="s">
        <v>76</v>
      </c>
      <c r="X900" t="s">
        <v>77</v>
      </c>
      <c r="Y900" t="s">
        <v>65</v>
      </c>
      <c r="Z900" t="s">
        <v>49</v>
      </c>
      <c r="AA900" t="s">
        <v>67</v>
      </c>
      <c r="AB900" t="s">
        <v>51</v>
      </c>
      <c r="AC900" t="s">
        <v>52</v>
      </c>
      <c r="AD900">
        <v>4.8169911499999998</v>
      </c>
      <c r="AE900">
        <v>2024</v>
      </c>
      <c r="AF900">
        <v>4</v>
      </c>
      <c r="AG900">
        <v>11</v>
      </c>
      <c r="AH900" t="s">
        <v>762</v>
      </c>
      <c r="AI900">
        <v>0.40141592920353986</v>
      </c>
      <c r="AJ900">
        <v>1356</v>
      </c>
      <c r="AK900" t="s">
        <v>3800</v>
      </c>
    </row>
    <row r="901" spans="1:37">
      <c r="A901" t="s">
        <v>1003</v>
      </c>
      <c r="B901" t="s">
        <v>35</v>
      </c>
      <c r="C901">
        <v>3108.81</v>
      </c>
      <c r="D901" t="s">
        <v>36</v>
      </c>
      <c r="E901" t="s">
        <v>37</v>
      </c>
      <c r="F901" t="s">
        <v>73</v>
      </c>
      <c r="G901">
        <v>45333</v>
      </c>
      <c r="H901" t="s">
        <v>57</v>
      </c>
      <c r="I901" t="s">
        <v>40</v>
      </c>
      <c r="J901">
        <v>0</v>
      </c>
      <c r="K901" t="s">
        <v>59</v>
      </c>
      <c r="L901" t="s">
        <v>60</v>
      </c>
      <c r="M901">
        <v>85</v>
      </c>
      <c r="N901">
        <v>18</v>
      </c>
      <c r="O901">
        <v>65</v>
      </c>
      <c r="P901">
        <v>0</v>
      </c>
      <c r="Q901">
        <v>1</v>
      </c>
      <c r="R901" t="s">
        <v>43</v>
      </c>
      <c r="S901" t="s">
        <v>44</v>
      </c>
      <c r="T901">
        <v>3</v>
      </c>
      <c r="U901" t="s">
        <v>45</v>
      </c>
      <c r="V901">
        <v>989.06</v>
      </c>
      <c r="W901" t="s">
        <v>46</v>
      </c>
      <c r="X901" t="s">
        <v>134</v>
      </c>
      <c r="Y901" t="s">
        <v>65</v>
      </c>
      <c r="Z901" t="s">
        <v>49</v>
      </c>
      <c r="AA901" t="s">
        <v>67</v>
      </c>
      <c r="AB901" t="s">
        <v>68</v>
      </c>
      <c r="AC901" t="s">
        <v>52</v>
      </c>
      <c r="AD901">
        <v>11.635999999999999</v>
      </c>
      <c r="AE901">
        <v>2024</v>
      </c>
      <c r="AF901">
        <v>4</v>
      </c>
      <c r="AG901">
        <v>11</v>
      </c>
      <c r="AH901" t="s">
        <v>762</v>
      </c>
      <c r="AI901">
        <v>0.96966666666666657</v>
      </c>
      <c r="AJ901">
        <v>1020</v>
      </c>
      <c r="AK901" t="s">
        <v>156</v>
      </c>
    </row>
    <row r="902" spans="1:37">
      <c r="A902" t="s">
        <v>1004</v>
      </c>
      <c r="B902" t="s">
        <v>55</v>
      </c>
      <c r="C902">
        <v>9548.4500000000007</v>
      </c>
      <c r="D902" t="s">
        <v>36</v>
      </c>
      <c r="E902" t="s">
        <v>37</v>
      </c>
      <c r="F902" t="s">
        <v>73</v>
      </c>
      <c r="G902">
        <v>45333</v>
      </c>
      <c r="H902" t="s">
        <v>39</v>
      </c>
      <c r="I902" t="s">
        <v>40</v>
      </c>
      <c r="J902">
        <v>122244</v>
      </c>
      <c r="K902" t="s">
        <v>59</v>
      </c>
      <c r="L902" t="s">
        <v>103</v>
      </c>
      <c r="M902">
        <v>82</v>
      </c>
      <c r="N902">
        <v>38</v>
      </c>
      <c r="O902">
        <v>5</v>
      </c>
      <c r="P902">
        <v>4</v>
      </c>
      <c r="Q902">
        <v>2</v>
      </c>
      <c r="R902" t="s">
        <v>43</v>
      </c>
      <c r="S902" t="s">
        <v>96</v>
      </c>
      <c r="T902">
        <v>4</v>
      </c>
      <c r="U902" t="s">
        <v>90</v>
      </c>
      <c r="V902">
        <v>505.61</v>
      </c>
      <c r="W902" t="s">
        <v>46</v>
      </c>
      <c r="X902" t="s">
        <v>77</v>
      </c>
      <c r="Y902" t="s">
        <v>65</v>
      </c>
      <c r="Z902" t="s">
        <v>66</v>
      </c>
      <c r="AA902" t="s">
        <v>91</v>
      </c>
      <c r="AB902" t="s">
        <v>51</v>
      </c>
      <c r="AC902" t="s">
        <v>99</v>
      </c>
      <c r="AD902">
        <v>6.1659756100000003</v>
      </c>
      <c r="AE902">
        <v>2024</v>
      </c>
      <c r="AF902">
        <v>4</v>
      </c>
      <c r="AG902">
        <v>11</v>
      </c>
      <c r="AH902" t="s">
        <v>762</v>
      </c>
      <c r="AI902">
        <v>0.5138313008130081</v>
      </c>
      <c r="AJ902">
        <v>984</v>
      </c>
      <c r="AK902" t="s">
        <v>3800</v>
      </c>
    </row>
    <row r="903" spans="1:37">
      <c r="A903" t="s">
        <v>1005</v>
      </c>
      <c r="B903" t="s">
        <v>35</v>
      </c>
      <c r="C903">
        <v>6563.02</v>
      </c>
      <c r="D903" t="s">
        <v>36</v>
      </c>
      <c r="E903" t="s">
        <v>37</v>
      </c>
      <c r="F903" t="s">
        <v>73</v>
      </c>
      <c r="G903">
        <v>45333</v>
      </c>
      <c r="H903" t="s">
        <v>102</v>
      </c>
      <c r="I903" t="s">
        <v>58</v>
      </c>
      <c r="J903">
        <v>16407</v>
      </c>
      <c r="K903" t="s">
        <v>59</v>
      </c>
      <c r="L903" t="s">
        <v>60</v>
      </c>
      <c r="M903">
        <v>93</v>
      </c>
      <c r="N903">
        <v>31</v>
      </c>
      <c r="O903">
        <v>12</v>
      </c>
      <c r="P903">
        <v>1</v>
      </c>
      <c r="Q903">
        <v>8</v>
      </c>
      <c r="R903" t="s">
        <v>61</v>
      </c>
      <c r="S903" t="s">
        <v>74</v>
      </c>
      <c r="T903">
        <v>1</v>
      </c>
      <c r="U903" t="s">
        <v>63</v>
      </c>
      <c r="V903">
        <v>591.51</v>
      </c>
      <c r="W903" t="s">
        <v>46</v>
      </c>
      <c r="X903" t="s">
        <v>134</v>
      </c>
      <c r="Y903" t="s">
        <v>65</v>
      </c>
      <c r="Z903" t="s">
        <v>66</v>
      </c>
      <c r="AA903" t="s">
        <v>67</v>
      </c>
      <c r="AB903" t="s">
        <v>51</v>
      </c>
      <c r="AC903" t="s">
        <v>69</v>
      </c>
      <c r="AD903">
        <v>6.3603225810000001</v>
      </c>
      <c r="AE903">
        <v>2024</v>
      </c>
      <c r="AF903">
        <v>4</v>
      </c>
      <c r="AG903">
        <v>11</v>
      </c>
      <c r="AH903" t="s">
        <v>762</v>
      </c>
      <c r="AI903">
        <v>0.53002688172043011</v>
      </c>
      <c r="AJ903">
        <v>1116</v>
      </c>
      <c r="AK903" t="s">
        <v>3800</v>
      </c>
    </row>
    <row r="904" spans="1:37">
      <c r="A904" t="s">
        <v>1006</v>
      </c>
      <c r="B904" t="s">
        <v>35</v>
      </c>
      <c r="C904">
        <v>25885.759999999998</v>
      </c>
      <c r="D904" t="s">
        <v>36</v>
      </c>
      <c r="E904" t="s">
        <v>37</v>
      </c>
      <c r="F904" t="s">
        <v>38</v>
      </c>
      <c r="G904">
        <v>45333</v>
      </c>
      <c r="H904" t="s">
        <v>39</v>
      </c>
      <c r="I904" t="s">
        <v>40</v>
      </c>
      <c r="J904">
        <v>99938</v>
      </c>
      <c r="K904" t="s">
        <v>83</v>
      </c>
      <c r="L904" t="s">
        <v>42</v>
      </c>
      <c r="M904">
        <v>159</v>
      </c>
      <c r="N904">
        <v>14</v>
      </c>
      <c r="O904">
        <v>22</v>
      </c>
      <c r="P904">
        <v>0</v>
      </c>
      <c r="Q904">
        <v>2</v>
      </c>
      <c r="R904" t="s">
        <v>43</v>
      </c>
      <c r="S904" t="s">
        <v>84</v>
      </c>
      <c r="T904">
        <v>4</v>
      </c>
      <c r="U904" t="s">
        <v>90</v>
      </c>
      <c r="V904">
        <v>71.650000000000006</v>
      </c>
      <c r="W904" t="s">
        <v>64</v>
      </c>
      <c r="X904" t="s">
        <v>47</v>
      </c>
      <c r="Y904" t="s">
        <v>48</v>
      </c>
      <c r="Z904" t="s">
        <v>98</v>
      </c>
      <c r="AA904" t="s">
        <v>50</v>
      </c>
      <c r="AB904" t="s">
        <v>68</v>
      </c>
      <c r="AC904" t="s">
        <v>69</v>
      </c>
      <c r="AD904">
        <v>0.45062893100000001</v>
      </c>
      <c r="AE904">
        <v>2024</v>
      </c>
      <c r="AF904">
        <v>4</v>
      </c>
      <c r="AG904">
        <v>11</v>
      </c>
      <c r="AH904" t="s">
        <v>762</v>
      </c>
      <c r="AI904">
        <v>3.7552410901467506E-2</v>
      </c>
      <c r="AJ904">
        <v>1908</v>
      </c>
      <c r="AK904" t="s">
        <v>3799</v>
      </c>
    </row>
    <row r="905" spans="1:37">
      <c r="A905" t="s">
        <v>1007</v>
      </c>
      <c r="B905" t="s">
        <v>35</v>
      </c>
      <c r="C905">
        <v>16905.43</v>
      </c>
      <c r="D905" t="s">
        <v>36</v>
      </c>
      <c r="E905" t="s">
        <v>37</v>
      </c>
      <c r="F905" t="s">
        <v>38</v>
      </c>
      <c r="G905">
        <v>45333</v>
      </c>
      <c r="H905" t="s">
        <v>39</v>
      </c>
      <c r="I905" t="s">
        <v>40</v>
      </c>
      <c r="J905">
        <v>59860</v>
      </c>
      <c r="K905" t="s">
        <v>41</v>
      </c>
      <c r="L905" t="s">
        <v>42</v>
      </c>
      <c r="M905">
        <v>142</v>
      </c>
      <c r="N905">
        <v>20</v>
      </c>
      <c r="O905">
        <v>76</v>
      </c>
      <c r="P905">
        <v>0</v>
      </c>
      <c r="Q905">
        <v>2</v>
      </c>
      <c r="R905" t="s">
        <v>61</v>
      </c>
      <c r="S905" t="s">
        <v>93</v>
      </c>
      <c r="T905">
        <v>1</v>
      </c>
      <c r="U905" t="s">
        <v>79</v>
      </c>
      <c r="V905">
        <v>479.41</v>
      </c>
      <c r="W905" t="s">
        <v>109</v>
      </c>
      <c r="X905" t="s">
        <v>47</v>
      </c>
      <c r="Y905" t="s">
        <v>48</v>
      </c>
      <c r="Z905" t="s">
        <v>98</v>
      </c>
      <c r="AA905" t="s">
        <v>50</v>
      </c>
      <c r="AB905" t="s">
        <v>68</v>
      </c>
      <c r="AC905" t="s">
        <v>52</v>
      </c>
      <c r="AD905">
        <v>3.3761267610000001</v>
      </c>
      <c r="AE905">
        <v>2024</v>
      </c>
      <c r="AF905">
        <v>4</v>
      </c>
      <c r="AG905">
        <v>11</v>
      </c>
      <c r="AH905" t="s">
        <v>762</v>
      </c>
      <c r="AI905">
        <v>0.28134389671361504</v>
      </c>
      <c r="AJ905">
        <v>1704</v>
      </c>
      <c r="AK905" t="s">
        <v>3799</v>
      </c>
    </row>
    <row r="906" spans="1:37">
      <c r="A906" t="s">
        <v>1008</v>
      </c>
      <c r="B906" t="s">
        <v>35</v>
      </c>
      <c r="C906">
        <v>10934.78</v>
      </c>
      <c r="D906" t="s">
        <v>36</v>
      </c>
      <c r="E906" t="s">
        <v>37</v>
      </c>
      <c r="F906" t="s">
        <v>38</v>
      </c>
      <c r="G906">
        <v>45333</v>
      </c>
      <c r="H906" t="s">
        <v>39</v>
      </c>
      <c r="I906" t="s">
        <v>58</v>
      </c>
      <c r="J906">
        <v>35031</v>
      </c>
      <c r="K906" t="s">
        <v>59</v>
      </c>
      <c r="L906" t="s">
        <v>42</v>
      </c>
      <c r="M906">
        <v>140</v>
      </c>
      <c r="N906">
        <v>0</v>
      </c>
      <c r="O906">
        <v>38</v>
      </c>
      <c r="P906">
        <v>0</v>
      </c>
      <c r="Q906">
        <v>3</v>
      </c>
      <c r="R906" t="s">
        <v>61</v>
      </c>
      <c r="S906" t="s">
        <v>93</v>
      </c>
      <c r="T906">
        <v>2</v>
      </c>
      <c r="U906" t="s">
        <v>63</v>
      </c>
      <c r="V906">
        <v>673.92</v>
      </c>
      <c r="W906" t="s">
        <v>64</v>
      </c>
      <c r="X906" t="s">
        <v>77</v>
      </c>
      <c r="Y906" t="s">
        <v>65</v>
      </c>
      <c r="Z906" t="s">
        <v>66</v>
      </c>
      <c r="AA906" t="s">
        <v>67</v>
      </c>
      <c r="AB906" t="s">
        <v>68</v>
      </c>
      <c r="AC906" t="s">
        <v>69</v>
      </c>
      <c r="AD906">
        <v>4.8137142859999997</v>
      </c>
      <c r="AE906">
        <v>2024</v>
      </c>
      <c r="AF906">
        <v>4</v>
      </c>
      <c r="AG906">
        <v>11</v>
      </c>
      <c r="AH906" t="s">
        <v>762</v>
      </c>
      <c r="AI906">
        <v>0.40114285714285713</v>
      </c>
      <c r="AJ906">
        <v>1680</v>
      </c>
      <c r="AK906" t="s">
        <v>3800</v>
      </c>
    </row>
    <row r="907" spans="1:37">
      <c r="A907" t="s">
        <v>1009</v>
      </c>
      <c r="B907" t="s">
        <v>35</v>
      </c>
      <c r="C907">
        <v>3027.01</v>
      </c>
      <c r="D907" t="s">
        <v>36</v>
      </c>
      <c r="E907" t="s">
        <v>37</v>
      </c>
      <c r="F907" t="s">
        <v>38</v>
      </c>
      <c r="G907">
        <v>45333</v>
      </c>
      <c r="H907" t="s">
        <v>57</v>
      </c>
      <c r="I907" t="s">
        <v>40</v>
      </c>
      <c r="J907">
        <v>0</v>
      </c>
      <c r="K907" t="s">
        <v>59</v>
      </c>
      <c r="L907" t="s">
        <v>60</v>
      </c>
      <c r="M907">
        <v>90</v>
      </c>
      <c r="N907">
        <v>20</v>
      </c>
      <c r="O907">
        <v>101</v>
      </c>
      <c r="P907">
        <v>3</v>
      </c>
      <c r="Q907">
        <v>1</v>
      </c>
      <c r="R907" t="s">
        <v>61</v>
      </c>
      <c r="S907" t="s">
        <v>62</v>
      </c>
      <c r="T907">
        <v>1</v>
      </c>
      <c r="U907" t="s">
        <v>79</v>
      </c>
      <c r="V907">
        <v>834.78</v>
      </c>
      <c r="W907" t="s">
        <v>46</v>
      </c>
      <c r="X907" t="s">
        <v>47</v>
      </c>
      <c r="Y907" t="s">
        <v>65</v>
      </c>
      <c r="Z907" t="s">
        <v>49</v>
      </c>
      <c r="AA907" t="s">
        <v>67</v>
      </c>
      <c r="AB907" t="s">
        <v>51</v>
      </c>
      <c r="AC907" t="s">
        <v>52</v>
      </c>
      <c r="AD907">
        <v>9.2753333330000007</v>
      </c>
      <c r="AE907">
        <v>2024</v>
      </c>
      <c r="AF907">
        <v>4</v>
      </c>
      <c r="AG907">
        <v>11</v>
      </c>
      <c r="AH907" t="s">
        <v>762</v>
      </c>
      <c r="AI907">
        <v>0.77294444444444443</v>
      </c>
      <c r="AJ907">
        <v>1080</v>
      </c>
      <c r="AK907" t="s">
        <v>3801</v>
      </c>
    </row>
    <row r="908" spans="1:37">
      <c r="A908" t="s">
        <v>1010</v>
      </c>
      <c r="B908" t="s">
        <v>35</v>
      </c>
      <c r="C908">
        <v>5670.5</v>
      </c>
      <c r="D908" t="s">
        <v>36</v>
      </c>
      <c r="E908" t="s">
        <v>82</v>
      </c>
      <c r="F908" t="s">
        <v>95</v>
      </c>
      <c r="G908">
        <v>45333</v>
      </c>
      <c r="H908" t="s">
        <v>39</v>
      </c>
      <c r="I908" t="s">
        <v>58</v>
      </c>
      <c r="J908">
        <v>69539</v>
      </c>
      <c r="K908" t="s">
        <v>59</v>
      </c>
      <c r="L908" t="s">
        <v>103</v>
      </c>
      <c r="M908">
        <v>143</v>
      </c>
      <c r="N908">
        <v>15</v>
      </c>
      <c r="O908">
        <v>23</v>
      </c>
      <c r="P908">
        <v>0</v>
      </c>
      <c r="Q908">
        <v>1</v>
      </c>
      <c r="R908" t="s">
        <v>61</v>
      </c>
      <c r="S908" t="s">
        <v>93</v>
      </c>
      <c r="T908">
        <v>2</v>
      </c>
      <c r="U908" t="s">
        <v>63</v>
      </c>
      <c r="V908">
        <v>929.54</v>
      </c>
      <c r="W908" t="s">
        <v>46</v>
      </c>
      <c r="X908" t="s">
        <v>47</v>
      </c>
      <c r="Y908" t="s">
        <v>65</v>
      </c>
      <c r="Z908" t="s">
        <v>66</v>
      </c>
      <c r="AA908" t="s">
        <v>50</v>
      </c>
      <c r="AB908" t="s">
        <v>68</v>
      </c>
      <c r="AC908" t="s">
        <v>69</v>
      </c>
      <c r="AD908">
        <v>6.50027972</v>
      </c>
      <c r="AE908">
        <v>2024</v>
      </c>
      <c r="AF908">
        <v>4</v>
      </c>
      <c r="AG908">
        <v>11</v>
      </c>
      <c r="AH908" t="s">
        <v>762</v>
      </c>
      <c r="AI908">
        <v>0.54168997668997665</v>
      </c>
      <c r="AJ908">
        <v>1716</v>
      </c>
      <c r="AK908" t="s">
        <v>3800</v>
      </c>
    </row>
    <row r="909" spans="1:37">
      <c r="A909" t="s">
        <v>1011</v>
      </c>
      <c r="B909" t="s">
        <v>55</v>
      </c>
      <c r="C909">
        <v>3661.06</v>
      </c>
      <c r="D909" t="s">
        <v>36</v>
      </c>
      <c r="E909" t="s">
        <v>37</v>
      </c>
      <c r="F909" t="s">
        <v>56</v>
      </c>
      <c r="G909">
        <v>45333</v>
      </c>
      <c r="H909" t="s">
        <v>57</v>
      </c>
      <c r="I909" t="s">
        <v>40</v>
      </c>
      <c r="J909">
        <v>0</v>
      </c>
      <c r="K909" t="s">
        <v>59</v>
      </c>
      <c r="L909" t="s">
        <v>60</v>
      </c>
      <c r="M909">
        <v>100</v>
      </c>
      <c r="N909">
        <v>18</v>
      </c>
      <c r="O909">
        <v>92</v>
      </c>
      <c r="P909">
        <v>0</v>
      </c>
      <c r="Q909">
        <v>1</v>
      </c>
      <c r="R909" t="s">
        <v>61</v>
      </c>
      <c r="S909" t="s">
        <v>62</v>
      </c>
      <c r="T909">
        <v>2</v>
      </c>
      <c r="U909" t="s">
        <v>90</v>
      </c>
      <c r="V909">
        <v>479.52</v>
      </c>
      <c r="W909" t="s">
        <v>46</v>
      </c>
      <c r="X909" t="s">
        <v>77</v>
      </c>
      <c r="Y909" t="s">
        <v>48</v>
      </c>
      <c r="Z909" t="s">
        <v>49</v>
      </c>
      <c r="AA909" t="s">
        <v>67</v>
      </c>
      <c r="AB909" t="s">
        <v>68</v>
      </c>
      <c r="AC909" t="s">
        <v>52</v>
      </c>
      <c r="AD909">
        <v>4.7952000000000004</v>
      </c>
      <c r="AE909">
        <v>2024</v>
      </c>
      <c r="AF909">
        <v>4</v>
      </c>
      <c r="AG909">
        <v>11</v>
      </c>
      <c r="AH909" t="s">
        <v>762</v>
      </c>
      <c r="AI909">
        <v>0.39960000000000001</v>
      </c>
      <c r="AJ909">
        <v>1200</v>
      </c>
      <c r="AK909" t="s">
        <v>3799</v>
      </c>
    </row>
    <row r="910" spans="1:37">
      <c r="A910" t="s">
        <v>1012</v>
      </c>
      <c r="B910" t="s">
        <v>115</v>
      </c>
      <c r="C910">
        <v>15669.25</v>
      </c>
      <c r="D910" t="s">
        <v>36</v>
      </c>
      <c r="E910" t="s">
        <v>72</v>
      </c>
      <c r="F910" t="s">
        <v>56</v>
      </c>
      <c r="G910">
        <v>45333</v>
      </c>
      <c r="H910" t="s">
        <v>39</v>
      </c>
      <c r="I910" t="s">
        <v>40</v>
      </c>
      <c r="J910">
        <v>61956</v>
      </c>
      <c r="K910" t="s">
        <v>59</v>
      </c>
      <c r="L910" t="s">
        <v>42</v>
      </c>
      <c r="M910">
        <v>131</v>
      </c>
      <c r="N910">
        <v>4</v>
      </c>
      <c r="O910">
        <v>101</v>
      </c>
      <c r="P910">
        <v>0</v>
      </c>
      <c r="Q910">
        <v>2</v>
      </c>
      <c r="R910" t="s">
        <v>61</v>
      </c>
      <c r="S910" t="s">
        <v>62</v>
      </c>
      <c r="T910">
        <v>2</v>
      </c>
      <c r="U910" t="s">
        <v>90</v>
      </c>
      <c r="V910">
        <v>628.55999999999995</v>
      </c>
      <c r="W910" t="s">
        <v>76</v>
      </c>
      <c r="X910" t="s">
        <v>47</v>
      </c>
      <c r="Y910" t="s">
        <v>65</v>
      </c>
      <c r="Z910" t="s">
        <v>98</v>
      </c>
      <c r="AA910" t="s">
        <v>50</v>
      </c>
      <c r="AB910" t="s">
        <v>68</v>
      </c>
      <c r="AC910" t="s">
        <v>52</v>
      </c>
      <c r="AD910">
        <v>4.7981679389999998</v>
      </c>
      <c r="AE910">
        <v>2024</v>
      </c>
      <c r="AF910">
        <v>4</v>
      </c>
      <c r="AG910">
        <v>11</v>
      </c>
      <c r="AH910" t="s">
        <v>762</v>
      </c>
      <c r="AI910">
        <v>0.39984732824427477</v>
      </c>
      <c r="AJ910">
        <v>1572</v>
      </c>
      <c r="AK910" t="s">
        <v>3799</v>
      </c>
    </row>
    <row r="911" spans="1:37">
      <c r="A911" t="s">
        <v>1013</v>
      </c>
      <c r="B911" t="s">
        <v>115</v>
      </c>
      <c r="C911">
        <v>27602.91</v>
      </c>
      <c r="D911" t="s">
        <v>36</v>
      </c>
      <c r="E911" t="s">
        <v>72</v>
      </c>
      <c r="F911" t="s">
        <v>73</v>
      </c>
      <c r="G911">
        <v>45333</v>
      </c>
      <c r="H911" t="s">
        <v>39</v>
      </c>
      <c r="I911" t="s">
        <v>58</v>
      </c>
      <c r="J911">
        <v>96480</v>
      </c>
      <c r="K911" t="s">
        <v>41</v>
      </c>
      <c r="L911" t="s">
        <v>103</v>
      </c>
      <c r="M911">
        <v>116</v>
      </c>
      <c r="N911">
        <v>7</v>
      </c>
      <c r="O911">
        <v>46</v>
      </c>
      <c r="P911">
        <v>0</v>
      </c>
      <c r="Q911">
        <v>2</v>
      </c>
      <c r="R911" t="s">
        <v>61</v>
      </c>
      <c r="S911" t="s">
        <v>93</v>
      </c>
      <c r="T911">
        <v>3</v>
      </c>
      <c r="U911" t="s">
        <v>63</v>
      </c>
      <c r="V911">
        <v>438.59</v>
      </c>
      <c r="W911" t="s">
        <v>76</v>
      </c>
      <c r="X911" t="s">
        <v>47</v>
      </c>
      <c r="Y911" t="s">
        <v>48</v>
      </c>
      <c r="Z911" t="s">
        <v>98</v>
      </c>
      <c r="AA911" t="s">
        <v>50</v>
      </c>
      <c r="AB911" t="s">
        <v>68</v>
      </c>
      <c r="AC911" t="s">
        <v>69</v>
      </c>
      <c r="AD911">
        <v>3.7809482760000002</v>
      </c>
      <c r="AE911">
        <v>2024</v>
      </c>
      <c r="AF911">
        <v>4</v>
      </c>
      <c r="AG911">
        <v>11</v>
      </c>
      <c r="AH911" t="s">
        <v>762</v>
      </c>
      <c r="AI911">
        <v>0.31507902298850571</v>
      </c>
      <c r="AJ911">
        <v>1392</v>
      </c>
      <c r="AK911" t="s">
        <v>3799</v>
      </c>
    </row>
    <row r="912" spans="1:37">
      <c r="A912" t="s">
        <v>1014</v>
      </c>
      <c r="B912" t="s">
        <v>71</v>
      </c>
      <c r="C912">
        <v>6693.32</v>
      </c>
      <c r="D912" t="s">
        <v>36</v>
      </c>
      <c r="E912" t="s">
        <v>37</v>
      </c>
      <c r="F912" t="s">
        <v>73</v>
      </c>
      <c r="G912">
        <v>45333</v>
      </c>
      <c r="H912" t="s">
        <v>102</v>
      </c>
      <c r="I912" t="s">
        <v>58</v>
      </c>
      <c r="J912">
        <v>30837</v>
      </c>
      <c r="K912" t="s">
        <v>59</v>
      </c>
      <c r="L912" t="s">
        <v>42</v>
      </c>
      <c r="M912">
        <v>88</v>
      </c>
      <c r="N912">
        <v>27</v>
      </c>
      <c r="O912">
        <v>72</v>
      </c>
      <c r="P912">
        <v>0</v>
      </c>
      <c r="Q912">
        <v>9</v>
      </c>
      <c r="R912" t="s">
        <v>61</v>
      </c>
      <c r="S912" t="s">
        <v>93</v>
      </c>
      <c r="T912">
        <v>1</v>
      </c>
      <c r="U912" t="s">
        <v>79</v>
      </c>
      <c r="V912">
        <v>631.79999999999995</v>
      </c>
      <c r="W912" t="s">
        <v>46</v>
      </c>
      <c r="X912" t="s">
        <v>47</v>
      </c>
      <c r="Y912" t="s">
        <v>65</v>
      </c>
      <c r="Z912" t="s">
        <v>66</v>
      </c>
      <c r="AA912" t="s">
        <v>67</v>
      </c>
      <c r="AB912" t="s">
        <v>68</v>
      </c>
      <c r="AC912" t="s">
        <v>52</v>
      </c>
      <c r="AD912">
        <v>7.1795454550000004</v>
      </c>
      <c r="AE912">
        <v>2024</v>
      </c>
      <c r="AF912">
        <v>4</v>
      </c>
      <c r="AG912">
        <v>11</v>
      </c>
      <c r="AH912" t="s">
        <v>762</v>
      </c>
      <c r="AI912">
        <v>0.59829545454545452</v>
      </c>
      <c r="AJ912">
        <v>1056</v>
      </c>
      <c r="AK912" t="s">
        <v>3800</v>
      </c>
    </row>
    <row r="913" spans="1:37">
      <c r="A913" t="s">
        <v>1015</v>
      </c>
      <c r="B913" t="s">
        <v>55</v>
      </c>
      <c r="C913">
        <v>7028.25</v>
      </c>
      <c r="D913" t="s">
        <v>36</v>
      </c>
      <c r="E913" t="s">
        <v>37</v>
      </c>
      <c r="F913" t="s">
        <v>38</v>
      </c>
      <c r="G913">
        <v>45333</v>
      </c>
      <c r="H913" t="s">
        <v>39</v>
      </c>
      <c r="I913" t="s">
        <v>58</v>
      </c>
      <c r="J913">
        <v>127429</v>
      </c>
      <c r="K913" t="s">
        <v>83</v>
      </c>
      <c r="L913" t="s">
        <v>42</v>
      </c>
      <c r="M913">
        <v>88</v>
      </c>
      <c r="N913">
        <v>4</v>
      </c>
      <c r="O913">
        <v>120</v>
      </c>
      <c r="P913">
        <v>1</v>
      </c>
      <c r="Q913">
        <v>8</v>
      </c>
      <c r="R913" t="s">
        <v>61</v>
      </c>
      <c r="S913" t="s">
        <v>74</v>
      </c>
      <c r="T913">
        <v>1</v>
      </c>
      <c r="U913" t="s">
        <v>90</v>
      </c>
      <c r="V913">
        <v>210.84</v>
      </c>
      <c r="W913" t="s">
        <v>46</v>
      </c>
      <c r="X913" t="s">
        <v>77</v>
      </c>
      <c r="Y913" t="s">
        <v>48</v>
      </c>
      <c r="Z913" t="s">
        <v>66</v>
      </c>
      <c r="AA913" t="s">
        <v>91</v>
      </c>
      <c r="AB913" t="s">
        <v>51</v>
      </c>
      <c r="AC913" t="s">
        <v>52</v>
      </c>
      <c r="AD913">
        <v>2.395909091</v>
      </c>
      <c r="AE913">
        <v>2024</v>
      </c>
      <c r="AF913">
        <v>4</v>
      </c>
      <c r="AG913">
        <v>11</v>
      </c>
      <c r="AH913" t="s">
        <v>762</v>
      </c>
      <c r="AI913">
        <v>0.19965909090909092</v>
      </c>
      <c r="AJ913">
        <v>1056</v>
      </c>
      <c r="AK913" t="s">
        <v>3799</v>
      </c>
    </row>
    <row r="914" spans="1:37">
      <c r="A914" t="s">
        <v>1016</v>
      </c>
      <c r="B914" t="s">
        <v>71</v>
      </c>
      <c r="C914">
        <v>11662.77</v>
      </c>
      <c r="D914" t="s">
        <v>36</v>
      </c>
      <c r="E914" t="s">
        <v>37</v>
      </c>
      <c r="F914" t="s">
        <v>56</v>
      </c>
      <c r="G914">
        <v>45333</v>
      </c>
      <c r="H914" t="s">
        <v>39</v>
      </c>
      <c r="I914" t="s">
        <v>58</v>
      </c>
      <c r="J914">
        <v>83811</v>
      </c>
      <c r="K914" t="s">
        <v>83</v>
      </c>
      <c r="L914" t="s">
        <v>42</v>
      </c>
      <c r="M914">
        <v>97</v>
      </c>
      <c r="N914">
        <v>20</v>
      </c>
      <c r="O914">
        <v>77</v>
      </c>
      <c r="P914">
        <v>0</v>
      </c>
      <c r="Q914">
        <v>2</v>
      </c>
      <c r="R914" t="s">
        <v>43</v>
      </c>
      <c r="S914" t="s">
        <v>96</v>
      </c>
      <c r="T914">
        <v>1</v>
      </c>
      <c r="U914" t="s">
        <v>79</v>
      </c>
      <c r="V914">
        <v>122.9</v>
      </c>
      <c r="W914" t="s">
        <v>46</v>
      </c>
      <c r="X914" t="s">
        <v>47</v>
      </c>
      <c r="Y914" t="s">
        <v>48</v>
      </c>
      <c r="Z914" t="s">
        <v>66</v>
      </c>
      <c r="AA914" t="s">
        <v>50</v>
      </c>
      <c r="AB914" t="s">
        <v>68</v>
      </c>
      <c r="AC914" t="s">
        <v>52</v>
      </c>
      <c r="AD914">
        <v>1.267010309</v>
      </c>
      <c r="AE914">
        <v>2024</v>
      </c>
      <c r="AF914">
        <v>4</v>
      </c>
      <c r="AG914">
        <v>11</v>
      </c>
      <c r="AH914" t="s">
        <v>762</v>
      </c>
      <c r="AI914">
        <v>0.10558419243986254</v>
      </c>
      <c r="AJ914">
        <v>1164</v>
      </c>
      <c r="AK914" t="s">
        <v>3799</v>
      </c>
    </row>
    <row r="915" spans="1:37">
      <c r="A915" t="s">
        <v>1017</v>
      </c>
      <c r="B915" t="s">
        <v>55</v>
      </c>
      <c r="C915">
        <v>29555.47</v>
      </c>
      <c r="D915" t="s">
        <v>36</v>
      </c>
      <c r="E915" t="s">
        <v>37</v>
      </c>
      <c r="F915" t="s">
        <v>73</v>
      </c>
      <c r="G915">
        <v>45333</v>
      </c>
      <c r="H915" t="s">
        <v>39</v>
      </c>
      <c r="I915" t="s">
        <v>58</v>
      </c>
      <c r="J915">
        <v>78501</v>
      </c>
      <c r="K915" t="s">
        <v>59</v>
      </c>
      <c r="L915" t="s">
        <v>42</v>
      </c>
      <c r="M915">
        <v>82</v>
      </c>
      <c r="N915">
        <v>7</v>
      </c>
      <c r="O915">
        <v>122</v>
      </c>
      <c r="P915">
        <v>0</v>
      </c>
      <c r="Q915">
        <v>2</v>
      </c>
      <c r="R915" t="s">
        <v>117</v>
      </c>
      <c r="S915" t="s">
        <v>249</v>
      </c>
      <c r="T915">
        <v>1</v>
      </c>
      <c r="U915" t="s">
        <v>63</v>
      </c>
      <c r="V915">
        <v>395.28</v>
      </c>
      <c r="W915" t="s">
        <v>46</v>
      </c>
      <c r="X915" t="s">
        <v>77</v>
      </c>
      <c r="Y915" t="s">
        <v>48</v>
      </c>
      <c r="Z915" t="s">
        <v>98</v>
      </c>
      <c r="AA915" t="s">
        <v>50</v>
      </c>
      <c r="AB915" t="s">
        <v>68</v>
      </c>
      <c r="AC915" t="s">
        <v>52</v>
      </c>
      <c r="AD915">
        <v>4.820487805</v>
      </c>
      <c r="AE915">
        <v>2024</v>
      </c>
      <c r="AF915">
        <v>4</v>
      </c>
      <c r="AG915">
        <v>11</v>
      </c>
      <c r="AH915" t="s">
        <v>762</v>
      </c>
      <c r="AI915">
        <v>0.4017073170731707</v>
      </c>
      <c r="AJ915">
        <v>984</v>
      </c>
      <c r="AK915" t="s">
        <v>3800</v>
      </c>
    </row>
    <row r="916" spans="1:37">
      <c r="A916" t="s">
        <v>1018</v>
      </c>
      <c r="B916" t="s">
        <v>71</v>
      </c>
      <c r="C916">
        <v>11297.98</v>
      </c>
      <c r="D916" t="s">
        <v>36</v>
      </c>
      <c r="E916" t="s">
        <v>37</v>
      </c>
      <c r="F916" t="s">
        <v>95</v>
      </c>
      <c r="G916">
        <v>45333</v>
      </c>
      <c r="H916" t="s">
        <v>159</v>
      </c>
      <c r="I916" t="s">
        <v>40</v>
      </c>
      <c r="J916">
        <v>32237</v>
      </c>
      <c r="K916" t="s">
        <v>59</v>
      </c>
      <c r="L916" t="s">
        <v>42</v>
      </c>
      <c r="M916">
        <v>144</v>
      </c>
      <c r="N916">
        <v>18</v>
      </c>
      <c r="O916">
        <v>77</v>
      </c>
      <c r="P916">
        <v>0</v>
      </c>
      <c r="Q916">
        <v>3</v>
      </c>
      <c r="R916" t="s">
        <v>43</v>
      </c>
      <c r="S916" t="s">
        <v>96</v>
      </c>
      <c r="T916">
        <v>1</v>
      </c>
      <c r="U916" t="s">
        <v>63</v>
      </c>
      <c r="V916">
        <v>858.12</v>
      </c>
      <c r="W916" t="s">
        <v>64</v>
      </c>
      <c r="X916" t="s">
        <v>47</v>
      </c>
      <c r="Y916" t="s">
        <v>65</v>
      </c>
      <c r="Z916" t="s">
        <v>66</v>
      </c>
      <c r="AA916" t="s">
        <v>67</v>
      </c>
      <c r="AB916" t="s">
        <v>68</v>
      </c>
      <c r="AC916" t="s">
        <v>52</v>
      </c>
      <c r="AD916">
        <v>5.9591666669999999</v>
      </c>
      <c r="AE916">
        <v>2024</v>
      </c>
      <c r="AF916">
        <v>4</v>
      </c>
      <c r="AG916">
        <v>11</v>
      </c>
      <c r="AH916" t="s">
        <v>762</v>
      </c>
      <c r="AI916">
        <v>0.49659722222222225</v>
      </c>
      <c r="AJ916">
        <v>1728</v>
      </c>
      <c r="AK916" t="s">
        <v>3800</v>
      </c>
    </row>
    <row r="917" spans="1:37">
      <c r="A917" t="s">
        <v>1019</v>
      </c>
      <c r="B917" t="s">
        <v>71</v>
      </c>
      <c r="C917">
        <v>14641.76</v>
      </c>
      <c r="D917" t="s">
        <v>36</v>
      </c>
      <c r="E917" t="s">
        <v>72</v>
      </c>
      <c r="F917" t="s">
        <v>38</v>
      </c>
      <c r="G917">
        <v>45333</v>
      </c>
      <c r="H917" t="s">
        <v>39</v>
      </c>
      <c r="I917" t="s">
        <v>58</v>
      </c>
      <c r="J917">
        <v>36827</v>
      </c>
      <c r="K917" t="s">
        <v>59</v>
      </c>
      <c r="L917" t="s">
        <v>42</v>
      </c>
      <c r="M917">
        <v>185</v>
      </c>
      <c r="N917">
        <v>41</v>
      </c>
      <c r="O917">
        <v>104</v>
      </c>
      <c r="P917">
        <v>0</v>
      </c>
      <c r="Q917">
        <v>5</v>
      </c>
      <c r="R917" t="s">
        <v>61</v>
      </c>
      <c r="S917" t="s">
        <v>62</v>
      </c>
      <c r="T917">
        <v>1</v>
      </c>
      <c r="U917" t="s">
        <v>63</v>
      </c>
      <c r="V917">
        <v>1039.81</v>
      </c>
      <c r="W917" t="s">
        <v>64</v>
      </c>
      <c r="X917" t="s">
        <v>47</v>
      </c>
      <c r="Y917" t="s">
        <v>65</v>
      </c>
      <c r="Z917" t="s">
        <v>66</v>
      </c>
      <c r="AA917" t="s">
        <v>67</v>
      </c>
      <c r="AB917" t="s">
        <v>68</v>
      </c>
      <c r="AC917" t="s">
        <v>52</v>
      </c>
      <c r="AD917">
        <v>5.620594595</v>
      </c>
      <c r="AE917">
        <v>2024</v>
      </c>
      <c r="AF917">
        <v>4</v>
      </c>
      <c r="AG917">
        <v>11</v>
      </c>
      <c r="AH917" t="s">
        <v>762</v>
      </c>
      <c r="AI917">
        <v>0.46838288288288288</v>
      </c>
      <c r="AJ917">
        <v>2220</v>
      </c>
      <c r="AK917" t="s">
        <v>3800</v>
      </c>
    </row>
    <row r="918" spans="1:37">
      <c r="A918" t="s">
        <v>1020</v>
      </c>
      <c r="B918" t="s">
        <v>35</v>
      </c>
      <c r="C918">
        <v>4939.8999999999996</v>
      </c>
      <c r="D918" t="s">
        <v>36</v>
      </c>
      <c r="E918" t="s">
        <v>37</v>
      </c>
      <c r="F918" t="s">
        <v>56</v>
      </c>
      <c r="G918">
        <v>45333</v>
      </c>
      <c r="H918" t="s">
        <v>57</v>
      </c>
      <c r="I918" t="s">
        <v>40</v>
      </c>
      <c r="J918">
        <v>0</v>
      </c>
      <c r="K918" t="s">
        <v>59</v>
      </c>
      <c r="L918" t="s">
        <v>60</v>
      </c>
      <c r="M918">
        <v>143</v>
      </c>
      <c r="N918">
        <v>46</v>
      </c>
      <c r="O918">
        <v>53</v>
      </c>
      <c r="P918">
        <v>0</v>
      </c>
      <c r="Q918">
        <v>1</v>
      </c>
      <c r="R918" t="s">
        <v>61</v>
      </c>
      <c r="S918" t="s">
        <v>93</v>
      </c>
      <c r="T918">
        <v>2</v>
      </c>
      <c r="U918" t="s">
        <v>45</v>
      </c>
      <c r="V918">
        <v>1030.32</v>
      </c>
      <c r="W918" t="s">
        <v>64</v>
      </c>
      <c r="X918" t="s">
        <v>47</v>
      </c>
      <c r="Y918" t="s">
        <v>65</v>
      </c>
      <c r="Z918" t="s">
        <v>49</v>
      </c>
      <c r="AA918" t="s">
        <v>67</v>
      </c>
      <c r="AB918" t="s">
        <v>68</v>
      </c>
      <c r="AC918" t="s">
        <v>52</v>
      </c>
      <c r="AD918">
        <v>7.2050349650000003</v>
      </c>
      <c r="AE918">
        <v>2024</v>
      </c>
      <c r="AF918">
        <v>4</v>
      </c>
      <c r="AG918">
        <v>11</v>
      </c>
      <c r="AH918" t="s">
        <v>762</v>
      </c>
      <c r="AI918">
        <v>0.60041958041958043</v>
      </c>
      <c r="AJ918">
        <v>1716</v>
      </c>
      <c r="AK918" t="s">
        <v>3801</v>
      </c>
    </row>
    <row r="919" spans="1:37">
      <c r="A919" t="s">
        <v>1021</v>
      </c>
      <c r="B919" t="s">
        <v>81</v>
      </c>
      <c r="C919">
        <v>3799.18</v>
      </c>
      <c r="D919" t="s">
        <v>36</v>
      </c>
      <c r="E919" t="s">
        <v>37</v>
      </c>
      <c r="F919" t="s">
        <v>73</v>
      </c>
      <c r="G919">
        <v>45333</v>
      </c>
      <c r="H919" t="s">
        <v>39</v>
      </c>
      <c r="I919" t="s">
        <v>58</v>
      </c>
      <c r="J919">
        <v>127310</v>
      </c>
      <c r="K919" t="s">
        <v>41</v>
      </c>
      <c r="L919" t="s">
        <v>103</v>
      </c>
      <c r="M919">
        <v>96</v>
      </c>
      <c r="N919">
        <v>42</v>
      </c>
      <c r="O919">
        <v>55</v>
      </c>
      <c r="P919">
        <v>0</v>
      </c>
      <c r="Q919">
        <v>1</v>
      </c>
      <c r="R919" t="s">
        <v>61</v>
      </c>
      <c r="S919" t="s">
        <v>93</v>
      </c>
      <c r="T919">
        <v>2</v>
      </c>
      <c r="U919" t="s">
        <v>90</v>
      </c>
      <c r="V919">
        <v>246.8</v>
      </c>
      <c r="W919" t="s">
        <v>76</v>
      </c>
      <c r="X919" t="s">
        <v>47</v>
      </c>
      <c r="Y919" t="s">
        <v>48</v>
      </c>
      <c r="Z919" t="s">
        <v>49</v>
      </c>
      <c r="AA919" t="s">
        <v>91</v>
      </c>
      <c r="AB919" t="s">
        <v>68</v>
      </c>
      <c r="AC919" t="s">
        <v>52</v>
      </c>
      <c r="AD919">
        <v>2.5708333329999999</v>
      </c>
      <c r="AE919">
        <v>2024</v>
      </c>
      <c r="AF919">
        <v>4</v>
      </c>
      <c r="AG919">
        <v>11</v>
      </c>
      <c r="AH919" t="s">
        <v>762</v>
      </c>
      <c r="AI919">
        <v>0.21423611111111113</v>
      </c>
      <c r="AJ919">
        <v>1152</v>
      </c>
      <c r="AK919" t="s">
        <v>3799</v>
      </c>
    </row>
    <row r="920" spans="1:37">
      <c r="A920" t="s">
        <v>1022</v>
      </c>
      <c r="B920" t="s">
        <v>35</v>
      </c>
      <c r="C920">
        <v>5105.28</v>
      </c>
      <c r="D920" t="s">
        <v>36</v>
      </c>
      <c r="E920" t="s">
        <v>72</v>
      </c>
      <c r="F920" t="s">
        <v>73</v>
      </c>
      <c r="G920">
        <v>45333</v>
      </c>
      <c r="H920" t="s">
        <v>39</v>
      </c>
      <c r="I920" t="s">
        <v>58</v>
      </c>
      <c r="J920">
        <v>62874</v>
      </c>
      <c r="K920" t="s">
        <v>83</v>
      </c>
      <c r="L920" t="s">
        <v>42</v>
      </c>
      <c r="M920">
        <v>127</v>
      </c>
      <c r="N920">
        <v>35</v>
      </c>
      <c r="O920">
        <v>84</v>
      </c>
      <c r="P920">
        <v>0</v>
      </c>
      <c r="Q920">
        <v>1</v>
      </c>
      <c r="R920" t="s">
        <v>61</v>
      </c>
      <c r="S920" t="s">
        <v>74</v>
      </c>
      <c r="T920">
        <v>3</v>
      </c>
      <c r="U920" t="s">
        <v>63</v>
      </c>
      <c r="V920">
        <v>105</v>
      </c>
      <c r="W920" t="s">
        <v>46</v>
      </c>
      <c r="X920" t="s">
        <v>47</v>
      </c>
      <c r="Y920" t="s">
        <v>48</v>
      </c>
      <c r="Z920" t="s">
        <v>66</v>
      </c>
      <c r="AA920" t="s">
        <v>50</v>
      </c>
      <c r="AB920" t="s">
        <v>68</v>
      </c>
      <c r="AC920" t="s">
        <v>52</v>
      </c>
      <c r="AD920">
        <v>0.82677165399999997</v>
      </c>
      <c r="AE920">
        <v>2024</v>
      </c>
      <c r="AF920">
        <v>4</v>
      </c>
      <c r="AG920">
        <v>11</v>
      </c>
      <c r="AH920" t="s">
        <v>762</v>
      </c>
      <c r="AI920">
        <v>6.8897637795275593E-2</v>
      </c>
      <c r="AJ920">
        <v>1524</v>
      </c>
      <c r="AK920" t="s">
        <v>3799</v>
      </c>
    </row>
    <row r="921" spans="1:37">
      <c r="A921" t="s">
        <v>1023</v>
      </c>
      <c r="B921" t="s">
        <v>35</v>
      </c>
      <c r="C921">
        <v>44362.7</v>
      </c>
      <c r="D921" t="s">
        <v>36</v>
      </c>
      <c r="E921" t="s">
        <v>82</v>
      </c>
      <c r="F921" t="s">
        <v>56</v>
      </c>
      <c r="G921">
        <v>45333</v>
      </c>
      <c r="H921" t="s">
        <v>39</v>
      </c>
      <c r="I921" t="s">
        <v>40</v>
      </c>
      <c r="J921">
        <v>67350</v>
      </c>
      <c r="K921" t="s">
        <v>83</v>
      </c>
      <c r="L921" t="s">
        <v>42</v>
      </c>
      <c r="M921">
        <v>159</v>
      </c>
      <c r="N921">
        <v>11</v>
      </c>
      <c r="O921">
        <v>15</v>
      </c>
      <c r="P921">
        <v>0</v>
      </c>
      <c r="Q921">
        <v>2</v>
      </c>
      <c r="R921" t="s">
        <v>61</v>
      </c>
      <c r="S921" t="s">
        <v>74</v>
      </c>
      <c r="T921">
        <v>4</v>
      </c>
      <c r="U921" t="s">
        <v>79</v>
      </c>
      <c r="V921">
        <v>272.08999999999997</v>
      </c>
      <c r="W921" t="s">
        <v>76</v>
      </c>
      <c r="X921" t="s">
        <v>47</v>
      </c>
      <c r="Y921" t="s">
        <v>48</v>
      </c>
      <c r="Z921" t="s">
        <v>98</v>
      </c>
      <c r="AA921" t="s">
        <v>50</v>
      </c>
      <c r="AB921" t="s">
        <v>68</v>
      </c>
      <c r="AC921" t="s">
        <v>69</v>
      </c>
      <c r="AD921">
        <v>1.7112578620000001</v>
      </c>
      <c r="AE921">
        <v>2024</v>
      </c>
      <c r="AF921">
        <v>4</v>
      </c>
      <c r="AG921">
        <v>11</v>
      </c>
      <c r="AH921" t="s">
        <v>762</v>
      </c>
      <c r="AI921">
        <v>0.14260482180293499</v>
      </c>
      <c r="AJ921">
        <v>1908</v>
      </c>
      <c r="AK921" t="s">
        <v>3799</v>
      </c>
    </row>
    <row r="922" spans="1:37">
      <c r="A922" t="s">
        <v>1024</v>
      </c>
      <c r="B922" t="s">
        <v>35</v>
      </c>
      <c r="C922">
        <v>4588.82</v>
      </c>
      <c r="D922" t="s">
        <v>36</v>
      </c>
      <c r="E922" t="s">
        <v>72</v>
      </c>
      <c r="F922" t="s">
        <v>56</v>
      </c>
      <c r="G922">
        <v>45333</v>
      </c>
      <c r="H922" t="s">
        <v>39</v>
      </c>
      <c r="I922" t="s">
        <v>58</v>
      </c>
      <c r="J922">
        <v>39053</v>
      </c>
      <c r="K922" t="s">
        <v>83</v>
      </c>
      <c r="L922" t="s">
        <v>42</v>
      </c>
      <c r="M922">
        <v>117</v>
      </c>
      <c r="N922">
        <v>31</v>
      </c>
      <c r="O922">
        <v>9</v>
      </c>
      <c r="P922">
        <v>1</v>
      </c>
      <c r="Q922">
        <v>1</v>
      </c>
      <c r="R922" t="s">
        <v>61</v>
      </c>
      <c r="S922" t="s">
        <v>74</v>
      </c>
      <c r="T922">
        <v>3</v>
      </c>
      <c r="U922" t="s">
        <v>79</v>
      </c>
      <c r="V922">
        <v>260.07</v>
      </c>
      <c r="W922" t="s">
        <v>46</v>
      </c>
      <c r="X922" t="s">
        <v>47</v>
      </c>
      <c r="Y922" t="s">
        <v>48</v>
      </c>
      <c r="Z922" t="s">
        <v>49</v>
      </c>
      <c r="AA922" t="s">
        <v>67</v>
      </c>
      <c r="AB922" t="s">
        <v>51</v>
      </c>
      <c r="AC922" t="s">
        <v>99</v>
      </c>
      <c r="AD922">
        <v>2.2228205129999998</v>
      </c>
      <c r="AE922">
        <v>2024</v>
      </c>
      <c r="AF922">
        <v>4</v>
      </c>
      <c r="AG922">
        <v>11</v>
      </c>
      <c r="AH922" t="s">
        <v>762</v>
      </c>
      <c r="AI922">
        <v>0.18523504273504274</v>
      </c>
      <c r="AJ922">
        <v>1404</v>
      </c>
      <c r="AK922" t="s">
        <v>3799</v>
      </c>
    </row>
    <row r="923" spans="1:37">
      <c r="A923" t="s">
        <v>1025</v>
      </c>
      <c r="B923" t="s">
        <v>71</v>
      </c>
      <c r="C923">
        <v>6613.21</v>
      </c>
      <c r="D923" t="s">
        <v>36</v>
      </c>
      <c r="E923" t="s">
        <v>37</v>
      </c>
      <c r="F923" t="s">
        <v>73</v>
      </c>
      <c r="G923">
        <v>45333</v>
      </c>
      <c r="H923" t="s">
        <v>39</v>
      </c>
      <c r="I923" t="s">
        <v>58</v>
      </c>
      <c r="J923">
        <v>45816</v>
      </c>
      <c r="K923" t="s">
        <v>83</v>
      </c>
      <c r="L923" t="s">
        <v>60</v>
      </c>
      <c r="M923">
        <v>86</v>
      </c>
      <c r="N923">
        <v>28</v>
      </c>
      <c r="O923">
        <v>103</v>
      </c>
      <c r="P923">
        <v>0</v>
      </c>
      <c r="Q923">
        <v>7</v>
      </c>
      <c r="R923" t="s">
        <v>61</v>
      </c>
      <c r="S923" t="s">
        <v>93</v>
      </c>
      <c r="T923">
        <v>1</v>
      </c>
      <c r="U923" t="s">
        <v>63</v>
      </c>
      <c r="V923">
        <v>86.01</v>
      </c>
      <c r="W923" t="s">
        <v>46</v>
      </c>
      <c r="X923" t="s">
        <v>47</v>
      </c>
      <c r="Y923" t="s">
        <v>48</v>
      </c>
      <c r="Z923" t="s">
        <v>66</v>
      </c>
      <c r="AA923" t="s">
        <v>67</v>
      </c>
      <c r="AB923" t="s">
        <v>68</v>
      </c>
      <c r="AC923" t="s">
        <v>52</v>
      </c>
      <c r="AD923">
        <v>1.000116279</v>
      </c>
      <c r="AE923">
        <v>2024</v>
      </c>
      <c r="AF923">
        <v>4</v>
      </c>
      <c r="AG923">
        <v>11</v>
      </c>
      <c r="AH923" t="s">
        <v>762</v>
      </c>
      <c r="AI923">
        <v>8.3343023255813956E-2</v>
      </c>
      <c r="AJ923">
        <v>1032</v>
      </c>
      <c r="AK923" t="s">
        <v>3799</v>
      </c>
    </row>
    <row r="924" spans="1:37">
      <c r="A924" t="s">
        <v>1026</v>
      </c>
      <c r="B924" t="s">
        <v>55</v>
      </c>
      <c r="C924">
        <v>3964.58</v>
      </c>
      <c r="D924" t="s">
        <v>36</v>
      </c>
      <c r="E924" t="s">
        <v>37</v>
      </c>
      <c r="F924" t="s">
        <v>56</v>
      </c>
      <c r="G924">
        <v>45333</v>
      </c>
      <c r="H924" t="s">
        <v>39</v>
      </c>
      <c r="I924" t="s">
        <v>40</v>
      </c>
      <c r="J924">
        <v>36692</v>
      </c>
      <c r="K924" t="s">
        <v>59</v>
      </c>
      <c r="L924" t="s">
        <v>42</v>
      </c>
      <c r="M924">
        <v>100</v>
      </c>
      <c r="N924">
        <v>43</v>
      </c>
      <c r="O924">
        <v>93</v>
      </c>
      <c r="P924">
        <v>0</v>
      </c>
      <c r="Q924">
        <v>1</v>
      </c>
      <c r="R924" t="s">
        <v>61</v>
      </c>
      <c r="S924" t="s">
        <v>74</v>
      </c>
      <c r="T924">
        <v>2</v>
      </c>
      <c r="U924" t="s">
        <v>63</v>
      </c>
      <c r="V924">
        <v>479.52</v>
      </c>
      <c r="W924" t="s">
        <v>46</v>
      </c>
      <c r="X924" t="s">
        <v>47</v>
      </c>
      <c r="Y924" t="s">
        <v>48</v>
      </c>
      <c r="Z924" t="s">
        <v>49</v>
      </c>
      <c r="AA924" t="s">
        <v>67</v>
      </c>
      <c r="AB924" t="s">
        <v>68</v>
      </c>
      <c r="AC924" t="s">
        <v>52</v>
      </c>
      <c r="AD924">
        <v>4.7952000000000004</v>
      </c>
      <c r="AE924">
        <v>2024</v>
      </c>
      <c r="AF924">
        <v>4</v>
      </c>
      <c r="AG924">
        <v>11</v>
      </c>
      <c r="AH924" t="s">
        <v>762</v>
      </c>
      <c r="AI924">
        <v>0.39960000000000001</v>
      </c>
      <c r="AJ924">
        <v>1200</v>
      </c>
      <c r="AK924" t="s">
        <v>3799</v>
      </c>
    </row>
    <row r="925" spans="1:37">
      <c r="A925" t="s">
        <v>1027</v>
      </c>
      <c r="B925" t="s">
        <v>35</v>
      </c>
      <c r="C925">
        <v>5512.81</v>
      </c>
      <c r="D925" t="s">
        <v>36</v>
      </c>
      <c r="E925" t="s">
        <v>37</v>
      </c>
      <c r="F925" t="s">
        <v>73</v>
      </c>
      <c r="G925">
        <v>45333</v>
      </c>
      <c r="H925" t="s">
        <v>159</v>
      </c>
      <c r="I925" t="s">
        <v>40</v>
      </c>
      <c r="J925">
        <v>18202</v>
      </c>
      <c r="K925" t="s">
        <v>59</v>
      </c>
      <c r="L925" t="s">
        <v>42</v>
      </c>
      <c r="M925">
        <v>144</v>
      </c>
      <c r="N925">
        <v>12</v>
      </c>
      <c r="O925">
        <v>81</v>
      </c>
      <c r="P925">
        <v>0</v>
      </c>
      <c r="Q925">
        <v>1</v>
      </c>
      <c r="R925" t="s">
        <v>61</v>
      </c>
      <c r="S925" t="s">
        <v>74</v>
      </c>
      <c r="T925">
        <v>1</v>
      </c>
      <c r="U925" t="s">
        <v>63</v>
      </c>
      <c r="V925">
        <v>750.67</v>
      </c>
      <c r="W925" t="s">
        <v>64</v>
      </c>
      <c r="X925" t="s">
        <v>47</v>
      </c>
      <c r="Y925" t="s">
        <v>65</v>
      </c>
      <c r="Z925" t="s">
        <v>66</v>
      </c>
      <c r="AA925" t="s">
        <v>67</v>
      </c>
      <c r="AB925" t="s">
        <v>68</v>
      </c>
      <c r="AC925" t="s">
        <v>52</v>
      </c>
      <c r="AD925">
        <v>5.2129861110000002</v>
      </c>
      <c r="AE925">
        <v>2024</v>
      </c>
      <c r="AF925">
        <v>4</v>
      </c>
      <c r="AG925">
        <v>11</v>
      </c>
      <c r="AH925" t="s">
        <v>762</v>
      </c>
      <c r="AI925">
        <v>0.43441550925925926</v>
      </c>
      <c r="AJ925">
        <v>1728</v>
      </c>
      <c r="AK925" t="s">
        <v>3800</v>
      </c>
    </row>
    <row r="926" spans="1:37">
      <c r="A926" t="s">
        <v>1028</v>
      </c>
      <c r="B926" t="s">
        <v>81</v>
      </c>
      <c r="C926">
        <v>3262.25</v>
      </c>
      <c r="D926" t="s">
        <v>36</v>
      </c>
      <c r="E926" t="s">
        <v>37</v>
      </c>
      <c r="F926" t="s">
        <v>38</v>
      </c>
      <c r="G926">
        <v>45333</v>
      </c>
      <c r="H926" t="s">
        <v>57</v>
      </c>
      <c r="I926" t="s">
        <v>58</v>
      </c>
      <c r="J926">
        <v>0</v>
      </c>
      <c r="K926" t="s">
        <v>59</v>
      </c>
      <c r="L926" t="s">
        <v>42</v>
      </c>
      <c r="M926">
        <v>92</v>
      </c>
      <c r="N926">
        <v>18</v>
      </c>
      <c r="O926">
        <v>126</v>
      </c>
      <c r="P926">
        <v>0</v>
      </c>
      <c r="Q926">
        <v>1</v>
      </c>
      <c r="R926" t="s">
        <v>61</v>
      </c>
      <c r="S926" t="s">
        <v>74</v>
      </c>
      <c r="T926">
        <v>1</v>
      </c>
      <c r="U926" t="s">
        <v>63</v>
      </c>
      <c r="V926">
        <v>589.16</v>
      </c>
      <c r="W926" t="s">
        <v>76</v>
      </c>
      <c r="X926" t="s">
        <v>47</v>
      </c>
      <c r="Y926" t="s">
        <v>65</v>
      </c>
      <c r="Z926" t="s">
        <v>49</v>
      </c>
      <c r="AA926" t="s">
        <v>67</v>
      </c>
      <c r="AB926" t="s">
        <v>68</v>
      </c>
      <c r="AC926" t="s">
        <v>52</v>
      </c>
      <c r="AD926">
        <v>6.4039130430000002</v>
      </c>
      <c r="AE926">
        <v>2024</v>
      </c>
      <c r="AF926">
        <v>4</v>
      </c>
      <c r="AG926">
        <v>11</v>
      </c>
      <c r="AH926" t="s">
        <v>762</v>
      </c>
      <c r="AI926">
        <v>0.53365942028985502</v>
      </c>
      <c r="AJ926">
        <v>1104</v>
      </c>
      <c r="AK926" t="s">
        <v>3800</v>
      </c>
    </row>
    <row r="927" spans="1:37">
      <c r="A927" t="s">
        <v>1029</v>
      </c>
      <c r="B927" t="s">
        <v>71</v>
      </c>
      <c r="C927">
        <v>24013.88</v>
      </c>
      <c r="D927" t="s">
        <v>36</v>
      </c>
      <c r="E927" t="s">
        <v>72</v>
      </c>
      <c r="F927" t="s">
        <v>141</v>
      </c>
      <c r="G927">
        <v>45333</v>
      </c>
      <c r="H927" t="s">
        <v>39</v>
      </c>
      <c r="I927" t="s">
        <v>58</v>
      </c>
      <c r="J927">
        <v>99008</v>
      </c>
      <c r="K927" t="s">
        <v>83</v>
      </c>
      <c r="L927" t="s">
        <v>103</v>
      </c>
      <c r="M927">
        <v>120</v>
      </c>
      <c r="N927">
        <v>46</v>
      </c>
      <c r="O927">
        <v>18</v>
      </c>
      <c r="P927">
        <v>0</v>
      </c>
      <c r="Q927">
        <v>2</v>
      </c>
      <c r="R927" t="s">
        <v>61</v>
      </c>
      <c r="S927" t="s">
        <v>74</v>
      </c>
      <c r="T927">
        <v>2</v>
      </c>
      <c r="U927" t="s">
        <v>79</v>
      </c>
      <c r="V927">
        <v>23.7</v>
      </c>
      <c r="W927" t="s">
        <v>46</v>
      </c>
      <c r="X927" t="s">
        <v>47</v>
      </c>
      <c r="Y927" t="s">
        <v>48</v>
      </c>
      <c r="Z927" t="s">
        <v>98</v>
      </c>
      <c r="AA927" t="s">
        <v>50</v>
      </c>
      <c r="AB927" t="s">
        <v>68</v>
      </c>
      <c r="AC927" t="s">
        <v>69</v>
      </c>
      <c r="AD927">
        <v>0.19750000000000001</v>
      </c>
      <c r="AE927">
        <v>2024</v>
      </c>
      <c r="AF927">
        <v>4</v>
      </c>
      <c r="AG927">
        <v>11</v>
      </c>
      <c r="AH927" t="s">
        <v>762</v>
      </c>
      <c r="AI927">
        <v>1.6458333333333332E-2</v>
      </c>
      <c r="AJ927">
        <v>1440</v>
      </c>
      <c r="AK927" t="s">
        <v>3799</v>
      </c>
    </row>
    <row r="928" spans="1:37">
      <c r="A928" t="s">
        <v>1030</v>
      </c>
      <c r="B928" t="s">
        <v>71</v>
      </c>
      <c r="C928">
        <v>3172.44</v>
      </c>
      <c r="D928" t="s">
        <v>36</v>
      </c>
      <c r="E928" t="s">
        <v>37</v>
      </c>
      <c r="F928" t="s">
        <v>38</v>
      </c>
      <c r="G928">
        <v>45333</v>
      </c>
      <c r="H928" t="s">
        <v>57</v>
      </c>
      <c r="I928" t="s">
        <v>58</v>
      </c>
      <c r="J928">
        <v>0</v>
      </c>
      <c r="K928" t="s">
        <v>59</v>
      </c>
      <c r="L928" t="s">
        <v>60</v>
      </c>
      <c r="M928">
        <v>95</v>
      </c>
      <c r="N928">
        <v>28</v>
      </c>
      <c r="O928">
        <v>7</v>
      </c>
      <c r="P928">
        <v>0</v>
      </c>
      <c r="Q928">
        <v>1</v>
      </c>
      <c r="R928" t="s">
        <v>117</v>
      </c>
      <c r="S928" t="s">
        <v>118</v>
      </c>
      <c r="T928">
        <v>4</v>
      </c>
      <c r="U928" t="s">
        <v>90</v>
      </c>
      <c r="V928">
        <v>967.51</v>
      </c>
      <c r="W928" t="s">
        <v>46</v>
      </c>
      <c r="X928" t="s">
        <v>134</v>
      </c>
      <c r="Y928" t="s">
        <v>65</v>
      </c>
      <c r="Z928" t="s">
        <v>49</v>
      </c>
      <c r="AA928" t="s">
        <v>67</v>
      </c>
      <c r="AB928" t="s">
        <v>68</v>
      </c>
      <c r="AC928" t="s">
        <v>99</v>
      </c>
      <c r="AD928">
        <v>10.184315789999999</v>
      </c>
      <c r="AE928">
        <v>2024</v>
      </c>
      <c r="AF928">
        <v>4</v>
      </c>
      <c r="AG928">
        <v>11</v>
      </c>
      <c r="AH928" t="s">
        <v>762</v>
      </c>
      <c r="AI928">
        <v>0.84869298245614033</v>
      </c>
      <c r="AJ928">
        <v>1140</v>
      </c>
      <c r="AK928" t="s">
        <v>3801</v>
      </c>
    </row>
    <row r="929" spans="1:37">
      <c r="A929" t="s">
        <v>1031</v>
      </c>
      <c r="B929" t="s">
        <v>81</v>
      </c>
      <c r="C929">
        <v>7782.56</v>
      </c>
      <c r="D929" t="s">
        <v>36</v>
      </c>
      <c r="E929" t="s">
        <v>37</v>
      </c>
      <c r="F929" t="s">
        <v>38</v>
      </c>
      <c r="G929">
        <v>45333</v>
      </c>
      <c r="H929" t="s">
        <v>39</v>
      </c>
      <c r="I929" t="s">
        <v>58</v>
      </c>
      <c r="J929">
        <v>54321</v>
      </c>
      <c r="K929" t="s">
        <v>59</v>
      </c>
      <c r="L929" t="s">
        <v>42</v>
      </c>
      <c r="M929">
        <v>99</v>
      </c>
      <c r="N929">
        <v>23</v>
      </c>
      <c r="O929">
        <v>119</v>
      </c>
      <c r="P929">
        <v>1</v>
      </c>
      <c r="Q929">
        <v>9</v>
      </c>
      <c r="R929" t="s">
        <v>61</v>
      </c>
      <c r="S929" t="s">
        <v>74</v>
      </c>
      <c r="T929">
        <v>1</v>
      </c>
      <c r="U929" t="s">
        <v>63</v>
      </c>
      <c r="V929">
        <v>473.04</v>
      </c>
      <c r="W929" t="s">
        <v>46</v>
      </c>
      <c r="X929" t="s">
        <v>47</v>
      </c>
      <c r="Y929" t="s">
        <v>48</v>
      </c>
      <c r="Z929" t="s">
        <v>66</v>
      </c>
      <c r="AA929" t="s">
        <v>50</v>
      </c>
      <c r="AB929" t="s">
        <v>51</v>
      </c>
      <c r="AC929" t="s">
        <v>52</v>
      </c>
      <c r="AD929">
        <v>4.7781818180000002</v>
      </c>
      <c r="AE929">
        <v>2024</v>
      </c>
      <c r="AF929">
        <v>4</v>
      </c>
      <c r="AG929">
        <v>11</v>
      </c>
      <c r="AH929" t="s">
        <v>762</v>
      </c>
      <c r="AI929">
        <v>0.39818181818181819</v>
      </c>
      <c r="AJ929">
        <v>1188</v>
      </c>
      <c r="AK929" t="s">
        <v>3799</v>
      </c>
    </row>
    <row r="930" spans="1:37">
      <c r="A930" t="s">
        <v>1032</v>
      </c>
      <c r="B930" t="s">
        <v>115</v>
      </c>
      <c r="C930">
        <v>7268.42</v>
      </c>
      <c r="D930" t="s">
        <v>36</v>
      </c>
      <c r="E930" t="s">
        <v>37</v>
      </c>
      <c r="F930" t="s">
        <v>73</v>
      </c>
      <c r="G930">
        <v>45333</v>
      </c>
      <c r="H930" t="s">
        <v>39</v>
      </c>
      <c r="I930" t="s">
        <v>40</v>
      </c>
      <c r="J930">
        <v>41194</v>
      </c>
      <c r="K930" t="s">
        <v>83</v>
      </c>
      <c r="L930" t="s">
        <v>60</v>
      </c>
      <c r="M930">
        <v>97</v>
      </c>
      <c r="N930">
        <v>4</v>
      </c>
      <c r="O930">
        <v>117</v>
      </c>
      <c r="P930">
        <v>2</v>
      </c>
      <c r="Q930">
        <v>6</v>
      </c>
      <c r="R930" t="s">
        <v>61</v>
      </c>
      <c r="S930" t="s">
        <v>74</v>
      </c>
      <c r="T930">
        <v>1</v>
      </c>
      <c r="U930" t="s">
        <v>45</v>
      </c>
      <c r="V930">
        <v>207.97</v>
      </c>
      <c r="W930" t="s">
        <v>46</v>
      </c>
      <c r="X930" t="s">
        <v>47</v>
      </c>
      <c r="Y930" t="s">
        <v>48</v>
      </c>
      <c r="Z930" t="s">
        <v>66</v>
      </c>
      <c r="AA930" t="s">
        <v>67</v>
      </c>
      <c r="AB930" t="s">
        <v>51</v>
      </c>
      <c r="AC930" t="s">
        <v>52</v>
      </c>
      <c r="AD930">
        <v>2.144020619</v>
      </c>
      <c r="AE930">
        <v>2024</v>
      </c>
      <c r="AF930">
        <v>4</v>
      </c>
      <c r="AG930">
        <v>11</v>
      </c>
      <c r="AH930" t="s">
        <v>762</v>
      </c>
      <c r="AI930">
        <v>0.17866838487972508</v>
      </c>
      <c r="AJ930">
        <v>1164</v>
      </c>
      <c r="AK930" t="s">
        <v>3799</v>
      </c>
    </row>
    <row r="931" spans="1:37">
      <c r="A931" t="s">
        <v>1033</v>
      </c>
      <c r="B931" t="s">
        <v>35</v>
      </c>
      <c r="C931">
        <v>3183.03</v>
      </c>
      <c r="D931" t="s">
        <v>36</v>
      </c>
      <c r="E931" t="s">
        <v>37</v>
      </c>
      <c r="F931" t="s">
        <v>73</v>
      </c>
      <c r="G931">
        <v>45333</v>
      </c>
      <c r="H931" t="s">
        <v>57</v>
      </c>
      <c r="I931" t="s">
        <v>40</v>
      </c>
      <c r="J931">
        <v>0</v>
      </c>
      <c r="K931" t="s">
        <v>41</v>
      </c>
      <c r="L931" t="s">
        <v>42</v>
      </c>
      <c r="M931">
        <v>88</v>
      </c>
      <c r="N931">
        <v>7</v>
      </c>
      <c r="O931">
        <v>80</v>
      </c>
      <c r="P931">
        <v>1</v>
      </c>
      <c r="Q931">
        <v>1</v>
      </c>
      <c r="R931" t="s">
        <v>61</v>
      </c>
      <c r="S931" t="s">
        <v>74</v>
      </c>
      <c r="T931">
        <v>2</v>
      </c>
      <c r="U931" t="s">
        <v>45</v>
      </c>
      <c r="V931">
        <v>397.58</v>
      </c>
      <c r="W931" t="s">
        <v>46</v>
      </c>
      <c r="X931" t="s">
        <v>47</v>
      </c>
      <c r="Y931" t="s">
        <v>48</v>
      </c>
      <c r="Z931" t="s">
        <v>49</v>
      </c>
      <c r="AA931" t="s">
        <v>67</v>
      </c>
      <c r="AB931" t="s">
        <v>51</v>
      </c>
      <c r="AC931" t="s">
        <v>52</v>
      </c>
      <c r="AD931">
        <v>4.5179545450000003</v>
      </c>
      <c r="AE931">
        <v>2024</v>
      </c>
      <c r="AF931">
        <v>4</v>
      </c>
      <c r="AG931">
        <v>11</v>
      </c>
      <c r="AH931" t="s">
        <v>762</v>
      </c>
      <c r="AI931">
        <v>0.37649621212121209</v>
      </c>
      <c r="AJ931">
        <v>1056</v>
      </c>
      <c r="AK931" t="s">
        <v>3799</v>
      </c>
    </row>
    <row r="932" spans="1:37">
      <c r="A932" t="s">
        <v>1034</v>
      </c>
      <c r="B932" t="s">
        <v>55</v>
      </c>
      <c r="C932">
        <v>11155.7</v>
      </c>
      <c r="D932" t="s">
        <v>36</v>
      </c>
      <c r="E932" t="s">
        <v>72</v>
      </c>
      <c r="F932" t="s">
        <v>56</v>
      </c>
      <c r="G932">
        <v>45333</v>
      </c>
      <c r="H932" t="s">
        <v>57</v>
      </c>
      <c r="I932" t="s">
        <v>58</v>
      </c>
      <c r="J932">
        <v>0</v>
      </c>
      <c r="K932" t="s">
        <v>83</v>
      </c>
      <c r="L932" t="s">
        <v>42</v>
      </c>
      <c r="M932">
        <v>107</v>
      </c>
      <c r="N932">
        <v>15</v>
      </c>
      <c r="O932">
        <v>61</v>
      </c>
      <c r="P932">
        <v>1</v>
      </c>
      <c r="Q932">
        <v>2</v>
      </c>
      <c r="R932" t="s">
        <v>43</v>
      </c>
      <c r="S932" t="s">
        <v>96</v>
      </c>
      <c r="T932">
        <v>1</v>
      </c>
      <c r="U932" t="s">
        <v>79</v>
      </c>
      <c r="V932">
        <v>62.73</v>
      </c>
      <c r="W932" t="s">
        <v>76</v>
      </c>
      <c r="X932" t="s">
        <v>134</v>
      </c>
      <c r="Y932" t="s">
        <v>48</v>
      </c>
      <c r="Z932" t="s">
        <v>66</v>
      </c>
      <c r="AA932" t="s">
        <v>67</v>
      </c>
      <c r="AB932" t="s">
        <v>51</v>
      </c>
      <c r="AC932" t="s">
        <v>52</v>
      </c>
      <c r="AD932">
        <v>0.58626168199999995</v>
      </c>
      <c r="AE932">
        <v>2024</v>
      </c>
      <c r="AF932">
        <v>4</v>
      </c>
      <c r="AG932">
        <v>11</v>
      </c>
      <c r="AH932" t="s">
        <v>762</v>
      </c>
      <c r="AI932">
        <v>4.8855140186915884E-2</v>
      </c>
      <c r="AJ932">
        <v>1284</v>
      </c>
      <c r="AK932" t="s">
        <v>3799</v>
      </c>
    </row>
    <row r="933" spans="1:37">
      <c r="A933" t="s">
        <v>1035</v>
      </c>
      <c r="B933" t="s">
        <v>71</v>
      </c>
      <c r="C933">
        <v>19911.05</v>
      </c>
      <c r="D933" t="s">
        <v>36</v>
      </c>
      <c r="E933" t="s">
        <v>72</v>
      </c>
      <c r="F933" t="s">
        <v>56</v>
      </c>
      <c r="G933">
        <v>45333</v>
      </c>
      <c r="H933" t="s">
        <v>39</v>
      </c>
      <c r="I933" t="s">
        <v>58</v>
      </c>
      <c r="J933">
        <v>42155</v>
      </c>
      <c r="K933" t="s">
        <v>59</v>
      </c>
      <c r="L933" t="s">
        <v>42</v>
      </c>
      <c r="M933">
        <v>126</v>
      </c>
      <c r="N933">
        <v>42</v>
      </c>
      <c r="O933">
        <v>92</v>
      </c>
      <c r="P933">
        <v>0</v>
      </c>
      <c r="Q933">
        <v>2</v>
      </c>
      <c r="R933" t="s">
        <v>61</v>
      </c>
      <c r="S933" t="s">
        <v>93</v>
      </c>
      <c r="T933">
        <v>1</v>
      </c>
      <c r="U933" t="s">
        <v>79</v>
      </c>
      <c r="V933">
        <v>602.64</v>
      </c>
      <c r="W933" t="s">
        <v>46</v>
      </c>
      <c r="X933" t="s">
        <v>47</v>
      </c>
      <c r="Y933" t="s">
        <v>65</v>
      </c>
      <c r="Z933" t="s">
        <v>98</v>
      </c>
      <c r="AA933" t="s">
        <v>67</v>
      </c>
      <c r="AB933" t="s">
        <v>68</v>
      </c>
      <c r="AC933" t="s">
        <v>52</v>
      </c>
      <c r="AD933">
        <v>4.7828571430000002</v>
      </c>
      <c r="AE933">
        <v>2024</v>
      </c>
      <c r="AF933">
        <v>4</v>
      </c>
      <c r="AG933">
        <v>11</v>
      </c>
      <c r="AH933" t="s">
        <v>762</v>
      </c>
      <c r="AI933">
        <v>0.39857142857142858</v>
      </c>
      <c r="AJ933">
        <v>1512</v>
      </c>
      <c r="AK933" t="s">
        <v>3799</v>
      </c>
    </row>
    <row r="934" spans="1:37">
      <c r="A934" t="s">
        <v>1036</v>
      </c>
      <c r="B934" t="s">
        <v>35</v>
      </c>
      <c r="C934">
        <v>3358.33</v>
      </c>
      <c r="D934" t="s">
        <v>36</v>
      </c>
      <c r="E934" t="s">
        <v>37</v>
      </c>
      <c r="F934" t="s">
        <v>56</v>
      </c>
      <c r="G934">
        <v>45333</v>
      </c>
      <c r="H934" t="s">
        <v>39</v>
      </c>
      <c r="I934" t="s">
        <v>58</v>
      </c>
      <c r="J934">
        <v>52200</v>
      </c>
      <c r="K934" t="s">
        <v>41</v>
      </c>
      <c r="L934" t="s">
        <v>42</v>
      </c>
      <c r="M934">
        <v>85</v>
      </c>
      <c r="N934">
        <v>12</v>
      </c>
      <c r="O934">
        <v>28</v>
      </c>
      <c r="P934">
        <v>0</v>
      </c>
      <c r="Q934">
        <v>1</v>
      </c>
      <c r="R934" t="s">
        <v>61</v>
      </c>
      <c r="S934" t="s">
        <v>74</v>
      </c>
      <c r="T934">
        <v>2</v>
      </c>
      <c r="U934" t="s">
        <v>63</v>
      </c>
      <c r="V934">
        <v>395.65</v>
      </c>
      <c r="W934" t="s">
        <v>46</v>
      </c>
      <c r="X934" t="s">
        <v>47</v>
      </c>
      <c r="Y934" t="s">
        <v>48</v>
      </c>
      <c r="Z934" t="s">
        <v>49</v>
      </c>
      <c r="AA934" t="s">
        <v>50</v>
      </c>
      <c r="AB934" t="s">
        <v>68</v>
      </c>
      <c r="AC934" t="s">
        <v>69</v>
      </c>
      <c r="AD934">
        <v>4.654705882</v>
      </c>
      <c r="AE934">
        <v>2024</v>
      </c>
      <c r="AF934">
        <v>4</v>
      </c>
      <c r="AG934">
        <v>11</v>
      </c>
      <c r="AH934" t="s">
        <v>762</v>
      </c>
      <c r="AI934">
        <v>0.38789215686274509</v>
      </c>
      <c r="AJ934">
        <v>1020</v>
      </c>
      <c r="AK934" t="s">
        <v>3799</v>
      </c>
    </row>
    <row r="935" spans="1:37">
      <c r="A935" t="s">
        <v>1037</v>
      </c>
      <c r="B935" t="s">
        <v>35</v>
      </c>
      <c r="C935">
        <v>6540.75</v>
      </c>
      <c r="D935" t="s">
        <v>36</v>
      </c>
      <c r="E935" t="s">
        <v>37</v>
      </c>
      <c r="F935" t="s">
        <v>38</v>
      </c>
      <c r="G935">
        <v>45333</v>
      </c>
      <c r="H935" t="s">
        <v>57</v>
      </c>
      <c r="I935" t="s">
        <v>40</v>
      </c>
      <c r="J935">
        <v>0</v>
      </c>
      <c r="K935" t="s">
        <v>83</v>
      </c>
      <c r="L935" t="s">
        <v>42</v>
      </c>
      <c r="M935">
        <v>88</v>
      </c>
      <c r="N935">
        <v>9</v>
      </c>
      <c r="O935">
        <v>19</v>
      </c>
      <c r="P935">
        <v>0</v>
      </c>
      <c r="Q935">
        <v>6</v>
      </c>
      <c r="R935" t="s">
        <v>61</v>
      </c>
      <c r="S935" t="s">
        <v>93</v>
      </c>
      <c r="T935">
        <v>3</v>
      </c>
      <c r="U935" t="s">
        <v>63</v>
      </c>
      <c r="V935">
        <v>174.37</v>
      </c>
      <c r="W935" t="s">
        <v>76</v>
      </c>
      <c r="X935" t="s">
        <v>134</v>
      </c>
      <c r="Y935" t="s">
        <v>48</v>
      </c>
      <c r="Z935" t="s">
        <v>66</v>
      </c>
      <c r="AA935" t="s">
        <v>67</v>
      </c>
      <c r="AB935" t="s">
        <v>68</v>
      </c>
      <c r="AC935" t="s">
        <v>69</v>
      </c>
      <c r="AD935">
        <v>1.9814772730000001</v>
      </c>
      <c r="AE935">
        <v>2024</v>
      </c>
      <c r="AF935">
        <v>4</v>
      </c>
      <c r="AG935">
        <v>11</v>
      </c>
      <c r="AH935" t="s">
        <v>762</v>
      </c>
      <c r="AI935">
        <v>0.16512310606060607</v>
      </c>
      <c r="AJ935">
        <v>1056</v>
      </c>
      <c r="AK935" t="s">
        <v>3799</v>
      </c>
    </row>
    <row r="936" spans="1:37">
      <c r="A936" t="s">
        <v>1038</v>
      </c>
      <c r="B936" t="s">
        <v>81</v>
      </c>
      <c r="C936">
        <v>37651.58</v>
      </c>
      <c r="D936" t="s">
        <v>36</v>
      </c>
      <c r="E936" t="s">
        <v>72</v>
      </c>
      <c r="F936" t="s">
        <v>56</v>
      </c>
      <c r="G936">
        <v>45333</v>
      </c>
      <c r="H936" t="s">
        <v>39</v>
      </c>
      <c r="I936" t="s">
        <v>40</v>
      </c>
      <c r="J936">
        <v>62837</v>
      </c>
      <c r="K936" t="s">
        <v>41</v>
      </c>
      <c r="L936" t="s">
        <v>103</v>
      </c>
      <c r="M936">
        <v>134</v>
      </c>
      <c r="N936">
        <v>12</v>
      </c>
      <c r="O936">
        <v>86</v>
      </c>
      <c r="P936">
        <v>0</v>
      </c>
      <c r="Q936">
        <v>2</v>
      </c>
      <c r="R936" t="s">
        <v>117</v>
      </c>
      <c r="S936" t="s">
        <v>249</v>
      </c>
      <c r="T936">
        <v>1</v>
      </c>
      <c r="U936" t="s">
        <v>63</v>
      </c>
      <c r="V936">
        <v>430.79</v>
      </c>
      <c r="W936" t="s">
        <v>46</v>
      </c>
      <c r="X936" t="s">
        <v>47</v>
      </c>
      <c r="Y936" t="s">
        <v>48</v>
      </c>
      <c r="Z936" t="s">
        <v>98</v>
      </c>
      <c r="AA936" t="s">
        <v>50</v>
      </c>
      <c r="AB936" t="s">
        <v>68</v>
      </c>
      <c r="AC936" t="s">
        <v>52</v>
      </c>
      <c r="AD936">
        <v>3.2148507460000002</v>
      </c>
      <c r="AE936">
        <v>2024</v>
      </c>
      <c r="AF936">
        <v>4</v>
      </c>
      <c r="AG936">
        <v>11</v>
      </c>
      <c r="AH936" t="s">
        <v>762</v>
      </c>
      <c r="AI936">
        <v>0.2679042288557214</v>
      </c>
      <c r="AJ936">
        <v>1608</v>
      </c>
      <c r="AK936" t="s">
        <v>3799</v>
      </c>
    </row>
    <row r="937" spans="1:37">
      <c r="A937" t="s">
        <v>1039</v>
      </c>
      <c r="B937" t="s">
        <v>115</v>
      </c>
      <c r="C937">
        <v>12285.99</v>
      </c>
      <c r="D937" t="s">
        <v>36</v>
      </c>
      <c r="E937" t="s">
        <v>37</v>
      </c>
      <c r="F937" t="s">
        <v>56</v>
      </c>
      <c r="G937">
        <v>45333</v>
      </c>
      <c r="H937" t="s">
        <v>39</v>
      </c>
      <c r="I937" t="s">
        <v>40</v>
      </c>
      <c r="J937">
        <v>79897</v>
      </c>
      <c r="K937" t="s">
        <v>59</v>
      </c>
      <c r="L937" t="s">
        <v>42</v>
      </c>
      <c r="M937">
        <v>153</v>
      </c>
      <c r="N937">
        <v>15</v>
      </c>
      <c r="O937">
        <v>123</v>
      </c>
      <c r="P937">
        <v>0</v>
      </c>
      <c r="Q937">
        <v>5</v>
      </c>
      <c r="R937" t="s">
        <v>61</v>
      </c>
      <c r="S937" t="s">
        <v>93</v>
      </c>
      <c r="T937">
        <v>3</v>
      </c>
      <c r="U937" t="s">
        <v>79</v>
      </c>
      <c r="V937">
        <v>732.24</v>
      </c>
      <c r="W937" t="s">
        <v>64</v>
      </c>
      <c r="X937" t="s">
        <v>47</v>
      </c>
      <c r="Y937" t="s">
        <v>65</v>
      </c>
      <c r="Z937" t="s">
        <v>66</v>
      </c>
      <c r="AA937" t="s">
        <v>50</v>
      </c>
      <c r="AB937" t="s">
        <v>68</v>
      </c>
      <c r="AC937" t="s">
        <v>52</v>
      </c>
      <c r="AD937">
        <v>4.7858823529999999</v>
      </c>
      <c r="AE937">
        <v>2024</v>
      </c>
      <c r="AF937">
        <v>4</v>
      </c>
      <c r="AG937">
        <v>11</v>
      </c>
      <c r="AH937" t="s">
        <v>762</v>
      </c>
      <c r="AI937">
        <v>0.39882352941176469</v>
      </c>
      <c r="AJ937">
        <v>1836</v>
      </c>
      <c r="AK937" t="s">
        <v>3799</v>
      </c>
    </row>
    <row r="938" spans="1:37">
      <c r="A938" t="s">
        <v>1040</v>
      </c>
      <c r="B938" t="s">
        <v>81</v>
      </c>
      <c r="C938">
        <v>7312.16</v>
      </c>
      <c r="D938" t="s">
        <v>36</v>
      </c>
      <c r="E938" t="s">
        <v>37</v>
      </c>
      <c r="F938" t="s">
        <v>38</v>
      </c>
      <c r="G938">
        <v>45333</v>
      </c>
      <c r="H938" t="s">
        <v>39</v>
      </c>
      <c r="I938" t="s">
        <v>40</v>
      </c>
      <c r="J938">
        <v>71886</v>
      </c>
      <c r="K938" t="s">
        <v>59</v>
      </c>
      <c r="L938" t="s">
        <v>42</v>
      </c>
      <c r="M938">
        <v>90</v>
      </c>
      <c r="N938">
        <v>43</v>
      </c>
      <c r="O938">
        <v>14</v>
      </c>
      <c r="P938">
        <v>0</v>
      </c>
      <c r="Q938">
        <v>3</v>
      </c>
      <c r="R938" t="s">
        <v>61</v>
      </c>
      <c r="S938" t="s">
        <v>74</v>
      </c>
      <c r="T938">
        <v>2</v>
      </c>
      <c r="U938" t="s">
        <v>45</v>
      </c>
      <c r="V938">
        <v>463.51</v>
      </c>
      <c r="W938" t="s">
        <v>46</v>
      </c>
      <c r="X938" t="s">
        <v>134</v>
      </c>
      <c r="Y938" t="s">
        <v>48</v>
      </c>
      <c r="Z938" t="s">
        <v>66</v>
      </c>
      <c r="AA938" t="s">
        <v>50</v>
      </c>
      <c r="AB938" t="s">
        <v>68</v>
      </c>
      <c r="AC938" t="s">
        <v>69</v>
      </c>
      <c r="AD938">
        <v>5.1501111110000002</v>
      </c>
      <c r="AE938">
        <v>2024</v>
      </c>
      <c r="AF938">
        <v>4</v>
      </c>
      <c r="AG938">
        <v>11</v>
      </c>
      <c r="AH938" t="s">
        <v>762</v>
      </c>
      <c r="AI938">
        <v>0.42917592592592591</v>
      </c>
      <c r="AJ938">
        <v>1080</v>
      </c>
      <c r="AK938" t="s">
        <v>3800</v>
      </c>
    </row>
    <row r="939" spans="1:37">
      <c r="A939" t="s">
        <v>1041</v>
      </c>
      <c r="B939" t="s">
        <v>35</v>
      </c>
      <c r="C939">
        <v>5372.62</v>
      </c>
      <c r="D939" t="s">
        <v>36</v>
      </c>
      <c r="E939" t="s">
        <v>72</v>
      </c>
      <c r="F939" t="s">
        <v>38</v>
      </c>
      <c r="G939">
        <v>45333</v>
      </c>
      <c r="H939" t="s">
        <v>39</v>
      </c>
      <c r="I939" t="s">
        <v>40</v>
      </c>
      <c r="J939">
        <v>130158</v>
      </c>
      <c r="K939" t="s">
        <v>59</v>
      </c>
      <c r="L939" t="s">
        <v>42</v>
      </c>
      <c r="M939">
        <v>134</v>
      </c>
      <c r="N939">
        <v>4</v>
      </c>
      <c r="O939">
        <v>105</v>
      </c>
      <c r="P939">
        <v>0</v>
      </c>
      <c r="Q939">
        <v>1</v>
      </c>
      <c r="R939" t="s">
        <v>61</v>
      </c>
      <c r="S939" t="s">
        <v>93</v>
      </c>
      <c r="T939">
        <v>3</v>
      </c>
      <c r="U939" t="s">
        <v>45</v>
      </c>
      <c r="V939">
        <v>756.06</v>
      </c>
      <c r="W939" t="s">
        <v>46</v>
      </c>
      <c r="X939" t="s">
        <v>77</v>
      </c>
      <c r="Y939" t="s">
        <v>65</v>
      </c>
      <c r="Z939" t="s">
        <v>66</v>
      </c>
      <c r="AA939" t="s">
        <v>91</v>
      </c>
      <c r="AB939" t="s">
        <v>68</v>
      </c>
      <c r="AC939" t="s">
        <v>52</v>
      </c>
      <c r="AD939">
        <v>5.6422388059999999</v>
      </c>
      <c r="AE939">
        <v>2024</v>
      </c>
      <c r="AF939">
        <v>4</v>
      </c>
      <c r="AG939">
        <v>11</v>
      </c>
      <c r="AH939" t="s">
        <v>762</v>
      </c>
      <c r="AI939">
        <v>0.47018656716417906</v>
      </c>
      <c r="AJ939">
        <v>1608</v>
      </c>
      <c r="AK939" t="s">
        <v>3800</v>
      </c>
    </row>
    <row r="940" spans="1:37">
      <c r="A940" t="s">
        <v>1042</v>
      </c>
      <c r="B940" t="s">
        <v>55</v>
      </c>
      <c r="C940">
        <v>19458.060000000001</v>
      </c>
      <c r="D940" t="s">
        <v>36</v>
      </c>
      <c r="E940" t="s">
        <v>37</v>
      </c>
      <c r="F940" t="s">
        <v>73</v>
      </c>
      <c r="G940">
        <v>45333</v>
      </c>
      <c r="H940" t="s">
        <v>39</v>
      </c>
      <c r="I940" t="s">
        <v>40</v>
      </c>
      <c r="J940">
        <v>76217</v>
      </c>
      <c r="K940" t="s">
        <v>83</v>
      </c>
      <c r="L940" t="s">
        <v>60</v>
      </c>
      <c r="M940">
        <v>99</v>
      </c>
      <c r="N940">
        <v>36</v>
      </c>
      <c r="O940">
        <v>92</v>
      </c>
      <c r="P940">
        <v>0</v>
      </c>
      <c r="Q940">
        <v>2</v>
      </c>
      <c r="R940" t="s">
        <v>61</v>
      </c>
      <c r="S940" t="s">
        <v>93</v>
      </c>
      <c r="T940">
        <v>3</v>
      </c>
      <c r="U940" t="s">
        <v>45</v>
      </c>
      <c r="V940">
        <v>186.92</v>
      </c>
      <c r="W940" t="s">
        <v>46</v>
      </c>
      <c r="X940" t="s">
        <v>134</v>
      </c>
      <c r="Y940" t="s">
        <v>48</v>
      </c>
      <c r="Z940" t="s">
        <v>98</v>
      </c>
      <c r="AA940" t="s">
        <v>50</v>
      </c>
      <c r="AB940" t="s">
        <v>68</v>
      </c>
      <c r="AC940" t="s">
        <v>52</v>
      </c>
      <c r="AD940">
        <v>1.888080808</v>
      </c>
      <c r="AE940">
        <v>2024</v>
      </c>
      <c r="AF940">
        <v>4</v>
      </c>
      <c r="AG940">
        <v>11</v>
      </c>
      <c r="AH940" t="s">
        <v>762</v>
      </c>
      <c r="AI940">
        <v>0.15734006734006734</v>
      </c>
      <c r="AJ940">
        <v>1188</v>
      </c>
      <c r="AK940" t="s">
        <v>3799</v>
      </c>
    </row>
    <row r="941" spans="1:37">
      <c r="A941" t="s">
        <v>1043</v>
      </c>
      <c r="B941" t="s">
        <v>35</v>
      </c>
      <c r="C941">
        <v>18684.22</v>
      </c>
      <c r="D941" t="s">
        <v>36</v>
      </c>
      <c r="E941" t="s">
        <v>37</v>
      </c>
      <c r="F941" t="s">
        <v>56</v>
      </c>
      <c r="G941">
        <v>45333</v>
      </c>
      <c r="H941" t="s">
        <v>102</v>
      </c>
      <c r="I941" t="s">
        <v>40</v>
      </c>
      <c r="J941">
        <v>40038</v>
      </c>
      <c r="K941" t="s">
        <v>59</v>
      </c>
      <c r="L941" t="s">
        <v>103</v>
      </c>
      <c r="M941">
        <v>161</v>
      </c>
      <c r="N941">
        <v>27</v>
      </c>
      <c r="O941">
        <v>89</v>
      </c>
      <c r="P941">
        <v>0</v>
      </c>
      <c r="Q941">
        <v>2</v>
      </c>
      <c r="R941" t="s">
        <v>61</v>
      </c>
      <c r="S941" t="s">
        <v>74</v>
      </c>
      <c r="T941">
        <v>1</v>
      </c>
      <c r="U941" t="s">
        <v>90</v>
      </c>
      <c r="V941">
        <v>771.12</v>
      </c>
      <c r="W941" t="s">
        <v>64</v>
      </c>
      <c r="X941" t="s">
        <v>47</v>
      </c>
      <c r="Y941" t="s">
        <v>65</v>
      </c>
      <c r="Z941" t="s">
        <v>98</v>
      </c>
      <c r="AA941" t="s">
        <v>67</v>
      </c>
      <c r="AB941" t="s">
        <v>68</v>
      </c>
      <c r="AC941" t="s">
        <v>52</v>
      </c>
      <c r="AD941">
        <v>4.7895652169999998</v>
      </c>
      <c r="AE941">
        <v>2024</v>
      </c>
      <c r="AF941">
        <v>4</v>
      </c>
      <c r="AG941">
        <v>11</v>
      </c>
      <c r="AH941" t="s">
        <v>762</v>
      </c>
      <c r="AI941">
        <v>0.39913043478260868</v>
      </c>
      <c r="AJ941">
        <v>1932</v>
      </c>
      <c r="AK941" t="s">
        <v>3799</v>
      </c>
    </row>
    <row r="942" spans="1:37">
      <c r="A942" t="s">
        <v>1044</v>
      </c>
      <c r="B942" t="s">
        <v>35</v>
      </c>
      <c r="C942">
        <v>3503.12</v>
      </c>
      <c r="D942" t="s">
        <v>36</v>
      </c>
      <c r="E942" t="s">
        <v>37</v>
      </c>
      <c r="F942" t="s">
        <v>73</v>
      </c>
      <c r="G942">
        <v>45333</v>
      </c>
      <c r="H942" t="s">
        <v>88</v>
      </c>
      <c r="I942" t="s">
        <v>40</v>
      </c>
      <c r="J942">
        <v>34999</v>
      </c>
      <c r="K942" t="s">
        <v>59</v>
      </c>
      <c r="L942" t="s">
        <v>42</v>
      </c>
      <c r="M942">
        <v>97</v>
      </c>
      <c r="N942">
        <v>7</v>
      </c>
      <c r="O942">
        <v>115</v>
      </c>
      <c r="P942">
        <v>3</v>
      </c>
      <c r="Q942">
        <v>1</v>
      </c>
      <c r="R942" t="s">
        <v>43</v>
      </c>
      <c r="S942" t="s">
        <v>96</v>
      </c>
      <c r="T942">
        <v>2</v>
      </c>
      <c r="U942" t="s">
        <v>45</v>
      </c>
      <c r="V942">
        <v>891.79</v>
      </c>
      <c r="W942" t="s">
        <v>76</v>
      </c>
      <c r="X942" t="s">
        <v>77</v>
      </c>
      <c r="Y942" t="s">
        <v>65</v>
      </c>
      <c r="Z942" t="s">
        <v>49</v>
      </c>
      <c r="AA942" t="s">
        <v>67</v>
      </c>
      <c r="AB942" t="s">
        <v>51</v>
      </c>
      <c r="AC942" t="s">
        <v>52</v>
      </c>
      <c r="AD942">
        <v>9.1937113400000001</v>
      </c>
      <c r="AE942">
        <v>2024</v>
      </c>
      <c r="AF942">
        <v>4</v>
      </c>
      <c r="AG942">
        <v>11</v>
      </c>
      <c r="AH942" t="s">
        <v>762</v>
      </c>
      <c r="AI942">
        <v>0.76614261168384878</v>
      </c>
      <c r="AJ942">
        <v>1164</v>
      </c>
      <c r="AK942" t="s">
        <v>3801</v>
      </c>
    </row>
    <row r="943" spans="1:37">
      <c r="A943" t="s">
        <v>1045</v>
      </c>
      <c r="B943" t="s">
        <v>71</v>
      </c>
      <c r="C943">
        <v>7916.92</v>
      </c>
      <c r="D943" t="s">
        <v>36</v>
      </c>
      <c r="E943" t="s">
        <v>37</v>
      </c>
      <c r="F943" t="s">
        <v>56</v>
      </c>
      <c r="G943">
        <v>45333</v>
      </c>
      <c r="H943" t="s">
        <v>39</v>
      </c>
      <c r="I943" t="s">
        <v>40</v>
      </c>
      <c r="J943">
        <v>97243</v>
      </c>
      <c r="K943" t="s">
        <v>59</v>
      </c>
      <c r="L943" t="s">
        <v>42</v>
      </c>
      <c r="M943">
        <v>97</v>
      </c>
      <c r="N943">
        <v>14</v>
      </c>
      <c r="O943">
        <v>99</v>
      </c>
      <c r="P943">
        <v>0</v>
      </c>
      <c r="Q943">
        <v>4</v>
      </c>
      <c r="R943" t="s">
        <v>61</v>
      </c>
      <c r="S943" t="s">
        <v>93</v>
      </c>
      <c r="T943">
        <v>2</v>
      </c>
      <c r="U943" t="s">
        <v>45</v>
      </c>
      <c r="V943">
        <v>591.5</v>
      </c>
      <c r="W943" t="s">
        <v>46</v>
      </c>
      <c r="X943" t="s">
        <v>47</v>
      </c>
      <c r="Y943" t="s">
        <v>65</v>
      </c>
      <c r="Z943" t="s">
        <v>66</v>
      </c>
      <c r="AA943" t="s">
        <v>50</v>
      </c>
      <c r="AB943" t="s">
        <v>68</v>
      </c>
      <c r="AC943" t="s">
        <v>52</v>
      </c>
      <c r="AD943">
        <v>6.0979381439999996</v>
      </c>
      <c r="AE943">
        <v>2024</v>
      </c>
      <c r="AF943">
        <v>4</v>
      </c>
      <c r="AG943">
        <v>11</v>
      </c>
      <c r="AH943" t="s">
        <v>762</v>
      </c>
      <c r="AI943">
        <v>0.50816151202749138</v>
      </c>
      <c r="AJ943">
        <v>1164</v>
      </c>
      <c r="AK943" t="s">
        <v>3800</v>
      </c>
    </row>
    <row r="944" spans="1:37">
      <c r="A944" t="s">
        <v>1046</v>
      </c>
      <c r="B944" t="s">
        <v>81</v>
      </c>
      <c r="C944">
        <v>6266.73</v>
      </c>
      <c r="D944" t="s">
        <v>36</v>
      </c>
      <c r="E944" t="s">
        <v>37</v>
      </c>
      <c r="F944" t="s">
        <v>73</v>
      </c>
      <c r="G944">
        <v>45333</v>
      </c>
      <c r="H944" t="s">
        <v>57</v>
      </c>
      <c r="I944" t="s">
        <v>58</v>
      </c>
      <c r="J944">
        <v>0</v>
      </c>
      <c r="K944" t="s">
        <v>59</v>
      </c>
      <c r="L944" t="s">
        <v>60</v>
      </c>
      <c r="M944">
        <v>86</v>
      </c>
      <c r="N944">
        <v>14</v>
      </c>
      <c r="O944">
        <v>20</v>
      </c>
      <c r="P944">
        <v>0</v>
      </c>
      <c r="Q944">
        <v>5</v>
      </c>
      <c r="R944" t="s">
        <v>61</v>
      </c>
      <c r="S944" t="s">
        <v>74</v>
      </c>
      <c r="T944">
        <v>1</v>
      </c>
      <c r="U944" t="s">
        <v>45</v>
      </c>
      <c r="V944">
        <v>1039.8399999999999</v>
      </c>
      <c r="W944" t="s">
        <v>76</v>
      </c>
      <c r="X944" t="s">
        <v>77</v>
      </c>
      <c r="Y944" t="s">
        <v>65</v>
      </c>
      <c r="Z944" t="s">
        <v>66</v>
      </c>
      <c r="AA944" t="s">
        <v>67</v>
      </c>
      <c r="AB944" t="s">
        <v>68</v>
      </c>
      <c r="AC944" t="s">
        <v>69</v>
      </c>
      <c r="AD944">
        <v>12.09116279</v>
      </c>
      <c r="AE944">
        <v>2024</v>
      </c>
      <c r="AF944">
        <v>4</v>
      </c>
      <c r="AG944">
        <v>11</v>
      </c>
      <c r="AH944" t="s">
        <v>762</v>
      </c>
      <c r="AI944">
        <v>1.0075968992248061</v>
      </c>
      <c r="AJ944">
        <v>1032</v>
      </c>
      <c r="AK944" t="s">
        <v>156</v>
      </c>
    </row>
    <row r="945" spans="1:37">
      <c r="A945" t="s">
        <v>1047</v>
      </c>
      <c r="B945" t="s">
        <v>71</v>
      </c>
      <c r="C945">
        <v>6839.01</v>
      </c>
      <c r="D945" t="s">
        <v>36</v>
      </c>
      <c r="E945" t="s">
        <v>37</v>
      </c>
      <c r="F945" t="s">
        <v>56</v>
      </c>
      <c r="G945">
        <v>45333</v>
      </c>
      <c r="H945" t="s">
        <v>39</v>
      </c>
      <c r="I945" t="s">
        <v>40</v>
      </c>
      <c r="J945">
        <v>58671</v>
      </c>
      <c r="K945" t="s">
        <v>59</v>
      </c>
      <c r="L945" t="s">
        <v>42</v>
      </c>
      <c r="M945">
        <v>85</v>
      </c>
      <c r="N945">
        <v>5</v>
      </c>
      <c r="O945">
        <v>24</v>
      </c>
      <c r="P945">
        <v>0</v>
      </c>
      <c r="Q945">
        <v>3</v>
      </c>
      <c r="R945" t="s">
        <v>61</v>
      </c>
      <c r="S945" t="s">
        <v>93</v>
      </c>
      <c r="T945">
        <v>3</v>
      </c>
      <c r="U945" t="s">
        <v>63</v>
      </c>
      <c r="V945">
        <v>408.24</v>
      </c>
      <c r="W945" t="s">
        <v>46</v>
      </c>
      <c r="X945" t="s">
        <v>77</v>
      </c>
      <c r="Y945" t="s">
        <v>48</v>
      </c>
      <c r="Z945" t="s">
        <v>66</v>
      </c>
      <c r="AA945" t="s">
        <v>50</v>
      </c>
      <c r="AB945" t="s">
        <v>68</v>
      </c>
      <c r="AC945" t="s">
        <v>69</v>
      </c>
      <c r="AD945">
        <v>4.8028235290000003</v>
      </c>
      <c r="AE945">
        <v>2024</v>
      </c>
      <c r="AF945">
        <v>4</v>
      </c>
      <c r="AG945">
        <v>11</v>
      </c>
      <c r="AH945" t="s">
        <v>762</v>
      </c>
      <c r="AI945">
        <v>0.40023529411764708</v>
      </c>
      <c r="AJ945">
        <v>1020</v>
      </c>
      <c r="AK945" t="s">
        <v>3800</v>
      </c>
    </row>
    <row r="946" spans="1:37">
      <c r="A946" t="s">
        <v>1048</v>
      </c>
      <c r="B946" t="s">
        <v>71</v>
      </c>
      <c r="C946">
        <v>3731.43</v>
      </c>
      <c r="D946" t="s">
        <v>36</v>
      </c>
      <c r="E946" t="s">
        <v>37</v>
      </c>
      <c r="F946" t="s">
        <v>38</v>
      </c>
      <c r="G946">
        <v>45333</v>
      </c>
      <c r="H946" t="s">
        <v>39</v>
      </c>
      <c r="I946" t="s">
        <v>40</v>
      </c>
      <c r="J946">
        <v>73147</v>
      </c>
      <c r="K946" t="s">
        <v>59</v>
      </c>
      <c r="L946" t="s">
        <v>103</v>
      </c>
      <c r="M946">
        <v>95</v>
      </c>
      <c r="N946">
        <v>1</v>
      </c>
      <c r="O946">
        <v>123</v>
      </c>
      <c r="P946">
        <v>0</v>
      </c>
      <c r="Q946">
        <v>1</v>
      </c>
      <c r="R946" t="s">
        <v>61</v>
      </c>
      <c r="S946" t="s">
        <v>74</v>
      </c>
      <c r="T946">
        <v>1</v>
      </c>
      <c r="U946" t="s">
        <v>45</v>
      </c>
      <c r="V946">
        <v>453.6</v>
      </c>
      <c r="W946" t="s">
        <v>46</v>
      </c>
      <c r="X946" t="s">
        <v>134</v>
      </c>
      <c r="Y946" t="s">
        <v>48</v>
      </c>
      <c r="Z946" t="s">
        <v>49</v>
      </c>
      <c r="AA946" t="s">
        <v>50</v>
      </c>
      <c r="AB946" t="s">
        <v>68</v>
      </c>
      <c r="AC946" t="s">
        <v>52</v>
      </c>
      <c r="AD946">
        <v>4.7747368420000003</v>
      </c>
      <c r="AE946">
        <v>2024</v>
      </c>
      <c r="AF946">
        <v>4</v>
      </c>
      <c r="AG946">
        <v>11</v>
      </c>
      <c r="AH946" t="s">
        <v>762</v>
      </c>
      <c r="AI946">
        <v>0.3978947368421053</v>
      </c>
      <c r="AJ946">
        <v>1140</v>
      </c>
      <c r="AK946" t="s">
        <v>3799</v>
      </c>
    </row>
    <row r="947" spans="1:37">
      <c r="A947" t="s">
        <v>1049</v>
      </c>
      <c r="B947" t="s">
        <v>35</v>
      </c>
      <c r="C947">
        <v>8217.86</v>
      </c>
      <c r="D947" t="s">
        <v>36</v>
      </c>
      <c r="E947" t="s">
        <v>72</v>
      </c>
      <c r="F947" t="s">
        <v>56</v>
      </c>
      <c r="G947">
        <v>45333</v>
      </c>
      <c r="H947" t="s">
        <v>39</v>
      </c>
      <c r="I947" t="s">
        <v>58</v>
      </c>
      <c r="J947">
        <v>115633</v>
      </c>
      <c r="K947" t="s">
        <v>83</v>
      </c>
      <c r="L947" t="s">
        <v>42</v>
      </c>
      <c r="M947">
        <v>103</v>
      </c>
      <c r="N947">
        <v>11</v>
      </c>
      <c r="O947">
        <v>62</v>
      </c>
      <c r="P947">
        <v>0</v>
      </c>
      <c r="Q947">
        <v>3</v>
      </c>
      <c r="R947" t="s">
        <v>61</v>
      </c>
      <c r="S947" t="s">
        <v>74</v>
      </c>
      <c r="T947">
        <v>2</v>
      </c>
      <c r="U947" t="s">
        <v>79</v>
      </c>
      <c r="V947">
        <v>62.37</v>
      </c>
      <c r="W947" t="s">
        <v>46</v>
      </c>
      <c r="X947" t="s">
        <v>134</v>
      </c>
      <c r="Y947" t="s">
        <v>48</v>
      </c>
      <c r="Z947" t="s">
        <v>66</v>
      </c>
      <c r="AA947" t="s">
        <v>91</v>
      </c>
      <c r="AB947" t="s">
        <v>68</v>
      </c>
      <c r="AC947" t="s">
        <v>52</v>
      </c>
      <c r="AD947">
        <v>0.605533981</v>
      </c>
      <c r="AE947">
        <v>2024</v>
      </c>
      <c r="AF947">
        <v>4</v>
      </c>
      <c r="AG947">
        <v>11</v>
      </c>
      <c r="AH947" t="s">
        <v>762</v>
      </c>
      <c r="AI947">
        <v>5.0461165048543685E-2</v>
      </c>
      <c r="AJ947">
        <v>1236</v>
      </c>
      <c r="AK947" t="s">
        <v>3799</v>
      </c>
    </row>
    <row r="948" spans="1:37">
      <c r="A948" t="s">
        <v>1050</v>
      </c>
      <c r="B948" t="s">
        <v>35</v>
      </c>
      <c r="C948">
        <v>6398.12</v>
      </c>
      <c r="D948" t="s">
        <v>36</v>
      </c>
      <c r="E948" t="s">
        <v>82</v>
      </c>
      <c r="F948" t="s">
        <v>38</v>
      </c>
      <c r="G948">
        <v>45333</v>
      </c>
      <c r="H948" t="s">
        <v>39</v>
      </c>
      <c r="I948" t="s">
        <v>40</v>
      </c>
      <c r="J948">
        <v>66753</v>
      </c>
      <c r="K948" t="s">
        <v>59</v>
      </c>
      <c r="L948" t="s">
        <v>42</v>
      </c>
      <c r="M948">
        <v>161</v>
      </c>
      <c r="N948">
        <v>12</v>
      </c>
      <c r="O948">
        <v>65</v>
      </c>
      <c r="P948">
        <v>2</v>
      </c>
      <c r="Q948">
        <v>1</v>
      </c>
      <c r="R948" t="s">
        <v>61</v>
      </c>
      <c r="S948" t="s">
        <v>93</v>
      </c>
      <c r="T948">
        <v>1</v>
      </c>
      <c r="U948" t="s">
        <v>63</v>
      </c>
      <c r="V948">
        <v>1028.71</v>
      </c>
      <c r="W948" t="s">
        <v>46</v>
      </c>
      <c r="X948" t="s">
        <v>47</v>
      </c>
      <c r="Y948" t="s">
        <v>65</v>
      </c>
      <c r="Z948" t="s">
        <v>66</v>
      </c>
      <c r="AA948" t="s">
        <v>50</v>
      </c>
      <c r="AB948" t="s">
        <v>51</v>
      </c>
      <c r="AC948" t="s">
        <v>52</v>
      </c>
      <c r="AD948">
        <v>6.3895031060000003</v>
      </c>
      <c r="AE948">
        <v>2024</v>
      </c>
      <c r="AF948">
        <v>4</v>
      </c>
      <c r="AG948">
        <v>11</v>
      </c>
      <c r="AH948" t="s">
        <v>762</v>
      </c>
      <c r="AI948">
        <v>0.53245859213250524</v>
      </c>
      <c r="AJ948">
        <v>1932</v>
      </c>
      <c r="AK948" t="s">
        <v>3800</v>
      </c>
    </row>
    <row r="949" spans="1:37">
      <c r="A949" t="s">
        <v>1051</v>
      </c>
      <c r="B949" t="s">
        <v>115</v>
      </c>
      <c r="C949">
        <v>3000.87</v>
      </c>
      <c r="D949" t="s">
        <v>36</v>
      </c>
      <c r="E949" t="s">
        <v>37</v>
      </c>
      <c r="F949" t="s">
        <v>73</v>
      </c>
      <c r="G949">
        <v>45333</v>
      </c>
      <c r="H949" t="s">
        <v>57</v>
      </c>
      <c r="I949" t="s">
        <v>40</v>
      </c>
      <c r="J949">
        <v>0</v>
      </c>
      <c r="K949" t="s">
        <v>59</v>
      </c>
      <c r="L949" t="s">
        <v>60</v>
      </c>
      <c r="M949">
        <v>84</v>
      </c>
      <c r="N949">
        <v>7</v>
      </c>
      <c r="O949">
        <v>73</v>
      </c>
      <c r="P949">
        <v>0</v>
      </c>
      <c r="Q949">
        <v>1</v>
      </c>
      <c r="R949" t="s">
        <v>43</v>
      </c>
      <c r="S949" t="s">
        <v>44</v>
      </c>
      <c r="T949">
        <v>1</v>
      </c>
      <c r="U949" t="s">
        <v>79</v>
      </c>
      <c r="V949">
        <v>602.64</v>
      </c>
      <c r="W949" t="s">
        <v>76</v>
      </c>
      <c r="X949" t="s">
        <v>47</v>
      </c>
      <c r="Y949" t="s">
        <v>65</v>
      </c>
      <c r="Z949" t="s">
        <v>49</v>
      </c>
      <c r="AA949" t="s">
        <v>67</v>
      </c>
      <c r="AB949" t="s">
        <v>68</v>
      </c>
      <c r="AC949" t="s">
        <v>52</v>
      </c>
      <c r="AD949">
        <v>7.1742857139999998</v>
      </c>
      <c r="AE949">
        <v>2024</v>
      </c>
      <c r="AF949">
        <v>4</v>
      </c>
      <c r="AG949">
        <v>11</v>
      </c>
      <c r="AH949" t="s">
        <v>762</v>
      </c>
      <c r="AI949">
        <v>0.59785714285714286</v>
      </c>
      <c r="AJ949">
        <v>1008</v>
      </c>
      <c r="AK949" t="s">
        <v>3800</v>
      </c>
    </row>
    <row r="950" spans="1:37">
      <c r="A950" t="s">
        <v>1052</v>
      </c>
      <c r="B950" t="s">
        <v>35</v>
      </c>
      <c r="C950">
        <v>3475.17</v>
      </c>
      <c r="D950" t="s">
        <v>36</v>
      </c>
      <c r="E950" t="s">
        <v>37</v>
      </c>
      <c r="F950" t="s">
        <v>56</v>
      </c>
      <c r="G950">
        <v>45333</v>
      </c>
      <c r="H950" t="s">
        <v>39</v>
      </c>
      <c r="I950" t="s">
        <v>58</v>
      </c>
      <c r="J950">
        <v>59192</v>
      </c>
      <c r="K950" t="s">
        <v>83</v>
      </c>
      <c r="L950" t="s">
        <v>42</v>
      </c>
      <c r="M950">
        <v>88</v>
      </c>
      <c r="N950">
        <v>22</v>
      </c>
      <c r="O950">
        <v>45</v>
      </c>
      <c r="P950">
        <v>1</v>
      </c>
      <c r="Q950">
        <v>1</v>
      </c>
      <c r="R950" t="s">
        <v>61</v>
      </c>
      <c r="S950" t="s">
        <v>74</v>
      </c>
      <c r="T950">
        <v>3</v>
      </c>
      <c r="U950" t="s">
        <v>90</v>
      </c>
      <c r="V950">
        <v>169.46</v>
      </c>
      <c r="W950" t="s">
        <v>46</v>
      </c>
      <c r="X950" t="s">
        <v>134</v>
      </c>
      <c r="Y950" t="s">
        <v>48</v>
      </c>
      <c r="Z950" t="s">
        <v>49</v>
      </c>
      <c r="AA950" t="s">
        <v>50</v>
      </c>
      <c r="AB950" t="s">
        <v>51</v>
      </c>
      <c r="AC950" t="s">
        <v>69</v>
      </c>
      <c r="AD950">
        <v>1.9256818179999999</v>
      </c>
      <c r="AE950">
        <v>2024</v>
      </c>
      <c r="AF950">
        <v>4</v>
      </c>
      <c r="AG950">
        <v>11</v>
      </c>
      <c r="AH950" t="s">
        <v>762</v>
      </c>
      <c r="AI950">
        <v>0.16047348484848487</v>
      </c>
      <c r="AJ950">
        <v>1056</v>
      </c>
      <c r="AK950" t="s">
        <v>3799</v>
      </c>
    </row>
    <row r="951" spans="1:37">
      <c r="A951" t="s">
        <v>1053</v>
      </c>
      <c r="B951" t="s">
        <v>81</v>
      </c>
      <c r="C951">
        <v>10681.38</v>
      </c>
      <c r="D951" t="s">
        <v>36</v>
      </c>
      <c r="E951" t="s">
        <v>82</v>
      </c>
      <c r="F951" t="s">
        <v>38</v>
      </c>
      <c r="G951">
        <v>45333</v>
      </c>
      <c r="H951" t="s">
        <v>57</v>
      </c>
      <c r="I951" t="s">
        <v>58</v>
      </c>
      <c r="J951">
        <v>0</v>
      </c>
      <c r="K951" t="s">
        <v>59</v>
      </c>
      <c r="L951" t="s">
        <v>60</v>
      </c>
      <c r="M951">
        <v>154</v>
      </c>
      <c r="N951">
        <v>35</v>
      </c>
      <c r="O951">
        <v>46</v>
      </c>
      <c r="P951">
        <v>0</v>
      </c>
      <c r="Q951">
        <v>7</v>
      </c>
      <c r="R951" t="s">
        <v>61</v>
      </c>
      <c r="S951" t="s">
        <v>74</v>
      </c>
      <c r="T951">
        <v>1</v>
      </c>
      <c r="U951" t="s">
        <v>63</v>
      </c>
      <c r="V951">
        <v>1108.08</v>
      </c>
      <c r="W951" t="s">
        <v>76</v>
      </c>
      <c r="X951" t="s">
        <v>134</v>
      </c>
      <c r="Y951" t="s">
        <v>65</v>
      </c>
      <c r="Z951" t="s">
        <v>66</v>
      </c>
      <c r="AA951" t="s">
        <v>67</v>
      </c>
      <c r="AB951" t="s">
        <v>68</v>
      </c>
      <c r="AC951" t="s">
        <v>69</v>
      </c>
      <c r="AD951">
        <v>7.1953246750000002</v>
      </c>
      <c r="AE951">
        <v>2024</v>
      </c>
      <c r="AF951">
        <v>4</v>
      </c>
      <c r="AG951">
        <v>11</v>
      </c>
      <c r="AH951" t="s">
        <v>762</v>
      </c>
      <c r="AI951">
        <v>0.59961038961038959</v>
      </c>
      <c r="AJ951">
        <v>1848</v>
      </c>
      <c r="AK951" t="s">
        <v>3800</v>
      </c>
    </row>
    <row r="952" spans="1:37">
      <c r="A952" t="s">
        <v>1054</v>
      </c>
      <c r="B952" t="s">
        <v>55</v>
      </c>
      <c r="C952">
        <v>11279.94</v>
      </c>
      <c r="D952" t="s">
        <v>36</v>
      </c>
      <c r="E952" t="s">
        <v>82</v>
      </c>
      <c r="F952" t="s">
        <v>95</v>
      </c>
      <c r="G952">
        <v>45333</v>
      </c>
      <c r="H952" t="s">
        <v>39</v>
      </c>
      <c r="I952" t="s">
        <v>58</v>
      </c>
      <c r="J952">
        <v>66911</v>
      </c>
      <c r="K952" t="s">
        <v>59</v>
      </c>
      <c r="L952" t="s">
        <v>103</v>
      </c>
      <c r="M952">
        <v>142</v>
      </c>
      <c r="N952">
        <v>11</v>
      </c>
      <c r="O952">
        <v>39</v>
      </c>
      <c r="P952">
        <v>0</v>
      </c>
      <c r="Q952">
        <v>5</v>
      </c>
      <c r="R952" t="s">
        <v>43</v>
      </c>
      <c r="S952" t="s">
        <v>84</v>
      </c>
      <c r="T952">
        <v>3</v>
      </c>
      <c r="U952" t="s">
        <v>45</v>
      </c>
      <c r="V952">
        <v>893.17</v>
      </c>
      <c r="W952" t="s">
        <v>46</v>
      </c>
      <c r="X952" t="s">
        <v>77</v>
      </c>
      <c r="Y952" t="s">
        <v>65</v>
      </c>
      <c r="Z952" t="s">
        <v>66</v>
      </c>
      <c r="AA952" t="s">
        <v>50</v>
      </c>
      <c r="AB952" t="s">
        <v>68</v>
      </c>
      <c r="AC952" t="s">
        <v>69</v>
      </c>
      <c r="AD952">
        <v>6.2899295769999997</v>
      </c>
      <c r="AE952">
        <v>2024</v>
      </c>
      <c r="AF952">
        <v>4</v>
      </c>
      <c r="AG952">
        <v>11</v>
      </c>
      <c r="AH952" t="s">
        <v>762</v>
      </c>
      <c r="AI952">
        <v>0.52416079812206573</v>
      </c>
      <c r="AJ952">
        <v>1704</v>
      </c>
      <c r="AK952" t="s">
        <v>3800</v>
      </c>
    </row>
    <row r="953" spans="1:37">
      <c r="A953" t="s">
        <v>1055</v>
      </c>
      <c r="B953" t="s">
        <v>71</v>
      </c>
      <c r="C953">
        <v>13103.61</v>
      </c>
      <c r="D953" t="s">
        <v>36</v>
      </c>
      <c r="E953" t="s">
        <v>72</v>
      </c>
      <c r="F953" t="s">
        <v>73</v>
      </c>
      <c r="G953">
        <v>45333</v>
      </c>
      <c r="H953" t="s">
        <v>39</v>
      </c>
      <c r="I953" t="s">
        <v>40</v>
      </c>
      <c r="J953">
        <v>31926</v>
      </c>
      <c r="K953" t="s">
        <v>41</v>
      </c>
      <c r="L953" t="s">
        <v>42</v>
      </c>
      <c r="M953">
        <v>165</v>
      </c>
      <c r="N953">
        <v>3</v>
      </c>
      <c r="O953">
        <v>93</v>
      </c>
      <c r="P953">
        <v>0</v>
      </c>
      <c r="Q953">
        <v>6</v>
      </c>
      <c r="R953" t="s">
        <v>61</v>
      </c>
      <c r="S953" t="s">
        <v>74</v>
      </c>
      <c r="T953">
        <v>1</v>
      </c>
      <c r="U953" t="s">
        <v>63</v>
      </c>
      <c r="V953">
        <v>723.07</v>
      </c>
      <c r="W953" t="s">
        <v>64</v>
      </c>
      <c r="X953" t="s">
        <v>134</v>
      </c>
      <c r="Y953" t="s">
        <v>65</v>
      </c>
      <c r="Z953" t="s">
        <v>66</v>
      </c>
      <c r="AA953" t="s">
        <v>67</v>
      </c>
      <c r="AB953" t="s">
        <v>68</v>
      </c>
      <c r="AC953" t="s">
        <v>52</v>
      </c>
      <c r="AD953">
        <v>4.3822424240000002</v>
      </c>
      <c r="AE953">
        <v>2024</v>
      </c>
      <c r="AF953">
        <v>4</v>
      </c>
      <c r="AG953">
        <v>11</v>
      </c>
      <c r="AH953" t="s">
        <v>762</v>
      </c>
      <c r="AI953">
        <v>0.36518686868686873</v>
      </c>
      <c r="AJ953">
        <v>1980</v>
      </c>
      <c r="AK953" t="s">
        <v>3799</v>
      </c>
    </row>
    <row r="954" spans="1:37">
      <c r="A954" t="s">
        <v>1056</v>
      </c>
      <c r="B954" t="s">
        <v>81</v>
      </c>
      <c r="C954">
        <v>6823.95</v>
      </c>
      <c r="D954" t="s">
        <v>36</v>
      </c>
      <c r="E954" t="s">
        <v>37</v>
      </c>
      <c r="F954" t="s">
        <v>56</v>
      </c>
      <c r="G954">
        <v>45333</v>
      </c>
      <c r="H954" t="s">
        <v>39</v>
      </c>
      <c r="I954" t="s">
        <v>58</v>
      </c>
      <c r="J954">
        <v>107051</v>
      </c>
      <c r="K954" t="s">
        <v>83</v>
      </c>
      <c r="L954" t="s">
        <v>60</v>
      </c>
      <c r="M954">
        <v>86</v>
      </c>
      <c r="N954">
        <v>46</v>
      </c>
      <c r="O954">
        <v>86</v>
      </c>
      <c r="P954">
        <v>0</v>
      </c>
      <c r="Q954">
        <v>6</v>
      </c>
      <c r="R954" t="s">
        <v>61</v>
      </c>
      <c r="S954" t="s">
        <v>74</v>
      </c>
      <c r="T954">
        <v>1</v>
      </c>
      <c r="U954" t="s">
        <v>79</v>
      </c>
      <c r="V954">
        <v>98.23</v>
      </c>
      <c r="W954" t="s">
        <v>46</v>
      </c>
      <c r="X954" t="s">
        <v>47</v>
      </c>
      <c r="Y954" t="s">
        <v>48</v>
      </c>
      <c r="Z954" t="s">
        <v>66</v>
      </c>
      <c r="AA954" t="s">
        <v>91</v>
      </c>
      <c r="AB954" t="s">
        <v>68</v>
      </c>
      <c r="AC954" t="s">
        <v>52</v>
      </c>
      <c r="AD954">
        <v>1.1422093019999999</v>
      </c>
      <c r="AE954">
        <v>2024</v>
      </c>
      <c r="AF954">
        <v>4</v>
      </c>
      <c r="AG954">
        <v>11</v>
      </c>
      <c r="AH954" t="s">
        <v>762</v>
      </c>
      <c r="AI954">
        <v>9.5184108527131786E-2</v>
      </c>
      <c r="AJ954">
        <v>1032</v>
      </c>
      <c r="AK954" t="s">
        <v>3799</v>
      </c>
    </row>
    <row r="955" spans="1:37">
      <c r="A955" t="s">
        <v>1057</v>
      </c>
      <c r="B955" t="s">
        <v>81</v>
      </c>
      <c r="C955">
        <v>3507.38</v>
      </c>
      <c r="D955" t="s">
        <v>36</v>
      </c>
      <c r="E955" t="s">
        <v>37</v>
      </c>
      <c r="F955" t="s">
        <v>38</v>
      </c>
      <c r="G955">
        <v>45333</v>
      </c>
      <c r="H955" t="s">
        <v>39</v>
      </c>
      <c r="I955" t="s">
        <v>40</v>
      </c>
      <c r="J955">
        <v>84464</v>
      </c>
      <c r="K955" t="s">
        <v>83</v>
      </c>
      <c r="L955" t="s">
        <v>42</v>
      </c>
      <c r="M955">
        <v>88</v>
      </c>
      <c r="N955">
        <v>5</v>
      </c>
      <c r="O955">
        <v>4</v>
      </c>
      <c r="P955">
        <v>1</v>
      </c>
      <c r="Q955">
        <v>1</v>
      </c>
      <c r="R955" t="s">
        <v>43</v>
      </c>
      <c r="S955" t="s">
        <v>84</v>
      </c>
      <c r="T955">
        <v>3</v>
      </c>
      <c r="U955" t="s">
        <v>63</v>
      </c>
      <c r="V955">
        <v>65.260000000000005</v>
      </c>
      <c r="W955" t="s">
        <v>46</v>
      </c>
      <c r="X955" t="s">
        <v>47</v>
      </c>
      <c r="Y955" t="s">
        <v>48</v>
      </c>
      <c r="Z955" t="s">
        <v>49</v>
      </c>
      <c r="AA955" t="s">
        <v>50</v>
      </c>
      <c r="AB955" t="s">
        <v>51</v>
      </c>
      <c r="AC955" t="s">
        <v>99</v>
      </c>
      <c r="AD955">
        <v>0.74159090900000002</v>
      </c>
      <c r="AE955">
        <v>2024</v>
      </c>
      <c r="AF955">
        <v>4</v>
      </c>
      <c r="AG955">
        <v>11</v>
      </c>
      <c r="AH955" t="s">
        <v>762</v>
      </c>
      <c r="AI955">
        <v>6.179924242424243E-2</v>
      </c>
      <c r="AJ955">
        <v>1056</v>
      </c>
      <c r="AK955" t="s">
        <v>3799</v>
      </c>
    </row>
    <row r="956" spans="1:37">
      <c r="A956" t="s">
        <v>1058</v>
      </c>
      <c r="B956" t="s">
        <v>71</v>
      </c>
      <c r="C956">
        <v>7326.69</v>
      </c>
      <c r="D956" t="s">
        <v>36</v>
      </c>
      <c r="E956" t="s">
        <v>37</v>
      </c>
      <c r="F956" t="s">
        <v>73</v>
      </c>
      <c r="G956">
        <v>45333</v>
      </c>
      <c r="H956" t="s">
        <v>102</v>
      </c>
      <c r="I956" t="s">
        <v>40</v>
      </c>
      <c r="J956">
        <v>37364</v>
      </c>
      <c r="K956" t="s">
        <v>59</v>
      </c>
      <c r="L956" t="s">
        <v>42</v>
      </c>
      <c r="M956">
        <v>97</v>
      </c>
      <c r="N956">
        <v>14</v>
      </c>
      <c r="O956">
        <v>111</v>
      </c>
      <c r="P956">
        <v>1</v>
      </c>
      <c r="Q956">
        <v>3</v>
      </c>
      <c r="R956" t="s">
        <v>61</v>
      </c>
      <c r="S956" t="s">
        <v>74</v>
      </c>
      <c r="T956">
        <v>2</v>
      </c>
      <c r="U956" t="s">
        <v>79</v>
      </c>
      <c r="V956">
        <v>466.56</v>
      </c>
      <c r="W956" t="s">
        <v>46</v>
      </c>
      <c r="X956" t="s">
        <v>47</v>
      </c>
      <c r="Y956" t="s">
        <v>48</v>
      </c>
      <c r="Z956" t="s">
        <v>66</v>
      </c>
      <c r="AA956" t="s">
        <v>67</v>
      </c>
      <c r="AB956" t="s">
        <v>51</v>
      </c>
      <c r="AC956" t="s">
        <v>52</v>
      </c>
      <c r="AD956">
        <v>4.8098969069999997</v>
      </c>
      <c r="AE956">
        <v>2024</v>
      </c>
      <c r="AF956">
        <v>4</v>
      </c>
      <c r="AG956">
        <v>11</v>
      </c>
      <c r="AH956" t="s">
        <v>762</v>
      </c>
      <c r="AI956">
        <v>0.40082474226804121</v>
      </c>
      <c r="AJ956">
        <v>1164</v>
      </c>
      <c r="AK956" t="s">
        <v>3800</v>
      </c>
    </row>
    <row r="957" spans="1:37">
      <c r="A957" t="s">
        <v>1059</v>
      </c>
      <c r="B957" t="s">
        <v>35</v>
      </c>
      <c r="C957">
        <v>6274.02</v>
      </c>
      <c r="D957" t="s">
        <v>36</v>
      </c>
      <c r="E957" t="s">
        <v>72</v>
      </c>
      <c r="F957" t="s">
        <v>38</v>
      </c>
      <c r="G957">
        <v>45333</v>
      </c>
      <c r="H957" t="s">
        <v>39</v>
      </c>
      <c r="I957" t="s">
        <v>58</v>
      </c>
      <c r="J957">
        <v>38224</v>
      </c>
      <c r="K957" t="s">
        <v>59</v>
      </c>
      <c r="L957" t="s">
        <v>60</v>
      </c>
      <c r="M957">
        <v>163</v>
      </c>
      <c r="N957">
        <v>28</v>
      </c>
      <c r="O957">
        <v>50</v>
      </c>
      <c r="P957">
        <v>0</v>
      </c>
      <c r="Q957">
        <v>1</v>
      </c>
      <c r="R957" t="s">
        <v>61</v>
      </c>
      <c r="S957" t="s">
        <v>74</v>
      </c>
      <c r="T957">
        <v>1</v>
      </c>
      <c r="U957" t="s">
        <v>79</v>
      </c>
      <c r="V957">
        <v>784.08</v>
      </c>
      <c r="W957" t="s">
        <v>64</v>
      </c>
      <c r="X957" t="s">
        <v>47</v>
      </c>
      <c r="Y957" t="s">
        <v>65</v>
      </c>
      <c r="Z957" t="s">
        <v>66</v>
      </c>
      <c r="AA957" t="s">
        <v>67</v>
      </c>
      <c r="AB957" t="s">
        <v>68</v>
      </c>
      <c r="AC957" t="s">
        <v>52</v>
      </c>
      <c r="AD957">
        <v>4.8103067480000004</v>
      </c>
      <c r="AE957">
        <v>2024</v>
      </c>
      <c r="AF957">
        <v>4</v>
      </c>
      <c r="AG957">
        <v>11</v>
      </c>
      <c r="AH957" t="s">
        <v>762</v>
      </c>
      <c r="AI957">
        <v>0.40085889570552147</v>
      </c>
      <c r="AJ957">
        <v>1956</v>
      </c>
      <c r="AK957" t="s">
        <v>3800</v>
      </c>
    </row>
    <row r="958" spans="1:37">
      <c r="A958" t="s">
        <v>1060</v>
      </c>
      <c r="B958" t="s">
        <v>115</v>
      </c>
      <c r="C958">
        <v>3615.92</v>
      </c>
      <c r="D958" t="s">
        <v>36</v>
      </c>
      <c r="E958" t="s">
        <v>72</v>
      </c>
      <c r="F958" t="s">
        <v>38</v>
      </c>
      <c r="G958">
        <v>45333</v>
      </c>
      <c r="H958" t="s">
        <v>57</v>
      </c>
      <c r="I958" t="s">
        <v>58</v>
      </c>
      <c r="J958">
        <v>0</v>
      </c>
      <c r="K958" t="s">
        <v>59</v>
      </c>
      <c r="L958" t="s">
        <v>60</v>
      </c>
      <c r="M958">
        <v>112</v>
      </c>
      <c r="N958">
        <v>4</v>
      </c>
      <c r="O958">
        <v>115</v>
      </c>
      <c r="P958">
        <v>1</v>
      </c>
      <c r="Q958">
        <v>1</v>
      </c>
      <c r="R958" t="s">
        <v>61</v>
      </c>
      <c r="S958" t="s">
        <v>93</v>
      </c>
      <c r="T958">
        <v>1</v>
      </c>
      <c r="U958" t="s">
        <v>63</v>
      </c>
      <c r="V958">
        <v>537.84</v>
      </c>
      <c r="W958" t="s">
        <v>46</v>
      </c>
      <c r="X958" t="s">
        <v>47</v>
      </c>
      <c r="Y958" t="s">
        <v>65</v>
      </c>
      <c r="Z958" t="s">
        <v>49</v>
      </c>
      <c r="AA958" t="s">
        <v>67</v>
      </c>
      <c r="AB958" t="s">
        <v>51</v>
      </c>
      <c r="AC958" t="s">
        <v>52</v>
      </c>
      <c r="AD958">
        <v>4.8021428569999998</v>
      </c>
      <c r="AE958">
        <v>2024</v>
      </c>
      <c r="AF958">
        <v>4</v>
      </c>
      <c r="AG958">
        <v>11</v>
      </c>
      <c r="AH958" t="s">
        <v>762</v>
      </c>
      <c r="AI958">
        <v>0.40017857142857144</v>
      </c>
      <c r="AJ958">
        <v>1344</v>
      </c>
      <c r="AK958" t="s">
        <v>3800</v>
      </c>
    </row>
    <row r="959" spans="1:37">
      <c r="A959" t="s">
        <v>1061</v>
      </c>
      <c r="B959" t="s">
        <v>71</v>
      </c>
      <c r="C959">
        <v>24053.58</v>
      </c>
      <c r="D959" t="s">
        <v>36</v>
      </c>
      <c r="E959" t="s">
        <v>37</v>
      </c>
      <c r="F959" t="s">
        <v>56</v>
      </c>
      <c r="G959">
        <v>45333</v>
      </c>
      <c r="H959" t="s">
        <v>57</v>
      </c>
      <c r="I959" t="s">
        <v>40</v>
      </c>
      <c r="J959">
        <v>0</v>
      </c>
      <c r="K959" t="s">
        <v>41</v>
      </c>
      <c r="L959" t="s">
        <v>42</v>
      </c>
      <c r="M959">
        <v>92</v>
      </c>
      <c r="N959">
        <v>5</v>
      </c>
      <c r="O959">
        <v>96</v>
      </c>
      <c r="P959">
        <v>0</v>
      </c>
      <c r="Q959">
        <v>2</v>
      </c>
      <c r="R959" t="s">
        <v>61</v>
      </c>
      <c r="S959" t="s">
        <v>74</v>
      </c>
      <c r="T959">
        <v>1</v>
      </c>
      <c r="U959" t="s">
        <v>79</v>
      </c>
      <c r="V959">
        <v>346.84</v>
      </c>
      <c r="W959" t="s">
        <v>46</v>
      </c>
      <c r="X959" t="s">
        <v>47</v>
      </c>
      <c r="Y959" t="s">
        <v>48</v>
      </c>
      <c r="Z959" t="s">
        <v>98</v>
      </c>
      <c r="AA959" t="s">
        <v>67</v>
      </c>
      <c r="AB959" t="s">
        <v>68</v>
      </c>
      <c r="AC959" t="s">
        <v>52</v>
      </c>
      <c r="AD959">
        <v>3.77</v>
      </c>
      <c r="AE959">
        <v>2024</v>
      </c>
      <c r="AF959">
        <v>4</v>
      </c>
      <c r="AG959">
        <v>11</v>
      </c>
      <c r="AH959" t="s">
        <v>762</v>
      </c>
      <c r="AI959">
        <v>0.31416666666666665</v>
      </c>
      <c r="AJ959">
        <v>1104</v>
      </c>
      <c r="AK959" t="s">
        <v>3799</v>
      </c>
    </row>
    <row r="960" spans="1:37">
      <c r="A960" t="s">
        <v>1062</v>
      </c>
      <c r="B960" t="s">
        <v>35</v>
      </c>
      <c r="C960">
        <v>5921.47</v>
      </c>
      <c r="D960" t="s">
        <v>87</v>
      </c>
      <c r="E960" t="s">
        <v>37</v>
      </c>
      <c r="F960" t="s">
        <v>73</v>
      </c>
      <c r="G960">
        <v>45333</v>
      </c>
      <c r="H960" t="s">
        <v>88</v>
      </c>
      <c r="I960" t="s">
        <v>58</v>
      </c>
      <c r="J960">
        <v>14338</v>
      </c>
      <c r="K960" t="s">
        <v>59</v>
      </c>
      <c r="L960" t="s">
        <v>60</v>
      </c>
      <c r="M960">
        <v>90</v>
      </c>
      <c r="N960">
        <v>38</v>
      </c>
      <c r="O960">
        <v>30</v>
      </c>
      <c r="P960">
        <v>0</v>
      </c>
      <c r="Q960">
        <v>5</v>
      </c>
      <c r="R960" t="s">
        <v>61</v>
      </c>
      <c r="S960" t="s">
        <v>74</v>
      </c>
      <c r="T960">
        <v>1</v>
      </c>
      <c r="U960" t="s">
        <v>79</v>
      </c>
      <c r="V960">
        <v>434.16</v>
      </c>
      <c r="W960" t="s">
        <v>46</v>
      </c>
      <c r="X960" t="s">
        <v>47</v>
      </c>
      <c r="Y960" t="s">
        <v>48</v>
      </c>
      <c r="Z960" t="s">
        <v>66</v>
      </c>
      <c r="AA960" t="s">
        <v>67</v>
      </c>
      <c r="AB960" t="s">
        <v>68</v>
      </c>
      <c r="AC960" t="s">
        <v>69</v>
      </c>
      <c r="AD960">
        <v>4.8239999999999998</v>
      </c>
      <c r="AE960">
        <v>2024</v>
      </c>
      <c r="AF960">
        <v>4</v>
      </c>
      <c r="AG960">
        <v>11</v>
      </c>
      <c r="AH960" t="s">
        <v>762</v>
      </c>
      <c r="AI960">
        <v>0.40200000000000002</v>
      </c>
      <c r="AJ960">
        <v>1080</v>
      </c>
      <c r="AK960" t="s">
        <v>3800</v>
      </c>
    </row>
    <row r="961" spans="1:37">
      <c r="A961" t="s">
        <v>1063</v>
      </c>
      <c r="B961" t="s">
        <v>35</v>
      </c>
      <c r="C961">
        <v>4036.95</v>
      </c>
      <c r="D961" t="s">
        <v>36</v>
      </c>
      <c r="E961" t="s">
        <v>37</v>
      </c>
      <c r="F961" t="s">
        <v>56</v>
      </c>
      <c r="G961">
        <v>45333</v>
      </c>
      <c r="H961" t="s">
        <v>39</v>
      </c>
      <c r="I961" t="s">
        <v>40</v>
      </c>
      <c r="J961">
        <v>98735</v>
      </c>
      <c r="K961" t="s">
        <v>41</v>
      </c>
      <c r="L961" t="s">
        <v>42</v>
      </c>
      <c r="M961">
        <v>100</v>
      </c>
      <c r="N961">
        <v>19</v>
      </c>
      <c r="O961">
        <v>61</v>
      </c>
      <c r="P961">
        <v>1</v>
      </c>
      <c r="Q961">
        <v>1</v>
      </c>
      <c r="R961" t="s">
        <v>43</v>
      </c>
      <c r="S961" t="s">
        <v>96</v>
      </c>
      <c r="T961">
        <v>1</v>
      </c>
      <c r="U961" t="s">
        <v>63</v>
      </c>
      <c r="V961">
        <v>307.52999999999997</v>
      </c>
      <c r="W961" t="s">
        <v>46</v>
      </c>
      <c r="X961" t="s">
        <v>47</v>
      </c>
      <c r="Y961" t="s">
        <v>48</v>
      </c>
      <c r="Z961" t="s">
        <v>49</v>
      </c>
      <c r="AA961" t="s">
        <v>50</v>
      </c>
      <c r="AB961" t="s">
        <v>51</v>
      </c>
      <c r="AC961" t="s">
        <v>52</v>
      </c>
      <c r="AD961">
        <v>3.0752999999999999</v>
      </c>
      <c r="AE961">
        <v>2024</v>
      </c>
      <c r="AF961">
        <v>4</v>
      </c>
      <c r="AG961">
        <v>11</v>
      </c>
      <c r="AH961" t="s">
        <v>762</v>
      </c>
      <c r="AI961">
        <v>0.25627499999999998</v>
      </c>
      <c r="AJ961">
        <v>1200</v>
      </c>
      <c r="AK961" t="s">
        <v>3799</v>
      </c>
    </row>
    <row r="962" spans="1:37">
      <c r="A962" t="s">
        <v>1064</v>
      </c>
      <c r="B962" t="s">
        <v>35</v>
      </c>
      <c r="C962">
        <v>5921.47</v>
      </c>
      <c r="D962" t="s">
        <v>87</v>
      </c>
      <c r="E962" t="s">
        <v>37</v>
      </c>
      <c r="F962" t="s">
        <v>73</v>
      </c>
      <c r="G962">
        <v>45333</v>
      </c>
      <c r="H962" t="s">
        <v>88</v>
      </c>
      <c r="I962" t="s">
        <v>58</v>
      </c>
      <c r="J962">
        <v>14338</v>
      </c>
      <c r="K962" t="s">
        <v>59</v>
      </c>
      <c r="L962" t="s">
        <v>60</v>
      </c>
      <c r="M962">
        <v>90</v>
      </c>
      <c r="N962">
        <v>38</v>
      </c>
      <c r="O962">
        <v>30</v>
      </c>
      <c r="P962">
        <v>0</v>
      </c>
      <c r="Q962">
        <v>5</v>
      </c>
      <c r="R962" t="s">
        <v>61</v>
      </c>
      <c r="S962" t="s">
        <v>74</v>
      </c>
      <c r="T962">
        <v>1</v>
      </c>
      <c r="U962" t="s">
        <v>79</v>
      </c>
      <c r="V962">
        <v>434.16</v>
      </c>
      <c r="W962" t="s">
        <v>46</v>
      </c>
      <c r="X962" t="s">
        <v>47</v>
      </c>
      <c r="Y962" t="s">
        <v>48</v>
      </c>
      <c r="Z962" t="s">
        <v>66</v>
      </c>
      <c r="AA962" t="s">
        <v>67</v>
      </c>
      <c r="AB962" t="s">
        <v>68</v>
      </c>
      <c r="AC962" t="s">
        <v>69</v>
      </c>
      <c r="AD962">
        <v>4.8239999999999998</v>
      </c>
      <c r="AE962">
        <v>2024</v>
      </c>
      <c r="AF962">
        <v>4</v>
      </c>
      <c r="AG962">
        <v>11</v>
      </c>
      <c r="AH962" t="s">
        <v>762</v>
      </c>
      <c r="AI962">
        <v>0.40200000000000002</v>
      </c>
      <c r="AJ962">
        <v>1080</v>
      </c>
      <c r="AK962" t="s">
        <v>3800</v>
      </c>
    </row>
    <row r="963" spans="1:37">
      <c r="A963" t="s">
        <v>1065</v>
      </c>
      <c r="B963" t="s">
        <v>35</v>
      </c>
      <c r="C963">
        <v>3794.79</v>
      </c>
      <c r="D963" t="s">
        <v>36</v>
      </c>
      <c r="E963" t="s">
        <v>37</v>
      </c>
      <c r="F963" t="s">
        <v>56</v>
      </c>
      <c r="G963">
        <v>45333</v>
      </c>
      <c r="H963" t="s">
        <v>39</v>
      </c>
      <c r="I963" t="s">
        <v>58</v>
      </c>
      <c r="J963">
        <v>27501</v>
      </c>
      <c r="K963" t="s">
        <v>59</v>
      </c>
      <c r="L963" t="s">
        <v>42</v>
      </c>
      <c r="M963">
        <v>96</v>
      </c>
      <c r="N963">
        <v>26</v>
      </c>
      <c r="O963">
        <v>19</v>
      </c>
      <c r="P963">
        <v>1</v>
      </c>
      <c r="Q963">
        <v>1</v>
      </c>
      <c r="R963" t="s">
        <v>61</v>
      </c>
      <c r="S963" t="s">
        <v>93</v>
      </c>
      <c r="T963">
        <v>4</v>
      </c>
      <c r="U963" t="s">
        <v>90</v>
      </c>
      <c r="V963">
        <v>460.08</v>
      </c>
      <c r="W963" t="s">
        <v>46</v>
      </c>
      <c r="X963" t="s">
        <v>47</v>
      </c>
      <c r="Y963" t="s">
        <v>48</v>
      </c>
      <c r="Z963" t="s">
        <v>49</v>
      </c>
      <c r="AA963" t="s">
        <v>67</v>
      </c>
      <c r="AB963" t="s">
        <v>51</v>
      </c>
      <c r="AC963" t="s">
        <v>69</v>
      </c>
      <c r="AD963">
        <v>4.7925000000000004</v>
      </c>
      <c r="AE963">
        <v>2024</v>
      </c>
      <c r="AF963">
        <v>4</v>
      </c>
      <c r="AG963">
        <v>11</v>
      </c>
      <c r="AH963" t="s">
        <v>762</v>
      </c>
      <c r="AI963">
        <v>0.39937499999999998</v>
      </c>
      <c r="AJ963">
        <v>1152</v>
      </c>
      <c r="AK963" t="s">
        <v>3799</v>
      </c>
    </row>
    <row r="964" spans="1:37">
      <c r="A964" t="s">
        <v>1066</v>
      </c>
      <c r="B964" t="s">
        <v>35</v>
      </c>
      <c r="C964">
        <v>4767.32</v>
      </c>
      <c r="D964" t="s">
        <v>36</v>
      </c>
      <c r="E964" t="s">
        <v>72</v>
      </c>
      <c r="F964" t="s">
        <v>56</v>
      </c>
      <c r="G964">
        <v>45333</v>
      </c>
      <c r="H964" t="s">
        <v>57</v>
      </c>
      <c r="I964" t="s">
        <v>58</v>
      </c>
      <c r="J964">
        <v>0</v>
      </c>
      <c r="K964" t="s">
        <v>59</v>
      </c>
      <c r="L964" t="s">
        <v>60</v>
      </c>
      <c r="M964">
        <v>132</v>
      </c>
      <c r="N964">
        <v>31</v>
      </c>
      <c r="O964">
        <v>62</v>
      </c>
      <c r="P964">
        <v>0</v>
      </c>
      <c r="Q964">
        <v>1</v>
      </c>
      <c r="R964" t="s">
        <v>43</v>
      </c>
      <c r="S964" t="s">
        <v>96</v>
      </c>
      <c r="T964">
        <v>2</v>
      </c>
      <c r="U964" t="s">
        <v>90</v>
      </c>
      <c r="V964">
        <v>1293.98</v>
      </c>
      <c r="W964" t="s">
        <v>76</v>
      </c>
      <c r="X964" t="s">
        <v>77</v>
      </c>
      <c r="Y964" t="s">
        <v>65</v>
      </c>
      <c r="Z964" t="s">
        <v>49</v>
      </c>
      <c r="AA964" t="s">
        <v>67</v>
      </c>
      <c r="AB964" t="s">
        <v>68</v>
      </c>
      <c r="AC964" t="s">
        <v>52</v>
      </c>
      <c r="AD964">
        <v>9.8028787879999992</v>
      </c>
      <c r="AE964">
        <v>2024</v>
      </c>
      <c r="AF964">
        <v>4</v>
      </c>
      <c r="AG964">
        <v>11</v>
      </c>
      <c r="AH964" t="s">
        <v>762</v>
      </c>
      <c r="AI964">
        <v>0.81690656565656572</v>
      </c>
      <c r="AJ964">
        <v>1584</v>
      </c>
      <c r="AK964" t="s">
        <v>3801</v>
      </c>
    </row>
    <row r="965" spans="1:37">
      <c r="A965" t="s">
        <v>1067</v>
      </c>
      <c r="B965" t="s">
        <v>35</v>
      </c>
      <c r="C965">
        <v>10882.62</v>
      </c>
      <c r="D965" t="s">
        <v>36</v>
      </c>
      <c r="E965" t="s">
        <v>37</v>
      </c>
      <c r="F965" t="s">
        <v>73</v>
      </c>
      <c r="G965">
        <v>45333</v>
      </c>
      <c r="H965" t="s">
        <v>39</v>
      </c>
      <c r="I965" t="s">
        <v>58</v>
      </c>
      <c r="J965">
        <v>77346</v>
      </c>
      <c r="K965" t="s">
        <v>41</v>
      </c>
      <c r="L965" t="s">
        <v>42</v>
      </c>
      <c r="M965">
        <v>138</v>
      </c>
      <c r="N965">
        <v>26</v>
      </c>
      <c r="O965">
        <v>117</v>
      </c>
      <c r="P965">
        <v>0</v>
      </c>
      <c r="Q965">
        <v>7</v>
      </c>
      <c r="R965" t="s">
        <v>43</v>
      </c>
      <c r="S965" t="s">
        <v>96</v>
      </c>
      <c r="T965">
        <v>1</v>
      </c>
      <c r="U965" t="s">
        <v>79</v>
      </c>
      <c r="V965">
        <v>469.79</v>
      </c>
      <c r="W965" t="s">
        <v>109</v>
      </c>
      <c r="X965" t="s">
        <v>47</v>
      </c>
      <c r="Y965" t="s">
        <v>48</v>
      </c>
      <c r="Z965" t="s">
        <v>66</v>
      </c>
      <c r="AA965" t="s">
        <v>50</v>
      </c>
      <c r="AB965" t="s">
        <v>68</v>
      </c>
      <c r="AC965" t="s">
        <v>52</v>
      </c>
      <c r="AD965">
        <v>3.4042753619999999</v>
      </c>
      <c r="AE965">
        <v>2024</v>
      </c>
      <c r="AF965">
        <v>4</v>
      </c>
      <c r="AG965">
        <v>11</v>
      </c>
      <c r="AH965" t="s">
        <v>762</v>
      </c>
      <c r="AI965">
        <v>0.28368961352657007</v>
      </c>
      <c r="AJ965">
        <v>1656</v>
      </c>
      <c r="AK965" t="s">
        <v>3799</v>
      </c>
    </row>
    <row r="966" spans="1:37">
      <c r="A966" t="s">
        <v>1068</v>
      </c>
      <c r="B966" t="s">
        <v>35</v>
      </c>
      <c r="C966">
        <v>6117.34</v>
      </c>
      <c r="D966" t="s">
        <v>36</v>
      </c>
      <c r="E966" t="s">
        <v>82</v>
      </c>
      <c r="F966" t="s">
        <v>38</v>
      </c>
      <c r="G966">
        <v>45333</v>
      </c>
      <c r="H966" t="s">
        <v>57</v>
      </c>
      <c r="I966" t="s">
        <v>40</v>
      </c>
      <c r="J966">
        <v>0</v>
      </c>
      <c r="K966" t="s">
        <v>59</v>
      </c>
      <c r="L966" t="s">
        <v>42</v>
      </c>
      <c r="M966">
        <v>161</v>
      </c>
      <c r="N966">
        <v>41</v>
      </c>
      <c r="O966">
        <v>128</v>
      </c>
      <c r="P966">
        <v>0</v>
      </c>
      <c r="Q966">
        <v>1</v>
      </c>
      <c r="R966" t="s">
        <v>61</v>
      </c>
      <c r="S966" t="s">
        <v>93</v>
      </c>
      <c r="T966">
        <v>1</v>
      </c>
      <c r="U966" t="s">
        <v>63</v>
      </c>
      <c r="V966">
        <v>771.12</v>
      </c>
      <c r="W966" t="s">
        <v>46</v>
      </c>
      <c r="X966" t="s">
        <v>47</v>
      </c>
      <c r="Y966" t="s">
        <v>65</v>
      </c>
      <c r="Z966" t="s">
        <v>66</v>
      </c>
      <c r="AA966" t="s">
        <v>67</v>
      </c>
      <c r="AB966" t="s">
        <v>68</v>
      </c>
      <c r="AC966" t="s">
        <v>52</v>
      </c>
      <c r="AD966">
        <v>4.7895652169999998</v>
      </c>
      <c r="AE966">
        <v>2024</v>
      </c>
      <c r="AF966">
        <v>4</v>
      </c>
      <c r="AG966">
        <v>11</v>
      </c>
      <c r="AH966" t="s">
        <v>762</v>
      </c>
      <c r="AI966">
        <v>0.39913043478260868</v>
      </c>
      <c r="AJ966">
        <v>1932</v>
      </c>
      <c r="AK966" t="s">
        <v>3799</v>
      </c>
    </row>
    <row r="967" spans="1:37">
      <c r="A967" t="s">
        <v>1069</v>
      </c>
      <c r="B967" t="s">
        <v>35</v>
      </c>
      <c r="C967">
        <v>3666.18</v>
      </c>
      <c r="D967" t="s">
        <v>36</v>
      </c>
      <c r="E967" t="s">
        <v>37</v>
      </c>
      <c r="F967" t="s">
        <v>141</v>
      </c>
      <c r="G967">
        <v>45333</v>
      </c>
      <c r="H967" t="s">
        <v>102</v>
      </c>
      <c r="I967" t="s">
        <v>58</v>
      </c>
      <c r="J967">
        <v>28145</v>
      </c>
      <c r="K967" t="s">
        <v>59</v>
      </c>
      <c r="L967" t="s">
        <v>42</v>
      </c>
      <c r="M967">
        <v>96</v>
      </c>
      <c r="N967">
        <v>12</v>
      </c>
      <c r="O967">
        <v>103</v>
      </c>
      <c r="P967">
        <v>0</v>
      </c>
      <c r="Q967">
        <v>1</v>
      </c>
      <c r="R967" t="s">
        <v>43</v>
      </c>
      <c r="S967" t="s">
        <v>84</v>
      </c>
      <c r="T967">
        <v>4</v>
      </c>
      <c r="U967" t="s">
        <v>79</v>
      </c>
      <c r="V967">
        <v>472.69</v>
      </c>
      <c r="W967" t="s">
        <v>46</v>
      </c>
      <c r="X967" t="s">
        <v>77</v>
      </c>
      <c r="Y967" t="s">
        <v>48</v>
      </c>
      <c r="Z967" t="s">
        <v>49</v>
      </c>
      <c r="AA967" t="s">
        <v>67</v>
      </c>
      <c r="AB967" t="s">
        <v>68</v>
      </c>
      <c r="AC967" t="s">
        <v>52</v>
      </c>
      <c r="AD967">
        <v>4.923854167</v>
      </c>
      <c r="AE967">
        <v>2024</v>
      </c>
      <c r="AF967">
        <v>4</v>
      </c>
      <c r="AG967">
        <v>11</v>
      </c>
      <c r="AH967" t="s">
        <v>762</v>
      </c>
      <c r="AI967">
        <v>0.41032118055555555</v>
      </c>
      <c r="AJ967">
        <v>1152</v>
      </c>
      <c r="AK967" t="s">
        <v>3800</v>
      </c>
    </row>
    <row r="968" spans="1:37">
      <c r="A968" t="s">
        <v>1070</v>
      </c>
      <c r="B968" t="s">
        <v>35</v>
      </c>
      <c r="C968">
        <v>17349.419999999998</v>
      </c>
      <c r="D968" t="s">
        <v>36</v>
      </c>
      <c r="E968" t="s">
        <v>37</v>
      </c>
      <c r="F968" t="s">
        <v>56</v>
      </c>
      <c r="G968">
        <v>45333</v>
      </c>
      <c r="H968" t="s">
        <v>57</v>
      </c>
      <c r="I968" t="s">
        <v>40</v>
      </c>
      <c r="J968">
        <v>0</v>
      </c>
      <c r="K968" t="s">
        <v>59</v>
      </c>
      <c r="L968" t="s">
        <v>60</v>
      </c>
      <c r="M968">
        <v>251</v>
      </c>
      <c r="N968">
        <v>15</v>
      </c>
      <c r="O968">
        <v>42</v>
      </c>
      <c r="P968">
        <v>0</v>
      </c>
      <c r="Q968">
        <v>8</v>
      </c>
      <c r="R968" t="s">
        <v>61</v>
      </c>
      <c r="S968" t="s">
        <v>74</v>
      </c>
      <c r="T968">
        <v>1</v>
      </c>
      <c r="U968" t="s">
        <v>63</v>
      </c>
      <c r="V968">
        <v>1807.92</v>
      </c>
      <c r="W968" t="s">
        <v>155</v>
      </c>
      <c r="X968" t="s">
        <v>77</v>
      </c>
      <c r="Y968" t="s">
        <v>156</v>
      </c>
      <c r="Z968" t="s">
        <v>98</v>
      </c>
      <c r="AA968" t="s">
        <v>67</v>
      </c>
      <c r="AB968" t="s">
        <v>68</v>
      </c>
      <c r="AC968" t="s">
        <v>69</v>
      </c>
      <c r="AD968">
        <v>7.2028685259999996</v>
      </c>
      <c r="AE968">
        <v>2024</v>
      </c>
      <c r="AF968">
        <v>4</v>
      </c>
      <c r="AG968">
        <v>11</v>
      </c>
      <c r="AH968" t="s">
        <v>762</v>
      </c>
      <c r="AI968">
        <v>0.60023904382470117</v>
      </c>
      <c r="AJ968">
        <v>3012</v>
      </c>
      <c r="AK968" t="s">
        <v>3801</v>
      </c>
    </row>
    <row r="969" spans="1:37">
      <c r="A969" t="s">
        <v>1071</v>
      </c>
      <c r="B969" t="s">
        <v>35</v>
      </c>
      <c r="C969">
        <v>11620.1</v>
      </c>
      <c r="D969" t="s">
        <v>36</v>
      </c>
      <c r="E969" t="s">
        <v>82</v>
      </c>
      <c r="F969" t="s">
        <v>73</v>
      </c>
      <c r="G969">
        <v>45333</v>
      </c>
      <c r="H969" t="s">
        <v>57</v>
      </c>
      <c r="I969" t="s">
        <v>58</v>
      </c>
      <c r="J969">
        <v>0</v>
      </c>
      <c r="K969" t="s">
        <v>59</v>
      </c>
      <c r="L969" t="s">
        <v>42</v>
      </c>
      <c r="M969">
        <v>159</v>
      </c>
      <c r="N969">
        <v>41</v>
      </c>
      <c r="O969">
        <v>70</v>
      </c>
      <c r="P969">
        <v>0</v>
      </c>
      <c r="Q969">
        <v>7</v>
      </c>
      <c r="R969" t="s">
        <v>61</v>
      </c>
      <c r="S969" t="s">
        <v>93</v>
      </c>
      <c r="T969">
        <v>1</v>
      </c>
      <c r="U969" t="s">
        <v>45</v>
      </c>
      <c r="V969">
        <v>764.64</v>
      </c>
      <c r="W969" t="s">
        <v>46</v>
      </c>
      <c r="X969" t="s">
        <v>47</v>
      </c>
      <c r="Y969" t="s">
        <v>65</v>
      </c>
      <c r="Z969" t="s">
        <v>66</v>
      </c>
      <c r="AA969" t="s">
        <v>67</v>
      </c>
      <c r="AB969" t="s">
        <v>68</v>
      </c>
      <c r="AC969" t="s">
        <v>52</v>
      </c>
      <c r="AD969">
        <v>4.8090566040000002</v>
      </c>
      <c r="AE969">
        <v>2024</v>
      </c>
      <c r="AF969">
        <v>4</v>
      </c>
      <c r="AG969">
        <v>11</v>
      </c>
      <c r="AH969" t="s">
        <v>762</v>
      </c>
      <c r="AI969">
        <v>0.40075471698113208</v>
      </c>
      <c r="AJ969">
        <v>1908</v>
      </c>
      <c r="AK969" t="s">
        <v>3800</v>
      </c>
    </row>
    <row r="970" spans="1:37">
      <c r="A970" t="s">
        <v>1072</v>
      </c>
      <c r="B970" t="s">
        <v>35</v>
      </c>
      <c r="C970">
        <v>43627.99</v>
      </c>
      <c r="D970" t="s">
        <v>36</v>
      </c>
      <c r="E970" t="s">
        <v>37</v>
      </c>
      <c r="F970" t="s">
        <v>38</v>
      </c>
      <c r="G970">
        <v>45333</v>
      </c>
      <c r="H970" t="s">
        <v>39</v>
      </c>
      <c r="I970" t="s">
        <v>40</v>
      </c>
      <c r="J970">
        <v>74891</v>
      </c>
      <c r="K970" t="s">
        <v>41</v>
      </c>
      <c r="L970" t="s">
        <v>103</v>
      </c>
      <c r="M970">
        <v>157</v>
      </c>
      <c r="N970">
        <v>24</v>
      </c>
      <c r="O970">
        <v>101</v>
      </c>
      <c r="P970">
        <v>0</v>
      </c>
      <c r="Q970">
        <v>2</v>
      </c>
      <c r="R970" t="s">
        <v>61</v>
      </c>
      <c r="S970" t="s">
        <v>74</v>
      </c>
      <c r="T970">
        <v>1</v>
      </c>
      <c r="U970" t="s">
        <v>79</v>
      </c>
      <c r="V970">
        <v>556.84</v>
      </c>
      <c r="W970" t="s">
        <v>64</v>
      </c>
      <c r="X970" t="s">
        <v>47</v>
      </c>
      <c r="Y970" t="s">
        <v>65</v>
      </c>
      <c r="Z970" t="s">
        <v>98</v>
      </c>
      <c r="AA970" t="s">
        <v>50</v>
      </c>
      <c r="AB970" t="s">
        <v>68</v>
      </c>
      <c r="AC970" t="s">
        <v>52</v>
      </c>
      <c r="AD970">
        <v>3.5467515920000001</v>
      </c>
      <c r="AE970">
        <v>2024</v>
      </c>
      <c r="AF970">
        <v>4</v>
      </c>
      <c r="AG970">
        <v>11</v>
      </c>
      <c r="AH970" t="s">
        <v>762</v>
      </c>
      <c r="AI970">
        <v>0.29556263269639066</v>
      </c>
      <c r="AJ970">
        <v>1884</v>
      </c>
      <c r="AK970" t="s">
        <v>3799</v>
      </c>
    </row>
    <row r="971" spans="1:37">
      <c r="A971" t="s">
        <v>1073</v>
      </c>
      <c r="B971" t="s">
        <v>35</v>
      </c>
      <c r="C971">
        <v>3747.16</v>
      </c>
      <c r="D971" t="s">
        <v>36</v>
      </c>
      <c r="E971" t="s">
        <v>37</v>
      </c>
      <c r="F971" t="s">
        <v>73</v>
      </c>
      <c r="G971">
        <v>45333</v>
      </c>
      <c r="H971" t="s">
        <v>39</v>
      </c>
      <c r="I971" t="s">
        <v>40</v>
      </c>
      <c r="J971">
        <v>51600</v>
      </c>
      <c r="K971" t="s">
        <v>83</v>
      </c>
      <c r="L971" t="s">
        <v>103</v>
      </c>
      <c r="M971">
        <v>96</v>
      </c>
      <c r="N971">
        <v>8</v>
      </c>
      <c r="O971">
        <v>11</v>
      </c>
      <c r="P971">
        <v>0</v>
      </c>
      <c r="Q971">
        <v>1</v>
      </c>
      <c r="R971" t="s">
        <v>61</v>
      </c>
      <c r="S971" t="s">
        <v>93</v>
      </c>
      <c r="T971">
        <v>2</v>
      </c>
      <c r="U971" t="s">
        <v>90</v>
      </c>
      <c r="V971">
        <v>225.16</v>
      </c>
      <c r="W971" t="s">
        <v>46</v>
      </c>
      <c r="X971" t="s">
        <v>47</v>
      </c>
      <c r="Y971" t="s">
        <v>48</v>
      </c>
      <c r="Z971" t="s">
        <v>49</v>
      </c>
      <c r="AA971" t="s">
        <v>50</v>
      </c>
      <c r="AB971" t="s">
        <v>68</v>
      </c>
      <c r="AC971" t="s">
        <v>99</v>
      </c>
      <c r="AD971">
        <v>2.3454166669999998</v>
      </c>
      <c r="AE971">
        <v>2024</v>
      </c>
      <c r="AF971">
        <v>4</v>
      </c>
      <c r="AG971">
        <v>11</v>
      </c>
      <c r="AH971" t="s">
        <v>762</v>
      </c>
      <c r="AI971">
        <v>0.19545138888888888</v>
      </c>
      <c r="AJ971">
        <v>1152</v>
      </c>
      <c r="AK971" t="s">
        <v>3799</v>
      </c>
    </row>
    <row r="972" spans="1:37">
      <c r="A972" t="s">
        <v>1074</v>
      </c>
      <c r="B972" t="s">
        <v>35</v>
      </c>
      <c r="C972">
        <v>6944.22</v>
      </c>
      <c r="D972" t="s">
        <v>36</v>
      </c>
      <c r="E972" t="s">
        <v>37</v>
      </c>
      <c r="F972" t="s">
        <v>56</v>
      </c>
      <c r="G972">
        <v>45333</v>
      </c>
      <c r="H972" t="s">
        <v>57</v>
      </c>
      <c r="I972" t="s">
        <v>40</v>
      </c>
      <c r="J972">
        <v>0</v>
      </c>
      <c r="K972" t="s">
        <v>59</v>
      </c>
      <c r="L972" t="s">
        <v>60</v>
      </c>
      <c r="M972">
        <v>97</v>
      </c>
      <c r="N972">
        <v>12</v>
      </c>
      <c r="O972">
        <v>113</v>
      </c>
      <c r="P972">
        <v>0</v>
      </c>
      <c r="Q972">
        <v>3</v>
      </c>
      <c r="R972" t="s">
        <v>61</v>
      </c>
      <c r="S972" t="s">
        <v>74</v>
      </c>
      <c r="T972">
        <v>1</v>
      </c>
      <c r="U972" t="s">
        <v>79</v>
      </c>
      <c r="V972">
        <v>506.53</v>
      </c>
      <c r="W972" t="s">
        <v>46</v>
      </c>
      <c r="X972" t="s">
        <v>47</v>
      </c>
      <c r="Y972" t="s">
        <v>65</v>
      </c>
      <c r="Z972" t="s">
        <v>66</v>
      </c>
      <c r="AA972" t="s">
        <v>67</v>
      </c>
      <c r="AB972" t="s">
        <v>68</v>
      </c>
      <c r="AC972" t="s">
        <v>52</v>
      </c>
      <c r="AD972">
        <v>5.2219587629999999</v>
      </c>
      <c r="AE972">
        <v>2024</v>
      </c>
      <c r="AF972">
        <v>4</v>
      </c>
      <c r="AG972">
        <v>11</v>
      </c>
      <c r="AH972" t="s">
        <v>762</v>
      </c>
      <c r="AI972">
        <v>0.43516323024054981</v>
      </c>
      <c r="AJ972">
        <v>1164</v>
      </c>
      <c r="AK972" t="s">
        <v>3800</v>
      </c>
    </row>
    <row r="973" spans="1:37">
      <c r="A973" t="s">
        <v>1075</v>
      </c>
      <c r="B973" t="s">
        <v>35</v>
      </c>
      <c r="C973">
        <v>3547.57</v>
      </c>
      <c r="D973" t="s">
        <v>36</v>
      </c>
      <c r="E973" t="s">
        <v>37</v>
      </c>
      <c r="F973" t="s">
        <v>38</v>
      </c>
      <c r="G973">
        <v>45333</v>
      </c>
      <c r="H973" t="s">
        <v>39</v>
      </c>
      <c r="I973" t="s">
        <v>58</v>
      </c>
      <c r="J973">
        <v>43151</v>
      </c>
      <c r="K973" t="s">
        <v>83</v>
      </c>
      <c r="L973" t="s">
        <v>42</v>
      </c>
      <c r="M973">
        <v>90</v>
      </c>
      <c r="N973">
        <v>41</v>
      </c>
      <c r="O973">
        <v>122</v>
      </c>
      <c r="P973">
        <v>0</v>
      </c>
      <c r="Q973">
        <v>1</v>
      </c>
      <c r="R973" t="s">
        <v>61</v>
      </c>
      <c r="S973" t="s">
        <v>93</v>
      </c>
      <c r="T973">
        <v>2</v>
      </c>
      <c r="U973" t="s">
        <v>45</v>
      </c>
      <c r="V973">
        <v>162.08000000000001</v>
      </c>
      <c r="W973" t="s">
        <v>46</v>
      </c>
      <c r="X973" t="s">
        <v>47</v>
      </c>
      <c r="Y973" t="s">
        <v>48</v>
      </c>
      <c r="Z973" t="s">
        <v>49</v>
      </c>
      <c r="AA973" t="s">
        <v>67</v>
      </c>
      <c r="AB973" t="s">
        <v>68</v>
      </c>
      <c r="AC973" t="s">
        <v>52</v>
      </c>
      <c r="AD973">
        <v>1.8008888890000001</v>
      </c>
      <c r="AE973">
        <v>2024</v>
      </c>
      <c r="AF973">
        <v>4</v>
      </c>
      <c r="AG973">
        <v>11</v>
      </c>
      <c r="AH973" t="s">
        <v>762</v>
      </c>
      <c r="AI973">
        <v>0.15007407407407408</v>
      </c>
      <c r="AJ973">
        <v>1080</v>
      </c>
      <c r="AK973" t="s">
        <v>3799</v>
      </c>
    </row>
    <row r="974" spans="1:37">
      <c r="A974" t="s">
        <v>1076</v>
      </c>
      <c r="B974" t="s">
        <v>35</v>
      </c>
      <c r="C974">
        <v>24954.49</v>
      </c>
      <c r="D974" t="s">
        <v>36</v>
      </c>
      <c r="E974" t="s">
        <v>37</v>
      </c>
      <c r="F974" t="s">
        <v>73</v>
      </c>
      <c r="G974">
        <v>45333</v>
      </c>
      <c r="H974" t="s">
        <v>39</v>
      </c>
      <c r="I974" t="s">
        <v>40</v>
      </c>
      <c r="J974">
        <v>48807</v>
      </c>
      <c r="K974" t="s">
        <v>41</v>
      </c>
      <c r="L974" t="s">
        <v>42</v>
      </c>
      <c r="M974">
        <v>158</v>
      </c>
      <c r="N974">
        <v>36</v>
      </c>
      <c r="O974">
        <v>8</v>
      </c>
      <c r="P974">
        <v>1</v>
      </c>
      <c r="Q974">
        <v>2</v>
      </c>
      <c r="R974" t="s">
        <v>43</v>
      </c>
      <c r="S974" t="s">
        <v>96</v>
      </c>
      <c r="T974">
        <v>2</v>
      </c>
      <c r="U974" t="s">
        <v>79</v>
      </c>
      <c r="V974">
        <v>436.62</v>
      </c>
      <c r="W974" t="s">
        <v>109</v>
      </c>
      <c r="X974" t="s">
        <v>47</v>
      </c>
      <c r="Y974" t="s">
        <v>48</v>
      </c>
      <c r="Z974" t="s">
        <v>98</v>
      </c>
      <c r="AA974" t="s">
        <v>67</v>
      </c>
      <c r="AB974" t="s">
        <v>51</v>
      </c>
      <c r="AC974" t="s">
        <v>99</v>
      </c>
      <c r="AD974">
        <v>2.7634177219999998</v>
      </c>
      <c r="AE974">
        <v>2024</v>
      </c>
      <c r="AF974">
        <v>4</v>
      </c>
      <c r="AG974">
        <v>11</v>
      </c>
      <c r="AH974" t="s">
        <v>762</v>
      </c>
      <c r="AI974">
        <v>0.23028481012658228</v>
      </c>
      <c r="AJ974">
        <v>1896</v>
      </c>
      <c r="AK974" t="s">
        <v>3799</v>
      </c>
    </row>
    <row r="975" spans="1:37">
      <c r="A975" t="s">
        <v>1077</v>
      </c>
      <c r="B975" t="s">
        <v>35</v>
      </c>
      <c r="C975">
        <v>3010.87</v>
      </c>
      <c r="D975" t="s">
        <v>36</v>
      </c>
      <c r="E975" t="s">
        <v>37</v>
      </c>
      <c r="F975" t="s">
        <v>56</v>
      </c>
      <c r="G975">
        <v>45333</v>
      </c>
      <c r="H975" t="s">
        <v>57</v>
      </c>
      <c r="I975" t="s">
        <v>58</v>
      </c>
      <c r="J975">
        <v>0</v>
      </c>
      <c r="K975" t="s">
        <v>59</v>
      </c>
      <c r="L975" t="s">
        <v>60</v>
      </c>
      <c r="M975">
        <v>88</v>
      </c>
      <c r="N975">
        <v>18</v>
      </c>
      <c r="O975">
        <v>39</v>
      </c>
      <c r="P975">
        <v>0</v>
      </c>
      <c r="Q975">
        <v>1</v>
      </c>
      <c r="R975" t="s">
        <v>61</v>
      </c>
      <c r="S975" t="s">
        <v>93</v>
      </c>
      <c r="T975">
        <v>2</v>
      </c>
      <c r="U975" t="s">
        <v>79</v>
      </c>
      <c r="V975">
        <v>962.16</v>
      </c>
      <c r="W975" t="s">
        <v>46</v>
      </c>
      <c r="X975" t="s">
        <v>47</v>
      </c>
      <c r="Y975" t="s">
        <v>65</v>
      </c>
      <c r="Z975" t="s">
        <v>49</v>
      </c>
      <c r="AA975" t="s">
        <v>67</v>
      </c>
      <c r="AB975" t="s">
        <v>68</v>
      </c>
      <c r="AC975" t="s">
        <v>69</v>
      </c>
      <c r="AD975">
        <v>10.933636359999999</v>
      </c>
      <c r="AE975">
        <v>2024</v>
      </c>
      <c r="AF975">
        <v>4</v>
      </c>
      <c r="AG975">
        <v>11</v>
      </c>
      <c r="AH975" t="s">
        <v>762</v>
      </c>
      <c r="AI975">
        <v>0.91113636363636363</v>
      </c>
      <c r="AJ975">
        <v>1056</v>
      </c>
      <c r="AK975" t="s">
        <v>3801</v>
      </c>
    </row>
    <row r="976" spans="1:37">
      <c r="A976" t="s">
        <v>1078</v>
      </c>
      <c r="B976" t="s">
        <v>35</v>
      </c>
      <c r="C976">
        <v>40641.1</v>
      </c>
      <c r="D976" t="s">
        <v>36</v>
      </c>
      <c r="E976" t="s">
        <v>72</v>
      </c>
      <c r="F976" t="s">
        <v>56</v>
      </c>
      <c r="G976">
        <v>45333</v>
      </c>
      <c r="H976" t="s">
        <v>57</v>
      </c>
      <c r="I976" t="s">
        <v>40</v>
      </c>
      <c r="J976">
        <v>0</v>
      </c>
      <c r="K976" t="s">
        <v>59</v>
      </c>
      <c r="L976" t="s">
        <v>60</v>
      </c>
      <c r="M976">
        <v>127</v>
      </c>
      <c r="N976">
        <v>20</v>
      </c>
      <c r="O976">
        <v>9</v>
      </c>
      <c r="P976">
        <v>0</v>
      </c>
      <c r="Q976">
        <v>2</v>
      </c>
      <c r="R976" t="s">
        <v>43</v>
      </c>
      <c r="S976" t="s">
        <v>96</v>
      </c>
      <c r="T976">
        <v>4</v>
      </c>
      <c r="U976" t="s">
        <v>63</v>
      </c>
      <c r="V976">
        <v>1145.8</v>
      </c>
      <c r="W976" t="s">
        <v>76</v>
      </c>
      <c r="X976" t="s">
        <v>77</v>
      </c>
      <c r="Y976" t="s">
        <v>65</v>
      </c>
      <c r="Z976" t="s">
        <v>98</v>
      </c>
      <c r="AA976" t="s">
        <v>67</v>
      </c>
      <c r="AB976" t="s">
        <v>68</v>
      </c>
      <c r="AC976" t="s">
        <v>99</v>
      </c>
      <c r="AD976">
        <v>9.0220472439999995</v>
      </c>
      <c r="AE976">
        <v>2024</v>
      </c>
      <c r="AF976">
        <v>4</v>
      </c>
      <c r="AG976">
        <v>11</v>
      </c>
      <c r="AH976" t="s">
        <v>762</v>
      </c>
      <c r="AI976">
        <v>0.75183727034120729</v>
      </c>
      <c r="AJ976">
        <v>1524</v>
      </c>
      <c r="AK976" t="s">
        <v>3801</v>
      </c>
    </row>
    <row r="977" spans="1:37">
      <c r="A977" t="s">
        <v>1079</v>
      </c>
      <c r="B977" t="s">
        <v>71</v>
      </c>
      <c r="C977">
        <v>6429.8</v>
      </c>
      <c r="D977" t="s">
        <v>36</v>
      </c>
      <c r="E977" t="s">
        <v>37</v>
      </c>
      <c r="F977" t="s">
        <v>38</v>
      </c>
      <c r="G977">
        <v>45303</v>
      </c>
      <c r="H977" t="s">
        <v>39</v>
      </c>
      <c r="I977" t="s">
        <v>58</v>
      </c>
      <c r="J977">
        <v>88823</v>
      </c>
      <c r="K977" t="s">
        <v>83</v>
      </c>
      <c r="L977" t="s">
        <v>60</v>
      </c>
      <c r="M977">
        <v>84</v>
      </c>
      <c r="N977">
        <v>3</v>
      </c>
      <c r="O977">
        <v>115</v>
      </c>
      <c r="P977">
        <v>1</v>
      </c>
      <c r="Q977">
        <v>3</v>
      </c>
      <c r="R977" t="s">
        <v>43</v>
      </c>
      <c r="S977" t="s">
        <v>96</v>
      </c>
      <c r="T977">
        <v>3</v>
      </c>
      <c r="U977" t="s">
        <v>90</v>
      </c>
      <c r="V977">
        <v>66.16</v>
      </c>
      <c r="W977" t="s">
        <v>76</v>
      </c>
      <c r="X977" t="s">
        <v>47</v>
      </c>
      <c r="Y977" t="s">
        <v>48</v>
      </c>
      <c r="Z977" t="s">
        <v>66</v>
      </c>
      <c r="AA977" t="s">
        <v>50</v>
      </c>
      <c r="AB977" t="s">
        <v>51</v>
      </c>
      <c r="AC977" t="s">
        <v>52</v>
      </c>
      <c r="AD977">
        <v>0.78761904800000004</v>
      </c>
      <c r="AE977">
        <v>2024</v>
      </c>
      <c r="AF977">
        <v>4</v>
      </c>
      <c r="AG977">
        <v>12</v>
      </c>
      <c r="AH977" t="s">
        <v>1080</v>
      </c>
      <c r="AI977">
        <v>6.5634920634920629E-2</v>
      </c>
      <c r="AJ977">
        <v>1008</v>
      </c>
      <c r="AK977" t="s">
        <v>3799</v>
      </c>
    </row>
    <row r="978" spans="1:37">
      <c r="A978" t="s">
        <v>1081</v>
      </c>
      <c r="B978" t="s">
        <v>35</v>
      </c>
      <c r="C978">
        <v>20281.86</v>
      </c>
      <c r="D978" t="s">
        <v>36</v>
      </c>
      <c r="E978" t="s">
        <v>37</v>
      </c>
      <c r="F978" t="s">
        <v>56</v>
      </c>
      <c r="G978">
        <v>45303</v>
      </c>
      <c r="H978" t="s">
        <v>39</v>
      </c>
      <c r="I978" t="s">
        <v>58</v>
      </c>
      <c r="J978">
        <v>38154</v>
      </c>
      <c r="K978" t="s">
        <v>59</v>
      </c>
      <c r="L978" t="s">
        <v>60</v>
      </c>
      <c r="M978">
        <v>259</v>
      </c>
      <c r="N978">
        <v>12</v>
      </c>
      <c r="O978">
        <v>104</v>
      </c>
      <c r="P978">
        <v>0</v>
      </c>
      <c r="Q978">
        <v>3</v>
      </c>
      <c r="R978" t="s">
        <v>61</v>
      </c>
      <c r="S978" t="s">
        <v>74</v>
      </c>
      <c r="T978">
        <v>3</v>
      </c>
      <c r="U978" t="s">
        <v>45</v>
      </c>
      <c r="V978">
        <v>1244.1600000000001</v>
      </c>
      <c r="W978" t="s">
        <v>155</v>
      </c>
      <c r="X978" t="s">
        <v>47</v>
      </c>
      <c r="Y978" t="s">
        <v>65</v>
      </c>
      <c r="Z978" t="s">
        <v>98</v>
      </c>
      <c r="AA978" t="s">
        <v>67</v>
      </c>
      <c r="AB978" t="s">
        <v>68</v>
      </c>
      <c r="AC978" t="s">
        <v>52</v>
      </c>
      <c r="AD978">
        <v>4.8037065639999996</v>
      </c>
      <c r="AE978">
        <v>2024</v>
      </c>
      <c r="AF978">
        <v>4</v>
      </c>
      <c r="AG978">
        <v>12</v>
      </c>
      <c r="AH978" t="s">
        <v>1080</v>
      </c>
      <c r="AI978">
        <v>0.40030888030888034</v>
      </c>
      <c r="AJ978">
        <v>3108</v>
      </c>
      <c r="AK978" t="s">
        <v>3800</v>
      </c>
    </row>
    <row r="979" spans="1:37">
      <c r="A979" t="s">
        <v>1082</v>
      </c>
      <c r="B979" t="s">
        <v>71</v>
      </c>
      <c r="C979">
        <v>12288.06</v>
      </c>
      <c r="D979" t="s">
        <v>36</v>
      </c>
      <c r="E979" t="s">
        <v>82</v>
      </c>
      <c r="F979" t="s">
        <v>56</v>
      </c>
      <c r="G979">
        <v>45303</v>
      </c>
      <c r="H979" t="s">
        <v>159</v>
      </c>
      <c r="I979" t="s">
        <v>40</v>
      </c>
      <c r="J979">
        <v>35166</v>
      </c>
      <c r="K979" t="s">
        <v>83</v>
      </c>
      <c r="L979" t="s">
        <v>42</v>
      </c>
      <c r="M979">
        <v>159</v>
      </c>
      <c r="N979">
        <v>23</v>
      </c>
      <c r="O979">
        <v>8</v>
      </c>
      <c r="P979">
        <v>0</v>
      </c>
      <c r="Q979">
        <v>6</v>
      </c>
      <c r="R979" t="s">
        <v>61</v>
      </c>
      <c r="S979" t="s">
        <v>93</v>
      </c>
      <c r="T979">
        <v>1</v>
      </c>
      <c r="U979" t="s">
        <v>90</v>
      </c>
      <c r="V979">
        <v>163.38999999999999</v>
      </c>
      <c r="W979" t="s">
        <v>76</v>
      </c>
      <c r="X979" t="s">
        <v>134</v>
      </c>
      <c r="Y979" t="s">
        <v>48</v>
      </c>
      <c r="Z979" t="s">
        <v>66</v>
      </c>
      <c r="AA979" t="s">
        <v>67</v>
      </c>
      <c r="AB979" t="s">
        <v>68</v>
      </c>
      <c r="AC979" t="s">
        <v>99</v>
      </c>
      <c r="AD979">
        <v>1.027610063</v>
      </c>
      <c r="AE979">
        <v>2024</v>
      </c>
      <c r="AF979">
        <v>4</v>
      </c>
      <c r="AG979">
        <v>12</v>
      </c>
      <c r="AH979" t="s">
        <v>1080</v>
      </c>
      <c r="AI979">
        <v>8.5634171907756809E-2</v>
      </c>
      <c r="AJ979">
        <v>1908</v>
      </c>
      <c r="AK979" t="s">
        <v>3799</v>
      </c>
    </row>
    <row r="980" spans="1:37">
      <c r="A980" t="s">
        <v>1083</v>
      </c>
      <c r="B980" t="s">
        <v>35</v>
      </c>
      <c r="C980">
        <v>7180.51</v>
      </c>
      <c r="D980" t="s">
        <v>87</v>
      </c>
      <c r="E980" t="s">
        <v>37</v>
      </c>
      <c r="F980" t="s">
        <v>38</v>
      </c>
      <c r="G980">
        <v>45303</v>
      </c>
      <c r="H980" t="s">
        <v>39</v>
      </c>
      <c r="I980" t="s">
        <v>40</v>
      </c>
      <c r="J980">
        <v>33931</v>
      </c>
      <c r="K980" t="s">
        <v>59</v>
      </c>
      <c r="L980" t="s">
        <v>42</v>
      </c>
      <c r="M980">
        <v>90</v>
      </c>
      <c r="N980">
        <v>4</v>
      </c>
      <c r="O980">
        <v>0</v>
      </c>
      <c r="P980">
        <v>0</v>
      </c>
      <c r="Q980">
        <v>6</v>
      </c>
      <c r="R980" t="s">
        <v>43</v>
      </c>
      <c r="S980" t="s">
        <v>44</v>
      </c>
      <c r="T980">
        <v>2</v>
      </c>
      <c r="U980" t="s">
        <v>90</v>
      </c>
      <c r="V980">
        <v>434.16</v>
      </c>
      <c r="W980" t="s">
        <v>46</v>
      </c>
      <c r="X980" t="s">
        <v>77</v>
      </c>
      <c r="Y980" t="s">
        <v>48</v>
      </c>
      <c r="Z980" t="s">
        <v>66</v>
      </c>
      <c r="AA980" t="s">
        <v>67</v>
      </c>
      <c r="AB980" t="s">
        <v>68</v>
      </c>
      <c r="AC980" t="s">
        <v>99</v>
      </c>
      <c r="AD980">
        <v>4.8239999999999998</v>
      </c>
      <c r="AE980">
        <v>2024</v>
      </c>
      <c r="AF980">
        <v>4</v>
      </c>
      <c r="AG980">
        <v>12</v>
      </c>
      <c r="AH980" t="s">
        <v>1080</v>
      </c>
      <c r="AI980">
        <v>0.40200000000000002</v>
      </c>
      <c r="AJ980">
        <v>1080</v>
      </c>
      <c r="AK980" t="s">
        <v>3800</v>
      </c>
    </row>
    <row r="981" spans="1:37">
      <c r="A981" t="s">
        <v>1084</v>
      </c>
      <c r="B981" t="s">
        <v>35</v>
      </c>
      <c r="C981">
        <v>3426.05</v>
      </c>
      <c r="D981" t="s">
        <v>36</v>
      </c>
      <c r="E981" t="s">
        <v>37</v>
      </c>
      <c r="F981" t="s">
        <v>56</v>
      </c>
      <c r="G981">
        <v>45303</v>
      </c>
      <c r="H981" t="s">
        <v>39</v>
      </c>
      <c r="I981" t="s">
        <v>58</v>
      </c>
      <c r="J981">
        <v>76438</v>
      </c>
      <c r="K981" t="s">
        <v>83</v>
      </c>
      <c r="L981" t="s">
        <v>42</v>
      </c>
      <c r="M981">
        <v>88</v>
      </c>
      <c r="N981">
        <v>36</v>
      </c>
      <c r="O981">
        <v>49</v>
      </c>
      <c r="P981">
        <v>2</v>
      </c>
      <c r="Q981">
        <v>1</v>
      </c>
      <c r="R981" t="s">
        <v>61</v>
      </c>
      <c r="S981" t="s">
        <v>93</v>
      </c>
      <c r="T981">
        <v>2</v>
      </c>
      <c r="U981" t="s">
        <v>63</v>
      </c>
      <c r="V981">
        <v>113.44</v>
      </c>
      <c r="W981" t="s">
        <v>46</v>
      </c>
      <c r="X981" t="s">
        <v>47</v>
      </c>
      <c r="Y981" t="s">
        <v>48</v>
      </c>
      <c r="Z981" t="s">
        <v>49</v>
      </c>
      <c r="AA981" t="s">
        <v>50</v>
      </c>
      <c r="AB981" t="s">
        <v>51</v>
      </c>
      <c r="AC981" t="s">
        <v>52</v>
      </c>
      <c r="AD981">
        <v>1.289090909</v>
      </c>
      <c r="AE981">
        <v>2024</v>
      </c>
      <c r="AF981">
        <v>4</v>
      </c>
      <c r="AG981">
        <v>12</v>
      </c>
      <c r="AH981" t="s">
        <v>1080</v>
      </c>
      <c r="AI981">
        <v>0.10742424242424242</v>
      </c>
      <c r="AJ981">
        <v>1056</v>
      </c>
      <c r="AK981" t="s">
        <v>3799</v>
      </c>
    </row>
    <row r="982" spans="1:37">
      <c r="A982" t="s">
        <v>1085</v>
      </c>
      <c r="B982" t="s">
        <v>71</v>
      </c>
      <c r="C982">
        <v>15489.2</v>
      </c>
      <c r="D982" t="s">
        <v>36</v>
      </c>
      <c r="E982" t="s">
        <v>72</v>
      </c>
      <c r="F982" t="s">
        <v>56</v>
      </c>
      <c r="G982">
        <v>45303</v>
      </c>
      <c r="H982" t="s">
        <v>39</v>
      </c>
      <c r="I982" t="s">
        <v>40</v>
      </c>
      <c r="J982">
        <v>89826</v>
      </c>
      <c r="K982" t="s">
        <v>41</v>
      </c>
      <c r="L982" t="s">
        <v>42</v>
      </c>
      <c r="M982">
        <v>128</v>
      </c>
      <c r="N982">
        <v>19</v>
      </c>
      <c r="O982">
        <v>86</v>
      </c>
      <c r="P982">
        <v>0</v>
      </c>
      <c r="Q982">
        <v>2</v>
      </c>
      <c r="R982" t="s">
        <v>61</v>
      </c>
      <c r="S982" t="s">
        <v>74</v>
      </c>
      <c r="T982">
        <v>2</v>
      </c>
      <c r="U982" t="s">
        <v>79</v>
      </c>
      <c r="V982">
        <v>429.09</v>
      </c>
      <c r="W982" t="s">
        <v>76</v>
      </c>
      <c r="X982" t="s">
        <v>47</v>
      </c>
      <c r="Y982" t="s">
        <v>48</v>
      </c>
      <c r="Z982" t="s">
        <v>98</v>
      </c>
      <c r="AA982" t="s">
        <v>50</v>
      </c>
      <c r="AB982" t="s">
        <v>68</v>
      </c>
      <c r="AC982" t="s">
        <v>52</v>
      </c>
      <c r="AD982">
        <v>3.3522656249999998</v>
      </c>
      <c r="AE982">
        <v>2024</v>
      </c>
      <c r="AF982">
        <v>4</v>
      </c>
      <c r="AG982">
        <v>12</v>
      </c>
      <c r="AH982" t="s">
        <v>1080</v>
      </c>
      <c r="AI982">
        <v>0.27935546875</v>
      </c>
      <c r="AJ982">
        <v>1536</v>
      </c>
      <c r="AK982" t="s">
        <v>3799</v>
      </c>
    </row>
    <row r="983" spans="1:37">
      <c r="A983" t="s">
        <v>1086</v>
      </c>
      <c r="B983" t="s">
        <v>71</v>
      </c>
      <c r="C983">
        <v>10040.89</v>
      </c>
      <c r="D983" t="s">
        <v>36</v>
      </c>
      <c r="E983" t="s">
        <v>72</v>
      </c>
      <c r="F983" t="s">
        <v>56</v>
      </c>
      <c r="G983">
        <v>45303</v>
      </c>
      <c r="H983" t="s">
        <v>39</v>
      </c>
      <c r="I983" t="s">
        <v>58</v>
      </c>
      <c r="J983">
        <v>117265</v>
      </c>
      <c r="K983" t="s">
        <v>59</v>
      </c>
      <c r="L983" t="s">
        <v>42</v>
      </c>
      <c r="M983">
        <v>124</v>
      </c>
      <c r="N983">
        <v>36</v>
      </c>
      <c r="O983">
        <v>35</v>
      </c>
      <c r="P983">
        <v>0</v>
      </c>
      <c r="Q983">
        <v>3</v>
      </c>
      <c r="R983" t="s">
        <v>61</v>
      </c>
      <c r="S983" t="s">
        <v>74</v>
      </c>
      <c r="T983">
        <v>2</v>
      </c>
      <c r="U983" t="s">
        <v>63</v>
      </c>
      <c r="V983">
        <v>596.16</v>
      </c>
      <c r="W983" t="s">
        <v>46</v>
      </c>
      <c r="X983" t="s">
        <v>47</v>
      </c>
      <c r="Y983" t="s">
        <v>65</v>
      </c>
      <c r="Z983" t="s">
        <v>66</v>
      </c>
      <c r="AA983" t="s">
        <v>91</v>
      </c>
      <c r="AB983" t="s">
        <v>68</v>
      </c>
      <c r="AC983" t="s">
        <v>69</v>
      </c>
      <c r="AD983">
        <v>4.8077419350000001</v>
      </c>
      <c r="AE983">
        <v>2024</v>
      </c>
      <c r="AF983">
        <v>4</v>
      </c>
      <c r="AG983">
        <v>12</v>
      </c>
      <c r="AH983" t="s">
        <v>1080</v>
      </c>
      <c r="AI983">
        <v>0.40064516129032257</v>
      </c>
      <c r="AJ983">
        <v>1488</v>
      </c>
      <c r="AK983" t="s">
        <v>3800</v>
      </c>
    </row>
    <row r="984" spans="1:37">
      <c r="A984" t="s">
        <v>1087</v>
      </c>
      <c r="B984" t="s">
        <v>55</v>
      </c>
      <c r="C984">
        <v>3071.74</v>
      </c>
      <c r="D984" t="s">
        <v>36</v>
      </c>
      <c r="E984" t="s">
        <v>37</v>
      </c>
      <c r="F984" t="s">
        <v>56</v>
      </c>
      <c r="G984">
        <v>45303</v>
      </c>
      <c r="H984" t="s">
        <v>57</v>
      </c>
      <c r="I984" t="s">
        <v>58</v>
      </c>
      <c r="J984">
        <v>0</v>
      </c>
      <c r="K984" t="s">
        <v>59</v>
      </c>
      <c r="L984" t="s">
        <v>60</v>
      </c>
      <c r="M984">
        <v>86</v>
      </c>
      <c r="N984">
        <v>15</v>
      </c>
      <c r="O984">
        <v>115</v>
      </c>
      <c r="P984">
        <v>0</v>
      </c>
      <c r="Q984">
        <v>1</v>
      </c>
      <c r="R984" t="s">
        <v>61</v>
      </c>
      <c r="S984" t="s">
        <v>74</v>
      </c>
      <c r="T984">
        <v>4</v>
      </c>
      <c r="U984" t="s">
        <v>63</v>
      </c>
      <c r="V984">
        <v>894.64</v>
      </c>
      <c r="W984" t="s">
        <v>46</v>
      </c>
      <c r="X984" t="s">
        <v>47</v>
      </c>
      <c r="Y984" t="s">
        <v>65</v>
      </c>
      <c r="Z984" t="s">
        <v>49</v>
      </c>
      <c r="AA984" t="s">
        <v>67</v>
      </c>
      <c r="AB984" t="s">
        <v>68</v>
      </c>
      <c r="AC984" t="s">
        <v>52</v>
      </c>
      <c r="AD984">
        <v>10.402790700000001</v>
      </c>
      <c r="AE984">
        <v>2024</v>
      </c>
      <c r="AF984">
        <v>4</v>
      </c>
      <c r="AG984">
        <v>12</v>
      </c>
      <c r="AH984" t="s">
        <v>1080</v>
      </c>
      <c r="AI984">
        <v>0.86689922480620152</v>
      </c>
      <c r="AJ984">
        <v>1032</v>
      </c>
      <c r="AK984" t="s">
        <v>3801</v>
      </c>
    </row>
    <row r="985" spans="1:37">
      <c r="A985" t="s">
        <v>1088</v>
      </c>
      <c r="B985" t="s">
        <v>71</v>
      </c>
      <c r="C985">
        <v>14821.35</v>
      </c>
      <c r="D985" t="s">
        <v>36</v>
      </c>
      <c r="E985" t="s">
        <v>72</v>
      </c>
      <c r="F985" t="s">
        <v>38</v>
      </c>
      <c r="G985">
        <v>45303</v>
      </c>
      <c r="H985" t="s">
        <v>39</v>
      </c>
      <c r="I985" t="s">
        <v>58</v>
      </c>
      <c r="J985">
        <v>92013</v>
      </c>
      <c r="K985" t="s">
        <v>83</v>
      </c>
      <c r="L985" t="s">
        <v>42</v>
      </c>
      <c r="M985">
        <v>188</v>
      </c>
      <c r="N985">
        <v>38</v>
      </c>
      <c r="O985">
        <v>117</v>
      </c>
      <c r="P985">
        <v>1</v>
      </c>
      <c r="Q985">
        <v>4</v>
      </c>
      <c r="R985" t="s">
        <v>61</v>
      </c>
      <c r="S985" t="s">
        <v>93</v>
      </c>
      <c r="T985">
        <v>1</v>
      </c>
      <c r="U985" t="s">
        <v>90</v>
      </c>
      <c r="V985">
        <v>341.8</v>
      </c>
      <c r="W985" t="s">
        <v>64</v>
      </c>
      <c r="X985" t="s">
        <v>47</v>
      </c>
      <c r="Y985" t="s">
        <v>48</v>
      </c>
      <c r="Z985" t="s">
        <v>66</v>
      </c>
      <c r="AA985" t="s">
        <v>50</v>
      </c>
      <c r="AB985" t="s">
        <v>51</v>
      </c>
      <c r="AC985" t="s">
        <v>52</v>
      </c>
      <c r="AD985">
        <v>1.8180851060000001</v>
      </c>
      <c r="AE985">
        <v>2024</v>
      </c>
      <c r="AF985">
        <v>4</v>
      </c>
      <c r="AG985">
        <v>12</v>
      </c>
      <c r="AH985" t="s">
        <v>1080</v>
      </c>
      <c r="AI985">
        <v>0.15150709219858158</v>
      </c>
      <c r="AJ985">
        <v>2256</v>
      </c>
      <c r="AK985" t="s">
        <v>3799</v>
      </c>
    </row>
    <row r="986" spans="1:37">
      <c r="A986" t="s">
        <v>1089</v>
      </c>
      <c r="B986" t="s">
        <v>35</v>
      </c>
      <c r="C986">
        <v>5846.58</v>
      </c>
      <c r="D986" t="s">
        <v>36</v>
      </c>
      <c r="E986" t="s">
        <v>37</v>
      </c>
      <c r="F986" t="s">
        <v>73</v>
      </c>
      <c r="G986">
        <v>45303</v>
      </c>
      <c r="H986" t="s">
        <v>57</v>
      </c>
      <c r="I986" t="s">
        <v>40</v>
      </c>
      <c r="J986">
        <v>0</v>
      </c>
      <c r="K986" t="s">
        <v>59</v>
      </c>
      <c r="L986" t="s">
        <v>60</v>
      </c>
      <c r="M986">
        <v>82</v>
      </c>
      <c r="N986">
        <v>41</v>
      </c>
      <c r="O986">
        <v>47</v>
      </c>
      <c r="P986">
        <v>0</v>
      </c>
      <c r="Q986">
        <v>3</v>
      </c>
      <c r="R986" t="s">
        <v>61</v>
      </c>
      <c r="S986" t="s">
        <v>74</v>
      </c>
      <c r="T986">
        <v>3</v>
      </c>
      <c r="U986" t="s">
        <v>79</v>
      </c>
      <c r="V986">
        <v>395.28</v>
      </c>
      <c r="W986" t="s">
        <v>76</v>
      </c>
      <c r="X986" t="s">
        <v>47</v>
      </c>
      <c r="Y986" t="s">
        <v>48</v>
      </c>
      <c r="Z986" t="s">
        <v>66</v>
      </c>
      <c r="AA986" t="s">
        <v>67</v>
      </c>
      <c r="AB986" t="s">
        <v>68</v>
      </c>
      <c r="AC986" t="s">
        <v>69</v>
      </c>
      <c r="AD986">
        <v>4.820487805</v>
      </c>
      <c r="AE986">
        <v>2024</v>
      </c>
      <c r="AF986">
        <v>4</v>
      </c>
      <c r="AG986">
        <v>12</v>
      </c>
      <c r="AH986" t="s">
        <v>1080</v>
      </c>
      <c r="AI986">
        <v>0.4017073170731707</v>
      </c>
      <c r="AJ986">
        <v>984</v>
      </c>
      <c r="AK986" t="s">
        <v>3800</v>
      </c>
    </row>
    <row r="987" spans="1:37">
      <c r="A987" t="s">
        <v>1090</v>
      </c>
      <c r="B987" t="s">
        <v>55</v>
      </c>
      <c r="C987">
        <v>3319.88</v>
      </c>
      <c r="D987" t="s">
        <v>36</v>
      </c>
      <c r="E987" t="s">
        <v>37</v>
      </c>
      <c r="F987" t="s">
        <v>56</v>
      </c>
      <c r="G987">
        <v>45303</v>
      </c>
      <c r="H987" t="s">
        <v>39</v>
      </c>
      <c r="I987" t="s">
        <v>58</v>
      </c>
      <c r="J987">
        <v>28607</v>
      </c>
      <c r="K987" t="s">
        <v>59</v>
      </c>
      <c r="L987" t="s">
        <v>42</v>
      </c>
      <c r="M987">
        <v>88</v>
      </c>
      <c r="N987">
        <v>32</v>
      </c>
      <c r="O987">
        <v>92</v>
      </c>
      <c r="P987">
        <v>2</v>
      </c>
      <c r="Q987">
        <v>1</v>
      </c>
      <c r="R987" t="s">
        <v>61</v>
      </c>
      <c r="S987" t="s">
        <v>74</v>
      </c>
      <c r="T987">
        <v>2</v>
      </c>
      <c r="U987" t="s">
        <v>90</v>
      </c>
      <c r="V987">
        <v>421.2</v>
      </c>
      <c r="W987" t="s">
        <v>46</v>
      </c>
      <c r="X987" t="s">
        <v>47</v>
      </c>
      <c r="Y987" t="s">
        <v>48</v>
      </c>
      <c r="Z987" t="s">
        <v>49</v>
      </c>
      <c r="AA987" t="s">
        <v>67</v>
      </c>
      <c r="AB987" t="s">
        <v>51</v>
      </c>
      <c r="AC987" t="s">
        <v>52</v>
      </c>
      <c r="AD987">
        <v>4.7863636359999999</v>
      </c>
      <c r="AE987">
        <v>2024</v>
      </c>
      <c r="AF987">
        <v>4</v>
      </c>
      <c r="AG987">
        <v>12</v>
      </c>
      <c r="AH987" t="s">
        <v>1080</v>
      </c>
      <c r="AI987">
        <v>0.39886363636363636</v>
      </c>
      <c r="AJ987">
        <v>1056</v>
      </c>
      <c r="AK987" t="s">
        <v>3799</v>
      </c>
    </row>
    <row r="988" spans="1:37">
      <c r="A988" t="s">
        <v>1091</v>
      </c>
      <c r="B988" t="s">
        <v>35</v>
      </c>
      <c r="C988">
        <v>3920.32</v>
      </c>
      <c r="D988" t="s">
        <v>36</v>
      </c>
      <c r="E988" t="s">
        <v>37</v>
      </c>
      <c r="F988" t="s">
        <v>73</v>
      </c>
      <c r="G988">
        <v>45303</v>
      </c>
      <c r="H988" t="s">
        <v>39</v>
      </c>
      <c r="I988" t="s">
        <v>40</v>
      </c>
      <c r="J988">
        <v>91480</v>
      </c>
      <c r="K988" t="s">
        <v>83</v>
      </c>
      <c r="L988" t="s">
        <v>42</v>
      </c>
      <c r="M988">
        <v>99</v>
      </c>
      <c r="N988">
        <v>23</v>
      </c>
      <c r="O988">
        <v>93</v>
      </c>
      <c r="P988">
        <v>1</v>
      </c>
      <c r="Q988">
        <v>1</v>
      </c>
      <c r="R988" t="s">
        <v>61</v>
      </c>
      <c r="S988" t="s">
        <v>74</v>
      </c>
      <c r="T988">
        <v>1</v>
      </c>
      <c r="U988" t="s">
        <v>79</v>
      </c>
      <c r="V988">
        <v>80.81</v>
      </c>
      <c r="W988" t="s">
        <v>46</v>
      </c>
      <c r="X988" t="s">
        <v>47</v>
      </c>
      <c r="Y988" t="s">
        <v>48</v>
      </c>
      <c r="Z988" t="s">
        <v>49</v>
      </c>
      <c r="AA988" t="s">
        <v>50</v>
      </c>
      <c r="AB988" t="s">
        <v>51</v>
      </c>
      <c r="AC988" t="s">
        <v>52</v>
      </c>
      <c r="AD988">
        <v>0.81626262599999999</v>
      </c>
      <c r="AE988">
        <v>2024</v>
      </c>
      <c r="AF988">
        <v>4</v>
      </c>
      <c r="AG988">
        <v>12</v>
      </c>
      <c r="AH988" t="s">
        <v>1080</v>
      </c>
      <c r="AI988">
        <v>6.8021885521885525E-2</v>
      </c>
      <c r="AJ988">
        <v>1188</v>
      </c>
      <c r="AK988" t="s">
        <v>3799</v>
      </c>
    </row>
    <row r="989" spans="1:37">
      <c r="A989" t="s">
        <v>1092</v>
      </c>
      <c r="B989" t="s">
        <v>81</v>
      </c>
      <c r="C989">
        <v>19665.810000000001</v>
      </c>
      <c r="D989" t="s">
        <v>36</v>
      </c>
      <c r="E989" t="s">
        <v>82</v>
      </c>
      <c r="F989" t="s">
        <v>38</v>
      </c>
      <c r="G989">
        <v>45303</v>
      </c>
      <c r="H989" t="s">
        <v>57</v>
      </c>
      <c r="I989" t="s">
        <v>58</v>
      </c>
      <c r="J989">
        <v>0</v>
      </c>
      <c r="K989" t="s">
        <v>59</v>
      </c>
      <c r="L989" t="s">
        <v>60</v>
      </c>
      <c r="M989">
        <v>200</v>
      </c>
      <c r="N989">
        <v>11</v>
      </c>
      <c r="O989">
        <v>24</v>
      </c>
      <c r="P989">
        <v>0</v>
      </c>
      <c r="Q989">
        <v>2</v>
      </c>
      <c r="R989" t="s">
        <v>61</v>
      </c>
      <c r="S989" t="s">
        <v>93</v>
      </c>
      <c r="T989">
        <v>1</v>
      </c>
      <c r="U989" t="s">
        <v>79</v>
      </c>
      <c r="V989">
        <v>959.04</v>
      </c>
      <c r="W989" t="s">
        <v>64</v>
      </c>
      <c r="X989" t="s">
        <v>47</v>
      </c>
      <c r="Y989" t="s">
        <v>65</v>
      </c>
      <c r="Z989" t="s">
        <v>98</v>
      </c>
      <c r="AA989" t="s">
        <v>67</v>
      </c>
      <c r="AB989" t="s">
        <v>68</v>
      </c>
      <c r="AC989" t="s">
        <v>69</v>
      </c>
      <c r="AD989">
        <v>4.7952000000000004</v>
      </c>
      <c r="AE989">
        <v>2024</v>
      </c>
      <c r="AF989">
        <v>4</v>
      </c>
      <c r="AG989">
        <v>12</v>
      </c>
      <c r="AH989" t="s">
        <v>1080</v>
      </c>
      <c r="AI989">
        <v>0.39960000000000001</v>
      </c>
      <c r="AJ989">
        <v>2400</v>
      </c>
      <c r="AK989" t="s">
        <v>3799</v>
      </c>
    </row>
    <row r="990" spans="1:37">
      <c r="A990" t="s">
        <v>1093</v>
      </c>
      <c r="B990" t="s">
        <v>81</v>
      </c>
      <c r="C990">
        <v>10349.799999999999</v>
      </c>
      <c r="D990" t="s">
        <v>36</v>
      </c>
      <c r="E990" t="s">
        <v>72</v>
      </c>
      <c r="F990" t="s">
        <v>95</v>
      </c>
      <c r="G990">
        <v>45303</v>
      </c>
      <c r="H990" t="s">
        <v>39</v>
      </c>
      <c r="I990" t="s">
        <v>40</v>
      </c>
      <c r="J990">
        <v>118616</v>
      </c>
      <c r="K990" t="s">
        <v>41</v>
      </c>
      <c r="L990" t="s">
        <v>42</v>
      </c>
      <c r="M990">
        <v>127</v>
      </c>
      <c r="N990">
        <v>26</v>
      </c>
      <c r="O990">
        <v>57</v>
      </c>
      <c r="P990">
        <v>0</v>
      </c>
      <c r="Q990">
        <v>8</v>
      </c>
      <c r="R990" t="s">
        <v>61</v>
      </c>
      <c r="S990" t="s">
        <v>74</v>
      </c>
      <c r="T990">
        <v>2</v>
      </c>
      <c r="U990" t="s">
        <v>79</v>
      </c>
      <c r="V990">
        <v>568.97</v>
      </c>
      <c r="W990" t="s">
        <v>76</v>
      </c>
      <c r="X990" t="s">
        <v>47</v>
      </c>
      <c r="Y990" t="s">
        <v>65</v>
      </c>
      <c r="Z990" t="s">
        <v>66</v>
      </c>
      <c r="AA990" t="s">
        <v>91</v>
      </c>
      <c r="AB990" t="s">
        <v>68</v>
      </c>
      <c r="AC990" t="s">
        <v>52</v>
      </c>
      <c r="AD990">
        <v>4.4800787399999997</v>
      </c>
      <c r="AE990">
        <v>2024</v>
      </c>
      <c r="AF990">
        <v>4</v>
      </c>
      <c r="AG990">
        <v>12</v>
      </c>
      <c r="AH990" t="s">
        <v>1080</v>
      </c>
      <c r="AI990">
        <v>0.37333989501312337</v>
      </c>
      <c r="AJ990">
        <v>1524</v>
      </c>
      <c r="AK990" t="s">
        <v>3799</v>
      </c>
    </row>
    <row r="991" spans="1:37">
      <c r="A991" t="s">
        <v>1094</v>
      </c>
      <c r="B991" t="s">
        <v>81</v>
      </c>
      <c r="C991">
        <v>8588.64</v>
      </c>
      <c r="D991" t="s">
        <v>36</v>
      </c>
      <c r="E991" t="s">
        <v>72</v>
      </c>
      <c r="F991" t="s">
        <v>38</v>
      </c>
      <c r="G991">
        <v>45303</v>
      </c>
      <c r="H991" t="s">
        <v>57</v>
      </c>
      <c r="I991" t="s">
        <v>40</v>
      </c>
      <c r="J991">
        <v>0</v>
      </c>
      <c r="K991" t="s">
        <v>59</v>
      </c>
      <c r="L991" t="s">
        <v>42</v>
      </c>
      <c r="M991">
        <v>117</v>
      </c>
      <c r="N991">
        <v>23</v>
      </c>
      <c r="O991">
        <v>45</v>
      </c>
      <c r="P991">
        <v>0</v>
      </c>
      <c r="Q991">
        <v>3</v>
      </c>
      <c r="R991" t="s">
        <v>43</v>
      </c>
      <c r="S991" t="s">
        <v>84</v>
      </c>
      <c r="T991">
        <v>4</v>
      </c>
      <c r="U991" t="s">
        <v>79</v>
      </c>
      <c r="V991">
        <v>563.76</v>
      </c>
      <c r="W991" t="s">
        <v>46</v>
      </c>
      <c r="X991" t="s">
        <v>47</v>
      </c>
      <c r="Y991" t="s">
        <v>65</v>
      </c>
      <c r="Z991" t="s">
        <v>66</v>
      </c>
      <c r="AA991" t="s">
        <v>67</v>
      </c>
      <c r="AB991" t="s">
        <v>68</v>
      </c>
      <c r="AC991" t="s">
        <v>69</v>
      </c>
      <c r="AD991">
        <v>4.8184615380000002</v>
      </c>
      <c r="AE991">
        <v>2024</v>
      </c>
      <c r="AF991">
        <v>4</v>
      </c>
      <c r="AG991">
        <v>12</v>
      </c>
      <c r="AH991" t="s">
        <v>1080</v>
      </c>
      <c r="AI991">
        <v>0.40153846153846151</v>
      </c>
      <c r="AJ991">
        <v>1404</v>
      </c>
      <c r="AK991" t="s">
        <v>3800</v>
      </c>
    </row>
    <row r="992" spans="1:37">
      <c r="A992" t="s">
        <v>1095</v>
      </c>
      <c r="B992" t="s">
        <v>81</v>
      </c>
      <c r="C992">
        <v>13402.63</v>
      </c>
      <c r="D992" t="s">
        <v>36</v>
      </c>
      <c r="E992" t="s">
        <v>72</v>
      </c>
      <c r="F992" t="s">
        <v>73</v>
      </c>
      <c r="G992">
        <v>45303</v>
      </c>
      <c r="H992" t="s">
        <v>39</v>
      </c>
      <c r="I992" t="s">
        <v>40</v>
      </c>
      <c r="J992">
        <v>79249</v>
      </c>
      <c r="K992" t="s">
        <v>83</v>
      </c>
      <c r="L992" t="s">
        <v>42</v>
      </c>
      <c r="M992">
        <v>171</v>
      </c>
      <c r="N992">
        <v>43</v>
      </c>
      <c r="O992">
        <v>35</v>
      </c>
      <c r="P992">
        <v>2</v>
      </c>
      <c r="Q992">
        <v>6</v>
      </c>
      <c r="R992" t="s">
        <v>61</v>
      </c>
      <c r="S992" t="s">
        <v>74</v>
      </c>
      <c r="T992">
        <v>3</v>
      </c>
      <c r="U992" t="s">
        <v>79</v>
      </c>
      <c r="V992">
        <v>307.69</v>
      </c>
      <c r="W992" t="s">
        <v>64</v>
      </c>
      <c r="X992" t="s">
        <v>77</v>
      </c>
      <c r="Y992" t="s">
        <v>48</v>
      </c>
      <c r="Z992" t="s">
        <v>66</v>
      </c>
      <c r="AA992" t="s">
        <v>50</v>
      </c>
      <c r="AB992" t="s">
        <v>51</v>
      </c>
      <c r="AC992" t="s">
        <v>69</v>
      </c>
      <c r="AD992">
        <v>1.799356725</v>
      </c>
      <c r="AE992">
        <v>2024</v>
      </c>
      <c r="AF992">
        <v>4</v>
      </c>
      <c r="AG992">
        <v>12</v>
      </c>
      <c r="AH992" t="s">
        <v>1080</v>
      </c>
      <c r="AI992">
        <v>0.14994639376218324</v>
      </c>
      <c r="AJ992">
        <v>2052</v>
      </c>
      <c r="AK992" t="s">
        <v>3799</v>
      </c>
    </row>
    <row r="993" spans="1:37">
      <c r="A993" t="s">
        <v>1096</v>
      </c>
      <c r="B993" t="s">
        <v>81</v>
      </c>
      <c r="C993">
        <v>11147.85</v>
      </c>
      <c r="D993" t="s">
        <v>87</v>
      </c>
      <c r="E993" t="s">
        <v>37</v>
      </c>
      <c r="F993" t="s">
        <v>38</v>
      </c>
      <c r="G993">
        <v>45303</v>
      </c>
      <c r="H993" t="s">
        <v>159</v>
      </c>
      <c r="I993" t="s">
        <v>40</v>
      </c>
      <c r="J993">
        <v>32150</v>
      </c>
      <c r="K993" t="s">
        <v>59</v>
      </c>
      <c r="L993" t="s">
        <v>42</v>
      </c>
      <c r="M993">
        <v>99</v>
      </c>
      <c r="N993">
        <v>5</v>
      </c>
      <c r="O993">
        <v>63</v>
      </c>
      <c r="P993">
        <v>0</v>
      </c>
      <c r="Q993">
        <v>2</v>
      </c>
      <c r="R993" t="s">
        <v>61</v>
      </c>
      <c r="S993" t="s">
        <v>74</v>
      </c>
      <c r="T993">
        <v>2</v>
      </c>
      <c r="U993" t="s">
        <v>90</v>
      </c>
      <c r="V993">
        <v>572.85</v>
      </c>
      <c r="W993" t="s">
        <v>46</v>
      </c>
      <c r="X993" t="s">
        <v>47</v>
      </c>
      <c r="Y993" t="s">
        <v>65</v>
      </c>
      <c r="Z993" t="s">
        <v>66</v>
      </c>
      <c r="AA993" t="s">
        <v>67</v>
      </c>
      <c r="AB993" t="s">
        <v>68</v>
      </c>
      <c r="AC993" t="s">
        <v>52</v>
      </c>
      <c r="AD993">
        <v>5.7863636359999999</v>
      </c>
      <c r="AE993">
        <v>2024</v>
      </c>
      <c r="AF993">
        <v>4</v>
      </c>
      <c r="AG993">
        <v>12</v>
      </c>
      <c r="AH993" t="s">
        <v>1080</v>
      </c>
      <c r="AI993">
        <v>0.48219696969696973</v>
      </c>
      <c r="AJ993">
        <v>1188</v>
      </c>
      <c r="AK993" t="s">
        <v>3800</v>
      </c>
    </row>
    <row r="994" spans="1:37">
      <c r="A994" t="s">
        <v>1097</v>
      </c>
      <c r="B994" t="s">
        <v>115</v>
      </c>
      <c r="C994">
        <v>4121.05</v>
      </c>
      <c r="D994" t="s">
        <v>36</v>
      </c>
      <c r="E994" t="s">
        <v>72</v>
      </c>
      <c r="F994" t="s">
        <v>56</v>
      </c>
      <c r="G994">
        <v>45303</v>
      </c>
      <c r="H994" t="s">
        <v>57</v>
      </c>
      <c r="I994" t="s">
        <v>40</v>
      </c>
      <c r="J994">
        <v>0</v>
      </c>
      <c r="K994" t="s">
        <v>59</v>
      </c>
      <c r="L994" t="s">
        <v>103</v>
      </c>
      <c r="M994">
        <v>126</v>
      </c>
      <c r="N994">
        <v>20</v>
      </c>
      <c r="O994">
        <v>42</v>
      </c>
      <c r="P994">
        <v>3</v>
      </c>
      <c r="Q994">
        <v>1</v>
      </c>
      <c r="R994" t="s">
        <v>61</v>
      </c>
      <c r="S994" t="s">
        <v>74</v>
      </c>
      <c r="T994">
        <v>1</v>
      </c>
      <c r="U994" t="s">
        <v>63</v>
      </c>
      <c r="V994">
        <v>602.64</v>
      </c>
      <c r="W994" t="s">
        <v>46</v>
      </c>
      <c r="X994" t="s">
        <v>134</v>
      </c>
      <c r="Y994" t="s">
        <v>65</v>
      </c>
      <c r="Z994" t="s">
        <v>49</v>
      </c>
      <c r="AA994" t="s">
        <v>67</v>
      </c>
      <c r="AB994" t="s">
        <v>51</v>
      </c>
      <c r="AC994" t="s">
        <v>69</v>
      </c>
      <c r="AD994">
        <v>4.7828571430000002</v>
      </c>
      <c r="AE994">
        <v>2024</v>
      </c>
      <c r="AF994">
        <v>4</v>
      </c>
      <c r="AG994">
        <v>12</v>
      </c>
      <c r="AH994" t="s">
        <v>1080</v>
      </c>
      <c r="AI994">
        <v>0.39857142857142858</v>
      </c>
      <c r="AJ994">
        <v>1512</v>
      </c>
      <c r="AK994" t="s">
        <v>3799</v>
      </c>
    </row>
    <row r="995" spans="1:37">
      <c r="A995" t="s">
        <v>1098</v>
      </c>
      <c r="B995" t="s">
        <v>81</v>
      </c>
      <c r="C995">
        <v>3815.52</v>
      </c>
      <c r="D995" t="s">
        <v>36</v>
      </c>
      <c r="E995" t="s">
        <v>37</v>
      </c>
      <c r="F995" t="s">
        <v>38</v>
      </c>
      <c r="G995">
        <v>45303</v>
      </c>
      <c r="H995" t="s">
        <v>39</v>
      </c>
      <c r="I995" t="s">
        <v>58</v>
      </c>
      <c r="J995">
        <v>87872</v>
      </c>
      <c r="K995" t="s">
        <v>83</v>
      </c>
      <c r="L995" t="s">
        <v>42</v>
      </c>
      <c r="M995">
        <v>96</v>
      </c>
      <c r="N995">
        <v>38</v>
      </c>
      <c r="O995">
        <v>4</v>
      </c>
      <c r="P995">
        <v>0</v>
      </c>
      <c r="Q995">
        <v>1</v>
      </c>
      <c r="R995" t="s">
        <v>61</v>
      </c>
      <c r="S995" t="s">
        <v>74</v>
      </c>
      <c r="T995">
        <v>3</v>
      </c>
      <c r="U995" t="s">
        <v>79</v>
      </c>
      <c r="V995">
        <v>99.89</v>
      </c>
      <c r="W995" t="s">
        <v>46</v>
      </c>
      <c r="X995" t="s">
        <v>47</v>
      </c>
      <c r="Y995" t="s">
        <v>48</v>
      </c>
      <c r="Z995" t="s">
        <v>49</v>
      </c>
      <c r="AA995" t="s">
        <v>50</v>
      </c>
      <c r="AB995" t="s">
        <v>68</v>
      </c>
      <c r="AC995" t="s">
        <v>99</v>
      </c>
      <c r="AD995">
        <v>1.040520833</v>
      </c>
      <c r="AE995">
        <v>2024</v>
      </c>
      <c r="AF995">
        <v>4</v>
      </c>
      <c r="AG995">
        <v>12</v>
      </c>
      <c r="AH995" t="s">
        <v>1080</v>
      </c>
      <c r="AI995">
        <v>8.671006944444444E-2</v>
      </c>
      <c r="AJ995">
        <v>1152</v>
      </c>
      <c r="AK995" t="s">
        <v>3799</v>
      </c>
    </row>
    <row r="996" spans="1:37">
      <c r="A996" t="s">
        <v>1099</v>
      </c>
      <c r="B996" t="s">
        <v>71</v>
      </c>
      <c r="C996">
        <v>8107.04</v>
      </c>
      <c r="D996" t="s">
        <v>87</v>
      </c>
      <c r="E996" t="s">
        <v>72</v>
      </c>
      <c r="F996" t="s">
        <v>56</v>
      </c>
      <c r="G996">
        <v>45303</v>
      </c>
      <c r="H996" t="s">
        <v>39</v>
      </c>
      <c r="I996" t="s">
        <v>58</v>
      </c>
      <c r="J996">
        <v>36283</v>
      </c>
      <c r="K996" t="s">
        <v>59</v>
      </c>
      <c r="L996" t="s">
        <v>60</v>
      </c>
      <c r="M996">
        <v>103</v>
      </c>
      <c r="N996">
        <v>23</v>
      </c>
      <c r="O996">
        <v>97</v>
      </c>
      <c r="P996">
        <v>0</v>
      </c>
      <c r="Q996">
        <v>8</v>
      </c>
      <c r="R996" t="s">
        <v>43</v>
      </c>
      <c r="S996" t="s">
        <v>44</v>
      </c>
      <c r="T996">
        <v>1</v>
      </c>
      <c r="U996" t="s">
        <v>79</v>
      </c>
      <c r="V996">
        <v>492.48</v>
      </c>
      <c r="W996" t="s">
        <v>46</v>
      </c>
      <c r="X996" t="s">
        <v>47</v>
      </c>
      <c r="Y996" t="s">
        <v>48</v>
      </c>
      <c r="Z996" t="s">
        <v>66</v>
      </c>
      <c r="AA996" t="s">
        <v>67</v>
      </c>
      <c r="AB996" t="s">
        <v>68</v>
      </c>
      <c r="AC996" t="s">
        <v>52</v>
      </c>
      <c r="AD996">
        <v>4.7813592229999999</v>
      </c>
      <c r="AE996">
        <v>2024</v>
      </c>
      <c r="AF996">
        <v>4</v>
      </c>
      <c r="AG996">
        <v>12</v>
      </c>
      <c r="AH996" t="s">
        <v>1080</v>
      </c>
      <c r="AI996">
        <v>0.39844660194174758</v>
      </c>
      <c r="AJ996">
        <v>1236</v>
      </c>
      <c r="AK996" t="s">
        <v>3799</v>
      </c>
    </row>
    <row r="997" spans="1:37">
      <c r="A997" t="s">
        <v>1100</v>
      </c>
      <c r="B997" t="s">
        <v>81</v>
      </c>
      <c r="C997">
        <v>8107.04</v>
      </c>
      <c r="D997" t="s">
        <v>87</v>
      </c>
      <c r="E997" t="s">
        <v>72</v>
      </c>
      <c r="F997" t="s">
        <v>56</v>
      </c>
      <c r="G997">
        <v>45303</v>
      </c>
      <c r="H997" t="s">
        <v>39</v>
      </c>
      <c r="I997" t="s">
        <v>58</v>
      </c>
      <c r="J997">
        <v>36283</v>
      </c>
      <c r="K997" t="s">
        <v>59</v>
      </c>
      <c r="L997" t="s">
        <v>60</v>
      </c>
      <c r="M997">
        <v>103</v>
      </c>
      <c r="N997">
        <v>23</v>
      </c>
      <c r="O997">
        <v>97</v>
      </c>
      <c r="P997">
        <v>0</v>
      </c>
      <c r="Q997">
        <v>8</v>
      </c>
      <c r="R997" t="s">
        <v>61</v>
      </c>
      <c r="S997" t="s">
        <v>74</v>
      </c>
      <c r="T997">
        <v>1</v>
      </c>
      <c r="U997" t="s">
        <v>79</v>
      </c>
      <c r="V997">
        <v>492.48</v>
      </c>
      <c r="W997" t="s">
        <v>46</v>
      </c>
      <c r="X997" t="s">
        <v>47</v>
      </c>
      <c r="Y997" t="s">
        <v>48</v>
      </c>
      <c r="Z997" t="s">
        <v>66</v>
      </c>
      <c r="AA997" t="s">
        <v>67</v>
      </c>
      <c r="AB997" t="s">
        <v>68</v>
      </c>
      <c r="AC997" t="s">
        <v>52</v>
      </c>
      <c r="AD997">
        <v>4.7813592229999999</v>
      </c>
      <c r="AE997">
        <v>2024</v>
      </c>
      <c r="AF997">
        <v>4</v>
      </c>
      <c r="AG997">
        <v>12</v>
      </c>
      <c r="AH997" t="s">
        <v>1080</v>
      </c>
      <c r="AI997">
        <v>0.39844660194174758</v>
      </c>
      <c r="AJ997">
        <v>1236</v>
      </c>
      <c r="AK997" t="s">
        <v>3799</v>
      </c>
    </row>
    <row r="998" spans="1:37">
      <c r="A998" t="s">
        <v>1101</v>
      </c>
      <c r="B998" t="s">
        <v>71</v>
      </c>
      <c r="C998">
        <v>3753.27</v>
      </c>
      <c r="D998" t="s">
        <v>36</v>
      </c>
      <c r="E998" t="s">
        <v>37</v>
      </c>
      <c r="F998" t="s">
        <v>56</v>
      </c>
      <c r="G998">
        <v>45303</v>
      </c>
      <c r="H998" t="s">
        <v>159</v>
      </c>
      <c r="I998" t="s">
        <v>40</v>
      </c>
      <c r="J998">
        <v>27352</v>
      </c>
      <c r="K998" t="s">
        <v>59</v>
      </c>
      <c r="L998" t="s">
        <v>103</v>
      </c>
      <c r="M998">
        <v>97</v>
      </c>
      <c r="N998">
        <v>5</v>
      </c>
      <c r="O998">
        <v>74</v>
      </c>
      <c r="P998">
        <v>0</v>
      </c>
      <c r="Q998">
        <v>1</v>
      </c>
      <c r="R998" t="s">
        <v>61</v>
      </c>
      <c r="S998" t="s">
        <v>93</v>
      </c>
      <c r="T998">
        <v>4</v>
      </c>
      <c r="U998" t="s">
        <v>45</v>
      </c>
      <c r="V998">
        <v>466.56</v>
      </c>
      <c r="W998" t="s">
        <v>46</v>
      </c>
      <c r="X998" t="s">
        <v>134</v>
      </c>
      <c r="Y998" t="s">
        <v>48</v>
      </c>
      <c r="Z998" t="s">
        <v>49</v>
      </c>
      <c r="AA998" t="s">
        <v>67</v>
      </c>
      <c r="AB998" t="s">
        <v>68</v>
      </c>
      <c r="AC998" t="s">
        <v>52</v>
      </c>
      <c r="AD998">
        <v>4.8098969069999997</v>
      </c>
      <c r="AE998">
        <v>2024</v>
      </c>
      <c r="AF998">
        <v>4</v>
      </c>
      <c r="AG998">
        <v>12</v>
      </c>
      <c r="AH998" t="s">
        <v>1080</v>
      </c>
      <c r="AI998">
        <v>0.40082474226804121</v>
      </c>
      <c r="AJ998">
        <v>1164</v>
      </c>
      <c r="AK998" t="s">
        <v>3800</v>
      </c>
    </row>
    <row r="999" spans="1:37">
      <c r="A999" t="s">
        <v>1102</v>
      </c>
      <c r="B999" t="s">
        <v>35</v>
      </c>
      <c r="C999">
        <v>23665.55</v>
      </c>
      <c r="D999" t="s">
        <v>36</v>
      </c>
      <c r="E999" t="s">
        <v>72</v>
      </c>
      <c r="F999" t="s">
        <v>141</v>
      </c>
      <c r="G999">
        <v>45303</v>
      </c>
      <c r="H999" t="s">
        <v>57</v>
      </c>
      <c r="I999" t="s">
        <v>58</v>
      </c>
      <c r="J999">
        <v>0</v>
      </c>
      <c r="K999" t="s">
        <v>59</v>
      </c>
      <c r="L999" t="s">
        <v>103</v>
      </c>
      <c r="M999">
        <v>131</v>
      </c>
      <c r="N999">
        <v>36</v>
      </c>
      <c r="O999">
        <v>130</v>
      </c>
      <c r="P999">
        <v>0</v>
      </c>
      <c r="Q999">
        <v>2</v>
      </c>
      <c r="R999" t="s">
        <v>43</v>
      </c>
      <c r="S999" t="s">
        <v>44</v>
      </c>
      <c r="T999">
        <v>4</v>
      </c>
      <c r="U999" t="s">
        <v>45</v>
      </c>
      <c r="V999">
        <v>633.46</v>
      </c>
      <c r="W999" t="s">
        <v>46</v>
      </c>
      <c r="X999" t="s">
        <v>47</v>
      </c>
      <c r="Y999" t="s">
        <v>65</v>
      </c>
      <c r="Z999" t="s">
        <v>98</v>
      </c>
      <c r="AA999" t="s">
        <v>67</v>
      </c>
      <c r="AB999" t="s">
        <v>68</v>
      </c>
      <c r="AC999" t="s">
        <v>52</v>
      </c>
      <c r="AD999">
        <v>4.8355725190000003</v>
      </c>
      <c r="AE999">
        <v>2024</v>
      </c>
      <c r="AF999">
        <v>4</v>
      </c>
      <c r="AG999">
        <v>12</v>
      </c>
      <c r="AH999" t="s">
        <v>1080</v>
      </c>
      <c r="AI999">
        <v>0.4029643765903308</v>
      </c>
      <c r="AJ999">
        <v>1572</v>
      </c>
      <c r="AK999" t="s">
        <v>3800</v>
      </c>
    </row>
    <row r="1000" spans="1:37">
      <c r="A1000" t="s">
        <v>1103</v>
      </c>
      <c r="B1000" t="s">
        <v>55</v>
      </c>
      <c r="C1000">
        <v>7257.39</v>
      </c>
      <c r="D1000" t="s">
        <v>36</v>
      </c>
      <c r="E1000" t="s">
        <v>37</v>
      </c>
      <c r="F1000" t="s">
        <v>73</v>
      </c>
      <c r="G1000">
        <v>45303</v>
      </c>
      <c r="H1000" t="s">
        <v>39</v>
      </c>
      <c r="I1000" t="s">
        <v>40</v>
      </c>
      <c r="J1000">
        <v>93218</v>
      </c>
      <c r="K1000" t="s">
        <v>59</v>
      </c>
      <c r="L1000" t="s">
        <v>42</v>
      </c>
      <c r="M1000">
        <v>90</v>
      </c>
      <c r="N1000">
        <v>23</v>
      </c>
      <c r="O1000">
        <v>51</v>
      </c>
      <c r="P1000">
        <v>0</v>
      </c>
      <c r="Q1000">
        <v>3</v>
      </c>
      <c r="R1000" t="s">
        <v>61</v>
      </c>
      <c r="S1000" t="s">
        <v>93</v>
      </c>
      <c r="T1000">
        <v>3</v>
      </c>
      <c r="U1000" t="s">
        <v>45</v>
      </c>
      <c r="V1000">
        <v>452.1</v>
      </c>
      <c r="W1000" t="s">
        <v>46</v>
      </c>
      <c r="X1000" t="s">
        <v>134</v>
      </c>
      <c r="Y1000" t="s">
        <v>48</v>
      </c>
      <c r="Z1000" t="s">
        <v>66</v>
      </c>
      <c r="AA1000" t="s">
        <v>50</v>
      </c>
      <c r="AB1000" t="s">
        <v>68</v>
      </c>
      <c r="AC1000" t="s">
        <v>52</v>
      </c>
      <c r="AD1000">
        <v>5.0233333330000001</v>
      </c>
      <c r="AE1000">
        <v>2024</v>
      </c>
      <c r="AF1000">
        <v>4</v>
      </c>
      <c r="AG1000">
        <v>12</v>
      </c>
      <c r="AH1000" t="s">
        <v>1080</v>
      </c>
      <c r="AI1000">
        <v>0.41861111111111116</v>
      </c>
      <c r="AJ1000">
        <v>1080</v>
      </c>
      <c r="AK1000" t="s">
        <v>3800</v>
      </c>
    </row>
    <row r="1001" spans="1:37">
      <c r="A1001" t="s">
        <v>1104</v>
      </c>
      <c r="B1001" t="s">
        <v>81</v>
      </c>
      <c r="C1001">
        <v>16435.7</v>
      </c>
      <c r="D1001" t="s">
        <v>36</v>
      </c>
      <c r="E1001" t="s">
        <v>82</v>
      </c>
      <c r="F1001" t="s">
        <v>73</v>
      </c>
      <c r="G1001">
        <v>45303</v>
      </c>
      <c r="H1001" t="s">
        <v>39</v>
      </c>
      <c r="I1001" t="s">
        <v>58</v>
      </c>
      <c r="J1001">
        <v>119048</v>
      </c>
      <c r="K1001" t="s">
        <v>83</v>
      </c>
      <c r="L1001" t="s">
        <v>42</v>
      </c>
      <c r="M1001">
        <v>140</v>
      </c>
      <c r="N1001">
        <v>7</v>
      </c>
      <c r="O1001">
        <v>131</v>
      </c>
      <c r="P1001">
        <v>3</v>
      </c>
      <c r="Q1001">
        <v>2</v>
      </c>
      <c r="R1001" t="s">
        <v>61</v>
      </c>
      <c r="S1001" t="s">
        <v>74</v>
      </c>
      <c r="T1001">
        <v>1</v>
      </c>
      <c r="U1001" t="s">
        <v>79</v>
      </c>
      <c r="V1001">
        <v>324.24</v>
      </c>
      <c r="W1001" t="s">
        <v>46</v>
      </c>
      <c r="X1001" t="s">
        <v>47</v>
      </c>
      <c r="Y1001" t="s">
        <v>48</v>
      </c>
      <c r="Z1001" t="s">
        <v>98</v>
      </c>
      <c r="AA1001" t="s">
        <v>91</v>
      </c>
      <c r="AB1001" t="s">
        <v>51</v>
      </c>
      <c r="AC1001" t="s">
        <v>52</v>
      </c>
      <c r="AD1001">
        <v>2.3159999999999998</v>
      </c>
      <c r="AE1001">
        <v>2024</v>
      </c>
      <c r="AF1001">
        <v>4</v>
      </c>
      <c r="AG1001">
        <v>12</v>
      </c>
      <c r="AH1001" t="s">
        <v>1080</v>
      </c>
      <c r="AI1001">
        <v>0.193</v>
      </c>
      <c r="AJ1001">
        <v>1680</v>
      </c>
      <c r="AK1001" t="s">
        <v>3799</v>
      </c>
    </row>
    <row r="1002" spans="1:37">
      <c r="A1002" t="s">
        <v>1105</v>
      </c>
      <c r="B1002" t="s">
        <v>81</v>
      </c>
      <c r="C1002">
        <v>7180.51</v>
      </c>
      <c r="D1002" t="s">
        <v>87</v>
      </c>
      <c r="E1002" t="s">
        <v>37</v>
      </c>
      <c r="F1002" t="s">
        <v>38</v>
      </c>
      <c r="G1002">
        <v>45303</v>
      </c>
      <c r="H1002" t="s">
        <v>39</v>
      </c>
      <c r="I1002" t="s">
        <v>40</v>
      </c>
      <c r="J1002">
        <v>33931</v>
      </c>
      <c r="K1002" t="s">
        <v>59</v>
      </c>
      <c r="L1002" t="s">
        <v>42</v>
      </c>
      <c r="M1002">
        <v>90</v>
      </c>
      <c r="N1002">
        <v>4</v>
      </c>
      <c r="O1002">
        <v>0</v>
      </c>
      <c r="P1002">
        <v>0</v>
      </c>
      <c r="Q1002">
        <v>6</v>
      </c>
      <c r="R1002" t="s">
        <v>61</v>
      </c>
      <c r="S1002" t="s">
        <v>74</v>
      </c>
      <c r="T1002">
        <v>2</v>
      </c>
      <c r="U1002" t="s">
        <v>90</v>
      </c>
      <c r="V1002">
        <v>434.16</v>
      </c>
      <c r="W1002" t="s">
        <v>46</v>
      </c>
      <c r="X1002" t="s">
        <v>77</v>
      </c>
      <c r="Y1002" t="s">
        <v>48</v>
      </c>
      <c r="Z1002" t="s">
        <v>66</v>
      </c>
      <c r="AA1002" t="s">
        <v>67</v>
      </c>
      <c r="AB1002" t="s">
        <v>68</v>
      </c>
      <c r="AC1002" t="s">
        <v>99</v>
      </c>
      <c r="AD1002">
        <v>4.8239999999999998</v>
      </c>
      <c r="AE1002">
        <v>2024</v>
      </c>
      <c r="AF1002">
        <v>4</v>
      </c>
      <c r="AG1002">
        <v>12</v>
      </c>
      <c r="AH1002" t="s">
        <v>1080</v>
      </c>
      <c r="AI1002">
        <v>0.40200000000000002</v>
      </c>
      <c r="AJ1002">
        <v>1080</v>
      </c>
      <c r="AK1002" t="s">
        <v>3800</v>
      </c>
    </row>
    <row r="1003" spans="1:37">
      <c r="A1003" t="s">
        <v>1106</v>
      </c>
      <c r="B1003" t="s">
        <v>35</v>
      </c>
      <c r="C1003">
        <v>3663.05</v>
      </c>
      <c r="D1003" t="s">
        <v>36</v>
      </c>
      <c r="E1003" t="s">
        <v>37</v>
      </c>
      <c r="F1003" t="s">
        <v>38</v>
      </c>
      <c r="G1003">
        <v>45303</v>
      </c>
      <c r="H1003" t="s">
        <v>39</v>
      </c>
      <c r="I1003" t="s">
        <v>40</v>
      </c>
      <c r="J1003">
        <v>42572</v>
      </c>
      <c r="K1003" t="s">
        <v>83</v>
      </c>
      <c r="L1003" t="s">
        <v>60</v>
      </c>
      <c r="M1003">
        <v>95</v>
      </c>
      <c r="N1003">
        <v>36</v>
      </c>
      <c r="O1003">
        <v>62</v>
      </c>
      <c r="P1003">
        <v>0</v>
      </c>
      <c r="Q1003">
        <v>1</v>
      </c>
      <c r="R1003" t="s">
        <v>61</v>
      </c>
      <c r="S1003" t="s">
        <v>93</v>
      </c>
      <c r="T1003">
        <v>4</v>
      </c>
      <c r="U1003" t="s">
        <v>63</v>
      </c>
      <c r="V1003">
        <v>122.21</v>
      </c>
      <c r="W1003" t="s">
        <v>46</v>
      </c>
      <c r="X1003" t="s">
        <v>47</v>
      </c>
      <c r="Y1003" t="s">
        <v>48</v>
      </c>
      <c r="Z1003" t="s">
        <v>49</v>
      </c>
      <c r="AA1003" t="s">
        <v>67</v>
      </c>
      <c r="AB1003" t="s">
        <v>68</v>
      </c>
      <c r="AC1003" t="s">
        <v>52</v>
      </c>
      <c r="AD1003">
        <v>1.286421053</v>
      </c>
      <c r="AE1003">
        <v>2024</v>
      </c>
      <c r="AF1003">
        <v>4</v>
      </c>
      <c r="AG1003">
        <v>12</v>
      </c>
      <c r="AH1003" t="s">
        <v>1080</v>
      </c>
      <c r="AI1003">
        <v>0.10720175438596491</v>
      </c>
      <c r="AJ1003">
        <v>1140</v>
      </c>
      <c r="AK1003" t="s">
        <v>3799</v>
      </c>
    </row>
    <row r="1004" spans="1:37">
      <c r="A1004" t="s">
        <v>1107</v>
      </c>
      <c r="B1004" t="s">
        <v>115</v>
      </c>
      <c r="C1004">
        <v>5801.21</v>
      </c>
      <c r="D1004" t="s">
        <v>36</v>
      </c>
      <c r="E1004" t="s">
        <v>82</v>
      </c>
      <c r="F1004" t="s">
        <v>56</v>
      </c>
      <c r="G1004">
        <v>45303</v>
      </c>
      <c r="H1004" t="s">
        <v>39</v>
      </c>
      <c r="I1004" t="s">
        <v>40</v>
      </c>
      <c r="J1004">
        <v>89547</v>
      </c>
      <c r="K1004" t="s">
        <v>59</v>
      </c>
      <c r="L1004" t="s">
        <v>60</v>
      </c>
      <c r="M1004">
        <v>144</v>
      </c>
      <c r="N1004">
        <v>0</v>
      </c>
      <c r="O1004">
        <v>100</v>
      </c>
      <c r="P1004">
        <v>0</v>
      </c>
      <c r="Q1004">
        <v>1</v>
      </c>
      <c r="R1004" t="s">
        <v>61</v>
      </c>
      <c r="S1004" t="s">
        <v>74</v>
      </c>
      <c r="T1004">
        <v>4</v>
      </c>
      <c r="U1004" t="s">
        <v>63</v>
      </c>
      <c r="V1004">
        <v>693.36</v>
      </c>
      <c r="W1004" t="s">
        <v>76</v>
      </c>
      <c r="X1004" t="s">
        <v>134</v>
      </c>
      <c r="Y1004" t="s">
        <v>65</v>
      </c>
      <c r="Z1004" t="s">
        <v>66</v>
      </c>
      <c r="AA1004" t="s">
        <v>50</v>
      </c>
      <c r="AB1004" t="s">
        <v>68</v>
      </c>
      <c r="AC1004" t="s">
        <v>52</v>
      </c>
      <c r="AD1004">
        <v>4.8150000000000004</v>
      </c>
      <c r="AE1004">
        <v>2024</v>
      </c>
      <c r="AF1004">
        <v>4</v>
      </c>
      <c r="AG1004">
        <v>12</v>
      </c>
      <c r="AH1004" t="s">
        <v>1080</v>
      </c>
      <c r="AI1004">
        <v>0.40125</v>
      </c>
      <c r="AJ1004">
        <v>1728</v>
      </c>
      <c r="AK1004" t="s">
        <v>3800</v>
      </c>
    </row>
    <row r="1005" spans="1:37">
      <c r="A1005" t="s">
        <v>1108</v>
      </c>
      <c r="B1005" t="s">
        <v>35</v>
      </c>
      <c r="C1005">
        <v>23593.47</v>
      </c>
      <c r="D1005" t="s">
        <v>36</v>
      </c>
      <c r="E1005" t="s">
        <v>37</v>
      </c>
      <c r="F1005" t="s">
        <v>73</v>
      </c>
      <c r="G1005">
        <v>45303</v>
      </c>
      <c r="H1005" t="s">
        <v>39</v>
      </c>
      <c r="I1005" t="s">
        <v>40</v>
      </c>
      <c r="J1005">
        <v>60893</v>
      </c>
      <c r="K1005" t="s">
        <v>59</v>
      </c>
      <c r="L1005" t="s">
        <v>42</v>
      </c>
      <c r="M1005">
        <v>99</v>
      </c>
      <c r="N1005">
        <v>30</v>
      </c>
      <c r="O1005">
        <v>28</v>
      </c>
      <c r="P1005">
        <v>0</v>
      </c>
      <c r="Q1005">
        <v>2</v>
      </c>
      <c r="R1005" t="s">
        <v>61</v>
      </c>
      <c r="S1005" t="s">
        <v>93</v>
      </c>
      <c r="T1005">
        <v>2</v>
      </c>
      <c r="U1005" t="s">
        <v>79</v>
      </c>
      <c r="V1005">
        <v>473.04</v>
      </c>
      <c r="W1005" t="s">
        <v>46</v>
      </c>
      <c r="X1005" t="s">
        <v>47</v>
      </c>
      <c r="Y1005" t="s">
        <v>48</v>
      </c>
      <c r="Z1005" t="s">
        <v>98</v>
      </c>
      <c r="AA1005" t="s">
        <v>50</v>
      </c>
      <c r="AB1005" t="s">
        <v>68</v>
      </c>
      <c r="AC1005" t="s">
        <v>69</v>
      </c>
      <c r="AD1005">
        <v>4.7781818180000002</v>
      </c>
      <c r="AE1005">
        <v>2024</v>
      </c>
      <c r="AF1005">
        <v>4</v>
      </c>
      <c r="AG1005">
        <v>12</v>
      </c>
      <c r="AH1005" t="s">
        <v>1080</v>
      </c>
      <c r="AI1005">
        <v>0.39818181818181819</v>
      </c>
      <c r="AJ1005">
        <v>1188</v>
      </c>
      <c r="AK1005" t="s">
        <v>3799</v>
      </c>
    </row>
    <row r="1006" spans="1:37">
      <c r="A1006" t="s">
        <v>1109</v>
      </c>
      <c r="B1006" t="s">
        <v>35</v>
      </c>
      <c r="C1006">
        <v>7549.81</v>
      </c>
      <c r="D1006" t="s">
        <v>36</v>
      </c>
      <c r="E1006" t="s">
        <v>37</v>
      </c>
      <c r="F1006" t="s">
        <v>73</v>
      </c>
      <c r="G1006">
        <v>45303</v>
      </c>
      <c r="H1006" t="s">
        <v>39</v>
      </c>
      <c r="I1006" t="s">
        <v>40</v>
      </c>
      <c r="J1006">
        <v>84009</v>
      </c>
      <c r="K1006" t="s">
        <v>59</v>
      </c>
      <c r="L1006" t="s">
        <v>103</v>
      </c>
      <c r="M1006">
        <v>95</v>
      </c>
      <c r="N1006">
        <v>18</v>
      </c>
      <c r="O1006">
        <v>35</v>
      </c>
      <c r="P1006">
        <v>0</v>
      </c>
      <c r="Q1006">
        <v>5</v>
      </c>
      <c r="R1006" t="s">
        <v>61</v>
      </c>
      <c r="S1006" t="s">
        <v>93</v>
      </c>
      <c r="T1006">
        <v>3</v>
      </c>
      <c r="U1006" t="s">
        <v>79</v>
      </c>
      <c r="V1006">
        <v>453.6</v>
      </c>
      <c r="W1006" t="s">
        <v>76</v>
      </c>
      <c r="X1006" t="s">
        <v>47</v>
      </c>
      <c r="Y1006" t="s">
        <v>48</v>
      </c>
      <c r="Z1006" t="s">
        <v>66</v>
      </c>
      <c r="AA1006" t="s">
        <v>50</v>
      </c>
      <c r="AB1006" t="s">
        <v>68</v>
      </c>
      <c r="AC1006" t="s">
        <v>69</v>
      </c>
      <c r="AD1006">
        <v>4.7747368420000003</v>
      </c>
      <c r="AE1006">
        <v>2024</v>
      </c>
      <c r="AF1006">
        <v>4</v>
      </c>
      <c r="AG1006">
        <v>12</v>
      </c>
      <c r="AH1006" t="s">
        <v>1080</v>
      </c>
      <c r="AI1006">
        <v>0.3978947368421053</v>
      </c>
      <c r="AJ1006">
        <v>1140</v>
      </c>
      <c r="AK1006" t="s">
        <v>3799</v>
      </c>
    </row>
    <row r="1007" spans="1:37">
      <c r="A1007" t="s">
        <v>1110</v>
      </c>
      <c r="B1007" t="s">
        <v>55</v>
      </c>
      <c r="C1007">
        <v>14064.72</v>
      </c>
      <c r="D1007" t="s">
        <v>36</v>
      </c>
      <c r="E1007" t="s">
        <v>72</v>
      </c>
      <c r="F1007" t="s">
        <v>56</v>
      </c>
      <c r="G1007">
        <v>45303</v>
      </c>
      <c r="H1007" t="s">
        <v>159</v>
      </c>
      <c r="I1007" t="s">
        <v>58</v>
      </c>
      <c r="J1007">
        <v>37734</v>
      </c>
      <c r="K1007" t="s">
        <v>59</v>
      </c>
      <c r="L1007" t="s">
        <v>42</v>
      </c>
      <c r="M1007">
        <v>123</v>
      </c>
      <c r="N1007">
        <v>43</v>
      </c>
      <c r="O1007">
        <v>5</v>
      </c>
      <c r="P1007">
        <v>0</v>
      </c>
      <c r="Q1007">
        <v>2</v>
      </c>
      <c r="R1007" t="s">
        <v>61</v>
      </c>
      <c r="S1007" t="s">
        <v>74</v>
      </c>
      <c r="T1007">
        <v>1</v>
      </c>
      <c r="U1007" t="s">
        <v>63</v>
      </c>
      <c r="V1007">
        <v>589.67999999999995</v>
      </c>
      <c r="W1007" t="s">
        <v>46</v>
      </c>
      <c r="X1007" t="s">
        <v>47</v>
      </c>
      <c r="Y1007" t="s">
        <v>65</v>
      </c>
      <c r="Z1007" t="s">
        <v>66</v>
      </c>
      <c r="AA1007" t="s">
        <v>67</v>
      </c>
      <c r="AB1007" t="s">
        <v>68</v>
      </c>
      <c r="AC1007" t="s">
        <v>99</v>
      </c>
      <c r="AD1007">
        <v>4.7941463410000003</v>
      </c>
      <c r="AE1007">
        <v>2024</v>
      </c>
      <c r="AF1007">
        <v>4</v>
      </c>
      <c r="AG1007">
        <v>12</v>
      </c>
      <c r="AH1007" t="s">
        <v>1080</v>
      </c>
      <c r="AI1007">
        <v>0.39951219512195119</v>
      </c>
      <c r="AJ1007">
        <v>1476</v>
      </c>
      <c r="AK1007" t="s">
        <v>3799</v>
      </c>
    </row>
    <row r="1008" spans="1:37">
      <c r="A1008" t="s">
        <v>1111</v>
      </c>
      <c r="B1008" t="s">
        <v>81</v>
      </c>
      <c r="C1008">
        <v>4481.49</v>
      </c>
      <c r="D1008" t="s">
        <v>36</v>
      </c>
      <c r="E1008" t="s">
        <v>72</v>
      </c>
      <c r="F1008" t="s">
        <v>38</v>
      </c>
      <c r="G1008">
        <v>45303</v>
      </c>
      <c r="H1008" t="s">
        <v>39</v>
      </c>
      <c r="I1008" t="s">
        <v>58</v>
      </c>
      <c r="J1008">
        <v>93355</v>
      </c>
      <c r="K1008" t="s">
        <v>83</v>
      </c>
      <c r="L1008" t="s">
        <v>60</v>
      </c>
      <c r="M1008">
        <v>120</v>
      </c>
      <c r="N1008">
        <v>11</v>
      </c>
      <c r="O1008">
        <v>112</v>
      </c>
      <c r="P1008">
        <v>4</v>
      </c>
      <c r="Q1008">
        <v>1</v>
      </c>
      <c r="R1008" t="s">
        <v>61</v>
      </c>
      <c r="S1008" t="s">
        <v>74</v>
      </c>
      <c r="T1008">
        <v>3</v>
      </c>
      <c r="U1008" t="s">
        <v>45</v>
      </c>
      <c r="V1008">
        <v>298.83999999999997</v>
      </c>
      <c r="W1008" t="s">
        <v>46</v>
      </c>
      <c r="X1008" t="s">
        <v>134</v>
      </c>
      <c r="Y1008" t="s">
        <v>48</v>
      </c>
      <c r="Z1008" t="s">
        <v>49</v>
      </c>
      <c r="AA1008" t="s">
        <v>50</v>
      </c>
      <c r="AB1008" t="s">
        <v>51</v>
      </c>
      <c r="AC1008" t="s">
        <v>52</v>
      </c>
      <c r="AD1008">
        <v>2.4903333330000001</v>
      </c>
      <c r="AE1008">
        <v>2024</v>
      </c>
      <c r="AF1008">
        <v>4</v>
      </c>
      <c r="AG1008">
        <v>12</v>
      </c>
      <c r="AH1008" t="s">
        <v>1080</v>
      </c>
      <c r="AI1008">
        <v>0.20752777777777776</v>
      </c>
      <c r="AJ1008">
        <v>1440</v>
      </c>
      <c r="AK1008" t="s">
        <v>3799</v>
      </c>
    </row>
    <row r="1009" spans="1:37">
      <c r="A1009" t="s">
        <v>1112</v>
      </c>
      <c r="B1009" t="s">
        <v>35</v>
      </c>
      <c r="C1009">
        <v>7622.54</v>
      </c>
      <c r="D1009" t="s">
        <v>36</v>
      </c>
      <c r="E1009" t="s">
        <v>37</v>
      </c>
      <c r="F1009" t="s">
        <v>38</v>
      </c>
      <c r="G1009">
        <v>45303</v>
      </c>
      <c r="H1009" t="s">
        <v>39</v>
      </c>
      <c r="I1009" t="s">
        <v>40</v>
      </c>
      <c r="J1009">
        <v>53785</v>
      </c>
      <c r="K1009" t="s">
        <v>59</v>
      </c>
      <c r="L1009" t="s">
        <v>60</v>
      </c>
      <c r="M1009">
        <v>97</v>
      </c>
      <c r="N1009">
        <v>12</v>
      </c>
      <c r="O1009">
        <v>54</v>
      </c>
      <c r="P1009">
        <v>0</v>
      </c>
      <c r="Q1009">
        <v>5</v>
      </c>
      <c r="R1009" t="s">
        <v>61</v>
      </c>
      <c r="S1009" t="s">
        <v>74</v>
      </c>
      <c r="T1009">
        <v>1</v>
      </c>
      <c r="U1009" t="s">
        <v>79</v>
      </c>
      <c r="V1009">
        <v>594.16999999999996</v>
      </c>
      <c r="W1009" t="s">
        <v>76</v>
      </c>
      <c r="X1009" t="s">
        <v>77</v>
      </c>
      <c r="Y1009" t="s">
        <v>65</v>
      </c>
      <c r="Z1009" t="s">
        <v>66</v>
      </c>
      <c r="AA1009" t="s">
        <v>50</v>
      </c>
      <c r="AB1009" t="s">
        <v>68</v>
      </c>
      <c r="AC1009" t="s">
        <v>52</v>
      </c>
      <c r="AD1009">
        <v>6.1254639180000003</v>
      </c>
      <c r="AE1009">
        <v>2024</v>
      </c>
      <c r="AF1009">
        <v>4</v>
      </c>
      <c r="AG1009">
        <v>12</v>
      </c>
      <c r="AH1009" t="s">
        <v>1080</v>
      </c>
      <c r="AI1009">
        <v>0.51045532646048108</v>
      </c>
      <c r="AJ1009">
        <v>1164</v>
      </c>
      <c r="AK1009" t="s">
        <v>3800</v>
      </c>
    </row>
    <row r="1010" spans="1:37">
      <c r="A1010" t="s">
        <v>1113</v>
      </c>
      <c r="B1010" t="s">
        <v>35</v>
      </c>
      <c r="C1010">
        <v>26844.639999999999</v>
      </c>
      <c r="D1010" t="s">
        <v>36</v>
      </c>
      <c r="E1010" t="s">
        <v>37</v>
      </c>
      <c r="F1010" t="s">
        <v>73</v>
      </c>
      <c r="G1010">
        <v>45303</v>
      </c>
      <c r="H1010" t="s">
        <v>39</v>
      </c>
      <c r="I1010" t="s">
        <v>40</v>
      </c>
      <c r="J1010">
        <v>86069</v>
      </c>
      <c r="K1010" t="s">
        <v>41</v>
      </c>
      <c r="L1010" t="s">
        <v>42</v>
      </c>
      <c r="M1010">
        <v>84</v>
      </c>
      <c r="N1010">
        <v>38</v>
      </c>
      <c r="O1010">
        <v>54</v>
      </c>
      <c r="P1010">
        <v>0</v>
      </c>
      <c r="Q1010">
        <v>2</v>
      </c>
      <c r="R1010" t="s">
        <v>61</v>
      </c>
      <c r="S1010" t="s">
        <v>93</v>
      </c>
      <c r="T1010">
        <v>2</v>
      </c>
      <c r="U1010" t="s">
        <v>45</v>
      </c>
      <c r="V1010">
        <v>394.01</v>
      </c>
      <c r="W1010" t="s">
        <v>76</v>
      </c>
      <c r="X1010" t="s">
        <v>47</v>
      </c>
      <c r="Y1010" t="s">
        <v>48</v>
      </c>
      <c r="Z1010" t="s">
        <v>98</v>
      </c>
      <c r="AA1010" t="s">
        <v>50</v>
      </c>
      <c r="AB1010" t="s">
        <v>68</v>
      </c>
      <c r="AC1010" t="s">
        <v>52</v>
      </c>
      <c r="AD1010">
        <v>4.6905952380000002</v>
      </c>
      <c r="AE1010">
        <v>2024</v>
      </c>
      <c r="AF1010">
        <v>4</v>
      </c>
      <c r="AG1010">
        <v>12</v>
      </c>
      <c r="AH1010" t="s">
        <v>1080</v>
      </c>
      <c r="AI1010">
        <v>0.39088293650793648</v>
      </c>
      <c r="AJ1010">
        <v>1008</v>
      </c>
      <c r="AK1010" t="s">
        <v>3799</v>
      </c>
    </row>
    <row r="1011" spans="1:37">
      <c r="A1011" t="s">
        <v>1114</v>
      </c>
      <c r="B1011" t="s">
        <v>71</v>
      </c>
      <c r="C1011">
        <v>12444.27</v>
      </c>
      <c r="D1011" t="s">
        <v>36</v>
      </c>
      <c r="E1011" t="s">
        <v>37</v>
      </c>
      <c r="F1011" t="s">
        <v>38</v>
      </c>
      <c r="G1011">
        <v>45303</v>
      </c>
      <c r="H1011" t="s">
        <v>39</v>
      </c>
      <c r="I1011" t="s">
        <v>40</v>
      </c>
      <c r="J1011">
        <v>35574</v>
      </c>
      <c r="K1011" t="s">
        <v>59</v>
      </c>
      <c r="L1011" t="s">
        <v>103</v>
      </c>
      <c r="M1011">
        <v>161</v>
      </c>
      <c r="N1011">
        <v>19</v>
      </c>
      <c r="O1011">
        <v>117</v>
      </c>
      <c r="P1011">
        <v>0</v>
      </c>
      <c r="Q1011">
        <v>7</v>
      </c>
      <c r="R1011" t="s">
        <v>61</v>
      </c>
      <c r="S1011" t="s">
        <v>93</v>
      </c>
      <c r="T1011">
        <v>3</v>
      </c>
      <c r="U1011" t="s">
        <v>63</v>
      </c>
      <c r="V1011">
        <v>771.12</v>
      </c>
      <c r="W1011" t="s">
        <v>64</v>
      </c>
      <c r="X1011" t="s">
        <v>47</v>
      </c>
      <c r="Y1011" t="s">
        <v>65</v>
      </c>
      <c r="Z1011" t="s">
        <v>66</v>
      </c>
      <c r="AA1011" t="s">
        <v>67</v>
      </c>
      <c r="AB1011" t="s">
        <v>68</v>
      </c>
      <c r="AC1011" t="s">
        <v>52</v>
      </c>
      <c r="AD1011">
        <v>4.7895652169999998</v>
      </c>
      <c r="AE1011">
        <v>2024</v>
      </c>
      <c r="AF1011">
        <v>4</v>
      </c>
      <c r="AG1011">
        <v>12</v>
      </c>
      <c r="AH1011" t="s">
        <v>1080</v>
      </c>
      <c r="AI1011">
        <v>0.39913043478260868</v>
      </c>
      <c r="AJ1011">
        <v>1932</v>
      </c>
      <c r="AK1011" t="s">
        <v>3799</v>
      </c>
    </row>
    <row r="1012" spans="1:37">
      <c r="A1012" t="s">
        <v>1115</v>
      </c>
      <c r="B1012" t="s">
        <v>35</v>
      </c>
      <c r="C1012">
        <v>6164.61</v>
      </c>
      <c r="D1012" t="s">
        <v>36</v>
      </c>
      <c r="E1012" t="s">
        <v>37</v>
      </c>
      <c r="F1012" t="s">
        <v>38</v>
      </c>
      <c r="G1012">
        <v>45303</v>
      </c>
      <c r="H1012" t="s">
        <v>57</v>
      </c>
      <c r="I1012" t="s">
        <v>58</v>
      </c>
      <c r="J1012">
        <v>0</v>
      </c>
      <c r="K1012" t="s">
        <v>59</v>
      </c>
      <c r="L1012" t="s">
        <v>60</v>
      </c>
      <c r="M1012">
        <v>89</v>
      </c>
      <c r="N1012">
        <v>36</v>
      </c>
      <c r="O1012">
        <v>38</v>
      </c>
      <c r="P1012">
        <v>0</v>
      </c>
      <c r="Q1012">
        <v>3</v>
      </c>
      <c r="R1012" t="s">
        <v>61</v>
      </c>
      <c r="S1012" t="s">
        <v>62</v>
      </c>
      <c r="T1012">
        <v>3</v>
      </c>
      <c r="U1012" t="s">
        <v>79</v>
      </c>
      <c r="V1012">
        <v>641.52</v>
      </c>
      <c r="W1012" t="s">
        <v>46</v>
      </c>
      <c r="X1012" t="s">
        <v>77</v>
      </c>
      <c r="Y1012" t="s">
        <v>65</v>
      </c>
      <c r="Z1012" t="s">
        <v>66</v>
      </c>
      <c r="AA1012" t="s">
        <v>67</v>
      </c>
      <c r="AB1012" t="s">
        <v>68</v>
      </c>
      <c r="AC1012" t="s">
        <v>69</v>
      </c>
      <c r="AD1012">
        <v>7.2080898879999999</v>
      </c>
      <c r="AE1012">
        <v>2024</v>
      </c>
      <c r="AF1012">
        <v>4</v>
      </c>
      <c r="AG1012">
        <v>12</v>
      </c>
      <c r="AH1012" t="s">
        <v>1080</v>
      </c>
      <c r="AI1012">
        <v>0.60067415730337081</v>
      </c>
      <c r="AJ1012">
        <v>1068</v>
      </c>
      <c r="AK1012" t="s">
        <v>3801</v>
      </c>
    </row>
    <row r="1013" spans="1:37">
      <c r="A1013" t="s">
        <v>1116</v>
      </c>
      <c r="B1013" t="s">
        <v>71</v>
      </c>
      <c r="C1013">
        <v>4179.2</v>
      </c>
      <c r="D1013" t="s">
        <v>36</v>
      </c>
      <c r="E1013" t="s">
        <v>72</v>
      </c>
      <c r="F1013" t="s">
        <v>73</v>
      </c>
      <c r="G1013">
        <v>45303</v>
      </c>
      <c r="H1013" t="s">
        <v>57</v>
      </c>
      <c r="I1013" t="s">
        <v>40</v>
      </c>
      <c r="J1013">
        <v>0</v>
      </c>
      <c r="K1013" t="s">
        <v>59</v>
      </c>
      <c r="L1013" t="s">
        <v>60</v>
      </c>
      <c r="M1013">
        <v>124</v>
      </c>
      <c r="N1013">
        <v>42</v>
      </c>
      <c r="O1013">
        <v>32</v>
      </c>
      <c r="P1013">
        <v>1</v>
      </c>
      <c r="Q1013">
        <v>1</v>
      </c>
      <c r="R1013" t="s">
        <v>61</v>
      </c>
      <c r="S1013" t="s">
        <v>74</v>
      </c>
      <c r="T1013">
        <v>3</v>
      </c>
      <c r="U1013" t="s">
        <v>45</v>
      </c>
      <c r="V1013">
        <v>1046.0999999999999</v>
      </c>
      <c r="W1013" t="s">
        <v>76</v>
      </c>
      <c r="X1013" t="s">
        <v>77</v>
      </c>
      <c r="Y1013" t="s">
        <v>65</v>
      </c>
      <c r="Z1013" t="s">
        <v>49</v>
      </c>
      <c r="AA1013" t="s">
        <v>67</v>
      </c>
      <c r="AB1013" t="s">
        <v>51</v>
      </c>
      <c r="AC1013" t="s">
        <v>69</v>
      </c>
      <c r="AD1013">
        <v>8.4362903229999997</v>
      </c>
      <c r="AE1013">
        <v>2024</v>
      </c>
      <c r="AF1013">
        <v>4</v>
      </c>
      <c r="AG1013">
        <v>12</v>
      </c>
      <c r="AH1013" t="s">
        <v>1080</v>
      </c>
      <c r="AI1013">
        <v>0.70302419354838708</v>
      </c>
      <c r="AJ1013">
        <v>1488</v>
      </c>
      <c r="AK1013" t="s">
        <v>3801</v>
      </c>
    </row>
    <row r="1014" spans="1:37">
      <c r="A1014" t="s">
        <v>1117</v>
      </c>
      <c r="B1014" t="s">
        <v>35</v>
      </c>
      <c r="C1014">
        <v>11868.45</v>
      </c>
      <c r="D1014" t="s">
        <v>36</v>
      </c>
      <c r="E1014" t="s">
        <v>37</v>
      </c>
      <c r="F1014" t="s">
        <v>56</v>
      </c>
      <c r="G1014">
        <v>45303</v>
      </c>
      <c r="H1014" t="s">
        <v>39</v>
      </c>
      <c r="I1014" t="s">
        <v>40</v>
      </c>
      <c r="J1014">
        <v>73027</v>
      </c>
      <c r="K1014" t="s">
        <v>41</v>
      </c>
      <c r="L1014" t="s">
        <v>60</v>
      </c>
      <c r="M1014">
        <v>151</v>
      </c>
      <c r="N1014">
        <v>12</v>
      </c>
      <c r="O1014">
        <v>69</v>
      </c>
      <c r="P1014">
        <v>0</v>
      </c>
      <c r="Q1014">
        <v>4</v>
      </c>
      <c r="R1014" t="s">
        <v>43</v>
      </c>
      <c r="S1014" t="s">
        <v>44</v>
      </c>
      <c r="T1014">
        <v>1</v>
      </c>
      <c r="U1014" t="s">
        <v>79</v>
      </c>
      <c r="V1014">
        <v>679.04</v>
      </c>
      <c r="W1014" t="s">
        <v>64</v>
      </c>
      <c r="X1014" t="s">
        <v>47</v>
      </c>
      <c r="Y1014" t="s">
        <v>65</v>
      </c>
      <c r="Z1014" t="s">
        <v>66</v>
      </c>
      <c r="AA1014" t="s">
        <v>50</v>
      </c>
      <c r="AB1014" t="s">
        <v>68</v>
      </c>
      <c r="AC1014" t="s">
        <v>52</v>
      </c>
      <c r="AD1014">
        <v>4.4969536420000003</v>
      </c>
      <c r="AE1014">
        <v>2024</v>
      </c>
      <c r="AF1014">
        <v>4</v>
      </c>
      <c r="AG1014">
        <v>12</v>
      </c>
      <c r="AH1014" t="s">
        <v>1080</v>
      </c>
      <c r="AI1014">
        <v>0.37474613686534214</v>
      </c>
      <c r="AJ1014">
        <v>1812</v>
      </c>
      <c r="AK1014" t="s">
        <v>3799</v>
      </c>
    </row>
    <row r="1015" spans="1:37">
      <c r="A1015" t="s">
        <v>1118</v>
      </c>
      <c r="B1015" t="s">
        <v>115</v>
      </c>
      <c r="C1015">
        <v>11487.18</v>
      </c>
      <c r="D1015" t="s">
        <v>36</v>
      </c>
      <c r="E1015" t="s">
        <v>37</v>
      </c>
      <c r="F1015" t="s">
        <v>38</v>
      </c>
      <c r="G1015">
        <v>45303</v>
      </c>
      <c r="H1015" t="s">
        <v>39</v>
      </c>
      <c r="I1015" t="s">
        <v>40</v>
      </c>
      <c r="J1015">
        <v>76249</v>
      </c>
      <c r="K1015" t="s">
        <v>41</v>
      </c>
      <c r="L1015" t="s">
        <v>42</v>
      </c>
      <c r="M1015">
        <v>143</v>
      </c>
      <c r="N1015">
        <v>9</v>
      </c>
      <c r="O1015">
        <v>23</v>
      </c>
      <c r="P1015">
        <v>0</v>
      </c>
      <c r="Q1015">
        <v>3</v>
      </c>
      <c r="R1015" t="s">
        <v>61</v>
      </c>
      <c r="S1015" t="s">
        <v>62</v>
      </c>
      <c r="T1015">
        <v>1</v>
      </c>
      <c r="U1015" t="s">
        <v>63</v>
      </c>
      <c r="V1015">
        <v>368.89</v>
      </c>
      <c r="W1015" t="s">
        <v>64</v>
      </c>
      <c r="X1015" t="s">
        <v>47</v>
      </c>
      <c r="Y1015" t="s">
        <v>48</v>
      </c>
      <c r="Z1015" t="s">
        <v>66</v>
      </c>
      <c r="AA1015" t="s">
        <v>50</v>
      </c>
      <c r="AB1015" t="s">
        <v>68</v>
      </c>
      <c r="AC1015" t="s">
        <v>69</v>
      </c>
      <c r="AD1015">
        <v>2.5796503500000001</v>
      </c>
      <c r="AE1015">
        <v>2024</v>
      </c>
      <c r="AF1015">
        <v>4</v>
      </c>
      <c r="AG1015">
        <v>12</v>
      </c>
      <c r="AH1015" t="s">
        <v>1080</v>
      </c>
      <c r="AI1015">
        <v>0.21497086247086247</v>
      </c>
      <c r="AJ1015">
        <v>1716</v>
      </c>
      <c r="AK1015" t="s">
        <v>3799</v>
      </c>
    </row>
    <row r="1016" spans="1:37">
      <c r="A1016" t="s">
        <v>1119</v>
      </c>
      <c r="B1016" t="s">
        <v>55</v>
      </c>
      <c r="C1016">
        <v>11147.85</v>
      </c>
      <c r="D1016" t="s">
        <v>87</v>
      </c>
      <c r="E1016" t="s">
        <v>37</v>
      </c>
      <c r="F1016" t="s">
        <v>38</v>
      </c>
      <c r="G1016">
        <v>45303</v>
      </c>
      <c r="H1016" t="s">
        <v>159</v>
      </c>
      <c r="I1016" t="s">
        <v>40</v>
      </c>
      <c r="J1016">
        <v>32150</v>
      </c>
      <c r="K1016" t="s">
        <v>59</v>
      </c>
      <c r="L1016" t="s">
        <v>42</v>
      </c>
      <c r="M1016">
        <v>99</v>
      </c>
      <c r="N1016">
        <v>5</v>
      </c>
      <c r="O1016">
        <v>63</v>
      </c>
      <c r="P1016">
        <v>0</v>
      </c>
      <c r="Q1016">
        <v>2</v>
      </c>
      <c r="R1016" t="s">
        <v>61</v>
      </c>
      <c r="S1016" t="s">
        <v>62</v>
      </c>
      <c r="T1016">
        <v>2</v>
      </c>
      <c r="U1016" t="s">
        <v>90</v>
      </c>
      <c r="V1016">
        <v>572.85</v>
      </c>
      <c r="W1016" t="s">
        <v>46</v>
      </c>
      <c r="X1016" t="s">
        <v>47</v>
      </c>
      <c r="Y1016" t="s">
        <v>65</v>
      </c>
      <c r="Z1016" t="s">
        <v>66</v>
      </c>
      <c r="AA1016" t="s">
        <v>67</v>
      </c>
      <c r="AB1016" t="s">
        <v>68</v>
      </c>
      <c r="AC1016" t="s">
        <v>52</v>
      </c>
      <c r="AD1016">
        <v>5.7863636359999999</v>
      </c>
      <c r="AE1016">
        <v>2024</v>
      </c>
      <c r="AF1016">
        <v>4</v>
      </c>
      <c r="AG1016">
        <v>12</v>
      </c>
      <c r="AH1016" t="s">
        <v>1080</v>
      </c>
      <c r="AI1016">
        <v>0.48219696969696973</v>
      </c>
      <c r="AJ1016">
        <v>1188</v>
      </c>
      <c r="AK1016" t="s">
        <v>3800</v>
      </c>
    </row>
    <row r="1017" spans="1:37">
      <c r="A1017" t="s">
        <v>1120</v>
      </c>
      <c r="B1017" t="s">
        <v>71</v>
      </c>
      <c r="C1017">
        <v>13959.62</v>
      </c>
      <c r="D1017" t="s">
        <v>36</v>
      </c>
      <c r="E1017" t="s">
        <v>72</v>
      </c>
      <c r="F1017" t="s">
        <v>56</v>
      </c>
      <c r="G1017">
        <v>45303</v>
      </c>
      <c r="H1017" t="s">
        <v>39</v>
      </c>
      <c r="I1017" t="s">
        <v>58</v>
      </c>
      <c r="J1017">
        <v>55191</v>
      </c>
      <c r="K1017" t="s">
        <v>41</v>
      </c>
      <c r="L1017" t="s">
        <v>103</v>
      </c>
      <c r="M1017">
        <v>120</v>
      </c>
      <c r="N1017">
        <v>8</v>
      </c>
      <c r="O1017">
        <v>23</v>
      </c>
      <c r="P1017">
        <v>0</v>
      </c>
      <c r="Q1017">
        <v>2</v>
      </c>
      <c r="R1017" t="s">
        <v>43</v>
      </c>
      <c r="S1017" t="s">
        <v>96</v>
      </c>
      <c r="T1017">
        <v>2</v>
      </c>
      <c r="U1017" t="s">
        <v>63</v>
      </c>
      <c r="V1017">
        <v>531.41</v>
      </c>
      <c r="W1017" t="s">
        <v>76</v>
      </c>
      <c r="X1017" t="s">
        <v>134</v>
      </c>
      <c r="Y1017" t="s">
        <v>65</v>
      </c>
      <c r="Z1017" t="s">
        <v>66</v>
      </c>
      <c r="AA1017" t="s">
        <v>50</v>
      </c>
      <c r="AB1017" t="s">
        <v>68</v>
      </c>
      <c r="AC1017" t="s">
        <v>69</v>
      </c>
      <c r="AD1017">
        <v>4.4284166669999996</v>
      </c>
      <c r="AE1017">
        <v>2024</v>
      </c>
      <c r="AF1017">
        <v>4</v>
      </c>
      <c r="AG1017">
        <v>12</v>
      </c>
      <c r="AH1017" t="s">
        <v>1080</v>
      </c>
      <c r="AI1017">
        <v>0.36903472222222222</v>
      </c>
      <c r="AJ1017">
        <v>1440</v>
      </c>
      <c r="AK1017" t="s">
        <v>3799</v>
      </c>
    </row>
    <row r="1018" spans="1:37">
      <c r="A1018" t="s">
        <v>1121</v>
      </c>
      <c r="B1018" t="s">
        <v>81</v>
      </c>
      <c r="C1018">
        <v>6251.87</v>
      </c>
      <c r="D1018" t="s">
        <v>36</v>
      </c>
      <c r="E1018" t="s">
        <v>37</v>
      </c>
      <c r="F1018" t="s">
        <v>38</v>
      </c>
      <c r="G1018">
        <v>45303</v>
      </c>
      <c r="H1018" t="s">
        <v>39</v>
      </c>
      <c r="I1018" t="s">
        <v>58</v>
      </c>
      <c r="J1018">
        <v>105505</v>
      </c>
      <c r="K1018" t="s">
        <v>59</v>
      </c>
      <c r="L1018" t="s">
        <v>42</v>
      </c>
      <c r="M1018">
        <v>154</v>
      </c>
      <c r="N1018">
        <v>24</v>
      </c>
      <c r="O1018">
        <v>47</v>
      </c>
      <c r="P1018">
        <v>0</v>
      </c>
      <c r="Q1018">
        <v>1</v>
      </c>
      <c r="R1018" t="s">
        <v>43</v>
      </c>
      <c r="S1018" t="s">
        <v>96</v>
      </c>
      <c r="T1018">
        <v>4</v>
      </c>
      <c r="U1018" t="s">
        <v>63</v>
      </c>
      <c r="V1018">
        <v>738.72</v>
      </c>
      <c r="W1018" t="s">
        <v>64</v>
      </c>
      <c r="X1018" t="s">
        <v>47</v>
      </c>
      <c r="Y1018" t="s">
        <v>65</v>
      </c>
      <c r="Z1018" t="s">
        <v>66</v>
      </c>
      <c r="AA1018" t="s">
        <v>91</v>
      </c>
      <c r="AB1018" t="s">
        <v>68</v>
      </c>
      <c r="AC1018" t="s">
        <v>69</v>
      </c>
      <c r="AD1018">
        <v>4.7968831170000001</v>
      </c>
      <c r="AE1018">
        <v>2024</v>
      </c>
      <c r="AF1018">
        <v>4</v>
      </c>
      <c r="AG1018">
        <v>12</v>
      </c>
      <c r="AH1018" t="s">
        <v>1080</v>
      </c>
      <c r="AI1018">
        <v>0.39974025974025973</v>
      </c>
      <c r="AJ1018">
        <v>1848</v>
      </c>
      <c r="AK1018" t="s">
        <v>3799</v>
      </c>
    </row>
    <row r="1019" spans="1:37">
      <c r="A1019" t="s">
        <v>1122</v>
      </c>
      <c r="B1019" t="s">
        <v>71</v>
      </c>
      <c r="C1019">
        <v>26518.78</v>
      </c>
      <c r="D1019" t="s">
        <v>36</v>
      </c>
      <c r="E1019" t="s">
        <v>37</v>
      </c>
      <c r="F1019" t="s">
        <v>38</v>
      </c>
      <c r="G1019">
        <v>45303</v>
      </c>
      <c r="H1019" t="s">
        <v>39</v>
      </c>
      <c r="I1019" t="s">
        <v>40</v>
      </c>
      <c r="J1019">
        <v>114059</v>
      </c>
      <c r="K1019" t="s">
        <v>41</v>
      </c>
      <c r="L1019" t="s">
        <v>42</v>
      </c>
      <c r="M1019">
        <v>82</v>
      </c>
      <c r="N1019">
        <v>45</v>
      </c>
      <c r="O1019">
        <v>96</v>
      </c>
      <c r="P1019">
        <v>0</v>
      </c>
      <c r="Q1019">
        <v>2</v>
      </c>
      <c r="R1019" t="s">
        <v>61</v>
      </c>
      <c r="S1019" t="s">
        <v>62</v>
      </c>
      <c r="T1019">
        <v>1</v>
      </c>
      <c r="U1019" t="s">
        <v>79</v>
      </c>
      <c r="V1019">
        <v>282</v>
      </c>
      <c r="W1019" t="s">
        <v>46</v>
      </c>
      <c r="X1019" t="s">
        <v>47</v>
      </c>
      <c r="Y1019" t="s">
        <v>48</v>
      </c>
      <c r="Z1019" t="s">
        <v>98</v>
      </c>
      <c r="AA1019" t="s">
        <v>91</v>
      </c>
      <c r="AB1019" t="s">
        <v>68</v>
      </c>
      <c r="AC1019" t="s">
        <v>52</v>
      </c>
      <c r="AD1019">
        <v>3.4390243900000002</v>
      </c>
      <c r="AE1019">
        <v>2024</v>
      </c>
      <c r="AF1019">
        <v>4</v>
      </c>
      <c r="AG1019">
        <v>12</v>
      </c>
      <c r="AH1019" t="s">
        <v>1080</v>
      </c>
      <c r="AI1019">
        <v>0.28658536585365851</v>
      </c>
      <c r="AJ1019">
        <v>984</v>
      </c>
      <c r="AK1019" t="s">
        <v>3799</v>
      </c>
    </row>
    <row r="1020" spans="1:37">
      <c r="A1020" t="s">
        <v>1123</v>
      </c>
      <c r="B1020" t="s">
        <v>35</v>
      </c>
      <c r="C1020">
        <v>4321.07</v>
      </c>
      <c r="D1020" t="s">
        <v>36</v>
      </c>
      <c r="E1020" t="s">
        <v>72</v>
      </c>
      <c r="F1020" t="s">
        <v>38</v>
      </c>
      <c r="G1020">
        <v>45303</v>
      </c>
      <c r="H1020" t="s">
        <v>57</v>
      </c>
      <c r="I1020" t="s">
        <v>40</v>
      </c>
      <c r="J1020">
        <v>0</v>
      </c>
      <c r="K1020" t="s">
        <v>59</v>
      </c>
      <c r="L1020" t="s">
        <v>42</v>
      </c>
      <c r="M1020">
        <v>116</v>
      </c>
      <c r="N1020">
        <v>11</v>
      </c>
      <c r="O1020">
        <v>50</v>
      </c>
      <c r="P1020">
        <v>0</v>
      </c>
      <c r="Q1020">
        <v>1</v>
      </c>
      <c r="R1020" t="s">
        <v>43</v>
      </c>
      <c r="S1020" t="s">
        <v>44</v>
      </c>
      <c r="T1020">
        <v>1</v>
      </c>
      <c r="U1020" t="s">
        <v>63</v>
      </c>
      <c r="V1020">
        <v>557.28</v>
      </c>
      <c r="W1020" t="s">
        <v>46</v>
      </c>
      <c r="X1020" t="s">
        <v>77</v>
      </c>
      <c r="Y1020" t="s">
        <v>65</v>
      </c>
      <c r="Z1020" t="s">
        <v>49</v>
      </c>
      <c r="AA1020" t="s">
        <v>67</v>
      </c>
      <c r="AB1020" t="s">
        <v>68</v>
      </c>
      <c r="AC1020" t="s">
        <v>52</v>
      </c>
      <c r="AD1020">
        <v>4.8041379309999996</v>
      </c>
      <c r="AE1020">
        <v>2024</v>
      </c>
      <c r="AF1020">
        <v>4</v>
      </c>
      <c r="AG1020">
        <v>12</v>
      </c>
      <c r="AH1020" t="s">
        <v>1080</v>
      </c>
      <c r="AI1020">
        <v>0.40034482758620688</v>
      </c>
      <c r="AJ1020">
        <v>1392</v>
      </c>
      <c r="AK1020" t="s">
        <v>3800</v>
      </c>
    </row>
    <row r="1021" spans="1:37">
      <c r="A1021" t="s">
        <v>1124</v>
      </c>
      <c r="B1021" t="s">
        <v>115</v>
      </c>
      <c r="C1021">
        <v>6341.16</v>
      </c>
      <c r="D1021" t="s">
        <v>36</v>
      </c>
      <c r="E1021" t="s">
        <v>37</v>
      </c>
      <c r="F1021" t="s">
        <v>56</v>
      </c>
      <c r="G1021">
        <v>45303</v>
      </c>
      <c r="H1021" t="s">
        <v>57</v>
      </c>
      <c r="I1021" t="s">
        <v>40</v>
      </c>
      <c r="J1021">
        <v>0</v>
      </c>
      <c r="K1021" t="s">
        <v>59</v>
      </c>
      <c r="L1021" t="s">
        <v>60</v>
      </c>
      <c r="M1021">
        <v>90</v>
      </c>
      <c r="N1021">
        <v>14</v>
      </c>
      <c r="O1021">
        <v>101</v>
      </c>
      <c r="P1021">
        <v>0</v>
      </c>
      <c r="Q1021">
        <v>7</v>
      </c>
      <c r="R1021" t="s">
        <v>117</v>
      </c>
      <c r="S1021" t="s">
        <v>192</v>
      </c>
      <c r="T1021">
        <v>2</v>
      </c>
      <c r="U1021" t="s">
        <v>63</v>
      </c>
      <c r="V1021">
        <v>651.24</v>
      </c>
      <c r="W1021" t="s">
        <v>46</v>
      </c>
      <c r="X1021" t="s">
        <v>47</v>
      </c>
      <c r="Y1021" t="s">
        <v>65</v>
      </c>
      <c r="Z1021" t="s">
        <v>66</v>
      </c>
      <c r="AA1021" t="s">
        <v>67</v>
      </c>
      <c r="AB1021" t="s">
        <v>68</v>
      </c>
      <c r="AC1021" t="s">
        <v>52</v>
      </c>
      <c r="AD1021">
        <v>7.2359999999999998</v>
      </c>
      <c r="AE1021">
        <v>2024</v>
      </c>
      <c r="AF1021">
        <v>4</v>
      </c>
      <c r="AG1021">
        <v>12</v>
      </c>
      <c r="AH1021" t="s">
        <v>1080</v>
      </c>
      <c r="AI1021">
        <v>0.60299999999999998</v>
      </c>
      <c r="AJ1021">
        <v>1080</v>
      </c>
      <c r="AK1021" t="s">
        <v>3801</v>
      </c>
    </row>
    <row r="1022" spans="1:37">
      <c r="A1022" t="s">
        <v>1125</v>
      </c>
      <c r="B1022" t="s">
        <v>81</v>
      </c>
      <c r="C1022">
        <v>9963.1200000000008</v>
      </c>
      <c r="D1022" t="s">
        <v>36</v>
      </c>
      <c r="E1022" t="s">
        <v>72</v>
      </c>
      <c r="F1022" t="s">
        <v>95</v>
      </c>
      <c r="G1022">
        <v>45303</v>
      </c>
      <c r="H1022" t="s">
        <v>39</v>
      </c>
      <c r="I1022" t="s">
        <v>40</v>
      </c>
      <c r="J1022">
        <v>29485</v>
      </c>
      <c r="K1022" t="s">
        <v>59</v>
      </c>
      <c r="L1022" t="s">
        <v>42</v>
      </c>
      <c r="M1022">
        <v>123</v>
      </c>
      <c r="N1022">
        <v>45</v>
      </c>
      <c r="O1022">
        <v>63</v>
      </c>
      <c r="P1022">
        <v>0</v>
      </c>
      <c r="Q1022">
        <v>7</v>
      </c>
      <c r="R1022" t="s">
        <v>43</v>
      </c>
      <c r="S1022" t="s">
        <v>96</v>
      </c>
      <c r="T1022">
        <v>2</v>
      </c>
      <c r="U1022" t="s">
        <v>90</v>
      </c>
      <c r="V1022">
        <v>589.67999999999995</v>
      </c>
      <c r="W1022" t="s">
        <v>46</v>
      </c>
      <c r="X1022" t="s">
        <v>47</v>
      </c>
      <c r="Y1022" t="s">
        <v>65</v>
      </c>
      <c r="Z1022" t="s">
        <v>66</v>
      </c>
      <c r="AA1022" t="s">
        <v>67</v>
      </c>
      <c r="AB1022" t="s">
        <v>68</v>
      </c>
      <c r="AC1022" t="s">
        <v>52</v>
      </c>
      <c r="AD1022">
        <v>4.7941463410000003</v>
      </c>
      <c r="AE1022">
        <v>2024</v>
      </c>
      <c r="AF1022">
        <v>4</v>
      </c>
      <c r="AG1022">
        <v>12</v>
      </c>
      <c r="AH1022" t="s">
        <v>1080</v>
      </c>
      <c r="AI1022">
        <v>0.39951219512195119</v>
      </c>
      <c r="AJ1022">
        <v>1476</v>
      </c>
      <c r="AK1022" t="s">
        <v>3799</v>
      </c>
    </row>
    <row r="1023" spans="1:37">
      <c r="A1023" t="s">
        <v>1126</v>
      </c>
      <c r="B1023" t="s">
        <v>71</v>
      </c>
      <c r="C1023">
        <v>6215.37</v>
      </c>
      <c r="D1023" t="s">
        <v>36</v>
      </c>
      <c r="E1023" t="s">
        <v>37</v>
      </c>
      <c r="F1023" t="s">
        <v>73</v>
      </c>
      <c r="G1023">
        <v>45303</v>
      </c>
      <c r="H1023" t="s">
        <v>39</v>
      </c>
      <c r="I1023" t="s">
        <v>58</v>
      </c>
      <c r="J1023">
        <v>89317</v>
      </c>
      <c r="K1023" t="s">
        <v>41</v>
      </c>
      <c r="L1023" t="s">
        <v>60</v>
      </c>
      <c r="M1023">
        <v>159</v>
      </c>
      <c r="N1023">
        <v>26</v>
      </c>
      <c r="O1023">
        <v>116</v>
      </c>
      <c r="P1023">
        <v>0</v>
      </c>
      <c r="Q1023">
        <v>1</v>
      </c>
      <c r="R1023" t="s">
        <v>61</v>
      </c>
      <c r="S1023" t="s">
        <v>74</v>
      </c>
      <c r="T1023">
        <v>2</v>
      </c>
      <c r="U1023" t="s">
        <v>63</v>
      </c>
      <c r="V1023">
        <v>617.75</v>
      </c>
      <c r="W1023" t="s">
        <v>64</v>
      </c>
      <c r="X1023" t="s">
        <v>47</v>
      </c>
      <c r="Y1023" t="s">
        <v>65</v>
      </c>
      <c r="Z1023" t="s">
        <v>66</v>
      </c>
      <c r="AA1023" t="s">
        <v>50</v>
      </c>
      <c r="AB1023" t="s">
        <v>68</v>
      </c>
      <c r="AC1023" t="s">
        <v>52</v>
      </c>
      <c r="AD1023">
        <v>3.8852201260000001</v>
      </c>
      <c r="AE1023">
        <v>2024</v>
      </c>
      <c r="AF1023">
        <v>4</v>
      </c>
      <c r="AG1023">
        <v>12</v>
      </c>
      <c r="AH1023" t="s">
        <v>1080</v>
      </c>
      <c r="AI1023">
        <v>0.32376834381551362</v>
      </c>
      <c r="AJ1023">
        <v>1908</v>
      </c>
      <c r="AK1023" t="s">
        <v>3799</v>
      </c>
    </row>
    <row r="1024" spans="1:37">
      <c r="A1024" t="s">
        <v>1127</v>
      </c>
      <c r="B1024" t="s">
        <v>55</v>
      </c>
      <c r="C1024">
        <v>3967.28</v>
      </c>
      <c r="D1024" t="s">
        <v>36</v>
      </c>
      <c r="E1024" t="s">
        <v>72</v>
      </c>
      <c r="F1024" t="s">
        <v>38</v>
      </c>
      <c r="G1024">
        <v>45303</v>
      </c>
      <c r="H1024" t="s">
        <v>57</v>
      </c>
      <c r="I1024" t="s">
        <v>40</v>
      </c>
      <c r="J1024">
        <v>0</v>
      </c>
      <c r="K1024" t="s">
        <v>59</v>
      </c>
      <c r="L1024" t="s">
        <v>42</v>
      </c>
      <c r="M1024">
        <v>108</v>
      </c>
      <c r="N1024">
        <v>3</v>
      </c>
      <c r="O1024">
        <v>66</v>
      </c>
      <c r="P1024">
        <v>1</v>
      </c>
      <c r="Q1024">
        <v>1</v>
      </c>
      <c r="R1024" t="s">
        <v>43</v>
      </c>
      <c r="S1024" t="s">
        <v>96</v>
      </c>
      <c r="T1024">
        <v>3</v>
      </c>
      <c r="U1024" t="s">
        <v>45</v>
      </c>
      <c r="V1024">
        <v>518.4</v>
      </c>
      <c r="W1024" t="s">
        <v>76</v>
      </c>
      <c r="X1024" t="s">
        <v>47</v>
      </c>
      <c r="Y1024" t="s">
        <v>65</v>
      </c>
      <c r="Z1024" t="s">
        <v>49</v>
      </c>
      <c r="AA1024" t="s">
        <v>67</v>
      </c>
      <c r="AB1024" t="s">
        <v>51</v>
      </c>
      <c r="AC1024" t="s">
        <v>52</v>
      </c>
      <c r="AD1024">
        <v>4.8</v>
      </c>
      <c r="AE1024">
        <v>2024</v>
      </c>
      <c r="AF1024">
        <v>4</v>
      </c>
      <c r="AG1024">
        <v>12</v>
      </c>
      <c r="AH1024" t="s">
        <v>1080</v>
      </c>
      <c r="AI1024">
        <v>0.39999999999999997</v>
      </c>
      <c r="AJ1024">
        <v>1296</v>
      </c>
      <c r="AK1024" t="s">
        <v>3799</v>
      </c>
    </row>
    <row r="1025" spans="1:37">
      <c r="A1025" t="s">
        <v>1128</v>
      </c>
      <c r="B1025" t="s">
        <v>35</v>
      </c>
      <c r="C1025">
        <v>22369.62</v>
      </c>
      <c r="D1025" t="s">
        <v>36</v>
      </c>
      <c r="E1025" t="s">
        <v>72</v>
      </c>
      <c r="F1025" t="s">
        <v>38</v>
      </c>
      <c r="G1025">
        <v>45303</v>
      </c>
      <c r="H1025" t="s">
        <v>39</v>
      </c>
      <c r="I1025" t="s">
        <v>58</v>
      </c>
      <c r="J1025">
        <v>31845</v>
      </c>
      <c r="K1025" t="s">
        <v>59</v>
      </c>
      <c r="L1025" t="s">
        <v>42</v>
      </c>
      <c r="M1025">
        <v>285</v>
      </c>
      <c r="N1025">
        <v>41</v>
      </c>
      <c r="O1025">
        <v>18</v>
      </c>
      <c r="P1025">
        <v>0</v>
      </c>
      <c r="Q1025">
        <v>6</v>
      </c>
      <c r="R1025" t="s">
        <v>117</v>
      </c>
      <c r="S1025" t="s">
        <v>192</v>
      </c>
      <c r="T1025">
        <v>2</v>
      </c>
      <c r="U1025" t="s">
        <v>79</v>
      </c>
      <c r="V1025">
        <v>1367.28</v>
      </c>
      <c r="W1025" t="s">
        <v>155</v>
      </c>
      <c r="X1025" t="s">
        <v>77</v>
      </c>
      <c r="Y1025" t="s">
        <v>65</v>
      </c>
      <c r="Z1025" t="s">
        <v>98</v>
      </c>
      <c r="AA1025" t="s">
        <v>67</v>
      </c>
      <c r="AB1025" t="s">
        <v>68</v>
      </c>
      <c r="AC1025" t="s">
        <v>69</v>
      </c>
      <c r="AD1025">
        <v>4.7974736839999998</v>
      </c>
      <c r="AE1025">
        <v>2024</v>
      </c>
      <c r="AF1025">
        <v>4</v>
      </c>
      <c r="AG1025">
        <v>12</v>
      </c>
      <c r="AH1025" t="s">
        <v>1080</v>
      </c>
      <c r="AI1025">
        <v>0.39978947368421053</v>
      </c>
      <c r="AJ1025">
        <v>3420</v>
      </c>
      <c r="AK1025" t="s">
        <v>3799</v>
      </c>
    </row>
    <row r="1026" spans="1:37">
      <c r="A1026" t="s">
        <v>1129</v>
      </c>
      <c r="B1026" t="s">
        <v>35</v>
      </c>
      <c r="C1026">
        <v>11445.68</v>
      </c>
      <c r="D1026" t="s">
        <v>36</v>
      </c>
      <c r="E1026" t="s">
        <v>82</v>
      </c>
      <c r="F1026" t="s">
        <v>73</v>
      </c>
      <c r="G1026">
        <v>45303</v>
      </c>
      <c r="H1026" t="s">
        <v>39</v>
      </c>
      <c r="I1026" t="s">
        <v>58</v>
      </c>
      <c r="J1026">
        <v>71866</v>
      </c>
      <c r="K1026" t="s">
        <v>59</v>
      </c>
      <c r="L1026" t="s">
        <v>60</v>
      </c>
      <c r="M1026">
        <v>147</v>
      </c>
      <c r="N1026">
        <v>36</v>
      </c>
      <c r="O1026">
        <v>50</v>
      </c>
      <c r="P1026">
        <v>0</v>
      </c>
      <c r="Q1026">
        <v>7</v>
      </c>
      <c r="R1026" t="s">
        <v>61</v>
      </c>
      <c r="S1026" t="s">
        <v>62</v>
      </c>
      <c r="T1026">
        <v>1</v>
      </c>
      <c r="U1026" t="s">
        <v>90</v>
      </c>
      <c r="V1026">
        <v>1637.53</v>
      </c>
      <c r="W1026" t="s">
        <v>46</v>
      </c>
      <c r="X1026" t="s">
        <v>77</v>
      </c>
      <c r="Y1026" t="s">
        <v>156</v>
      </c>
      <c r="Z1026" t="s">
        <v>66</v>
      </c>
      <c r="AA1026" t="s">
        <v>50</v>
      </c>
      <c r="AB1026" t="s">
        <v>68</v>
      </c>
      <c r="AC1026" t="s">
        <v>52</v>
      </c>
      <c r="AD1026">
        <v>11.13965986</v>
      </c>
      <c r="AE1026">
        <v>2024</v>
      </c>
      <c r="AF1026">
        <v>4</v>
      </c>
      <c r="AG1026">
        <v>12</v>
      </c>
      <c r="AH1026" t="s">
        <v>1080</v>
      </c>
      <c r="AI1026">
        <v>0.92830498866213151</v>
      </c>
      <c r="AJ1026">
        <v>1764</v>
      </c>
      <c r="AK1026" t="s">
        <v>3801</v>
      </c>
    </row>
    <row r="1027" spans="1:37">
      <c r="A1027" t="s">
        <v>1130</v>
      </c>
      <c r="B1027" t="s">
        <v>71</v>
      </c>
      <c r="C1027">
        <v>9674.56</v>
      </c>
      <c r="D1027" t="s">
        <v>36</v>
      </c>
      <c r="E1027" t="s">
        <v>72</v>
      </c>
      <c r="F1027" t="s">
        <v>38</v>
      </c>
      <c r="G1027">
        <v>45303</v>
      </c>
      <c r="H1027" t="s">
        <v>39</v>
      </c>
      <c r="I1027" t="s">
        <v>40</v>
      </c>
      <c r="J1027">
        <v>79992</v>
      </c>
      <c r="K1027" t="s">
        <v>83</v>
      </c>
      <c r="L1027" t="s">
        <v>103</v>
      </c>
      <c r="M1027">
        <v>120</v>
      </c>
      <c r="N1027">
        <v>23</v>
      </c>
      <c r="O1027">
        <v>95</v>
      </c>
      <c r="P1027">
        <v>0</v>
      </c>
      <c r="Q1027">
        <v>3</v>
      </c>
      <c r="R1027" t="s">
        <v>61</v>
      </c>
      <c r="S1027" t="s">
        <v>62</v>
      </c>
      <c r="T1027">
        <v>2</v>
      </c>
      <c r="U1027" t="s">
        <v>79</v>
      </c>
      <c r="V1027">
        <v>91.53</v>
      </c>
      <c r="W1027" t="s">
        <v>46</v>
      </c>
      <c r="X1027" t="s">
        <v>47</v>
      </c>
      <c r="Y1027" t="s">
        <v>48</v>
      </c>
      <c r="Z1027" t="s">
        <v>66</v>
      </c>
      <c r="AA1027" t="s">
        <v>50</v>
      </c>
      <c r="AB1027" t="s">
        <v>68</v>
      </c>
      <c r="AC1027" t="s">
        <v>52</v>
      </c>
      <c r="AD1027">
        <v>0.76275000000000004</v>
      </c>
      <c r="AE1027">
        <v>2024</v>
      </c>
      <c r="AF1027">
        <v>4</v>
      </c>
      <c r="AG1027">
        <v>12</v>
      </c>
      <c r="AH1027" t="s">
        <v>1080</v>
      </c>
      <c r="AI1027">
        <v>6.3562499999999994E-2</v>
      </c>
      <c r="AJ1027">
        <v>1440</v>
      </c>
      <c r="AK1027" t="s">
        <v>3799</v>
      </c>
    </row>
    <row r="1028" spans="1:37">
      <c r="A1028" t="s">
        <v>1131</v>
      </c>
      <c r="B1028" t="s">
        <v>55</v>
      </c>
      <c r="C1028">
        <v>8107.04</v>
      </c>
      <c r="D1028" t="s">
        <v>87</v>
      </c>
      <c r="E1028" t="s">
        <v>72</v>
      </c>
      <c r="F1028" t="s">
        <v>56</v>
      </c>
      <c r="G1028">
        <v>45303</v>
      </c>
      <c r="H1028" t="s">
        <v>39</v>
      </c>
      <c r="I1028" t="s">
        <v>58</v>
      </c>
      <c r="J1028">
        <v>36283</v>
      </c>
      <c r="K1028" t="s">
        <v>59</v>
      </c>
      <c r="L1028" t="s">
        <v>60</v>
      </c>
      <c r="M1028">
        <v>103</v>
      </c>
      <c r="N1028">
        <v>23</v>
      </c>
      <c r="O1028">
        <v>97</v>
      </c>
      <c r="P1028">
        <v>0</v>
      </c>
      <c r="Q1028">
        <v>8</v>
      </c>
      <c r="R1028" t="s">
        <v>43</v>
      </c>
      <c r="S1028" t="s">
        <v>44</v>
      </c>
      <c r="T1028">
        <v>1</v>
      </c>
      <c r="U1028" t="s">
        <v>79</v>
      </c>
      <c r="V1028">
        <v>492.48</v>
      </c>
      <c r="W1028" t="s">
        <v>46</v>
      </c>
      <c r="X1028" t="s">
        <v>47</v>
      </c>
      <c r="Y1028" t="s">
        <v>48</v>
      </c>
      <c r="Z1028" t="s">
        <v>66</v>
      </c>
      <c r="AA1028" t="s">
        <v>67</v>
      </c>
      <c r="AB1028" t="s">
        <v>68</v>
      </c>
      <c r="AC1028" t="s">
        <v>52</v>
      </c>
      <c r="AD1028">
        <v>4.7813592229999999</v>
      </c>
      <c r="AE1028">
        <v>2024</v>
      </c>
      <c r="AF1028">
        <v>4</v>
      </c>
      <c r="AG1028">
        <v>12</v>
      </c>
      <c r="AH1028" t="s">
        <v>1080</v>
      </c>
      <c r="AI1028">
        <v>0.39844660194174758</v>
      </c>
      <c r="AJ1028">
        <v>1236</v>
      </c>
      <c r="AK1028" t="s">
        <v>3799</v>
      </c>
    </row>
    <row r="1029" spans="1:37">
      <c r="A1029" t="s">
        <v>1132</v>
      </c>
      <c r="B1029" t="s">
        <v>35</v>
      </c>
      <c r="C1029">
        <v>7197.85</v>
      </c>
      <c r="D1029" t="s">
        <v>36</v>
      </c>
      <c r="E1029" t="s">
        <v>37</v>
      </c>
      <c r="F1029" t="s">
        <v>56</v>
      </c>
      <c r="G1029">
        <v>45303</v>
      </c>
      <c r="H1029" t="s">
        <v>39</v>
      </c>
      <c r="I1029" t="s">
        <v>58</v>
      </c>
      <c r="J1029">
        <v>82331</v>
      </c>
      <c r="K1029" t="s">
        <v>59</v>
      </c>
      <c r="L1029" t="s">
        <v>42</v>
      </c>
      <c r="M1029">
        <v>90</v>
      </c>
      <c r="N1029">
        <v>41</v>
      </c>
      <c r="O1029">
        <v>43</v>
      </c>
      <c r="P1029">
        <v>0</v>
      </c>
      <c r="Q1029">
        <v>5</v>
      </c>
      <c r="R1029" t="s">
        <v>43</v>
      </c>
      <c r="S1029" t="s">
        <v>96</v>
      </c>
      <c r="T1029">
        <v>4</v>
      </c>
      <c r="U1029" t="s">
        <v>63</v>
      </c>
      <c r="V1029">
        <v>564.01</v>
      </c>
      <c r="W1029" t="s">
        <v>46</v>
      </c>
      <c r="X1029" t="s">
        <v>47</v>
      </c>
      <c r="Y1029" t="s">
        <v>65</v>
      </c>
      <c r="Z1029" t="s">
        <v>66</v>
      </c>
      <c r="AA1029" t="s">
        <v>50</v>
      </c>
      <c r="AB1029" t="s">
        <v>68</v>
      </c>
      <c r="AC1029" t="s">
        <v>69</v>
      </c>
      <c r="AD1029">
        <v>6.2667777779999998</v>
      </c>
      <c r="AE1029">
        <v>2024</v>
      </c>
      <c r="AF1029">
        <v>4</v>
      </c>
      <c r="AG1029">
        <v>12</v>
      </c>
      <c r="AH1029" t="s">
        <v>1080</v>
      </c>
      <c r="AI1029">
        <v>0.52223148148148146</v>
      </c>
      <c r="AJ1029">
        <v>1080</v>
      </c>
      <c r="AK1029" t="s">
        <v>3800</v>
      </c>
    </row>
    <row r="1030" spans="1:37">
      <c r="A1030" t="s">
        <v>1133</v>
      </c>
      <c r="B1030" t="s">
        <v>81</v>
      </c>
      <c r="C1030">
        <v>3885.05</v>
      </c>
      <c r="D1030" t="s">
        <v>36</v>
      </c>
      <c r="E1030" t="s">
        <v>37</v>
      </c>
      <c r="F1030" t="s">
        <v>73</v>
      </c>
      <c r="G1030">
        <v>45303</v>
      </c>
      <c r="H1030" t="s">
        <v>39</v>
      </c>
      <c r="I1030" t="s">
        <v>58</v>
      </c>
      <c r="J1030">
        <v>52475</v>
      </c>
      <c r="K1030" t="s">
        <v>83</v>
      </c>
      <c r="L1030" t="s">
        <v>103</v>
      </c>
      <c r="M1030">
        <v>100</v>
      </c>
      <c r="N1030">
        <v>4</v>
      </c>
      <c r="O1030">
        <v>120</v>
      </c>
      <c r="P1030">
        <v>0</v>
      </c>
      <c r="Q1030">
        <v>1</v>
      </c>
      <c r="R1030" t="s">
        <v>117</v>
      </c>
      <c r="S1030" t="s">
        <v>249</v>
      </c>
      <c r="T1030">
        <v>1</v>
      </c>
      <c r="U1030" t="s">
        <v>79</v>
      </c>
      <c r="V1030">
        <v>196.24</v>
      </c>
      <c r="W1030" t="s">
        <v>46</v>
      </c>
      <c r="X1030" t="s">
        <v>77</v>
      </c>
      <c r="Y1030" t="s">
        <v>48</v>
      </c>
      <c r="Z1030" t="s">
        <v>49</v>
      </c>
      <c r="AA1030" t="s">
        <v>50</v>
      </c>
      <c r="AB1030" t="s">
        <v>68</v>
      </c>
      <c r="AC1030" t="s">
        <v>52</v>
      </c>
      <c r="AD1030">
        <v>1.9623999999999999</v>
      </c>
      <c r="AE1030">
        <v>2024</v>
      </c>
      <c r="AF1030">
        <v>4</v>
      </c>
      <c r="AG1030">
        <v>12</v>
      </c>
      <c r="AH1030" t="s">
        <v>1080</v>
      </c>
      <c r="AI1030">
        <v>0.16353333333333334</v>
      </c>
      <c r="AJ1030">
        <v>1200</v>
      </c>
      <c r="AK1030" t="s">
        <v>3799</v>
      </c>
    </row>
    <row r="1031" spans="1:37">
      <c r="A1031" t="s">
        <v>1134</v>
      </c>
      <c r="B1031" t="s">
        <v>81</v>
      </c>
      <c r="C1031">
        <v>50153.62</v>
      </c>
      <c r="D1031" t="s">
        <v>36</v>
      </c>
      <c r="E1031" t="s">
        <v>37</v>
      </c>
      <c r="F1031" t="s">
        <v>56</v>
      </c>
      <c r="G1031">
        <v>45303</v>
      </c>
      <c r="H1031" t="s">
        <v>159</v>
      </c>
      <c r="I1031" t="s">
        <v>40</v>
      </c>
      <c r="J1031">
        <v>23995</v>
      </c>
      <c r="K1031" t="s">
        <v>83</v>
      </c>
      <c r="L1031" t="s">
        <v>42</v>
      </c>
      <c r="M1031">
        <v>146</v>
      </c>
      <c r="N1031">
        <v>0</v>
      </c>
      <c r="O1031">
        <v>86</v>
      </c>
      <c r="P1031">
        <v>0</v>
      </c>
      <c r="Q1031">
        <v>2</v>
      </c>
      <c r="R1031" t="s">
        <v>61</v>
      </c>
      <c r="S1031" t="s">
        <v>93</v>
      </c>
      <c r="T1031">
        <v>3</v>
      </c>
      <c r="U1031" t="s">
        <v>90</v>
      </c>
      <c r="V1031">
        <v>156.94999999999999</v>
      </c>
      <c r="W1031" t="s">
        <v>64</v>
      </c>
      <c r="X1031" t="s">
        <v>47</v>
      </c>
      <c r="Y1031" t="s">
        <v>48</v>
      </c>
      <c r="Z1031" t="s">
        <v>98</v>
      </c>
      <c r="AA1031" t="s">
        <v>67</v>
      </c>
      <c r="AB1031" t="s">
        <v>68</v>
      </c>
      <c r="AC1031" t="s">
        <v>52</v>
      </c>
      <c r="AD1031">
        <v>1.075</v>
      </c>
      <c r="AE1031">
        <v>2024</v>
      </c>
      <c r="AF1031">
        <v>4</v>
      </c>
      <c r="AG1031">
        <v>12</v>
      </c>
      <c r="AH1031" t="s">
        <v>1080</v>
      </c>
      <c r="AI1031">
        <v>8.958333333333332E-2</v>
      </c>
      <c r="AJ1031">
        <v>1752</v>
      </c>
      <c r="AK1031" t="s">
        <v>3799</v>
      </c>
    </row>
    <row r="1032" spans="1:37">
      <c r="A1032" t="s">
        <v>1135</v>
      </c>
      <c r="B1032" t="s">
        <v>35</v>
      </c>
      <c r="C1032">
        <v>20138.400000000001</v>
      </c>
      <c r="D1032" t="s">
        <v>36</v>
      </c>
      <c r="E1032" t="s">
        <v>37</v>
      </c>
      <c r="F1032" t="s">
        <v>95</v>
      </c>
      <c r="G1032">
        <v>45303</v>
      </c>
      <c r="H1032" t="s">
        <v>57</v>
      </c>
      <c r="I1032" t="s">
        <v>40</v>
      </c>
      <c r="J1032">
        <v>0</v>
      </c>
      <c r="K1032" t="s">
        <v>59</v>
      </c>
      <c r="L1032" t="s">
        <v>42</v>
      </c>
      <c r="M1032">
        <v>257</v>
      </c>
      <c r="N1032">
        <v>1</v>
      </c>
      <c r="O1032">
        <v>49</v>
      </c>
      <c r="P1032">
        <v>0</v>
      </c>
      <c r="Q1032">
        <v>3</v>
      </c>
      <c r="R1032" t="s">
        <v>61</v>
      </c>
      <c r="S1032" t="s">
        <v>74</v>
      </c>
      <c r="T1032">
        <v>1</v>
      </c>
      <c r="U1032" t="s">
        <v>63</v>
      </c>
      <c r="V1032">
        <v>1846.8</v>
      </c>
      <c r="W1032" t="s">
        <v>132</v>
      </c>
      <c r="X1032" t="s">
        <v>47</v>
      </c>
      <c r="Y1032" t="s">
        <v>156</v>
      </c>
      <c r="Z1032" t="s">
        <v>98</v>
      </c>
      <c r="AA1032" t="s">
        <v>67</v>
      </c>
      <c r="AB1032" t="s">
        <v>68</v>
      </c>
      <c r="AC1032" t="s">
        <v>52</v>
      </c>
      <c r="AD1032">
        <v>7.185992218</v>
      </c>
      <c r="AE1032">
        <v>2024</v>
      </c>
      <c r="AF1032">
        <v>4</v>
      </c>
      <c r="AG1032">
        <v>12</v>
      </c>
      <c r="AH1032" t="s">
        <v>1080</v>
      </c>
      <c r="AI1032">
        <v>0.59883268482490271</v>
      </c>
      <c r="AJ1032">
        <v>3084</v>
      </c>
      <c r="AK1032" t="s">
        <v>3800</v>
      </c>
    </row>
    <row r="1033" spans="1:37">
      <c r="A1033" t="s">
        <v>1136</v>
      </c>
      <c r="B1033" t="s">
        <v>35</v>
      </c>
      <c r="C1033">
        <v>7180.51</v>
      </c>
      <c r="D1033" t="s">
        <v>87</v>
      </c>
      <c r="E1033" t="s">
        <v>37</v>
      </c>
      <c r="F1033" t="s">
        <v>38</v>
      </c>
      <c r="G1033">
        <v>45303</v>
      </c>
      <c r="H1033" t="s">
        <v>39</v>
      </c>
      <c r="I1033" t="s">
        <v>40</v>
      </c>
      <c r="J1033">
        <v>33931</v>
      </c>
      <c r="K1033" t="s">
        <v>59</v>
      </c>
      <c r="L1033" t="s">
        <v>42</v>
      </c>
      <c r="M1033">
        <v>90</v>
      </c>
      <c r="N1033">
        <v>4</v>
      </c>
      <c r="O1033">
        <v>0</v>
      </c>
      <c r="P1033">
        <v>0</v>
      </c>
      <c r="Q1033">
        <v>6</v>
      </c>
      <c r="R1033" t="s">
        <v>61</v>
      </c>
      <c r="S1033" t="s">
        <v>74</v>
      </c>
      <c r="T1033">
        <v>2</v>
      </c>
      <c r="U1033" t="s">
        <v>90</v>
      </c>
      <c r="V1033">
        <v>434.16</v>
      </c>
      <c r="W1033" t="s">
        <v>46</v>
      </c>
      <c r="X1033" t="s">
        <v>77</v>
      </c>
      <c r="Y1033" t="s">
        <v>48</v>
      </c>
      <c r="Z1033" t="s">
        <v>66</v>
      </c>
      <c r="AA1033" t="s">
        <v>67</v>
      </c>
      <c r="AB1033" t="s">
        <v>68</v>
      </c>
      <c r="AC1033" t="s">
        <v>99</v>
      </c>
      <c r="AD1033">
        <v>4.8239999999999998</v>
      </c>
      <c r="AE1033">
        <v>2024</v>
      </c>
      <c r="AF1033">
        <v>4</v>
      </c>
      <c r="AG1033">
        <v>12</v>
      </c>
      <c r="AH1033" t="s">
        <v>1080</v>
      </c>
      <c r="AI1033">
        <v>0.40200000000000002</v>
      </c>
      <c r="AJ1033">
        <v>1080</v>
      </c>
      <c r="AK1033" t="s">
        <v>3800</v>
      </c>
    </row>
    <row r="1034" spans="1:37">
      <c r="A1034" t="s">
        <v>1137</v>
      </c>
      <c r="B1034" t="s">
        <v>71</v>
      </c>
      <c r="C1034">
        <v>10679.67</v>
      </c>
      <c r="D1034" t="s">
        <v>36</v>
      </c>
      <c r="E1034" t="s">
        <v>37</v>
      </c>
      <c r="F1034" t="s">
        <v>73</v>
      </c>
      <c r="G1034">
        <v>45303</v>
      </c>
      <c r="H1034" t="s">
        <v>39</v>
      </c>
      <c r="I1034" t="s">
        <v>58</v>
      </c>
      <c r="J1034">
        <v>104729</v>
      </c>
      <c r="K1034" t="s">
        <v>83</v>
      </c>
      <c r="L1034" t="s">
        <v>42</v>
      </c>
      <c r="M1034">
        <v>269</v>
      </c>
      <c r="N1034">
        <v>19</v>
      </c>
      <c r="O1034">
        <v>50</v>
      </c>
      <c r="P1034">
        <v>1</v>
      </c>
      <c r="Q1034">
        <v>1</v>
      </c>
      <c r="R1034" t="s">
        <v>61</v>
      </c>
      <c r="S1034" t="s">
        <v>74</v>
      </c>
      <c r="T1034">
        <v>3</v>
      </c>
      <c r="U1034" t="s">
        <v>79</v>
      </c>
      <c r="V1034">
        <v>48.29</v>
      </c>
      <c r="W1034" t="s">
        <v>155</v>
      </c>
      <c r="X1034" t="s">
        <v>77</v>
      </c>
      <c r="Y1034" t="s">
        <v>48</v>
      </c>
      <c r="Z1034" t="s">
        <v>66</v>
      </c>
      <c r="AA1034" t="s">
        <v>91</v>
      </c>
      <c r="AB1034" t="s">
        <v>51</v>
      </c>
      <c r="AC1034" t="s">
        <v>52</v>
      </c>
      <c r="AD1034">
        <v>0.17951672900000001</v>
      </c>
      <c r="AE1034">
        <v>2024</v>
      </c>
      <c r="AF1034">
        <v>4</v>
      </c>
      <c r="AG1034">
        <v>12</v>
      </c>
      <c r="AH1034" t="s">
        <v>1080</v>
      </c>
      <c r="AI1034">
        <v>1.4959727385377942E-2</v>
      </c>
      <c r="AJ1034">
        <v>3228</v>
      </c>
      <c r="AK1034" t="s">
        <v>3799</v>
      </c>
    </row>
    <row r="1035" spans="1:37">
      <c r="A1035" t="s">
        <v>1138</v>
      </c>
      <c r="B1035" t="s">
        <v>81</v>
      </c>
      <c r="C1035">
        <v>4984.99</v>
      </c>
      <c r="D1035" t="s">
        <v>36</v>
      </c>
      <c r="E1035" t="s">
        <v>82</v>
      </c>
      <c r="F1035" t="s">
        <v>73</v>
      </c>
      <c r="G1035">
        <v>45303</v>
      </c>
      <c r="H1035" t="s">
        <v>57</v>
      </c>
      <c r="I1035" t="s">
        <v>40</v>
      </c>
      <c r="J1035">
        <v>0</v>
      </c>
      <c r="K1035" t="s">
        <v>59</v>
      </c>
      <c r="L1035" t="s">
        <v>60</v>
      </c>
      <c r="M1035">
        <v>142</v>
      </c>
      <c r="N1035">
        <v>38</v>
      </c>
      <c r="O1035">
        <v>93</v>
      </c>
      <c r="P1035">
        <v>0</v>
      </c>
      <c r="Q1035">
        <v>1</v>
      </c>
      <c r="R1035" t="s">
        <v>61</v>
      </c>
      <c r="S1035" t="s">
        <v>93</v>
      </c>
      <c r="T1035">
        <v>1</v>
      </c>
      <c r="U1035" t="s">
        <v>63</v>
      </c>
      <c r="V1035">
        <v>1020.6</v>
      </c>
      <c r="W1035" t="s">
        <v>46</v>
      </c>
      <c r="X1035" t="s">
        <v>134</v>
      </c>
      <c r="Y1035" t="s">
        <v>65</v>
      </c>
      <c r="Z1035" t="s">
        <v>49</v>
      </c>
      <c r="AA1035" t="s">
        <v>67</v>
      </c>
      <c r="AB1035" t="s">
        <v>68</v>
      </c>
      <c r="AC1035" t="s">
        <v>52</v>
      </c>
      <c r="AD1035">
        <v>7.1873239440000001</v>
      </c>
      <c r="AE1035">
        <v>2024</v>
      </c>
      <c r="AF1035">
        <v>4</v>
      </c>
      <c r="AG1035">
        <v>12</v>
      </c>
      <c r="AH1035" t="s">
        <v>1080</v>
      </c>
      <c r="AI1035">
        <v>0.59894366197183102</v>
      </c>
      <c r="AJ1035">
        <v>1704</v>
      </c>
      <c r="AK1035" t="s">
        <v>3800</v>
      </c>
    </row>
    <row r="1036" spans="1:37">
      <c r="A1036" t="s">
        <v>1139</v>
      </c>
      <c r="B1036" t="s">
        <v>81</v>
      </c>
      <c r="C1036">
        <v>6470.29</v>
      </c>
      <c r="D1036" t="s">
        <v>36</v>
      </c>
      <c r="E1036" t="s">
        <v>37</v>
      </c>
      <c r="F1036" t="s">
        <v>56</v>
      </c>
      <c r="G1036">
        <v>45303</v>
      </c>
      <c r="H1036" t="s">
        <v>159</v>
      </c>
      <c r="I1036" t="s">
        <v>40</v>
      </c>
      <c r="J1036">
        <v>32933</v>
      </c>
      <c r="K1036" t="s">
        <v>59</v>
      </c>
      <c r="L1036" t="s">
        <v>42</v>
      </c>
      <c r="M1036">
        <v>84</v>
      </c>
      <c r="N1036">
        <v>47</v>
      </c>
      <c r="O1036">
        <v>134</v>
      </c>
      <c r="P1036">
        <v>0</v>
      </c>
      <c r="Q1036">
        <v>3</v>
      </c>
      <c r="R1036" t="s">
        <v>61</v>
      </c>
      <c r="S1036" t="s">
        <v>93</v>
      </c>
      <c r="T1036">
        <v>1</v>
      </c>
      <c r="U1036" t="s">
        <v>63</v>
      </c>
      <c r="V1036">
        <v>482.1</v>
      </c>
      <c r="W1036" t="s">
        <v>76</v>
      </c>
      <c r="X1036" t="s">
        <v>47</v>
      </c>
      <c r="Y1036" t="s">
        <v>48</v>
      </c>
      <c r="Z1036" t="s">
        <v>66</v>
      </c>
      <c r="AA1036" t="s">
        <v>67</v>
      </c>
      <c r="AB1036" t="s">
        <v>68</v>
      </c>
      <c r="AC1036" t="s">
        <v>52</v>
      </c>
      <c r="AD1036">
        <v>5.7392857140000002</v>
      </c>
      <c r="AE1036">
        <v>2024</v>
      </c>
      <c r="AF1036">
        <v>4</v>
      </c>
      <c r="AG1036">
        <v>12</v>
      </c>
      <c r="AH1036" t="s">
        <v>1080</v>
      </c>
      <c r="AI1036">
        <v>0.47827380952380955</v>
      </c>
      <c r="AJ1036">
        <v>1008</v>
      </c>
      <c r="AK1036" t="s">
        <v>3800</v>
      </c>
    </row>
    <row r="1037" spans="1:37">
      <c r="A1037" t="s">
        <v>1140</v>
      </c>
      <c r="B1037" t="s">
        <v>71</v>
      </c>
      <c r="C1037">
        <v>11147.85</v>
      </c>
      <c r="D1037" t="s">
        <v>87</v>
      </c>
      <c r="E1037" t="s">
        <v>37</v>
      </c>
      <c r="F1037" t="s">
        <v>38</v>
      </c>
      <c r="G1037">
        <v>45303</v>
      </c>
      <c r="H1037" t="s">
        <v>159</v>
      </c>
      <c r="I1037" t="s">
        <v>40</v>
      </c>
      <c r="J1037">
        <v>32150</v>
      </c>
      <c r="K1037" t="s">
        <v>59</v>
      </c>
      <c r="L1037" t="s">
        <v>42</v>
      </c>
      <c r="M1037">
        <v>99</v>
      </c>
      <c r="N1037">
        <v>5</v>
      </c>
      <c r="O1037">
        <v>63</v>
      </c>
      <c r="P1037">
        <v>0</v>
      </c>
      <c r="Q1037">
        <v>2</v>
      </c>
      <c r="R1037" t="s">
        <v>61</v>
      </c>
      <c r="S1037" t="s">
        <v>74</v>
      </c>
      <c r="T1037">
        <v>2</v>
      </c>
      <c r="U1037" t="s">
        <v>90</v>
      </c>
      <c r="V1037">
        <v>572.85</v>
      </c>
      <c r="W1037" t="s">
        <v>46</v>
      </c>
      <c r="X1037" t="s">
        <v>47</v>
      </c>
      <c r="Y1037" t="s">
        <v>65</v>
      </c>
      <c r="Z1037" t="s">
        <v>66</v>
      </c>
      <c r="AA1037" t="s">
        <v>67</v>
      </c>
      <c r="AB1037" t="s">
        <v>68</v>
      </c>
      <c r="AC1037" t="s">
        <v>52</v>
      </c>
      <c r="AD1037">
        <v>5.7863636359999999</v>
      </c>
      <c r="AE1037">
        <v>2024</v>
      </c>
      <c r="AF1037">
        <v>4</v>
      </c>
      <c r="AG1037">
        <v>12</v>
      </c>
      <c r="AH1037" t="s">
        <v>1080</v>
      </c>
      <c r="AI1037">
        <v>0.48219696969696973</v>
      </c>
      <c r="AJ1037">
        <v>1188</v>
      </c>
      <c r="AK1037" t="s">
        <v>3800</v>
      </c>
    </row>
    <row r="1038" spans="1:37">
      <c r="A1038" t="s">
        <v>1141</v>
      </c>
      <c r="B1038" t="s">
        <v>35</v>
      </c>
      <c r="C1038">
        <v>7180.51</v>
      </c>
      <c r="D1038" t="s">
        <v>87</v>
      </c>
      <c r="E1038" t="s">
        <v>37</v>
      </c>
      <c r="F1038" t="s">
        <v>38</v>
      </c>
      <c r="G1038">
        <v>45303</v>
      </c>
      <c r="H1038" t="s">
        <v>39</v>
      </c>
      <c r="I1038" t="s">
        <v>40</v>
      </c>
      <c r="J1038">
        <v>33931</v>
      </c>
      <c r="K1038" t="s">
        <v>59</v>
      </c>
      <c r="L1038" t="s">
        <v>42</v>
      </c>
      <c r="M1038">
        <v>90</v>
      </c>
      <c r="N1038">
        <v>4</v>
      </c>
      <c r="O1038">
        <v>0</v>
      </c>
      <c r="P1038">
        <v>0</v>
      </c>
      <c r="Q1038">
        <v>6</v>
      </c>
      <c r="R1038" t="s">
        <v>61</v>
      </c>
      <c r="S1038" t="s">
        <v>62</v>
      </c>
      <c r="T1038">
        <v>2</v>
      </c>
      <c r="U1038" t="s">
        <v>90</v>
      </c>
      <c r="V1038">
        <v>434.16</v>
      </c>
      <c r="W1038" t="s">
        <v>46</v>
      </c>
      <c r="X1038" t="s">
        <v>77</v>
      </c>
      <c r="Y1038" t="s">
        <v>48</v>
      </c>
      <c r="Z1038" t="s">
        <v>66</v>
      </c>
      <c r="AA1038" t="s">
        <v>67</v>
      </c>
      <c r="AB1038" t="s">
        <v>68</v>
      </c>
      <c r="AC1038" t="s">
        <v>99</v>
      </c>
      <c r="AD1038">
        <v>4.8239999999999998</v>
      </c>
      <c r="AE1038">
        <v>2024</v>
      </c>
      <c r="AF1038">
        <v>4</v>
      </c>
      <c r="AG1038">
        <v>12</v>
      </c>
      <c r="AH1038" t="s">
        <v>1080</v>
      </c>
      <c r="AI1038">
        <v>0.40200000000000002</v>
      </c>
      <c r="AJ1038">
        <v>1080</v>
      </c>
      <c r="AK1038" t="s">
        <v>3800</v>
      </c>
    </row>
    <row r="1039" spans="1:37">
      <c r="A1039" t="s">
        <v>1142</v>
      </c>
      <c r="B1039" t="s">
        <v>71</v>
      </c>
      <c r="C1039">
        <v>8107.04</v>
      </c>
      <c r="D1039" t="s">
        <v>87</v>
      </c>
      <c r="E1039" t="s">
        <v>72</v>
      </c>
      <c r="F1039" t="s">
        <v>56</v>
      </c>
      <c r="G1039">
        <v>45303</v>
      </c>
      <c r="H1039" t="s">
        <v>39</v>
      </c>
      <c r="I1039" t="s">
        <v>58</v>
      </c>
      <c r="J1039">
        <v>36283</v>
      </c>
      <c r="K1039" t="s">
        <v>59</v>
      </c>
      <c r="L1039" t="s">
        <v>60</v>
      </c>
      <c r="M1039">
        <v>103</v>
      </c>
      <c r="N1039">
        <v>23</v>
      </c>
      <c r="O1039">
        <v>97</v>
      </c>
      <c r="P1039">
        <v>0</v>
      </c>
      <c r="Q1039">
        <v>8</v>
      </c>
      <c r="R1039" t="s">
        <v>61</v>
      </c>
      <c r="S1039" t="s">
        <v>74</v>
      </c>
      <c r="T1039">
        <v>1</v>
      </c>
      <c r="U1039" t="s">
        <v>79</v>
      </c>
      <c r="V1039">
        <v>492.48</v>
      </c>
      <c r="W1039" t="s">
        <v>46</v>
      </c>
      <c r="X1039" t="s">
        <v>47</v>
      </c>
      <c r="Y1039" t="s">
        <v>48</v>
      </c>
      <c r="Z1039" t="s">
        <v>66</v>
      </c>
      <c r="AA1039" t="s">
        <v>67</v>
      </c>
      <c r="AB1039" t="s">
        <v>68</v>
      </c>
      <c r="AC1039" t="s">
        <v>52</v>
      </c>
      <c r="AD1039">
        <v>4.7813592229999999</v>
      </c>
      <c r="AE1039">
        <v>2024</v>
      </c>
      <c r="AF1039">
        <v>4</v>
      </c>
      <c r="AG1039">
        <v>12</v>
      </c>
      <c r="AH1039" t="s">
        <v>1080</v>
      </c>
      <c r="AI1039">
        <v>0.39844660194174758</v>
      </c>
      <c r="AJ1039">
        <v>1236</v>
      </c>
      <c r="AK1039" t="s">
        <v>3799</v>
      </c>
    </row>
    <row r="1040" spans="1:37">
      <c r="A1040" t="s">
        <v>1143</v>
      </c>
      <c r="B1040" t="s">
        <v>35</v>
      </c>
      <c r="C1040">
        <v>22150.35</v>
      </c>
      <c r="D1040" t="s">
        <v>36</v>
      </c>
      <c r="E1040" t="s">
        <v>82</v>
      </c>
      <c r="F1040" t="s">
        <v>38</v>
      </c>
      <c r="G1040">
        <v>45303</v>
      </c>
      <c r="H1040" t="s">
        <v>39</v>
      </c>
      <c r="I1040" t="s">
        <v>58</v>
      </c>
      <c r="J1040">
        <v>29839</v>
      </c>
      <c r="K1040" t="s">
        <v>83</v>
      </c>
      <c r="L1040" t="s">
        <v>60</v>
      </c>
      <c r="M1040">
        <v>147</v>
      </c>
      <c r="N1040">
        <v>22</v>
      </c>
      <c r="O1040">
        <v>42</v>
      </c>
      <c r="P1040">
        <v>0</v>
      </c>
      <c r="Q1040">
        <v>2</v>
      </c>
      <c r="R1040" t="s">
        <v>61</v>
      </c>
      <c r="S1040" t="s">
        <v>93</v>
      </c>
      <c r="T1040">
        <v>1</v>
      </c>
      <c r="U1040" t="s">
        <v>79</v>
      </c>
      <c r="V1040">
        <v>216.46</v>
      </c>
      <c r="W1040" t="s">
        <v>46</v>
      </c>
      <c r="X1040" t="s">
        <v>134</v>
      </c>
      <c r="Y1040" t="s">
        <v>48</v>
      </c>
      <c r="Z1040" t="s">
        <v>98</v>
      </c>
      <c r="AA1040" t="s">
        <v>67</v>
      </c>
      <c r="AB1040" t="s">
        <v>68</v>
      </c>
      <c r="AC1040" t="s">
        <v>69</v>
      </c>
      <c r="AD1040">
        <v>1.472517007</v>
      </c>
      <c r="AE1040">
        <v>2024</v>
      </c>
      <c r="AF1040">
        <v>4</v>
      </c>
      <c r="AG1040">
        <v>12</v>
      </c>
      <c r="AH1040" t="s">
        <v>1080</v>
      </c>
      <c r="AI1040">
        <v>0.12270975056689343</v>
      </c>
      <c r="AJ1040">
        <v>1764</v>
      </c>
      <c r="AK1040" t="s">
        <v>3799</v>
      </c>
    </row>
    <row r="1041" spans="1:37">
      <c r="A1041" t="s">
        <v>1144</v>
      </c>
      <c r="B1041" t="s">
        <v>55</v>
      </c>
      <c r="C1041">
        <v>9902.14</v>
      </c>
      <c r="D1041" t="s">
        <v>36</v>
      </c>
      <c r="E1041" t="s">
        <v>37</v>
      </c>
      <c r="F1041" t="s">
        <v>38</v>
      </c>
      <c r="G1041">
        <v>45303</v>
      </c>
      <c r="H1041" t="s">
        <v>39</v>
      </c>
      <c r="I1041" t="s">
        <v>58</v>
      </c>
      <c r="J1041">
        <v>41808</v>
      </c>
      <c r="K1041" t="s">
        <v>59</v>
      </c>
      <c r="L1041" t="s">
        <v>103</v>
      </c>
      <c r="M1041">
        <v>85</v>
      </c>
      <c r="N1041">
        <v>35</v>
      </c>
      <c r="O1041">
        <v>107</v>
      </c>
      <c r="P1041">
        <v>1</v>
      </c>
      <c r="Q1041">
        <v>2</v>
      </c>
      <c r="R1041" t="s">
        <v>61</v>
      </c>
      <c r="S1041" t="s">
        <v>74</v>
      </c>
      <c r="T1041">
        <v>1</v>
      </c>
      <c r="U1041" t="s">
        <v>90</v>
      </c>
      <c r="V1041">
        <v>483.6</v>
      </c>
      <c r="W1041" t="s">
        <v>76</v>
      </c>
      <c r="X1041" t="s">
        <v>77</v>
      </c>
      <c r="Y1041" t="s">
        <v>48</v>
      </c>
      <c r="Z1041" t="s">
        <v>66</v>
      </c>
      <c r="AA1041" t="s">
        <v>67</v>
      </c>
      <c r="AB1041" t="s">
        <v>51</v>
      </c>
      <c r="AC1041" t="s">
        <v>52</v>
      </c>
      <c r="AD1041">
        <v>5.689411765</v>
      </c>
      <c r="AE1041">
        <v>2024</v>
      </c>
      <c r="AF1041">
        <v>4</v>
      </c>
      <c r="AG1041">
        <v>12</v>
      </c>
      <c r="AH1041" t="s">
        <v>1080</v>
      </c>
      <c r="AI1041">
        <v>0.47411764705882353</v>
      </c>
      <c r="AJ1041">
        <v>1020</v>
      </c>
      <c r="AK1041" t="s">
        <v>3800</v>
      </c>
    </row>
    <row r="1042" spans="1:37">
      <c r="A1042" t="s">
        <v>1145</v>
      </c>
      <c r="B1042" t="s">
        <v>71</v>
      </c>
      <c r="C1042">
        <v>3511.82</v>
      </c>
      <c r="D1042" t="s">
        <v>36</v>
      </c>
      <c r="E1042" t="s">
        <v>37</v>
      </c>
      <c r="F1042" t="s">
        <v>95</v>
      </c>
      <c r="G1042">
        <v>45303</v>
      </c>
      <c r="H1042" t="s">
        <v>57</v>
      </c>
      <c r="I1042" t="s">
        <v>40</v>
      </c>
      <c r="J1042">
        <v>0</v>
      </c>
      <c r="K1042" t="s">
        <v>83</v>
      </c>
      <c r="L1042" t="s">
        <v>103</v>
      </c>
      <c r="M1042">
        <v>96</v>
      </c>
      <c r="N1042">
        <v>5</v>
      </c>
      <c r="O1042">
        <v>24</v>
      </c>
      <c r="P1042">
        <v>0</v>
      </c>
      <c r="Q1042">
        <v>1</v>
      </c>
      <c r="R1042" t="s">
        <v>43</v>
      </c>
      <c r="S1042" t="s">
        <v>96</v>
      </c>
      <c r="T1042">
        <v>2</v>
      </c>
      <c r="U1042" t="s">
        <v>63</v>
      </c>
      <c r="V1042">
        <v>22.99</v>
      </c>
      <c r="W1042" t="s">
        <v>76</v>
      </c>
      <c r="X1042" t="s">
        <v>47</v>
      </c>
      <c r="Y1042" t="s">
        <v>48</v>
      </c>
      <c r="Z1042" t="s">
        <v>49</v>
      </c>
      <c r="AA1042" t="s">
        <v>67</v>
      </c>
      <c r="AB1042" t="s">
        <v>68</v>
      </c>
      <c r="AC1042" t="s">
        <v>69</v>
      </c>
      <c r="AD1042">
        <v>0.23947916699999999</v>
      </c>
      <c r="AE1042">
        <v>2024</v>
      </c>
      <c r="AF1042">
        <v>4</v>
      </c>
      <c r="AG1042">
        <v>12</v>
      </c>
      <c r="AH1042" t="s">
        <v>1080</v>
      </c>
      <c r="AI1042">
        <v>1.9956597222222219E-2</v>
      </c>
      <c r="AJ1042">
        <v>1152</v>
      </c>
      <c r="AK1042" t="s">
        <v>3799</v>
      </c>
    </row>
    <row r="1043" spans="1:37">
      <c r="A1043" t="s">
        <v>1146</v>
      </c>
      <c r="B1043" t="s">
        <v>35</v>
      </c>
      <c r="C1043">
        <v>11147.85</v>
      </c>
      <c r="D1043" t="s">
        <v>87</v>
      </c>
      <c r="E1043" t="s">
        <v>37</v>
      </c>
      <c r="F1043" t="s">
        <v>38</v>
      </c>
      <c r="G1043">
        <v>45303</v>
      </c>
      <c r="H1043" t="s">
        <v>159</v>
      </c>
      <c r="I1043" t="s">
        <v>40</v>
      </c>
      <c r="J1043">
        <v>32150</v>
      </c>
      <c r="K1043" t="s">
        <v>59</v>
      </c>
      <c r="L1043" t="s">
        <v>42</v>
      </c>
      <c r="M1043">
        <v>99</v>
      </c>
      <c r="N1043">
        <v>5</v>
      </c>
      <c r="O1043">
        <v>63</v>
      </c>
      <c r="P1043">
        <v>0</v>
      </c>
      <c r="Q1043">
        <v>2</v>
      </c>
      <c r="R1043" t="s">
        <v>43</v>
      </c>
      <c r="S1043" t="s">
        <v>84</v>
      </c>
      <c r="T1043">
        <v>2</v>
      </c>
      <c r="U1043" t="s">
        <v>90</v>
      </c>
      <c r="V1043">
        <v>572.85</v>
      </c>
      <c r="W1043" t="s">
        <v>46</v>
      </c>
      <c r="X1043" t="s">
        <v>47</v>
      </c>
      <c r="Y1043" t="s">
        <v>65</v>
      </c>
      <c r="Z1043" t="s">
        <v>66</v>
      </c>
      <c r="AA1043" t="s">
        <v>67</v>
      </c>
      <c r="AB1043" t="s">
        <v>68</v>
      </c>
      <c r="AC1043" t="s">
        <v>52</v>
      </c>
      <c r="AD1043">
        <v>5.7863636359999999</v>
      </c>
      <c r="AE1043">
        <v>2024</v>
      </c>
      <c r="AF1043">
        <v>4</v>
      </c>
      <c r="AG1043">
        <v>12</v>
      </c>
      <c r="AH1043" t="s">
        <v>1080</v>
      </c>
      <c r="AI1043">
        <v>0.48219696969696973</v>
      </c>
      <c r="AJ1043">
        <v>1188</v>
      </c>
      <c r="AK1043" t="s">
        <v>3800</v>
      </c>
    </row>
    <row r="1044" spans="1:37">
      <c r="A1044" t="s">
        <v>1147</v>
      </c>
      <c r="B1044" t="s">
        <v>71</v>
      </c>
      <c r="C1044">
        <v>29826.38</v>
      </c>
      <c r="D1044" t="s">
        <v>36</v>
      </c>
      <c r="E1044" t="s">
        <v>82</v>
      </c>
      <c r="F1044" t="s">
        <v>56</v>
      </c>
      <c r="G1044">
        <v>45303</v>
      </c>
      <c r="H1044" t="s">
        <v>39</v>
      </c>
      <c r="I1044" t="s">
        <v>40</v>
      </c>
      <c r="J1044">
        <v>32661</v>
      </c>
      <c r="K1044" t="s">
        <v>41</v>
      </c>
      <c r="L1044" t="s">
        <v>42</v>
      </c>
      <c r="M1044">
        <v>250</v>
      </c>
      <c r="N1044">
        <v>35</v>
      </c>
      <c r="O1044">
        <v>107</v>
      </c>
      <c r="P1044">
        <v>0</v>
      </c>
      <c r="Q1044">
        <v>2</v>
      </c>
      <c r="R1044" t="s">
        <v>61</v>
      </c>
      <c r="S1044" t="s">
        <v>74</v>
      </c>
      <c r="T1044">
        <v>1</v>
      </c>
      <c r="U1044" t="s">
        <v>63</v>
      </c>
      <c r="V1044">
        <v>1060.25</v>
      </c>
      <c r="W1044" t="s">
        <v>109</v>
      </c>
      <c r="X1044" t="s">
        <v>47</v>
      </c>
      <c r="Y1044" t="s">
        <v>65</v>
      </c>
      <c r="Z1044" t="s">
        <v>98</v>
      </c>
      <c r="AA1044" t="s">
        <v>67</v>
      </c>
      <c r="AB1044" t="s">
        <v>68</v>
      </c>
      <c r="AC1044" t="s">
        <v>52</v>
      </c>
      <c r="AD1044">
        <v>4.2409999999999997</v>
      </c>
      <c r="AE1044">
        <v>2024</v>
      </c>
      <c r="AF1044">
        <v>4</v>
      </c>
      <c r="AG1044">
        <v>12</v>
      </c>
      <c r="AH1044" t="s">
        <v>1080</v>
      </c>
      <c r="AI1044">
        <v>0.35341666666666666</v>
      </c>
      <c r="AJ1044">
        <v>3000</v>
      </c>
      <c r="AK1044" t="s">
        <v>3799</v>
      </c>
    </row>
    <row r="1045" spans="1:37">
      <c r="A1045" t="s">
        <v>1148</v>
      </c>
      <c r="B1045" t="s">
        <v>81</v>
      </c>
      <c r="C1045">
        <v>3709.03</v>
      </c>
      <c r="D1045" t="s">
        <v>36</v>
      </c>
      <c r="E1045" t="s">
        <v>37</v>
      </c>
      <c r="F1045" t="s">
        <v>141</v>
      </c>
      <c r="G1045">
        <v>45303</v>
      </c>
      <c r="H1045" t="s">
        <v>39</v>
      </c>
      <c r="I1045" t="s">
        <v>40</v>
      </c>
      <c r="J1045">
        <v>112728</v>
      </c>
      <c r="K1045" t="s">
        <v>59</v>
      </c>
      <c r="L1045" t="s">
        <v>42</v>
      </c>
      <c r="M1045">
        <v>92</v>
      </c>
      <c r="N1045">
        <v>34</v>
      </c>
      <c r="O1045">
        <v>49</v>
      </c>
      <c r="P1045">
        <v>0</v>
      </c>
      <c r="Q1045">
        <v>1</v>
      </c>
      <c r="R1045" t="s">
        <v>61</v>
      </c>
      <c r="S1045" t="s">
        <v>74</v>
      </c>
      <c r="T1045">
        <v>2</v>
      </c>
      <c r="U1045" t="s">
        <v>63</v>
      </c>
      <c r="V1045">
        <v>498.1</v>
      </c>
      <c r="W1045" t="s">
        <v>46</v>
      </c>
      <c r="X1045" t="s">
        <v>47</v>
      </c>
      <c r="Y1045" t="s">
        <v>48</v>
      </c>
      <c r="Z1045" t="s">
        <v>49</v>
      </c>
      <c r="AA1045" t="s">
        <v>91</v>
      </c>
      <c r="AB1045" t="s">
        <v>68</v>
      </c>
      <c r="AC1045" t="s">
        <v>52</v>
      </c>
      <c r="AD1045">
        <v>5.4141304349999997</v>
      </c>
      <c r="AE1045">
        <v>2024</v>
      </c>
      <c r="AF1045">
        <v>4</v>
      </c>
      <c r="AG1045">
        <v>12</v>
      </c>
      <c r="AH1045" t="s">
        <v>1080</v>
      </c>
      <c r="AI1045">
        <v>0.45117753623188406</v>
      </c>
      <c r="AJ1045">
        <v>1104</v>
      </c>
      <c r="AK1045" t="s">
        <v>3800</v>
      </c>
    </row>
    <row r="1046" spans="1:37">
      <c r="A1046" t="s">
        <v>1149</v>
      </c>
      <c r="B1046" t="s">
        <v>71</v>
      </c>
      <c r="C1046">
        <v>3490.03</v>
      </c>
      <c r="D1046" t="s">
        <v>36</v>
      </c>
      <c r="E1046" t="s">
        <v>37</v>
      </c>
      <c r="F1046" t="s">
        <v>73</v>
      </c>
      <c r="G1046">
        <v>45303</v>
      </c>
      <c r="H1046" t="s">
        <v>39</v>
      </c>
      <c r="I1046" t="s">
        <v>40</v>
      </c>
      <c r="J1046">
        <v>37985</v>
      </c>
      <c r="K1046" t="s">
        <v>59</v>
      </c>
      <c r="L1046" t="s">
        <v>42</v>
      </c>
      <c r="M1046">
        <v>88</v>
      </c>
      <c r="N1046">
        <v>31</v>
      </c>
      <c r="O1046">
        <v>3</v>
      </c>
      <c r="P1046">
        <v>0</v>
      </c>
      <c r="Q1046">
        <v>1</v>
      </c>
      <c r="R1046" t="s">
        <v>61</v>
      </c>
      <c r="S1046" t="s">
        <v>62</v>
      </c>
      <c r="T1046">
        <v>3</v>
      </c>
      <c r="U1046" t="s">
        <v>45</v>
      </c>
      <c r="V1046">
        <v>421.2</v>
      </c>
      <c r="W1046" t="s">
        <v>76</v>
      </c>
      <c r="X1046" t="s">
        <v>134</v>
      </c>
      <c r="Y1046" t="s">
        <v>48</v>
      </c>
      <c r="Z1046" t="s">
        <v>49</v>
      </c>
      <c r="AA1046" t="s">
        <v>67</v>
      </c>
      <c r="AB1046" t="s">
        <v>68</v>
      </c>
      <c r="AC1046" t="s">
        <v>99</v>
      </c>
      <c r="AD1046">
        <v>4.7863636359999999</v>
      </c>
      <c r="AE1046">
        <v>2024</v>
      </c>
      <c r="AF1046">
        <v>4</v>
      </c>
      <c r="AG1046">
        <v>12</v>
      </c>
      <c r="AH1046" t="s">
        <v>1080</v>
      </c>
      <c r="AI1046">
        <v>0.39886363636363636</v>
      </c>
      <c r="AJ1046">
        <v>1056</v>
      </c>
      <c r="AK1046" t="s">
        <v>3799</v>
      </c>
    </row>
    <row r="1047" spans="1:37">
      <c r="A1047" t="s">
        <v>1150</v>
      </c>
      <c r="B1047" t="s">
        <v>81</v>
      </c>
      <c r="C1047">
        <v>5708.79</v>
      </c>
      <c r="D1047" t="s">
        <v>36</v>
      </c>
      <c r="E1047" t="s">
        <v>37</v>
      </c>
      <c r="F1047" t="s">
        <v>38</v>
      </c>
      <c r="G1047">
        <v>45303</v>
      </c>
      <c r="H1047" t="s">
        <v>57</v>
      </c>
      <c r="I1047" t="s">
        <v>58</v>
      </c>
      <c r="J1047">
        <v>0</v>
      </c>
      <c r="K1047" t="s">
        <v>59</v>
      </c>
      <c r="L1047" t="s">
        <v>42</v>
      </c>
      <c r="M1047">
        <v>85</v>
      </c>
      <c r="N1047">
        <v>3</v>
      </c>
      <c r="O1047">
        <v>111</v>
      </c>
      <c r="P1047">
        <v>2</v>
      </c>
      <c r="Q1047">
        <v>8</v>
      </c>
      <c r="R1047" t="s">
        <v>43</v>
      </c>
      <c r="S1047" t="s">
        <v>44</v>
      </c>
      <c r="T1047">
        <v>2</v>
      </c>
      <c r="U1047" t="s">
        <v>79</v>
      </c>
      <c r="V1047">
        <v>408.24</v>
      </c>
      <c r="W1047" t="s">
        <v>76</v>
      </c>
      <c r="X1047" t="s">
        <v>77</v>
      </c>
      <c r="Y1047" t="s">
        <v>48</v>
      </c>
      <c r="Z1047" t="s">
        <v>66</v>
      </c>
      <c r="AA1047" t="s">
        <v>67</v>
      </c>
      <c r="AB1047" t="s">
        <v>51</v>
      </c>
      <c r="AC1047" t="s">
        <v>52</v>
      </c>
      <c r="AD1047">
        <v>4.8028235290000003</v>
      </c>
      <c r="AE1047">
        <v>2024</v>
      </c>
      <c r="AF1047">
        <v>4</v>
      </c>
      <c r="AG1047">
        <v>12</v>
      </c>
      <c r="AH1047" t="s">
        <v>1080</v>
      </c>
      <c r="AI1047">
        <v>0.40023529411764708</v>
      </c>
      <c r="AJ1047">
        <v>1020</v>
      </c>
      <c r="AK1047" t="s">
        <v>3800</v>
      </c>
    </row>
    <row r="1048" spans="1:37">
      <c r="A1048" t="s">
        <v>1151</v>
      </c>
      <c r="B1048" t="s">
        <v>81</v>
      </c>
      <c r="C1048">
        <v>11114.23</v>
      </c>
      <c r="D1048" t="s">
        <v>36</v>
      </c>
      <c r="E1048" t="s">
        <v>37</v>
      </c>
      <c r="F1048" t="s">
        <v>38</v>
      </c>
      <c r="G1048">
        <v>45303</v>
      </c>
      <c r="H1048" t="s">
        <v>39</v>
      </c>
      <c r="I1048" t="s">
        <v>58</v>
      </c>
      <c r="J1048">
        <v>75628</v>
      </c>
      <c r="K1048" t="s">
        <v>41</v>
      </c>
      <c r="L1048" t="s">
        <v>42</v>
      </c>
      <c r="M1048">
        <v>93</v>
      </c>
      <c r="N1048">
        <v>27</v>
      </c>
      <c r="O1048">
        <v>51</v>
      </c>
      <c r="P1048">
        <v>0</v>
      </c>
      <c r="Q1048">
        <v>2</v>
      </c>
      <c r="R1048" t="s">
        <v>61</v>
      </c>
      <c r="S1048" t="s">
        <v>74</v>
      </c>
      <c r="T1048">
        <v>1</v>
      </c>
      <c r="U1048" t="s">
        <v>79</v>
      </c>
      <c r="V1048">
        <v>377.34</v>
      </c>
      <c r="W1048" t="s">
        <v>46</v>
      </c>
      <c r="X1048" t="s">
        <v>47</v>
      </c>
      <c r="Y1048" t="s">
        <v>48</v>
      </c>
      <c r="Z1048" t="s">
        <v>66</v>
      </c>
      <c r="AA1048" t="s">
        <v>50</v>
      </c>
      <c r="AB1048" t="s">
        <v>68</v>
      </c>
      <c r="AC1048" t="s">
        <v>52</v>
      </c>
      <c r="AD1048">
        <v>4.0574193550000004</v>
      </c>
      <c r="AE1048">
        <v>2024</v>
      </c>
      <c r="AF1048">
        <v>4</v>
      </c>
      <c r="AG1048">
        <v>12</v>
      </c>
      <c r="AH1048" t="s">
        <v>1080</v>
      </c>
      <c r="AI1048">
        <v>0.33811827956989243</v>
      </c>
      <c r="AJ1048">
        <v>1116</v>
      </c>
      <c r="AK1048" t="s">
        <v>3799</v>
      </c>
    </row>
    <row r="1049" spans="1:37">
      <c r="A1049" t="s">
        <v>1152</v>
      </c>
      <c r="B1049" t="s">
        <v>35</v>
      </c>
      <c r="C1049">
        <v>7180.51</v>
      </c>
      <c r="D1049" t="s">
        <v>87</v>
      </c>
      <c r="E1049" t="s">
        <v>37</v>
      </c>
      <c r="F1049" t="s">
        <v>38</v>
      </c>
      <c r="G1049">
        <v>45303</v>
      </c>
      <c r="H1049" t="s">
        <v>39</v>
      </c>
      <c r="I1049" t="s">
        <v>40</v>
      </c>
      <c r="J1049">
        <v>33931</v>
      </c>
      <c r="K1049" t="s">
        <v>59</v>
      </c>
      <c r="L1049" t="s">
        <v>42</v>
      </c>
      <c r="M1049">
        <v>90</v>
      </c>
      <c r="N1049">
        <v>4</v>
      </c>
      <c r="O1049">
        <v>0</v>
      </c>
      <c r="P1049">
        <v>0</v>
      </c>
      <c r="Q1049">
        <v>6</v>
      </c>
      <c r="R1049" t="s">
        <v>43</v>
      </c>
      <c r="S1049" t="s">
        <v>44</v>
      </c>
      <c r="T1049">
        <v>2</v>
      </c>
      <c r="U1049" t="s">
        <v>90</v>
      </c>
      <c r="V1049">
        <v>434.16</v>
      </c>
      <c r="W1049" t="s">
        <v>46</v>
      </c>
      <c r="X1049" t="s">
        <v>77</v>
      </c>
      <c r="Y1049" t="s">
        <v>48</v>
      </c>
      <c r="Z1049" t="s">
        <v>66</v>
      </c>
      <c r="AA1049" t="s">
        <v>67</v>
      </c>
      <c r="AB1049" t="s">
        <v>68</v>
      </c>
      <c r="AC1049" t="s">
        <v>99</v>
      </c>
      <c r="AD1049">
        <v>4.8239999999999998</v>
      </c>
      <c r="AE1049">
        <v>2024</v>
      </c>
      <c r="AF1049">
        <v>4</v>
      </c>
      <c r="AG1049">
        <v>12</v>
      </c>
      <c r="AH1049" t="s">
        <v>1080</v>
      </c>
      <c r="AI1049">
        <v>0.40200000000000002</v>
      </c>
      <c r="AJ1049">
        <v>1080</v>
      </c>
      <c r="AK1049" t="s">
        <v>3800</v>
      </c>
    </row>
    <row r="1050" spans="1:37">
      <c r="A1050" t="s">
        <v>1153</v>
      </c>
      <c r="B1050" t="s">
        <v>115</v>
      </c>
      <c r="C1050">
        <v>3588.59</v>
      </c>
      <c r="D1050" t="s">
        <v>36</v>
      </c>
      <c r="E1050" t="s">
        <v>37</v>
      </c>
      <c r="F1050" t="s">
        <v>73</v>
      </c>
      <c r="G1050">
        <v>45303</v>
      </c>
      <c r="H1050" t="s">
        <v>39</v>
      </c>
      <c r="I1050" t="s">
        <v>40</v>
      </c>
      <c r="J1050">
        <v>30677</v>
      </c>
      <c r="K1050" t="s">
        <v>83</v>
      </c>
      <c r="L1050" t="s">
        <v>60</v>
      </c>
      <c r="M1050">
        <v>93</v>
      </c>
      <c r="N1050">
        <v>28</v>
      </c>
      <c r="O1050">
        <v>53</v>
      </c>
      <c r="P1050">
        <v>0</v>
      </c>
      <c r="Q1050">
        <v>1</v>
      </c>
      <c r="R1050" t="s">
        <v>61</v>
      </c>
      <c r="S1050" t="s">
        <v>62</v>
      </c>
      <c r="T1050">
        <v>3</v>
      </c>
      <c r="U1050" t="s">
        <v>79</v>
      </c>
      <c r="V1050">
        <v>12.72</v>
      </c>
      <c r="W1050" t="s">
        <v>46</v>
      </c>
      <c r="X1050" t="s">
        <v>47</v>
      </c>
      <c r="Y1050" t="s">
        <v>48</v>
      </c>
      <c r="Z1050" t="s">
        <v>49</v>
      </c>
      <c r="AA1050" t="s">
        <v>67</v>
      </c>
      <c r="AB1050" t="s">
        <v>68</v>
      </c>
      <c r="AC1050" t="s">
        <v>52</v>
      </c>
      <c r="AD1050">
        <v>0.13677419399999999</v>
      </c>
      <c r="AE1050">
        <v>2024</v>
      </c>
      <c r="AF1050">
        <v>4</v>
      </c>
      <c r="AG1050">
        <v>12</v>
      </c>
      <c r="AH1050" t="s">
        <v>1080</v>
      </c>
      <c r="AI1050">
        <v>1.1397849462365592E-2</v>
      </c>
      <c r="AJ1050">
        <v>1116</v>
      </c>
      <c r="AK1050" t="s">
        <v>3799</v>
      </c>
    </row>
    <row r="1051" spans="1:37">
      <c r="A1051" t="s">
        <v>1154</v>
      </c>
      <c r="B1051" t="s">
        <v>115</v>
      </c>
      <c r="C1051">
        <v>11147.85</v>
      </c>
      <c r="D1051" t="s">
        <v>87</v>
      </c>
      <c r="E1051" t="s">
        <v>37</v>
      </c>
      <c r="F1051" t="s">
        <v>38</v>
      </c>
      <c r="G1051">
        <v>45303</v>
      </c>
      <c r="H1051" t="s">
        <v>159</v>
      </c>
      <c r="I1051" t="s">
        <v>40</v>
      </c>
      <c r="J1051">
        <v>32150</v>
      </c>
      <c r="K1051" t="s">
        <v>59</v>
      </c>
      <c r="L1051" t="s">
        <v>42</v>
      </c>
      <c r="M1051">
        <v>99</v>
      </c>
      <c r="N1051">
        <v>5</v>
      </c>
      <c r="O1051">
        <v>63</v>
      </c>
      <c r="P1051">
        <v>0</v>
      </c>
      <c r="Q1051">
        <v>2</v>
      </c>
      <c r="R1051" t="s">
        <v>61</v>
      </c>
      <c r="S1051" t="s">
        <v>62</v>
      </c>
      <c r="T1051">
        <v>2</v>
      </c>
      <c r="U1051" t="s">
        <v>90</v>
      </c>
      <c r="V1051">
        <v>572.85</v>
      </c>
      <c r="W1051" t="s">
        <v>46</v>
      </c>
      <c r="X1051" t="s">
        <v>47</v>
      </c>
      <c r="Y1051" t="s">
        <v>65</v>
      </c>
      <c r="Z1051" t="s">
        <v>66</v>
      </c>
      <c r="AA1051" t="s">
        <v>67</v>
      </c>
      <c r="AB1051" t="s">
        <v>68</v>
      </c>
      <c r="AC1051" t="s">
        <v>52</v>
      </c>
      <c r="AD1051">
        <v>5.7863636359999999</v>
      </c>
      <c r="AE1051">
        <v>2024</v>
      </c>
      <c r="AF1051">
        <v>4</v>
      </c>
      <c r="AG1051">
        <v>12</v>
      </c>
      <c r="AH1051" t="s">
        <v>1080</v>
      </c>
      <c r="AI1051">
        <v>0.48219696969696973</v>
      </c>
      <c r="AJ1051">
        <v>1188</v>
      </c>
      <c r="AK1051" t="s">
        <v>3800</v>
      </c>
    </row>
    <row r="1052" spans="1:37">
      <c r="A1052" t="s">
        <v>1155</v>
      </c>
      <c r="B1052" t="s">
        <v>35</v>
      </c>
      <c r="C1052">
        <v>13439.91</v>
      </c>
      <c r="D1052" t="s">
        <v>36</v>
      </c>
      <c r="E1052" t="s">
        <v>72</v>
      </c>
      <c r="F1052" t="s">
        <v>38</v>
      </c>
      <c r="G1052">
        <v>45303</v>
      </c>
      <c r="H1052" t="s">
        <v>57</v>
      </c>
      <c r="I1052" t="s">
        <v>58</v>
      </c>
      <c r="J1052">
        <v>0</v>
      </c>
      <c r="K1052" t="s">
        <v>59</v>
      </c>
      <c r="L1052" t="s">
        <v>60</v>
      </c>
      <c r="M1052">
        <v>130</v>
      </c>
      <c r="N1052">
        <v>1</v>
      </c>
      <c r="O1052">
        <v>107</v>
      </c>
      <c r="P1052">
        <v>0</v>
      </c>
      <c r="Q1052">
        <v>2</v>
      </c>
      <c r="R1052" t="s">
        <v>61</v>
      </c>
      <c r="S1052" t="s">
        <v>74</v>
      </c>
      <c r="T1052">
        <v>2</v>
      </c>
      <c r="U1052" t="s">
        <v>90</v>
      </c>
      <c r="V1052">
        <v>622.08000000000004</v>
      </c>
      <c r="W1052" t="s">
        <v>46</v>
      </c>
      <c r="X1052" t="s">
        <v>134</v>
      </c>
      <c r="Y1052" t="s">
        <v>65</v>
      </c>
      <c r="Z1052" t="s">
        <v>66</v>
      </c>
      <c r="AA1052" t="s">
        <v>67</v>
      </c>
      <c r="AB1052" t="s">
        <v>68</v>
      </c>
      <c r="AC1052" t="s">
        <v>52</v>
      </c>
      <c r="AD1052">
        <v>4.785230769</v>
      </c>
      <c r="AE1052">
        <v>2024</v>
      </c>
      <c r="AF1052">
        <v>4</v>
      </c>
      <c r="AG1052">
        <v>12</v>
      </c>
      <c r="AH1052" t="s">
        <v>1080</v>
      </c>
      <c r="AI1052">
        <v>0.39876923076923082</v>
      </c>
      <c r="AJ1052">
        <v>1560</v>
      </c>
      <c r="AK1052" t="s">
        <v>3799</v>
      </c>
    </row>
    <row r="1053" spans="1:37">
      <c r="A1053" t="s">
        <v>1156</v>
      </c>
      <c r="B1053" t="s">
        <v>115</v>
      </c>
      <c r="C1053">
        <v>3749.66</v>
      </c>
      <c r="D1053" t="s">
        <v>36</v>
      </c>
      <c r="E1053" t="s">
        <v>37</v>
      </c>
      <c r="F1053" t="s">
        <v>95</v>
      </c>
      <c r="G1053">
        <v>45303</v>
      </c>
      <c r="H1053" t="s">
        <v>39</v>
      </c>
      <c r="I1053" t="s">
        <v>40</v>
      </c>
      <c r="J1053">
        <v>79817</v>
      </c>
      <c r="K1053" t="s">
        <v>83</v>
      </c>
      <c r="L1053" t="s">
        <v>42</v>
      </c>
      <c r="M1053">
        <v>95</v>
      </c>
      <c r="N1053">
        <v>24</v>
      </c>
      <c r="O1053">
        <v>42</v>
      </c>
      <c r="P1053">
        <v>2</v>
      </c>
      <c r="Q1053">
        <v>1</v>
      </c>
      <c r="R1053" t="s">
        <v>61</v>
      </c>
      <c r="S1053" t="s">
        <v>62</v>
      </c>
      <c r="T1053">
        <v>4</v>
      </c>
      <c r="U1053" t="s">
        <v>90</v>
      </c>
      <c r="V1053">
        <v>234.13</v>
      </c>
      <c r="W1053" t="s">
        <v>46</v>
      </c>
      <c r="X1053" t="s">
        <v>77</v>
      </c>
      <c r="Y1053" t="s">
        <v>48</v>
      </c>
      <c r="Z1053" t="s">
        <v>49</v>
      </c>
      <c r="AA1053" t="s">
        <v>50</v>
      </c>
      <c r="AB1053" t="s">
        <v>51</v>
      </c>
      <c r="AC1053" t="s">
        <v>69</v>
      </c>
      <c r="AD1053">
        <v>2.4645263160000002</v>
      </c>
      <c r="AE1053">
        <v>2024</v>
      </c>
      <c r="AF1053">
        <v>4</v>
      </c>
      <c r="AG1053">
        <v>12</v>
      </c>
      <c r="AH1053" t="s">
        <v>1080</v>
      </c>
      <c r="AI1053">
        <v>0.20537719298245613</v>
      </c>
      <c r="AJ1053">
        <v>1140</v>
      </c>
      <c r="AK1053" t="s">
        <v>3799</v>
      </c>
    </row>
    <row r="1054" spans="1:37">
      <c r="A1054" t="s">
        <v>1157</v>
      </c>
      <c r="B1054" t="s">
        <v>71</v>
      </c>
      <c r="C1054">
        <v>11303.35</v>
      </c>
      <c r="D1054" t="s">
        <v>36</v>
      </c>
      <c r="E1054" t="s">
        <v>37</v>
      </c>
      <c r="F1054" t="s">
        <v>95</v>
      </c>
      <c r="G1054">
        <v>45303</v>
      </c>
      <c r="H1054" t="s">
        <v>159</v>
      </c>
      <c r="I1054" t="s">
        <v>40</v>
      </c>
      <c r="J1054">
        <v>16997</v>
      </c>
      <c r="K1054" t="s">
        <v>83</v>
      </c>
      <c r="L1054" t="s">
        <v>42</v>
      </c>
      <c r="M1054">
        <v>99</v>
      </c>
      <c r="N1054">
        <v>30</v>
      </c>
      <c r="O1054">
        <v>1</v>
      </c>
      <c r="P1054">
        <v>0</v>
      </c>
      <c r="Q1054">
        <v>2</v>
      </c>
      <c r="R1054" t="s">
        <v>61</v>
      </c>
      <c r="S1054" t="s">
        <v>74</v>
      </c>
      <c r="T1054">
        <v>1</v>
      </c>
      <c r="U1054" t="s">
        <v>79</v>
      </c>
      <c r="V1054">
        <v>178.88</v>
      </c>
      <c r="W1054" t="s">
        <v>76</v>
      </c>
      <c r="X1054" t="s">
        <v>47</v>
      </c>
      <c r="Y1054" t="s">
        <v>48</v>
      </c>
      <c r="Z1054" t="s">
        <v>66</v>
      </c>
      <c r="AA1054" t="s">
        <v>67</v>
      </c>
      <c r="AB1054" t="s">
        <v>68</v>
      </c>
      <c r="AC1054" t="s">
        <v>99</v>
      </c>
      <c r="AD1054">
        <v>1.8068686869999999</v>
      </c>
      <c r="AE1054">
        <v>2024</v>
      </c>
      <c r="AF1054">
        <v>4</v>
      </c>
      <c r="AG1054">
        <v>12</v>
      </c>
      <c r="AH1054" t="s">
        <v>1080</v>
      </c>
      <c r="AI1054">
        <v>0.15057239057239058</v>
      </c>
      <c r="AJ1054">
        <v>1188</v>
      </c>
      <c r="AK1054" t="s">
        <v>3799</v>
      </c>
    </row>
    <row r="1055" spans="1:37">
      <c r="A1055" t="s">
        <v>1158</v>
      </c>
      <c r="B1055" t="s">
        <v>35</v>
      </c>
      <c r="C1055">
        <v>7228.73</v>
      </c>
      <c r="D1055" t="s">
        <v>36</v>
      </c>
      <c r="E1055" t="s">
        <v>37</v>
      </c>
      <c r="F1055" t="s">
        <v>38</v>
      </c>
      <c r="G1055">
        <v>45303</v>
      </c>
      <c r="H1055" t="s">
        <v>39</v>
      </c>
      <c r="I1055" t="s">
        <v>58</v>
      </c>
      <c r="J1055">
        <v>39751</v>
      </c>
      <c r="K1055" t="s">
        <v>59</v>
      </c>
      <c r="L1055" t="s">
        <v>42</v>
      </c>
      <c r="M1055">
        <v>92</v>
      </c>
      <c r="N1055">
        <v>0</v>
      </c>
      <c r="O1055">
        <v>42</v>
      </c>
      <c r="P1055">
        <v>0</v>
      </c>
      <c r="Q1055">
        <v>9</v>
      </c>
      <c r="R1055" t="s">
        <v>61</v>
      </c>
      <c r="S1055" t="s">
        <v>74</v>
      </c>
      <c r="T1055">
        <v>3</v>
      </c>
      <c r="U1055" t="s">
        <v>90</v>
      </c>
      <c r="V1055">
        <v>450.92</v>
      </c>
      <c r="W1055" t="s">
        <v>46</v>
      </c>
      <c r="X1055" t="s">
        <v>47</v>
      </c>
      <c r="Y1055" t="s">
        <v>48</v>
      </c>
      <c r="Z1055" t="s">
        <v>66</v>
      </c>
      <c r="AA1055" t="s">
        <v>67</v>
      </c>
      <c r="AB1055" t="s">
        <v>68</v>
      </c>
      <c r="AC1055" t="s">
        <v>69</v>
      </c>
      <c r="AD1055">
        <v>4.901304348</v>
      </c>
      <c r="AE1055">
        <v>2024</v>
      </c>
      <c r="AF1055">
        <v>4</v>
      </c>
      <c r="AG1055">
        <v>12</v>
      </c>
      <c r="AH1055" t="s">
        <v>1080</v>
      </c>
      <c r="AI1055">
        <v>0.40844202898550724</v>
      </c>
      <c r="AJ1055">
        <v>1104</v>
      </c>
      <c r="AK1055" t="s">
        <v>3800</v>
      </c>
    </row>
    <row r="1056" spans="1:37">
      <c r="A1056" t="s">
        <v>1159</v>
      </c>
      <c r="B1056" t="s">
        <v>71</v>
      </c>
      <c r="C1056">
        <v>11147.85</v>
      </c>
      <c r="D1056" t="s">
        <v>87</v>
      </c>
      <c r="E1056" t="s">
        <v>37</v>
      </c>
      <c r="F1056" t="s">
        <v>38</v>
      </c>
      <c r="G1056">
        <v>45303</v>
      </c>
      <c r="H1056" t="s">
        <v>159</v>
      </c>
      <c r="I1056" t="s">
        <v>40</v>
      </c>
      <c r="J1056">
        <v>32150</v>
      </c>
      <c r="K1056" t="s">
        <v>59</v>
      </c>
      <c r="L1056" t="s">
        <v>42</v>
      </c>
      <c r="M1056">
        <v>99</v>
      </c>
      <c r="N1056">
        <v>5</v>
      </c>
      <c r="O1056">
        <v>63</v>
      </c>
      <c r="P1056">
        <v>0</v>
      </c>
      <c r="Q1056">
        <v>2</v>
      </c>
      <c r="R1056" t="s">
        <v>61</v>
      </c>
      <c r="S1056" t="s">
        <v>74</v>
      </c>
      <c r="T1056">
        <v>2</v>
      </c>
      <c r="U1056" t="s">
        <v>90</v>
      </c>
      <c r="V1056">
        <v>572.85</v>
      </c>
      <c r="W1056" t="s">
        <v>46</v>
      </c>
      <c r="X1056" t="s">
        <v>47</v>
      </c>
      <c r="Y1056" t="s">
        <v>65</v>
      </c>
      <c r="Z1056" t="s">
        <v>66</v>
      </c>
      <c r="AA1056" t="s">
        <v>67</v>
      </c>
      <c r="AB1056" t="s">
        <v>68</v>
      </c>
      <c r="AC1056" t="s">
        <v>52</v>
      </c>
      <c r="AD1056">
        <v>5.7863636359999999</v>
      </c>
      <c r="AE1056">
        <v>2024</v>
      </c>
      <c r="AF1056">
        <v>4</v>
      </c>
      <c r="AG1056">
        <v>12</v>
      </c>
      <c r="AH1056" t="s">
        <v>1080</v>
      </c>
      <c r="AI1056">
        <v>0.48219696969696973</v>
      </c>
      <c r="AJ1056">
        <v>1188</v>
      </c>
      <c r="AK1056" t="s">
        <v>3800</v>
      </c>
    </row>
    <row r="1057" spans="1:37">
      <c r="A1057" t="s">
        <v>1160</v>
      </c>
      <c r="B1057" t="s">
        <v>81</v>
      </c>
      <c r="C1057">
        <v>10988.36</v>
      </c>
      <c r="D1057" t="s">
        <v>36</v>
      </c>
      <c r="E1057" t="s">
        <v>37</v>
      </c>
      <c r="F1057" t="s">
        <v>56</v>
      </c>
      <c r="G1057">
        <v>45303</v>
      </c>
      <c r="H1057" t="s">
        <v>39</v>
      </c>
      <c r="I1057" t="s">
        <v>58</v>
      </c>
      <c r="J1057">
        <v>117283</v>
      </c>
      <c r="K1057" t="s">
        <v>83</v>
      </c>
      <c r="L1057" t="s">
        <v>42</v>
      </c>
      <c r="M1057">
        <v>92</v>
      </c>
      <c r="N1057">
        <v>12</v>
      </c>
      <c r="O1057">
        <v>4</v>
      </c>
      <c r="P1057">
        <v>0</v>
      </c>
      <c r="Q1057">
        <v>2</v>
      </c>
      <c r="R1057" t="s">
        <v>61</v>
      </c>
      <c r="S1057" t="s">
        <v>74</v>
      </c>
      <c r="T1057">
        <v>4</v>
      </c>
      <c r="U1057" t="s">
        <v>90</v>
      </c>
      <c r="V1057">
        <v>160.38999999999999</v>
      </c>
      <c r="W1057" t="s">
        <v>46</v>
      </c>
      <c r="X1057" t="s">
        <v>47</v>
      </c>
      <c r="Y1057" t="s">
        <v>48</v>
      </c>
      <c r="Z1057" t="s">
        <v>66</v>
      </c>
      <c r="AA1057" t="s">
        <v>91</v>
      </c>
      <c r="AB1057" t="s">
        <v>68</v>
      </c>
      <c r="AC1057" t="s">
        <v>99</v>
      </c>
      <c r="AD1057">
        <v>1.7433695650000001</v>
      </c>
      <c r="AE1057">
        <v>2024</v>
      </c>
      <c r="AF1057">
        <v>4</v>
      </c>
      <c r="AG1057">
        <v>12</v>
      </c>
      <c r="AH1057" t="s">
        <v>1080</v>
      </c>
      <c r="AI1057">
        <v>0.14528079710144925</v>
      </c>
      <c r="AJ1057">
        <v>1104</v>
      </c>
      <c r="AK1057" t="s">
        <v>3799</v>
      </c>
    </row>
    <row r="1058" spans="1:37">
      <c r="A1058" t="s">
        <v>1161</v>
      </c>
      <c r="B1058" t="s">
        <v>71</v>
      </c>
      <c r="C1058">
        <v>7361.04</v>
      </c>
      <c r="D1058" t="s">
        <v>36</v>
      </c>
      <c r="E1058" t="s">
        <v>37</v>
      </c>
      <c r="F1058" t="s">
        <v>38</v>
      </c>
      <c r="G1058">
        <v>45303</v>
      </c>
      <c r="H1058" t="s">
        <v>159</v>
      </c>
      <c r="I1058" t="s">
        <v>40</v>
      </c>
      <c r="J1058">
        <v>23926</v>
      </c>
      <c r="K1058" t="s">
        <v>59</v>
      </c>
      <c r="L1058" t="s">
        <v>42</v>
      </c>
      <c r="M1058">
        <v>97</v>
      </c>
      <c r="N1058">
        <v>4</v>
      </c>
      <c r="O1058">
        <v>54</v>
      </c>
      <c r="P1058">
        <v>0</v>
      </c>
      <c r="Q1058">
        <v>3</v>
      </c>
      <c r="R1058" t="s">
        <v>61</v>
      </c>
      <c r="S1058" t="s">
        <v>74</v>
      </c>
      <c r="T1058">
        <v>1</v>
      </c>
      <c r="U1058" t="s">
        <v>79</v>
      </c>
      <c r="V1058">
        <v>466.56</v>
      </c>
      <c r="W1058" t="s">
        <v>76</v>
      </c>
      <c r="X1058" t="s">
        <v>47</v>
      </c>
      <c r="Y1058" t="s">
        <v>48</v>
      </c>
      <c r="Z1058" t="s">
        <v>66</v>
      </c>
      <c r="AA1058" t="s">
        <v>67</v>
      </c>
      <c r="AB1058" t="s">
        <v>68</v>
      </c>
      <c r="AC1058" t="s">
        <v>52</v>
      </c>
      <c r="AD1058">
        <v>4.8098969069999997</v>
      </c>
      <c r="AE1058">
        <v>2024</v>
      </c>
      <c r="AF1058">
        <v>4</v>
      </c>
      <c r="AG1058">
        <v>12</v>
      </c>
      <c r="AH1058" t="s">
        <v>1080</v>
      </c>
      <c r="AI1058">
        <v>0.40082474226804121</v>
      </c>
      <c r="AJ1058">
        <v>1164</v>
      </c>
      <c r="AK1058" t="s">
        <v>3800</v>
      </c>
    </row>
    <row r="1059" spans="1:37">
      <c r="A1059" t="s">
        <v>1162</v>
      </c>
      <c r="B1059" t="s">
        <v>81</v>
      </c>
      <c r="C1059">
        <v>8107.04</v>
      </c>
      <c r="D1059" t="s">
        <v>87</v>
      </c>
      <c r="E1059" t="s">
        <v>72</v>
      </c>
      <c r="F1059" t="s">
        <v>56</v>
      </c>
      <c r="G1059">
        <v>45303</v>
      </c>
      <c r="H1059" t="s">
        <v>39</v>
      </c>
      <c r="I1059" t="s">
        <v>58</v>
      </c>
      <c r="J1059">
        <v>36283</v>
      </c>
      <c r="K1059" t="s">
        <v>59</v>
      </c>
      <c r="L1059" t="s">
        <v>60</v>
      </c>
      <c r="M1059">
        <v>103</v>
      </c>
      <c r="N1059">
        <v>23</v>
      </c>
      <c r="O1059">
        <v>97</v>
      </c>
      <c r="P1059">
        <v>0</v>
      </c>
      <c r="Q1059">
        <v>8</v>
      </c>
      <c r="R1059" t="s">
        <v>61</v>
      </c>
      <c r="S1059" t="s">
        <v>74</v>
      </c>
      <c r="T1059">
        <v>1</v>
      </c>
      <c r="U1059" t="s">
        <v>79</v>
      </c>
      <c r="V1059">
        <v>492.48</v>
      </c>
      <c r="W1059" t="s">
        <v>46</v>
      </c>
      <c r="X1059" t="s">
        <v>47</v>
      </c>
      <c r="Y1059" t="s">
        <v>48</v>
      </c>
      <c r="Z1059" t="s">
        <v>66</v>
      </c>
      <c r="AA1059" t="s">
        <v>67</v>
      </c>
      <c r="AB1059" t="s">
        <v>68</v>
      </c>
      <c r="AC1059" t="s">
        <v>52</v>
      </c>
      <c r="AD1059">
        <v>4.7813592229999999</v>
      </c>
      <c r="AE1059">
        <v>2024</v>
      </c>
      <c r="AF1059">
        <v>4</v>
      </c>
      <c r="AG1059">
        <v>12</v>
      </c>
      <c r="AH1059" t="s">
        <v>1080</v>
      </c>
      <c r="AI1059">
        <v>0.39844660194174758</v>
      </c>
      <c r="AJ1059">
        <v>1236</v>
      </c>
      <c r="AK1059" t="s">
        <v>3799</v>
      </c>
    </row>
    <row r="1060" spans="1:37">
      <c r="A1060" t="s">
        <v>1163</v>
      </c>
      <c r="B1060" t="s">
        <v>115</v>
      </c>
      <c r="C1060">
        <v>2919.26</v>
      </c>
      <c r="D1060" t="s">
        <v>36</v>
      </c>
      <c r="E1060" t="s">
        <v>37</v>
      </c>
      <c r="F1060" t="s">
        <v>73</v>
      </c>
      <c r="G1060">
        <v>45303</v>
      </c>
      <c r="H1060" t="s">
        <v>57</v>
      </c>
      <c r="I1060" t="s">
        <v>40</v>
      </c>
      <c r="J1060">
        <v>0</v>
      </c>
      <c r="K1060" t="s">
        <v>59</v>
      </c>
      <c r="L1060" t="s">
        <v>60</v>
      </c>
      <c r="M1060">
        <v>89</v>
      </c>
      <c r="N1060">
        <v>24</v>
      </c>
      <c r="O1060">
        <v>128</v>
      </c>
      <c r="P1060">
        <v>2</v>
      </c>
      <c r="Q1060">
        <v>1</v>
      </c>
      <c r="R1060" t="s">
        <v>61</v>
      </c>
      <c r="S1060" t="s">
        <v>74</v>
      </c>
      <c r="T1060">
        <v>1</v>
      </c>
      <c r="U1060" t="s">
        <v>63</v>
      </c>
      <c r="V1060">
        <v>427.68</v>
      </c>
      <c r="W1060" t="s">
        <v>76</v>
      </c>
      <c r="X1060" t="s">
        <v>47</v>
      </c>
      <c r="Y1060" t="s">
        <v>48</v>
      </c>
      <c r="Z1060" t="s">
        <v>49</v>
      </c>
      <c r="AA1060" t="s">
        <v>67</v>
      </c>
      <c r="AB1060" t="s">
        <v>51</v>
      </c>
      <c r="AC1060" t="s">
        <v>52</v>
      </c>
      <c r="AD1060">
        <v>4.8053932579999996</v>
      </c>
      <c r="AE1060">
        <v>2024</v>
      </c>
      <c r="AF1060">
        <v>4</v>
      </c>
      <c r="AG1060">
        <v>12</v>
      </c>
      <c r="AH1060" t="s">
        <v>1080</v>
      </c>
      <c r="AI1060">
        <v>0.40044943820224721</v>
      </c>
      <c r="AJ1060">
        <v>1068</v>
      </c>
      <c r="AK1060" t="s">
        <v>3800</v>
      </c>
    </row>
    <row r="1061" spans="1:37">
      <c r="A1061" t="s">
        <v>1164</v>
      </c>
      <c r="B1061" t="s">
        <v>81</v>
      </c>
      <c r="C1061">
        <v>3602.69</v>
      </c>
      <c r="D1061" t="s">
        <v>36</v>
      </c>
      <c r="E1061" t="s">
        <v>37</v>
      </c>
      <c r="F1061" t="s">
        <v>73</v>
      </c>
      <c r="G1061">
        <v>45303</v>
      </c>
      <c r="H1061" t="s">
        <v>39</v>
      </c>
      <c r="I1061" t="s">
        <v>58</v>
      </c>
      <c r="J1061">
        <v>41469</v>
      </c>
      <c r="K1061" t="s">
        <v>59</v>
      </c>
      <c r="L1061" t="s">
        <v>42</v>
      </c>
      <c r="M1061">
        <v>90</v>
      </c>
      <c r="N1061">
        <v>35</v>
      </c>
      <c r="O1061">
        <v>66</v>
      </c>
      <c r="P1061">
        <v>1</v>
      </c>
      <c r="Q1061">
        <v>1</v>
      </c>
      <c r="R1061" t="s">
        <v>61</v>
      </c>
      <c r="S1061" t="s">
        <v>74</v>
      </c>
      <c r="T1061">
        <v>1</v>
      </c>
      <c r="U1061" t="s">
        <v>90</v>
      </c>
      <c r="V1061">
        <v>434.16</v>
      </c>
      <c r="W1061" t="s">
        <v>76</v>
      </c>
      <c r="X1061" t="s">
        <v>47</v>
      </c>
      <c r="Y1061" t="s">
        <v>48</v>
      </c>
      <c r="Z1061" t="s">
        <v>49</v>
      </c>
      <c r="AA1061" t="s">
        <v>67</v>
      </c>
      <c r="AB1061" t="s">
        <v>51</v>
      </c>
      <c r="AC1061" t="s">
        <v>52</v>
      </c>
      <c r="AD1061">
        <v>4.8239999999999998</v>
      </c>
      <c r="AE1061">
        <v>2024</v>
      </c>
      <c r="AF1061">
        <v>4</v>
      </c>
      <c r="AG1061">
        <v>12</v>
      </c>
      <c r="AH1061" t="s">
        <v>1080</v>
      </c>
      <c r="AI1061">
        <v>0.40200000000000002</v>
      </c>
      <c r="AJ1061">
        <v>1080</v>
      </c>
      <c r="AK1061" t="s">
        <v>3800</v>
      </c>
    </row>
    <row r="1062" spans="1:37">
      <c r="A1062" t="s">
        <v>1165</v>
      </c>
      <c r="B1062" t="s">
        <v>115</v>
      </c>
      <c r="C1062">
        <v>8107.04</v>
      </c>
      <c r="D1062" t="s">
        <v>87</v>
      </c>
      <c r="E1062" t="s">
        <v>72</v>
      </c>
      <c r="F1062" t="s">
        <v>56</v>
      </c>
      <c r="G1062">
        <v>45303</v>
      </c>
      <c r="H1062" t="s">
        <v>39</v>
      </c>
      <c r="I1062" t="s">
        <v>58</v>
      </c>
      <c r="J1062">
        <v>36283</v>
      </c>
      <c r="K1062" t="s">
        <v>59</v>
      </c>
      <c r="L1062" t="s">
        <v>60</v>
      </c>
      <c r="M1062">
        <v>103</v>
      </c>
      <c r="N1062">
        <v>23</v>
      </c>
      <c r="O1062">
        <v>97</v>
      </c>
      <c r="P1062">
        <v>0</v>
      </c>
      <c r="Q1062">
        <v>8</v>
      </c>
      <c r="R1062" t="s">
        <v>61</v>
      </c>
      <c r="S1062" t="s">
        <v>74</v>
      </c>
      <c r="T1062">
        <v>1</v>
      </c>
      <c r="U1062" t="s">
        <v>79</v>
      </c>
      <c r="V1062">
        <v>492.48</v>
      </c>
      <c r="W1062" t="s">
        <v>46</v>
      </c>
      <c r="X1062" t="s">
        <v>47</v>
      </c>
      <c r="Y1062" t="s">
        <v>48</v>
      </c>
      <c r="Z1062" t="s">
        <v>66</v>
      </c>
      <c r="AA1062" t="s">
        <v>67</v>
      </c>
      <c r="AB1062" t="s">
        <v>68</v>
      </c>
      <c r="AC1062" t="s">
        <v>52</v>
      </c>
      <c r="AD1062">
        <v>4.7813592229999999</v>
      </c>
      <c r="AE1062">
        <v>2024</v>
      </c>
      <c r="AF1062">
        <v>4</v>
      </c>
      <c r="AG1062">
        <v>12</v>
      </c>
      <c r="AH1062" t="s">
        <v>1080</v>
      </c>
      <c r="AI1062">
        <v>0.39844660194174758</v>
      </c>
      <c r="AJ1062">
        <v>1236</v>
      </c>
      <c r="AK1062" t="s">
        <v>3799</v>
      </c>
    </row>
    <row r="1063" spans="1:37">
      <c r="A1063" t="s">
        <v>1166</v>
      </c>
      <c r="B1063" t="s">
        <v>71</v>
      </c>
      <c r="C1063">
        <v>5078.42</v>
      </c>
      <c r="D1063" t="s">
        <v>36</v>
      </c>
      <c r="E1063" t="s">
        <v>82</v>
      </c>
      <c r="F1063" t="s">
        <v>73</v>
      </c>
      <c r="G1063">
        <v>45303</v>
      </c>
      <c r="H1063" t="s">
        <v>57</v>
      </c>
      <c r="I1063" t="s">
        <v>40</v>
      </c>
      <c r="J1063">
        <v>0</v>
      </c>
      <c r="K1063" t="s">
        <v>59</v>
      </c>
      <c r="L1063" t="s">
        <v>60</v>
      </c>
      <c r="M1063">
        <v>143</v>
      </c>
      <c r="N1063">
        <v>34</v>
      </c>
      <c r="O1063">
        <v>63</v>
      </c>
      <c r="P1063">
        <v>1</v>
      </c>
      <c r="Q1063">
        <v>1</v>
      </c>
      <c r="R1063" t="s">
        <v>61</v>
      </c>
      <c r="S1063" t="s">
        <v>74</v>
      </c>
      <c r="T1063">
        <v>1</v>
      </c>
      <c r="U1063" t="s">
        <v>45</v>
      </c>
      <c r="V1063">
        <v>1507.87</v>
      </c>
      <c r="W1063" t="s">
        <v>46</v>
      </c>
      <c r="X1063" t="s">
        <v>77</v>
      </c>
      <c r="Y1063" t="s">
        <v>156</v>
      </c>
      <c r="Z1063" t="s">
        <v>66</v>
      </c>
      <c r="AA1063" t="s">
        <v>67</v>
      </c>
      <c r="AB1063" t="s">
        <v>51</v>
      </c>
      <c r="AC1063" t="s">
        <v>52</v>
      </c>
      <c r="AD1063">
        <v>10.544545449999999</v>
      </c>
      <c r="AE1063">
        <v>2024</v>
      </c>
      <c r="AF1063">
        <v>4</v>
      </c>
      <c r="AG1063">
        <v>12</v>
      </c>
      <c r="AH1063" t="s">
        <v>1080</v>
      </c>
      <c r="AI1063">
        <v>0.87871212121212117</v>
      </c>
      <c r="AJ1063">
        <v>1716</v>
      </c>
      <c r="AK1063" t="s">
        <v>3801</v>
      </c>
    </row>
    <row r="1064" spans="1:37">
      <c r="A1064" t="s">
        <v>1167</v>
      </c>
      <c r="B1064" t="s">
        <v>35</v>
      </c>
      <c r="C1064">
        <v>9881.43</v>
      </c>
      <c r="D1064" t="s">
        <v>36</v>
      </c>
      <c r="E1064" t="s">
        <v>37</v>
      </c>
      <c r="F1064" t="s">
        <v>38</v>
      </c>
      <c r="G1064">
        <v>45303</v>
      </c>
      <c r="H1064" t="s">
        <v>39</v>
      </c>
      <c r="I1064" t="s">
        <v>40</v>
      </c>
      <c r="J1064">
        <v>77999</v>
      </c>
      <c r="K1064" t="s">
        <v>41</v>
      </c>
      <c r="L1064" t="s">
        <v>42</v>
      </c>
      <c r="M1064">
        <v>82</v>
      </c>
      <c r="N1064">
        <v>28</v>
      </c>
      <c r="O1064">
        <v>15</v>
      </c>
      <c r="P1064">
        <v>1</v>
      </c>
      <c r="Q1064">
        <v>2</v>
      </c>
      <c r="R1064" t="s">
        <v>43</v>
      </c>
      <c r="S1064" t="s">
        <v>96</v>
      </c>
      <c r="T1064">
        <v>1</v>
      </c>
      <c r="U1064" t="s">
        <v>79</v>
      </c>
      <c r="V1064">
        <v>369.74</v>
      </c>
      <c r="W1064" t="s">
        <v>46</v>
      </c>
      <c r="X1064" t="s">
        <v>47</v>
      </c>
      <c r="Y1064" t="s">
        <v>48</v>
      </c>
      <c r="Z1064" t="s">
        <v>66</v>
      </c>
      <c r="AA1064" t="s">
        <v>50</v>
      </c>
      <c r="AB1064" t="s">
        <v>51</v>
      </c>
      <c r="AC1064" t="s">
        <v>69</v>
      </c>
      <c r="AD1064">
        <v>4.5090243900000004</v>
      </c>
      <c r="AE1064">
        <v>2024</v>
      </c>
      <c r="AF1064">
        <v>4</v>
      </c>
      <c r="AG1064">
        <v>12</v>
      </c>
      <c r="AH1064" t="s">
        <v>1080</v>
      </c>
      <c r="AI1064">
        <v>0.37575203252032519</v>
      </c>
      <c r="AJ1064">
        <v>984</v>
      </c>
      <c r="AK1064" t="s">
        <v>3799</v>
      </c>
    </row>
    <row r="1065" spans="1:37">
      <c r="A1065" t="s">
        <v>1168</v>
      </c>
      <c r="B1065" t="s">
        <v>81</v>
      </c>
      <c r="C1065">
        <v>11936.39</v>
      </c>
      <c r="D1065" t="s">
        <v>36</v>
      </c>
      <c r="E1065" t="s">
        <v>37</v>
      </c>
      <c r="F1065" t="s">
        <v>56</v>
      </c>
      <c r="G1065">
        <v>45303</v>
      </c>
      <c r="H1065" t="s">
        <v>57</v>
      </c>
      <c r="I1065" t="s">
        <v>40</v>
      </c>
      <c r="J1065">
        <v>0</v>
      </c>
      <c r="K1065" t="s">
        <v>59</v>
      </c>
      <c r="L1065" t="s">
        <v>42</v>
      </c>
      <c r="M1065">
        <v>159</v>
      </c>
      <c r="N1065">
        <v>16</v>
      </c>
      <c r="O1065">
        <v>61</v>
      </c>
      <c r="P1065">
        <v>0</v>
      </c>
      <c r="Q1065">
        <v>3</v>
      </c>
      <c r="R1065" t="s">
        <v>61</v>
      </c>
      <c r="S1065" t="s">
        <v>93</v>
      </c>
      <c r="T1065">
        <v>1</v>
      </c>
      <c r="U1065" t="s">
        <v>79</v>
      </c>
      <c r="V1065">
        <v>764.64</v>
      </c>
      <c r="W1065" t="s">
        <v>64</v>
      </c>
      <c r="X1065" t="s">
        <v>77</v>
      </c>
      <c r="Y1065" t="s">
        <v>65</v>
      </c>
      <c r="Z1065" t="s">
        <v>66</v>
      </c>
      <c r="AA1065" t="s">
        <v>67</v>
      </c>
      <c r="AB1065" t="s">
        <v>68</v>
      </c>
      <c r="AC1065" t="s">
        <v>52</v>
      </c>
      <c r="AD1065">
        <v>4.8090566040000002</v>
      </c>
      <c r="AE1065">
        <v>2024</v>
      </c>
      <c r="AF1065">
        <v>4</v>
      </c>
      <c r="AG1065">
        <v>12</v>
      </c>
      <c r="AH1065" t="s">
        <v>1080</v>
      </c>
      <c r="AI1065">
        <v>0.40075471698113208</v>
      </c>
      <c r="AJ1065">
        <v>1908</v>
      </c>
      <c r="AK1065" t="s">
        <v>3800</v>
      </c>
    </row>
    <row r="1066" spans="1:37">
      <c r="A1066" t="s">
        <v>1169</v>
      </c>
      <c r="B1066" t="s">
        <v>55</v>
      </c>
      <c r="C1066">
        <v>7300.46</v>
      </c>
      <c r="D1066" t="s">
        <v>36</v>
      </c>
      <c r="E1066" t="s">
        <v>37</v>
      </c>
      <c r="F1066" t="s">
        <v>38</v>
      </c>
      <c r="G1066">
        <v>45303</v>
      </c>
      <c r="H1066" t="s">
        <v>159</v>
      </c>
      <c r="I1066" t="s">
        <v>40</v>
      </c>
      <c r="J1066">
        <v>30449</v>
      </c>
      <c r="K1066" t="s">
        <v>59</v>
      </c>
      <c r="L1066" t="s">
        <v>42</v>
      </c>
      <c r="M1066">
        <v>95</v>
      </c>
      <c r="N1066">
        <v>1</v>
      </c>
      <c r="O1066">
        <v>84</v>
      </c>
      <c r="P1066">
        <v>0</v>
      </c>
      <c r="Q1066">
        <v>3</v>
      </c>
      <c r="R1066" t="s">
        <v>61</v>
      </c>
      <c r="S1066" t="s">
        <v>62</v>
      </c>
      <c r="T1066">
        <v>1</v>
      </c>
      <c r="U1066" t="s">
        <v>79</v>
      </c>
      <c r="V1066">
        <v>453.6</v>
      </c>
      <c r="W1066" t="s">
        <v>76</v>
      </c>
      <c r="X1066" t="s">
        <v>47</v>
      </c>
      <c r="Y1066" t="s">
        <v>48</v>
      </c>
      <c r="Z1066" t="s">
        <v>66</v>
      </c>
      <c r="AA1066" t="s">
        <v>67</v>
      </c>
      <c r="AB1066" t="s">
        <v>68</v>
      </c>
      <c r="AC1066" t="s">
        <v>52</v>
      </c>
      <c r="AD1066">
        <v>4.7747368420000003</v>
      </c>
      <c r="AE1066">
        <v>2024</v>
      </c>
      <c r="AF1066">
        <v>4</v>
      </c>
      <c r="AG1066">
        <v>12</v>
      </c>
      <c r="AH1066" t="s">
        <v>1080</v>
      </c>
      <c r="AI1066">
        <v>0.3978947368421053</v>
      </c>
      <c r="AJ1066">
        <v>1140</v>
      </c>
      <c r="AK1066" t="s">
        <v>3799</v>
      </c>
    </row>
    <row r="1067" spans="1:37">
      <c r="A1067" t="s">
        <v>1170</v>
      </c>
      <c r="B1067" t="s">
        <v>81</v>
      </c>
      <c r="C1067">
        <v>3342.66</v>
      </c>
      <c r="D1067" t="s">
        <v>36</v>
      </c>
      <c r="E1067" t="s">
        <v>37</v>
      </c>
      <c r="F1067" t="s">
        <v>95</v>
      </c>
      <c r="G1067">
        <v>45303</v>
      </c>
      <c r="H1067" t="s">
        <v>39</v>
      </c>
      <c r="I1067" t="s">
        <v>40</v>
      </c>
      <c r="J1067">
        <v>74022</v>
      </c>
      <c r="K1067" t="s">
        <v>83</v>
      </c>
      <c r="L1067" t="s">
        <v>42</v>
      </c>
      <c r="M1067">
        <v>82</v>
      </c>
      <c r="N1067">
        <v>9</v>
      </c>
      <c r="O1067">
        <v>61</v>
      </c>
      <c r="P1067">
        <v>0</v>
      </c>
      <c r="Q1067">
        <v>1</v>
      </c>
      <c r="R1067" t="s">
        <v>61</v>
      </c>
      <c r="S1067" t="s">
        <v>74</v>
      </c>
      <c r="T1067">
        <v>3</v>
      </c>
      <c r="U1067" t="s">
        <v>79</v>
      </c>
      <c r="V1067">
        <v>183.89</v>
      </c>
      <c r="W1067" t="s">
        <v>46</v>
      </c>
      <c r="X1067" t="s">
        <v>47</v>
      </c>
      <c r="Y1067" t="s">
        <v>48</v>
      </c>
      <c r="Z1067" t="s">
        <v>49</v>
      </c>
      <c r="AA1067" t="s">
        <v>50</v>
      </c>
      <c r="AB1067" t="s">
        <v>68</v>
      </c>
      <c r="AC1067" t="s">
        <v>52</v>
      </c>
      <c r="AD1067">
        <v>2.242560976</v>
      </c>
      <c r="AE1067">
        <v>2024</v>
      </c>
      <c r="AF1067">
        <v>4</v>
      </c>
      <c r="AG1067">
        <v>12</v>
      </c>
      <c r="AH1067" t="s">
        <v>1080</v>
      </c>
      <c r="AI1067">
        <v>0.18688008130081299</v>
      </c>
      <c r="AJ1067">
        <v>984</v>
      </c>
      <c r="AK1067" t="s">
        <v>3799</v>
      </c>
    </row>
    <row r="1068" spans="1:37">
      <c r="A1068" t="s">
        <v>1171</v>
      </c>
      <c r="B1068" t="s">
        <v>71</v>
      </c>
      <c r="C1068">
        <v>14340.4</v>
      </c>
      <c r="D1068" t="s">
        <v>36</v>
      </c>
      <c r="E1068" t="s">
        <v>37</v>
      </c>
      <c r="F1068" t="s">
        <v>38</v>
      </c>
      <c r="G1068">
        <v>45303</v>
      </c>
      <c r="H1068" t="s">
        <v>39</v>
      </c>
      <c r="I1068" t="s">
        <v>40</v>
      </c>
      <c r="J1068">
        <v>34606</v>
      </c>
      <c r="K1068" t="s">
        <v>83</v>
      </c>
      <c r="L1068" t="s">
        <v>42</v>
      </c>
      <c r="M1068">
        <v>90</v>
      </c>
      <c r="N1068">
        <v>16</v>
      </c>
      <c r="O1068">
        <v>72</v>
      </c>
      <c r="P1068">
        <v>0</v>
      </c>
      <c r="Q1068">
        <v>2</v>
      </c>
      <c r="R1068" t="s">
        <v>61</v>
      </c>
      <c r="S1068" t="s">
        <v>93</v>
      </c>
      <c r="T1068">
        <v>4</v>
      </c>
      <c r="U1068" t="s">
        <v>90</v>
      </c>
      <c r="V1068">
        <v>195.38</v>
      </c>
      <c r="W1068" t="s">
        <v>46</v>
      </c>
      <c r="X1068" t="s">
        <v>47</v>
      </c>
      <c r="Y1068" t="s">
        <v>48</v>
      </c>
      <c r="Z1068" t="s">
        <v>66</v>
      </c>
      <c r="AA1068" t="s">
        <v>67</v>
      </c>
      <c r="AB1068" t="s">
        <v>68</v>
      </c>
      <c r="AC1068" t="s">
        <v>52</v>
      </c>
      <c r="AD1068">
        <v>2.170888889</v>
      </c>
      <c r="AE1068">
        <v>2024</v>
      </c>
      <c r="AF1068">
        <v>4</v>
      </c>
      <c r="AG1068">
        <v>12</v>
      </c>
      <c r="AH1068" t="s">
        <v>1080</v>
      </c>
      <c r="AI1068">
        <v>0.18090740740740741</v>
      </c>
      <c r="AJ1068">
        <v>1080</v>
      </c>
      <c r="AK1068" t="s">
        <v>3799</v>
      </c>
    </row>
    <row r="1069" spans="1:37">
      <c r="A1069" t="s">
        <v>1172</v>
      </c>
      <c r="B1069" t="s">
        <v>115</v>
      </c>
      <c r="C1069">
        <v>15266.44</v>
      </c>
      <c r="D1069" t="s">
        <v>36</v>
      </c>
      <c r="E1069" t="s">
        <v>37</v>
      </c>
      <c r="F1069" t="s">
        <v>73</v>
      </c>
      <c r="G1069">
        <v>45303</v>
      </c>
      <c r="H1069" t="s">
        <v>57</v>
      </c>
      <c r="I1069" t="s">
        <v>40</v>
      </c>
      <c r="J1069">
        <v>0</v>
      </c>
      <c r="K1069" t="s">
        <v>59</v>
      </c>
      <c r="L1069" t="s">
        <v>60</v>
      </c>
      <c r="M1069">
        <v>89</v>
      </c>
      <c r="N1069">
        <v>5</v>
      </c>
      <c r="O1069">
        <v>112</v>
      </c>
      <c r="P1069">
        <v>0</v>
      </c>
      <c r="Q1069">
        <v>2</v>
      </c>
      <c r="R1069" t="s">
        <v>61</v>
      </c>
      <c r="S1069" t="s">
        <v>62</v>
      </c>
      <c r="T1069">
        <v>3</v>
      </c>
      <c r="U1069" t="s">
        <v>63</v>
      </c>
      <c r="V1069">
        <v>427.68</v>
      </c>
      <c r="W1069" t="s">
        <v>46</v>
      </c>
      <c r="X1069" t="s">
        <v>47</v>
      </c>
      <c r="Y1069" t="s">
        <v>48</v>
      </c>
      <c r="Z1069" t="s">
        <v>98</v>
      </c>
      <c r="AA1069" t="s">
        <v>67</v>
      </c>
      <c r="AB1069" t="s">
        <v>68</v>
      </c>
      <c r="AC1069" t="s">
        <v>52</v>
      </c>
      <c r="AD1069">
        <v>4.8053932579999996</v>
      </c>
      <c r="AE1069">
        <v>2024</v>
      </c>
      <c r="AF1069">
        <v>4</v>
      </c>
      <c r="AG1069">
        <v>12</v>
      </c>
      <c r="AH1069" t="s">
        <v>1080</v>
      </c>
      <c r="AI1069">
        <v>0.40044943820224721</v>
      </c>
      <c r="AJ1069">
        <v>1068</v>
      </c>
      <c r="AK1069" t="s">
        <v>3800</v>
      </c>
    </row>
    <row r="1070" spans="1:37">
      <c r="A1070" t="s">
        <v>1173</v>
      </c>
      <c r="B1070" t="s">
        <v>35</v>
      </c>
      <c r="C1070">
        <v>3622.72</v>
      </c>
      <c r="D1070" t="s">
        <v>36</v>
      </c>
      <c r="E1070" t="s">
        <v>37</v>
      </c>
      <c r="F1070" t="s">
        <v>38</v>
      </c>
      <c r="G1070">
        <v>45303</v>
      </c>
      <c r="H1070" t="s">
        <v>39</v>
      </c>
      <c r="I1070" t="s">
        <v>58</v>
      </c>
      <c r="J1070">
        <v>114608</v>
      </c>
      <c r="K1070" t="s">
        <v>59</v>
      </c>
      <c r="L1070" t="s">
        <v>42</v>
      </c>
      <c r="M1070">
        <v>90</v>
      </c>
      <c r="N1070">
        <v>32</v>
      </c>
      <c r="O1070">
        <v>26</v>
      </c>
      <c r="P1070">
        <v>0</v>
      </c>
      <c r="Q1070">
        <v>1</v>
      </c>
      <c r="R1070" t="s">
        <v>43</v>
      </c>
      <c r="S1070" t="s">
        <v>44</v>
      </c>
      <c r="T1070">
        <v>2</v>
      </c>
      <c r="U1070" t="s">
        <v>90</v>
      </c>
      <c r="V1070">
        <v>434.16</v>
      </c>
      <c r="W1070" t="s">
        <v>76</v>
      </c>
      <c r="X1070" t="s">
        <v>77</v>
      </c>
      <c r="Y1070" t="s">
        <v>48</v>
      </c>
      <c r="Z1070" t="s">
        <v>49</v>
      </c>
      <c r="AA1070" t="s">
        <v>91</v>
      </c>
      <c r="AB1070" t="s">
        <v>68</v>
      </c>
      <c r="AC1070" t="s">
        <v>69</v>
      </c>
      <c r="AD1070">
        <v>4.8239999999999998</v>
      </c>
      <c r="AE1070">
        <v>2024</v>
      </c>
      <c r="AF1070">
        <v>4</v>
      </c>
      <c r="AG1070">
        <v>12</v>
      </c>
      <c r="AH1070" t="s">
        <v>1080</v>
      </c>
      <c r="AI1070">
        <v>0.40200000000000002</v>
      </c>
      <c r="AJ1070">
        <v>1080</v>
      </c>
      <c r="AK1070" t="s">
        <v>3800</v>
      </c>
    </row>
    <row r="1071" spans="1:37">
      <c r="A1071" t="s">
        <v>1174</v>
      </c>
      <c r="B1071" t="s">
        <v>71</v>
      </c>
      <c r="C1071">
        <v>29688.68</v>
      </c>
      <c r="D1071" t="s">
        <v>36</v>
      </c>
      <c r="E1071" t="s">
        <v>37</v>
      </c>
      <c r="F1071" t="s">
        <v>73</v>
      </c>
      <c r="G1071">
        <v>45303</v>
      </c>
      <c r="H1071" t="s">
        <v>39</v>
      </c>
      <c r="I1071" t="s">
        <v>40</v>
      </c>
      <c r="J1071">
        <v>109089</v>
      </c>
      <c r="K1071" t="s">
        <v>83</v>
      </c>
      <c r="L1071" t="s">
        <v>42</v>
      </c>
      <c r="M1071">
        <v>147</v>
      </c>
      <c r="N1071">
        <v>1</v>
      </c>
      <c r="O1071">
        <v>99</v>
      </c>
      <c r="P1071">
        <v>0</v>
      </c>
      <c r="Q1071">
        <v>2</v>
      </c>
      <c r="R1071" t="s">
        <v>61</v>
      </c>
      <c r="S1071" t="s">
        <v>74</v>
      </c>
      <c r="T1071">
        <v>2</v>
      </c>
      <c r="U1071" t="s">
        <v>63</v>
      </c>
      <c r="V1071">
        <v>178.39</v>
      </c>
      <c r="W1071" t="s">
        <v>64</v>
      </c>
      <c r="X1071" t="s">
        <v>134</v>
      </c>
      <c r="Y1071" t="s">
        <v>48</v>
      </c>
      <c r="Z1071" t="s">
        <v>98</v>
      </c>
      <c r="AA1071" t="s">
        <v>91</v>
      </c>
      <c r="AB1071" t="s">
        <v>68</v>
      </c>
      <c r="AC1071" t="s">
        <v>52</v>
      </c>
      <c r="AD1071">
        <v>1.213537415</v>
      </c>
      <c r="AE1071">
        <v>2024</v>
      </c>
      <c r="AF1071">
        <v>4</v>
      </c>
      <c r="AG1071">
        <v>12</v>
      </c>
      <c r="AH1071" t="s">
        <v>1080</v>
      </c>
      <c r="AI1071">
        <v>0.10112811791383219</v>
      </c>
      <c r="AJ1071">
        <v>1764</v>
      </c>
      <c r="AK1071" t="s">
        <v>3799</v>
      </c>
    </row>
    <row r="1072" spans="1:37">
      <c r="A1072" t="s">
        <v>1175</v>
      </c>
      <c r="B1072" t="s">
        <v>115</v>
      </c>
      <c r="C1072">
        <v>9489.07</v>
      </c>
      <c r="D1072" t="s">
        <v>36</v>
      </c>
      <c r="E1072" t="s">
        <v>37</v>
      </c>
      <c r="F1072" t="s">
        <v>56</v>
      </c>
      <c r="G1072">
        <v>45303</v>
      </c>
      <c r="H1072" t="s">
        <v>102</v>
      </c>
      <c r="I1072" t="s">
        <v>40</v>
      </c>
      <c r="J1072">
        <v>24462</v>
      </c>
      <c r="K1072" t="s">
        <v>59</v>
      </c>
      <c r="L1072" t="s">
        <v>42</v>
      </c>
      <c r="M1072">
        <v>85</v>
      </c>
      <c r="N1072">
        <v>46</v>
      </c>
      <c r="O1072">
        <v>122</v>
      </c>
      <c r="P1072">
        <v>4</v>
      </c>
      <c r="Q1072">
        <v>2</v>
      </c>
      <c r="R1072" t="s">
        <v>61</v>
      </c>
      <c r="S1072" t="s">
        <v>74</v>
      </c>
      <c r="T1072">
        <v>1</v>
      </c>
      <c r="U1072" t="s">
        <v>45</v>
      </c>
      <c r="V1072">
        <v>408.24</v>
      </c>
      <c r="W1072" t="s">
        <v>76</v>
      </c>
      <c r="X1072" t="s">
        <v>77</v>
      </c>
      <c r="Y1072" t="s">
        <v>48</v>
      </c>
      <c r="Z1072" t="s">
        <v>66</v>
      </c>
      <c r="AA1072" t="s">
        <v>67</v>
      </c>
      <c r="AB1072" t="s">
        <v>51</v>
      </c>
      <c r="AC1072" t="s">
        <v>52</v>
      </c>
      <c r="AD1072">
        <v>4.8028235290000003</v>
      </c>
      <c r="AE1072">
        <v>2024</v>
      </c>
      <c r="AF1072">
        <v>4</v>
      </c>
      <c r="AG1072">
        <v>12</v>
      </c>
      <c r="AH1072" t="s">
        <v>1080</v>
      </c>
      <c r="AI1072">
        <v>0.40023529411764708</v>
      </c>
      <c r="AJ1072">
        <v>1020</v>
      </c>
      <c r="AK1072" t="s">
        <v>3800</v>
      </c>
    </row>
    <row r="1073" spans="1:37">
      <c r="A1073" t="s">
        <v>1176</v>
      </c>
      <c r="B1073" t="s">
        <v>35</v>
      </c>
      <c r="C1073">
        <v>10098.959999999999</v>
      </c>
      <c r="D1073" t="s">
        <v>36</v>
      </c>
      <c r="E1073" t="s">
        <v>37</v>
      </c>
      <c r="F1073" t="s">
        <v>38</v>
      </c>
      <c r="G1073">
        <v>45303</v>
      </c>
      <c r="H1073" t="s">
        <v>39</v>
      </c>
      <c r="I1073" t="s">
        <v>40</v>
      </c>
      <c r="J1073">
        <v>70893</v>
      </c>
      <c r="K1073" t="s">
        <v>83</v>
      </c>
      <c r="L1073" t="s">
        <v>42</v>
      </c>
      <c r="M1073">
        <v>88</v>
      </c>
      <c r="N1073">
        <v>0</v>
      </c>
      <c r="O1073">
        <v>103</v>
      </c>
      <c r="P1073">
        <v>3</v>
      </c>
      <c r="Q1073">
        <v>2</v>
      </c>
      <c r="R1073" t="s">
        <v>61</v>
      </c>
      <c r="S1073" t="s">
        <v>74</v>
      </c>
      <c r="T1073">
        <v>3</v>
      </c>
      <c r="U1073" t="s">
        <v>45</v>
      </c>
      <c r="V1073">
        <v>123.18</v>
      </c>
      <c r="W1073" t="s">
        <v>76</v>
      </c>
      <c r="X1073" t="s">
        <v>47</v>
      </c>
      <c r="Y1073" t="s">
        <v>48</v>
      </c>
      <c r="Z1073" t="s">
        <v>66</v>
      </c>
      <c r="AA1073" t="s">
        <v>50</v>
      </c>
      <c r="AB1073" t="s">
        <v>51</v>
      </c>
      <c r="AC1073" t="s">
        <v>52</v>
      </c>
      <c r="AD1073">
        <v>1.399772727</v>
      </c>
      <c r="AE1073">
        <v>2024</v>
      </c>
      <c r="AF1073">
        <v>4</v>
      </c>
      <c r="AG1073">
        <v>12</v>
      </c>
      <c r="AH1073" t="s">
        <v>1080</v>
      </c>
      <c r="AI1073">
        <v>0.11664772727272728</v>
      </c>
      <c r="AJ1073">
        <v>1056</v>
      </c>
      <c r="AK1073" t="s">
        <v>3799</v>
      </c>
    </row>
    <row r="1074" spans="1:37">
      <c r="A1074" t="s">
        <v>1177</v>
      </c>
      <c r="B1074" t="s">
        <v>81</v>
      </c>
      <c r="C1074">
        <v>43228.9</v>
      </c>
      <c r="D1074" t="s">
        <v>36</v>
      </c>
      <c r="E1074" t="s">
        <v>37</v>
      </c>
      <c r="F1074" t="s">
        <v>56</v>
      </c>
      <c r="G1074">
        <v>45303</v>
      </c>
      <c r="H1074" t="s">
        <v>39</v>
      </c>
      <c r="I1074" t="s">
        <v>40</v>
      </c>
      <c r="J1074">
        <v>42435</v>
      </c>
      <c r="K1074" t="s">
        <v>59</v>
      </c>
      <c r="L1074" t="s">
        <v>42</v>
      </c>
      <c r="M1074">
        <v>135</v>
      </c>
      <c r="N1074">
        <v>7</v>
      </c>
      <c r="O1074">
        <v>31</v>
      </c>
      <c r="P1074">
        <v>0</v>
      </c>
      <c r="Q1074">
        <v>2</v>
      </c>
      <c r="R1074" t="s">
        <v>61</v>
      </c>
      <c r="S1074" t="s">
        <v>62</v>
      </c>
      <c r="T1074">
        <v>2</v>
      </c>
      <c r="U1074" t="s">
        <v>90</v>
      </c>
      <c r="V1074">
        <v>857.28</v>
      </c>
      <c r="W1074" t="s">
        <v>64</v>
      </c>
      <c r="X1074" t="s">
        <v>77</v>
      </c>
      <c r="Y1074" t="s">
        <v>65</v>
      </c>
      <c r="Z1074" t="s">
        <v>98</v>
      </c>
      <c r="AA1074" t="s">
        <v>67</v>
      </c>
      <c r="AB1074" t="s">
        <v>68</v>
      </c>
      <c r="AC1074" t="s">
        <v>69</v>
      </c>
      <c r="AD1074">
        <v>6.3502222220000002</v>
      </c>
      <c r="AE1074">
        <v>2024</v>
      </c>
      <c r="AF1074">
        <v>4</v>
      </c>
      <c r="AG1074">
        <v>12</v>
      </c>
      <c r="AH1074" t="s">
        <v>1080</v>
      </c>
      <c r="AI1074">
        <v>0.5291851851851852</v>
      </c>
      <c r="AJ1074">
        <v>1620</v>
      </c>
      <c r="AK1074" t="s">
        <v>3800</v>
      </c>
    </row>
    <row r="1075" spans="1:37">
      <c r="A1075" t="s">
        <v>1178</v>
      </c>
      <c r="B1075" t="s">
        <v>71</v>
      </c>
      <c r="C1075">
        <v>2908</v>
      </c>
      <c r="D1075" t="s">
        <v>36</v>
      </c>
      <c r="E1075" t="s">
        <v>37</v>
      </c>
      <c r="F1075" t="s">
        <v>73</v>
      </c>
      <c r="G1075">
        <v>45303</v>
      </c>
      <c r="H1075" t="s">
        <v>57</v>
      </c>
      <c r="I1075" t="s">
        <v>58</v>
      </c>
      <c r="J1075">
        <v>0</v>
      </c>
      <c r="K1075" t="s">
        <v>59</v>
      </c>
      <c r="L1075" t="s">
        <v>60</v>
      </c>
      <c r="M1075">
        <v>88</v>
      </c>
      <c r="N1075">
        <v>15</v>
      </c>
      <c r="O1075">
        <v>70</v>
      </c>
      <c r="P1075">
        <v>0</v>
      </c>
      <c r="Q1075">
        <v>1</v>
      </c>
      <c r="R1075" t="s">
        <v>61</v>
      </c>
      <c r="S1075" t="s">
        <v>74</v>
      </c>
      <c r="T1075">
        <v>2</v>
      </c>
      <c r="U1075" t="s">
        <v>63</v>
      </c>
      <c r="V1075">
        <v>421.2</v>
      </c>
      <c r="W1075" t="s">
        <v>46</v>
      </c>
      <c r="X1075" t="s">
        <v>47</v>
      </c>
      <c r="Y1075" t="s">
        <v>48</v>
      </c>
      <c r="Z1075" t="s">
        <v>49</v>
      </c>
      <c r="AA1075" t="s">
        <v>67</v>
      </c>
      <c r="AB1075" t="s">
        <v>68</v>
      </c>
      <c r="AC1075" t="s">
        <v>52</v>
      </c>
      <c r="AD1075">
        <v>4.7863636359999999</v>
      </c>
      <c r="AE1075">
        <v>2024</v>
      </c>
      <c r="AF1075">
        <v>4</v>
      </c>
      <c r="AG1075">
        <v>12</v>
      </c>
      <c r="AH1075" t="s">
        <v>1080</v>
      </c>
      <c r="AI1075">
        <v>0.39886363636363636</v>
      </c>
      <c r="AJ1075">
        <v>1056</v>
      </c>
      <c r="AK1075" t="s">
        <v>3799</v>
      </c>
    </row>
    <row r="1076" spans="1:37">
      <c r="A1076" t="s">
        <v>1179</v>
      </c>
      <c r="B1076" t="s">
        <v>35</v>
      </c>
      <c r="C1076">
        <v>44179.15</v>
      </c>
      <c r="D1076" t="s">
        <v>36</v>
      </c>
      <c r="E1076" t="s">
        <v>72</v>
      </c>
      <c r="F1076" t="s">
        <v>95</v>
      </c>
      <c r="G1076">
        <v>45303</v>
      </c>
      <c r="H1076" t="s">
        <v>39</v>
      </c>
      <c r="I1076" t="s">
        <v>40</v>
      </c>
      <c r="J1076">
        <v>53857</v>
      </c>
      <c r="K1076" t="s">
        <v>41</v>
      </c>
      <c r="L1076" t="s">
        <v>42</v>
      </c>
      <c r="M1076">
        <v>181</v>
      </c>
      <c r="N1076">
        <v>31</v>
      </c>
      <c r="O1076">
        <v>117</v>
      </c>
      <c r="P1076">
        <v>0</v>
      </c>
      <c r="Q1076">
        <v>2</v>
      </c>
      <c r="R1076" t="s">
        <v>43</v>
      </c>
      <c r="S1076" t="s">
        <v>84</v>
      </c>
      <c r="T1076">
        <v>3</v>
      </c>
      <c r="U1076" t="s">
        <v>63</v>
      </c>
      <c r="V1076">
        <v>554.95000000000005</v>
      </c>
      <c r="W1076" t="s">
        <v>64</v>
      </c>
      <c r="X1076" t="s">
        <v>47</v>
      </c>
      <c r="Y1076" t="s">
        <v>65</v>
      </c>
      <c r="Z1076" t="s">
        <v>98</v>
      </c>
      <c r="AA1076" t="s">
        <v>50</v>
      </c>
      <c r="AB1076" t="s">
        <v>68</v>
      </c>
      <c r="AC1076" t="s">
        <v>52</v>
      </c>
      <c r="AD1076">
        <v>3.066022099</v>
      </c>
      <c r="AE1076">
        <v>2024</v>
      </c>
      <c r="AF1076">
        <v>4</v>
      </c>
      <c r="AG1076">
        <v>12</v>
      </c>
      <c r="AH1076" t="s">
        <v>1080</v>
      </c>
      <c r="AI1076">
        <v>0.25550184162062617</v>
      </c>
      <c r="AJ1076">
        <v>2172</v>
      </c>
      <c r="AK1076" t="s">
        <v>3799</v>
      </c>
    </row>
    <row r="1077" spans="1:37">
      <c r="A1077" t="s">
        <v>1180</v>
      </c>
      <c r="B1077" t="s">
        <v>115</v>
      </c>
      <c r="C1077">
        <v>3722.47</v>
      </c>
      <c r="D1077" t="s">
        <v>36</v>
      </c>
      <c r="E1077" t="s">
        <v>37</v>
      </c>
      <c r="F1077" t="s">
        <v>73</v>
      </c>
      <c r="G1077">
        <v>45303</v>
      </c>
      <c r="H1077" t="s">
        <v>39</v>
      </c>
      <c r="I1077" t="s">
        <v>58</v>
      </c>
      <c r="J1077">
        <v>68059</v>
      </c>
      <c r="K1077" t="s">
        <v>59</v>
      </c>
      <c r="L1077" t="s">
        <v>42</v>
      </c>
      <c r="M1077">
        <v>93</v>
      </c>
      <c r="N1077">
        <v>34</v>
      </c>
      <c r="O1077">
        <v>46</v>
      </c>
      <c r="P1077">
        <v>0</v>
      </c>
      <c r="Q1077">
        <v>1</v>
      </c>
      <c r="R1077" t="s">
        <v>61</v>
      </c>
      <c r="S1077" t="s">
        <v>74</v>
      </c>
      <c r="T1077">
        <v>1</v>
      </c>
      <c r="U1077" t="s">
        <v>79</v>
      </c>
      <c r="V1077">
        <v>447.12</v>
      </c>
      <c r="W1077" t="s">
        <v>46</v>
      </c>
      <c r="X1077" t="s">
        <v>47</v>
      </c>
      <c r="Y1077" t="s">
        <v>48</v>
      </c>
      <c r="Z1077" t="s">
        <v>49</v>
      </c>
      <c r="AA1077" t="s">
        <v>50</v>
      </c>
      <c r="AB1077" t="s">
        <v>68</v>
      </c>
      <c r="AC1077" t="s">
        <v>69</v>
      </c>
      <c r="AD1077">
        <v>4.8077419350000001</v>
      </c>
      <c r="AE1077">
        <v>2024</v>
      </c>
      <c r="AF1077">
        <v>4</v>
      </c>
      <c r="AG1077">
        <v>12</v>
      </c>
      <c r="AH1077" t="s">
        <v>1080</v>
      </c>
      <c r="AI1077">
        <v>0.40064516129032257</v>
      </c>
      <c r="AJ1077">
        <v>1116</v>
      </c>
      <c r="AK1077" t="s">
        <v>3800</v>
      </c>
    </row>
    <row r="1078" spans="1:37">
      <c r="A1078" t="s">
        <v>1181</v>
      </c>
      <c r="B1078" t="s">
        <v>35</v>
      </c>
      <c r="C1078">
        <v>3918.54</v>
      </c>
      <c r="D1078" t="s">
        <v>36</v>
      </c>
      <c r="E1078" t="s">
        <v>37</v>
      </c>
      <c r="F1078" t="s">
        <v>73</v>
      </c>
      <c r="G1078">
        <v>45303</v>
      </c>
      <c r="H1078" t="s">
        <v>39</v>
      </c>
      <c r="I1078" t="s">
        <v>40</v>
      </c>
      <c r="J1078">
        <v>32256</v>
      </c>
      <c r="K1078" t="s">
        <v>41</v>
      </c>
      <c r="L1078" t="s">
        <v>42</v>
      </c>
      <c r="M1078">
        <v>99</v>
      </c>
      <c r="N1078">
        <v>26</v>
      </c>
      <c r="O1078">
        <v>28</v>
      </c>
      <c r="P1078">
        <v>0</v>
      </c>
      <c r="Q1078">
        <v>1</v>
      </c>
      <c r="R1078" t="s">
        <v>61</v>
      </c>
      <c r="S1078" t="s">
        <v>62</v>
      </c>
      <c r="T1078">
        <v>2</v>
      </c>
      <c r="U1078" t="s">
        <v>79</v>
      </c>
      <c r="V1078">
        <v>251.49</v>
      </c>
      <c r="W1078" t="s">
        <v>46</v>
      </c>
      <c r="X1078" t="s">
        <v>47</v>
      </c>
      <c r="Y1078" t="s">
        <v>48</v>
      </c>
      <c r="Z1078" t="s">
        <v>49</v>
      </c>
      <c r="AA1078" t="s">
        <v>67</v>
      </c>
      <c r="AB1078" t="s">
        <v>68</v>
      </c>
      <c r="AC1078" t="s">
        <v>69</v>
      </c>
      <c r="AD1078">
        <v>2.54030303</v>
      </c>
      <c r="AE1078">
        <v>2024</v>
      </c>
      <c r="AF1078">
        <v>4</v>
      </c>
      <c r="AG1078">
        <v>12</v>
      </c>
      <c r="AH1078" t="s">
        <v>1080</v>
      </c>
      <c r="AI1078">
        <v>0.21169191919191921</v>
      </c>
      <c r="AJ1078">
        <v>1188</v>
      </c>
      <c r="AK1078" t="s">
        <v>3799</v>
      </c>
    </row>
    <row r="1079" spans="1:37">
      <c r="A1079" t="s">
        <v>1182</v>
      </c>
      <c r="B1079" t="s">
        <v>71</v>
      </c>
      <c r="C1079">
        <v>6332.57</v>
      </c>
      <c r="D1079" t="s">
        <v>36</v>
      </c>
      <c r="E1079" t="s">
        <v>82</v>
      </c>
      <c r="F1079" t="s">
        <v>38</v>
      </c>
      <c r="G1079">
        <v>45303</v>
      </c>
      <c r="H1079" t="s">
        <v>39</v>
      </c>
      <c r="I1079" t="s">
        <v>58</v>
      </c>
      <c r="J1079">
        <v>58545</v>
      </c>
      <c r="K1079" t="s">
        <v>59</v>
      </c>
      <c r="L1079" t="s">
        <v>103</v>
      </c>
      <c r="M1079">
        <v>159</v>
      </c>
      <c r="N1079">
        <v>8</v>
      </c>
      <c r="O1079">
        <v>27</v>
      </c>
      <c r="P1079">
        <v>0</v>
      </c>
      <c r="Q1079">
        <v>1</v>
      </c>
      <c r="R1079" t="s">
        <v>61</v>
      </c>
      <c r="S1079" t="s">
        <v>62</v>
      </c>
      <c r="T1079">
        <v>2</v>
      </c>
      <c r="U1079" t="s">
        <v>63</v>
      </c>
      <c r="V1079">
        <v>1386.1</v>
      </c>
      <c r="W1079" t="s">
        <v>46</v>
      </c>
      <c r="X1079" t="s">
        <v>47</v>
      </c>
      <c r="Y1079" t="s">
        <v>65</v>
      </c>
      <c r="Z1079" t="s">
        <v>66</v>
      </c>
      <c r="AA1079" t="s">
        <v>50</v>
      </c>
      <c r="AB1079" t="s">
        <v>68</v>
      </c>
      <c r="AC1079" t="s">
        <v>69</v>
      </c>
      <c r="AD1079">
        <v>8.7176100630000004</v>
      </c>
      <c r="AE1079">
        <v>2024</v>
      </c>
      <c r="AF1079">
        <v>4</v>
      </c>
      <c r="AG1079">
        <v>12</v>
      </c>
      <c r="AH1079" t="s">
        <v>1080</v>
      </c>
      <c r="AI1079">
        <v>0.72646750524109005</v>
      </c>
      <c r="AJ1079">
        <v>1908</v>
      </c>
      <c r="AK1079" t="s">
        <v>3801</v>
      </c>
    </row>
    <row r="1080" spans="1:37">
      <c r="A1080" t="s">
        <v>1183</v>
      </c>
      <c r="B1080" t="s">
        <v>81</v>
      </c>
      <c r="C1080">
        <v>3012.91</v>
      </c>
      <c r="D1080" t="s">
        <v>36</v>
      </c>
      <c r="E1080" t="s">
        <v>37</v>
      </c>
      <c r="F1080" t="s">
        <v>56</v>
      </c>
      <c r="G1080">
        <v>45303</v>
      </c>
      <c r="H1080" t="s">
        <v>57</v>
      </c>
      <c r="I1080" t="s">
        <v>40</v>
      </c>
      <c r="J1080">
        <v>0</v>
      </c>
      <c r="K1080" t="s">
        <v>59</v>
      </c>
      <c r="L1080" t="s">
        <v>42</v>
      </c>
      <c r="M1080">
        <v>82</v>
      </c>
      <c r="N1080">
        <v>35</v>
      </c>
      <c r="O1080">
        <v>107</v>
      </c>
      <c r="P1080">
        <v>1</v>
      </c>
      <c r="Q1080">
        <v>1</v>
      </c>
      <c r="R1080" t="s">
        <v>61</v>
      </c>
      <c r="S1080" t="s">
        <v>74</v>
      </c>
      <c r="T1080">
        <v>1</v>
      </c>
      <c r="U1080" t="s">
        <v>79</v>
      </c>
      <c r="V1080">
        <v>420.4</v>
      </c>
      <c r="W1080" t="s">
        <v>46</v>
      </c>
      <c r="X1080" t="s">
        <v>77</v>
      </c>
      <c r="Y1080" t="s">
        <v>48</v>
      </c>
      <c r="Z1080" t="s">
        <v>49</v>
      </c>
      <c r="AA1080" t="s">
        <v>67</v>
      </c>
      <c r="AB1080" t="s">
        <v>51</v>
      </c>
      <c r="AC1080" t="s">
        <v>52</v>
      </c>
      <c r="AD1080">
        <v>5.1268292679999998</v>
      </c>
      <c r="AE1080">
        <v>2024</v>
      </c>
      <c r="AF1080">
        <v>4</v>
      </c>
      <c r="AG1080">
        <v>12</v>
      </c>
      <c r="AH1080" t="s">
        <v>1080</v>
      </c>
      <c r="AI1080">
        <v>0.42723577235772353</v>
      </c>
      <c r="AJ1080">
        <v>984</v>
      </c>
      <c r="AK1080" t="s">
        <v>3800</v>
      </c>
    </row>
    <row r="1081" spans="1:37">
      <c r="A1081" t="s">
        <v>1184</v>
      </c>
      <c r="B1081" t="s">
        <v>35</v>
      </c>
      <c r="C1081">
        <v>7704.39</v>
      </c>
      <c r="D1081" t="s">
        <v>36</v>
      </c>
      <c r="E1081" t="s">
        <v>37</v>
      </c>
      <c r="F1081" t="s">
        <v>38</v>
      </c>
      <c r="G1081">
        <v>45303</v>
      </c>
      <c r="H1081" t="s">
        <v>39</v>
      </c>
      <c r="I1081" t="s">
        <v>58</v>
      </c>
      <c r="J1081">
        <v>112149</v>
      </c>
      <c r="K1081" t="s">
        <v>83</v>
      </c>
      <c r="L1081" t="s">
        <v>42</v>
      </c>
      <c r="M1081">
        <v>96</v>
      </c>
      <c r="N1081">
        <v>20</v>
      </c>
      <c r="O1081">
        <v>62</v>
      </c>
      <c r="P1081">
        <v>0</v>
      </c>
      <c r="Q1081">
        <v>3</v>
      </c>
      <c r="R1081" t="s">
        <v>43</v>
      </c>
      <c r="S1081" t="s">
        <v>96</v>
      </c>
      <c r="T1081">
        <v>3</v>
      </c>
      <c r="U1081" t="s">
        <v>90</v>
      </c>
      <c r="V1081">
        <v>14.07</v>
      </c>
      <c r="W1081" t="s">
        <v>76</v>
      </c>
      <c r="X1081" t="s">
        <v>47</v>
      </c>
      <c r="Y1081" t="s">
        <v>48</v>
      </c>
      <c r="Z1081" t="s">
        <v>66</v>
      </c>
      <c r="AA1081" t="s">
        <v>91</v>
      </c>
      <c r="AB1081" t="s">
        <v>68</v>
      </c>
      <c r="AC1081" t="s">
        <v>52</v>
      </c>
      <c r="AD1081">
        <v>0.14656250000000001</v>
      </c>
      <c r="AE1081">
        <v>2024</v>
      </c>
      <c r="AF1081">
        <v>4</v>
      </c>
      <c r="AG1081">
        <v>12</v>
      </c>
      <c r="AH1081" t="s">
        <v>1080</v>
      </c>
      <c r="AI1081">
        <v>1.2213541666666668E-2</v>
      </c>
      <c r="AJ1081">
        <v>1152</v>
      </c>
      <c r="AK1081" t="s">
        <v>3799</v>
      </c>
    </row>
    <row r="1082" spans="1:37">
      <c r="A1082" t="s">
        <v>1185</v>
      </c>
      <c r="B1082" t="s">
        <v>81</v>
      </c>
      <c r="C1082">
        <v>9016.51</v>
      </c>
      <c r="D1082" t="s">
        <v>36</v>
      </c>
      <c r="E1082" t="s">
        <v>72</v>
      </c>
      <c r="F1082" t="s">
        <v>38</v>
      </c>
      <c r="G1082">
        <v>45303</v>
      </c>
      <c r="H1082" t="s">
        <v>39</v>
      </c>
      <c r="I1082" t="s">
        <v>40</v>
      </c>
      <c r="J1082">
        <v>63635</v>
      </c>
      <c r="K1082" t="s">
        <v>83</v>
      </c>
      <c r="L1082" t="s">
        <v>42</v>
      </c>
      <c r="M1082">
        <v>113</v>
      </c>
      <c r="N1082">
        <v>7</v>
      </c>
      <c r="O1082">
        <v>15</v>
      </c>
      <c r="P1082">
        <v>0</v>
      </c>
      <c r="Q1082">
        <v>5</v>
      </c>
      <c r="R1082" t="s">
        <v>61</v>
      </c>
      <c r="S1082" t="s">
        <v>62</v>
      </c>
      <c r="T1082">
        <v>4</v>
      </c>
      <c r="U1082" t="s">
        <v>79</v>
      </c>
      <c r="V1082">
        <v>218.21</v>
      </c>
      <c r="W1082" t="s">
        <v>46</v>
      </c>
      <c r="X1082" t="s">
        <v>47</v>
      </c>
      <c r="Y1082" t="s">
        <v>48</v>
      </c>
      <c r="Z1082" t="s">
        <v>66</v>
      </c>
      <c r="AA1082" t="s">
        <v>50</v>
      </c>
      <c r="AB1082" t="s">
        <v>68</v>
      </c>
      <c r="AC1082" t="s">
        <v>69</v>
      </c>
      <c r="AD1082">
        <v>1.9310619469999999</v>
      </c>
      <c r="AE1082">
        <v>2024</v>
      </c>
      <c r="AF1082">
        <v>4</v>
      </c>
      <c r="AG1082">
        <v>12</v>
      </c>
      <c r="AH1082" t="s">
        <v>1080</v>
      </c>
      <c r="AI1082">
        <v>0.16092182890855458</v>
      </c>
      <c r="AJ1082">
        <v>1356</v>
      </c>
      <c r="AK1082" t="s">
        <v>3799</v>
      </c>
    </row>
    <row r="1083" spans="1:37">
      <c r="A1083" t="s">
        <v>1186</v>
      </c>
      <c r="B1083" t="s">
        <v>71</v>
      </c>
      <c r="C1083">
        <v>6492.09</v>
      </c>
      <c r="D1083" t="s">
        <v>36</v>
      </c>
      <c r="E1083" t="s">
        <v>37</v>
      </c>
      <c r="F1083" t="s">
        <v>38</v>
      </c>
      <c r="G1083">
        <v>45303</v>
      </c>
      <c r="H1083" t="s">
        <v>102</v>
      </c>
      <c r="I1083" t="s">
        <v>40</v>
      </c>
      <c r="J1083">
        <v>31798</v>
      </c>
      <c r="K1083" t="s">
        <v>83</v>
      </c>
      <c r="L1083" t="s">
        <v>42</v>
      </c>
      <c r="M1083">
        <v>82</v>
      </c>
      <c r="N1083">
        <v>16</v>
      </c>
      <c r="O1083">
        <v>23</v>
      </c>
      <c r="P1083">
        <v>0</v>
      </c>
      <c r="Q1083">
        <v>6</v>
      </c>
      <c r="R1083" t="s">
        <v>61</v>
      </c>
      <c r="S1083" t="s">
        <v>93</v>
      </c>
      <c r="T1083">
        <v>1</v>
      </c>
      <c r="U1083" t="s">
        <v>79</v>
      </c>
      <c r="V1083">
        <v>192.32</v>
      </c>
      <c r="W1083" t="s">
        <v>76</v>
      </c>
      <c r="X1083" t="s">
        <v>47</v>
      </c>
      <c r="Y1083" t="s">
        <v>48</v>
      </c>
      <c r="Z1083" t="s">
        <v>66</v>
      </c>
      <c r="AA1083" t="s">
        <v>67</v>
      </c>
      <c r="AB1083" t="s">
        <v>68</v>
      </c>
      <c r="AC1083" t="s">
        <v>69</v>
      </c>
      <c r="AD1083">
        <v>2.3453658540000002</v>
      </c>
      <c r="AE1083">
        <v>2024</v>
      </c>
      <c r="AF1083">
        <v>4</v>
      </c>
      <c r="AG1083">
        <v>12</v>
      </c>
      <c r="AH1083" t="s">
        <v>1080</v>
      </c>
      <c r="AI1083">
        <v>0.1954471544715447</v>
      </c>
      <c r="AJ1083">
        <v>984</v>
      </c>
      <c r="AK1083" t="s">
        <v>3799</v>
      </c>
    </row>
    <row r="1084" spans="1:37">
      <c r="A1084" t="s">
        <v>1187</v>
      </c>
      <c r="B1084" t="s">
        <v>35</v>
      </c>
      <c r="C1084">
        <v>10381.719999999999</v>
      </c>
      <c r="D1084" t="s">
        <v>36</v>
      </c>
      <c r="E1084" t="s">
        <v>37</v>
      </c>
      <c r="F1084" t="s">
        <v>38</v>
      </c>
      <c r="G1084">
        <v>45303</v>
      </c>
      <c r="H1084" t="s">
        <v>39</v>
      </c>
      <c r="I1084" t="s">
        <v>40</v>
      </c>
      <c r="J1084">
        <v>75388</v>
      </c>
      <c r="K1084" t="s">
        <v>59</v>
      </c>
      <c r="L1084" t="s">
        <v>42</v>
      </c>
      <c r="M1084">
        <v>86</v>
      </c>
      <c r="N1084">
        <v>4</v>
      </c>
      <c r="O1084">
        <v>108</v>
      </c>
      <c r="P1084">
        <v>0</v>
      </c>
      <c r="Q1084">
        <v>2</v>
      </c>
      <c r="R1084" t="s">
        <v>43</v>
      </c>
      <c r="S1084" t="s">
        <v>96</v>
      </c>
      <c r="T1084">
        <v>1</v>
      </c>
      <c r="U1084" t="s">
        <v>90</v>
      </c>
      <c r="V1084">
        <v>414.72</v>
      </c>
      <c r="W1084" t="s">
        <v>76</v>
      </c>
      <c r="X1084" t="s">
        <v>47</v>
      </c>
      <c r="Y1084" t="s">
        <v>48</v>
      </c>
      <c r="Z1084" t="s">
        <v>66</v>
      </c>
      <c r="AA1084" t="s">
        <v>50</v>
      </c>
      <c r="AB1084" t="s">
        <v>68</v>
      </c>
      <c r="AC1084" t="s">
        <v>52</v>
      </c>
      <c r="AD1084">
        <v>4.8223255810000003</v>
      </c>
      <c r="AE1084">
        <v>2024</v>
      </c>
      <c r="AF1084">
        <v>4</v>
      </c>
      <c r="AG1084">
        <v>12</v>
      </c>
      <c r="AH1084" t="s">
        <v>1080</v>
      </c>
      <c r="AI1084">
        <v>0.4018604651162791</v>
      </c>
      <c r="AJ1084">
        <v>1032</v>
      </c>
      <c r="AK1084" t="s">
        <v>3800</v>
      </c>
    </row>
    <row r="1085" spans="1:37">
      <c r="A1085" t="s">
        <v>1188</v>
      </c>
      <c r="B1085" t="s">
        <v>35</v>
      </c>
      <c r="C1085">
        <v>10860.09</v>
      </c>
      <c r="D1085" t="s">
        <v>36</v>
      </c>
      <c r="E1085" t="s">
        <v>37</v>
      </c>
      <c r="F1085" t="s">
        <v>38</v>
      </c>
      <c r="G1085">
        <v>45303</v>
      </c>
      <c r="H1085" t="s">
        <v>39</v>
      </c>
      <c r="I1085" t="s">
        <v>40</v>
      </c>
      <c r="J1085">
        <v>92946</v>
      </c>
      <c r="K1085" t="s">
        <v>41</v>
      </c>
      <c r="L1085" t="s">
        <v>42</v>
      </c>
      <c r="M1085">
        <v>90</v>
      </c>
      <c r="N1085">
        <v>12</v>
      </c>
      <c r="O1085">
        <v>90</v>
      </c>
      <c r="P1085">
        <v>0</v>
      </c>
      <c r="Q1085">
        <v>2</v>
      </c>
      <c r="R1085" t="s">
        <v>43</v>
      </c>
      <c r="S1085" t="s">
        <v>84</v>
      </c>
      <c r="T1085">
        <v>2</v>
      </c>
      <c r="U1085" t="s">
        <v>90</v>
      </c>
      <c r="V1085">
        <v>341.14</v>
      </c>
      <c r="W1085" t="s">
        <v>76</v>
      </c>
      <c r="X1085" t="s">
        <v>47</v>
      </c>
      <c r="Y1085" t="s">
        <v>48</v>
      </c>
      <c r="Z1085" t="s">
        <v>66</v>
      </c>
      <c r="AA1085" t="s">
        <v>50</v>
      </c>
      <c r="AB1085" t="s">
        <v>68</v>
      </c>
      <c r="AC1085" t="s">
        <v>52</v>
      </c>
      <c r="AD1085">
        <v>3.7904444439999998</v>
      </c>
      <c r="AE1085">
        <v>2024</v>
      </c>
      <c r="AF1085">
        <v>4</v>
      </c>
      <c r="AG1085">
        <v>12</v>
      </c>
      <c r="AH1085" t="s">
        <v>1080</v>
      </c>
      <c r="AI1085">
        <v>0.31587037037037036</v>
      </c>
      <c r="AJ1085">
        <v>1080</v>
      </c>
      <c r="AK1085" t="s">
        <v>3799</v>
      </c>
    </row>
    <row r="1086" spans="1:37">
      <c r="A1086" t="s">
        <v>1189</v>
      </c>
      <c r="B1086" t="s">
        <v>35</v>
      </c>
      <c r="C1086">
        <v>15354.88</v>
      </c>
      <c r="D1086" t="s">
        <v>36</v>
      </c>
      <c r="E1086" t="s">
        <v>72</v>
      </c>
      <c r="F1086" t="s">
        <v>95</v>
      </c>
      <c r="G1086">
        <v>45303</v>
      </c>
      <c r="H1086" t="s">
        <v>39</v>
      </c>
      <c r="I1086" t="s">
        <v>40</v>
      </c>
      <c r="J1086">
        <v>118544</v>
      </c>
      <c r="K1086" t="s">
        <v>83</v>
      </c>
      <c r="L1086" t="s">
        <v>42</v>
      </c>
      <c r="M1086">
        <v>127</v>
      </c>
      <c r="N1086">
        <v>20</v>
      </c>
      <c r="O1086">
        <v>35</v>
      </c>
      <c r="P1086">
        <v>3</v>
      </c>
      <c r="Q1086">
        <v>2</v>
      </c>
      <c r="R1086" t="s">
        <v>61</v>
      </c>
      <c r="S1086" t="s">
        <v>62</v>
      </c>
      <c r="T1086">
        <v>3</v>
      </c>
      <c r="U1086" t="s">
        <v>79</v>
      </c>
      <c r="V1086">
        <v>304.62</v>
      </c>
      <c r="W1086" t="s">
        <v>46</v>
      </c>
      <c r="X1086" t="s">
        <v>47</v>
      </c>
      <c r="Y1086" t="s">
        <v>48</v>
      </c>
      <c r="Z1086" t="s">
        <v>98</v>
      </c>
      <c r="AA1086" t="s">
        <v>91</v>
      </c>
      <c r="AB1086" t="s">
        <v>51</v>
      </c>
      <c r="AC1086" t="s">
        <v>69</v>
      </c>
      <c r="AD1086">
        <v>2.3985826769999998</v>
      </c>
      <c r="AE1086">
        <v>2024</v>
      </c>
      <c r="AF1086">
        <v>4</v>
      </c>
      <c r="AG1086">
        <v>12</v>
      </c>
      <c r="AH1086" t="s">
        <v>1080</v>
      </c>
      <c r="AI1086">
        <v>0.19988188976377952</v>
      </c>
      <c r="AJ1086">
        <v>1524</v>
      </c>
      <c r="AK1086" t="s">
        <v>3799</v>
      </c>
    </row>
    <row r="1087" spans="1:37">
      <c r="A1087" t="s">
        <v>1190</v>
      </c>
      <c r="B1087" t="s">
        <v>55</v>
      </c>
      <c r="C1087">
        <v>21694.44</v>
      </c>
      <c r="D1087" t="s">
        <v>36</v>
      </c>
      <c r="E1087" t="s">
        <v>72</v>
      </c>
      <c r="F1087" t="s">
        <v>38</v>
      </c>
      <c r="G1087">
        <v>45303</v>
      </c>
      <c r="H1087" t="s">
        <v>39</v>
      </c>
      <c r="I1087" t="s">
        <v>58</v>
      </c>
      <c r="J1087">
        <v>81992</v>
      </c>
      <c r="K1087" t="s">
        <v>41</v>
      </c>
      <c r="L1087" t="s">
        <v>42</v>
      </c>
      <c r="M1087">
        <v>182</v>
      </c>
      <c r="N1087">
        <v>15</v>
      </c>
      <c r="O1087">
        <v>80</v>
      </c>
      <c r="P1087">
        <v>0</v>
      </c>
      <c r="Q1087">
        <v>2</v>
      </c>
      <c r="R1087" t="s">
        <v>61</v>
      </c>
      <c r="S1087" t="s">
        <v>74</v>
      </c>
      <c r="T1087">
        <v>3</v>
      </c>
      <c r="U1087" t="s">
        <v>63</v>
      </c>
      <c r="V1087">
        <v>771.79</v>
      </c>
      <c r="W1087" t="s">
        <v>64</v>
      </c>
      <c r="X1087" t="s">
        <v>47</v>
      </c>
      <c r="Y1087" t="s">
        <v>65</v>
      </c>
      <c r="Z1087" t="s">
        <v>98</v>
      </c>
      <c r="AA1087" t="s">
        <v>50</v>
      </c>
      <c r="AB1087" t="s">
        <v>68</v>
      </c>
      <c r="AC1087" t="s">
        <v>52</v>
      </c>
      <c r="AD1087">
        <v>4.2406043960000002</v>
      </c>
      <c r="AE1087">
        <v>2024</v>
      </c>
      <c r="AF1087">
        <v>4</v>
      </c>
      <c r="AG1087">
        <v>12</v>
      </c>
      <c r="AH1087" t="s">
        <v>1080</v>
      </c>
      <c r="AI1087">
        <v>0.35338369963369964</v>
      </c>
      <c r="AJ1087">
        <v>2184</v>
      </c>
      <c r="AK1087" t="s">
        <v>3799</v>
      </c>
    </row>
    <row r="1088" spans="1:37">
      <c r="A1088" t="s">
        <v>1191</v>
      </c>
      <c r="B1088" t="s">
        <v>35</v>
      </c>
      <c r="C1088">
        <v>22952.73</v>
      </c>
      <c r="D1088" t="s">
        <v>36</v>
      </c>
      <c r="E1088" t="s">
        <v>72</v>
      </c>
      <c r="F1088" t="s">
        <v>38</v>
      </c>
      <c r="G1088">
        <v>45303</v>
      </c>
      <c r="H1088" t="s">
        <v>39</v>
      </c>
      <c r="I1088" t="s">
        <v>58</v>
      </c>
      <c r="J1088">
        <v>131312</v>
      </c>
      <c r="K1088" t="s">
        <v>83</v>
      </c>
      <c r="L1088" t="s">
        <v>42</v>
      </c>
      <c r="M1088">
        <v>115</v>
      </c>
      <c r="N1088">
        <v>31</v>
      </c>
      <c r="O1088">
        <v>119</v>
      </c>
      <c r="P1088">
        <v>0</v>
      </c>
      <c r="Q1088">
        <v>2</v>
      </c>
      <c r="R1088" t="s">
        <v>61</v>
      </c>
      <c r="S1088" t="s">
        <v>74</v>
      </c>
      <c r="T1088">
        <v>1</v>
      </c>
      <c r="U1088" t="s">
        <v>79</v>
      </c>
      <c r="V1088">
        <v>47.63</v>
      </c>
      <c r="W1088" t="s">
        <v>46</v>
      </c>
      <c r="X1088" t="s">
        <v>47</v>
      </c>
      <c r="Y1088" t="s">
        <v>48</v>
      </c>
      <c r="Z1088" t="s">
        <v>98</v>
      </c>
      <c r="AA1088" t="s">
        <v>91</v>
      </c>
      <c r="AB1088" t="s">
        <v>68</v>
      </c>
      <c r="AC1088" t="s">
        <v>52</v>
      </c>
      <c r="AD1088">
        <v>0.414173913</v>
      </c>
      <c r="AE1088">
        <v>2024</v>
      </c>
      <c r="AF1088">
        <v>4</v>
      </c>
      <c r="AG1088">
        <v>12</v>
      </c>
      <c r="AH1088" t="s">
        <v>1080</v>
      </c>
      <c r="AI1088">
        <v>3.4514492753623192E-2</v>
      </c>
      <c r="AJ1088">
        <v>1380</v>
      </c>
      <c r="AK1088" t="s">
        <v>3799</v>
      </c>
    </row>
    <row r="1089" spans="1:37">
      <c r="A1089" t="s">
        <v>1192</v>
      </c>
      <c r="B1089" t="s">
        <v>81</v>
      </c>
      <c r="C1089">
        <v>11080.5</v>
      </c>
      <c r="D1089" t="s">
        <v>36</v>
      </c>
      <c r="E1089" t="s">
        <v>82</v>
      </c>
      <c r="F1089" t="s">
        <v>73</v>
      </c>
      <c r="G1089">
        <v>45303</v>
      </c>
      <c r="H1089" t="s">
        <v>39</v>
      </c>
      <c r="I1089" t="s">
        <v>58</v>
      </c>
      <c r="J1089">
        <v>47721</v>
      </c>
      <c r="K1089" t="s">
        <v>59</v>
      </c>
      <c r="L1089" t="s">
        <v>42</v>
      </c>
      <c r="M1089">
        <v>138</v>
      </c>
      <c r="N1089">
        <v>9</v>
      </c>
      <c r="O1089">
        <v>3</v>
      </c>
      <c r="P1089">
        <v>0</v>
      </c>
      <c r="Q1089">
        <v>4</v>
      </c>
      <c r="R1089" t="s">
        <v>61</v>
      </c>
      <c r="S1089" t="s">
        <v>74</v>
      </c>
      <c r="T1089">
        <v>1</v>
      </c>
      <c r="U1089" t="s">
        <v>45</v>
      </c>
      <c r="V1089">
        <v>660.96</v>
      </c>
      <c r="W1089" t="s">
        <v>46</v>
      </c>
      <c r="X1089" t="s">
        <v>47</v>
      </c>
      <c r="Y1089" t="s">
        <v>65</v>
      </c>
      <c r="Z1089" t="s">
        <v>66</v>
      </c>
      <c r="AA1089" t="s">
        <v>67</v>
      </c>
      <c r="AB1089" t="s">
        <v>68</v>
      </c>
      <c r="AC1089" t="s">
        <v>99</v>
      </c>
      <c r="AD1089">
        <v>4.7895652169999998</v>
      </c>
      <c r="AE1089">
        <v>2024</v>
      </c>
      <c r="AF1089">
        <v>4</v>
      </c>
      <c r="AG1089">
        <v>12</v>
      </c>
      <c r="AH1089" t="s">
        <v>1080</v>
      </c>
      <c r="AI1089">
        <v>0.39913043478260873</v>
      </c>
      <c r="AJ1089">
        <v>1656</v>
      </c>
      <c r="AK1089" t="s">
        <v>3799</v>
      </c>
    </row>
    <row r="1090" spans="1:37">
      <c r="A1090" t="s">
        <v>1193</v>
      </c>
      <c r="B1090" t="s">
        <v>35</v>
      </c>
      <c r="C1090">
        <v>7664.82</v>
      </c>
      <c r="D1090" t="s">
        <v>36</v>
      </c>
      <c r="E1090" t="s">
        <v>37</v>
      </c>
      <c r="F1090" t="s">
        <v>73</v>
      </c>
      <c r="G1090">
        <v>45303</v>
      </c>
      <c r="H1090" t="s">
        <v>39</v>
      </c>
      <c r="I1090" t="s">
        <v>58</v>
      </c>
      <c r="J1090">
        <v>71655</v>
      </c>
      <c r="K1090" t="s">
        <v>59</v>
      </c>
      <c r="L1090" t="s">
        <v>60</v>
      </c>
      <c r="M1090">
        <v>99</v>
      </c>
      <c r="N1090">
        <v>1</v>
      </c>
      <c r="O1090">
        <v>14</v>
      </c>
      <c r="P1090">
        <v>0</v>
      </c>
      <c r="Q1090">
        <v>5</v>
      </c>
      <c r="R1090" t="s">
        <v>61</v>
      </c>
      <c r="S1090" t="s">
        <v>74</v>
      </c>
      <c r="T1090">
        <v>1</v>
      </c>
      <c r="U1090" t="s">
        <v>63</v>
      </c>
      <c r="V1090">
        <v>1031.7</v>
      </c>
      <c r="W1090" t="s">
        <v>46</v>
      </c>
      <c r="X1090" t="s">
        <v>47</v>
      </c>
      <c r="Y1090" t="s">
        <v>65</v>
      </c>
      <c r="Z1090" t="s">
        <v>66</v>
      </c>
      <c r="AA1090" t="s">
        <v>50</v>
      </c>
      <c r="AB1090" t="s">
        <v>68</v>
      </c>
      <c r="AC1090" t="s">
        <v>69</v>
      </c>
      <c r="AD1090">
        <v>10.42121212</v>
      </c>
      <c r="AE1090">
        <v>2024</v>
      </c>
      <c r="AF1090">
        <v>4</v>
      </c>
      <c r="AG1090">
        <v>12</v>
      </c>
      <c r="AH1090" t="s">
        <v>1080</v>
      </c>
      <c r="AI1090">
        <v>0.86843434343434345</v>
      </c>
      <c r="AJ1090">
        <v>1188</v>
      </c>
      <c r="AK1090" t="s">
        <v>3801</v>
      </c>
    </row>
    <row r="1091" spans="1:37">
      <c r="A1091" t="s">
        <v>1194</v>
      </c>
      <c r="B1091" t="s">
        <v>71</v>
      </c>
      <c r="C1091">
        <v>3849.72</v>
      </c>
      <c r="D1091" t="s">
        <v>36</v>
      </c>
      <c r="E1091" t="s">
        <v>72</v>
      </c>
      <c r="F1091" t="s">
        <v>56</v>
      </c>
      <c r="G1091">
        <v>45303</v>
      </c>
      <c r="H1091" t="s">
        <v>57</v>
      </c>
      <c r="I1091" t="s">
        <v>58</v>
      </c>
      <c r="J1091">
        <v>0</v>
      </c>
      <c r="K1091" t="s">
        <v>59</v>
      </c>
      <c r="L1091" t="s">
        <v>60</v>
      </c>
      <c r="M1091">
        <v>111</v>
      </c>
      <c r="N1091">
        <v>20</v>
      </c>
      <c r="O1091">
        <v>111</v>
      </c>
      <c r="P1091">
        <v>0</v>
      </c>
      <c r="Q1091">
        <v>1</v>
      </c>
      <c r="R1091" t="s">
        <v>61</v>
      </c>
      <c r="S1091" t="s">
        <v>74</v>
      </c>
      <c r="T1091">
        <v>1</v>
      </c>
      <c r="U1091" t="s">
        <v>79</v>
      </c>
      <c r="V1091">
        <v>797.04</v>
      </c>
      <c r="W1091" t="s">
        <v>46</v>
      </c>
      <c r="X1091" t="s">
        <v>47</v>
      </c>
      <c r="Y1091" t="s">
        <v>65</v>
      </c>
      <c r="Z1091" t="s">
        <v>49</v>
      </c>
      <c r="AA1091" t="s">
        <v>67</v>
      </c>
      <c r="AB1091" t="s">
        <v>68</v>
      </c>
      <c r="AC1091" t="s">
        <v>52</v>
      </c>
      <c r="AD1091">
        <v>7.1805405410000001</v>
      </c>
      <c r="AE1091">
        <v>2024</v>
      </c>
      <c r="AF1091">
        <v>4</v>
      </c>
      <c r="AG1091">
        <v>12</v>
      </c>
      <c r="AH1091" t="s">
        <v>1080</v>
      </c>
      <c r="AI1091">
        <v>0.59837837837837837</v>
      </c>
      <c r="AJ1091">
        <v>1332</v>
      </c>
      <c r="AK1091" t="s">
        <v>3800</v>
      </c>
    </row>
    <row r="1092" spans="1:37">
      <c r="A1092" t="s">
        <v>1195</v>
      </c>
      <c r="B1092" t="s">
        <v>71</v>
      </c>
      <c r="C1092">
        <v>21145.94</v>
      </c>
      <c r="D1092" t="s">
        <v>36</v>
      </c>
      <c r="E1092" t="s">
        <v>72</v>
      </c>
      <c r="F1092" t="s">
        <v>38</v>
      </c>
      <c r="G1092">
        <v>45303</v>
      </c>
      <c r="H1092" t="s">
        <v>39</v>
      </c>
      <c r="I1092" t="s">
        <v>40</v>
      </c>
      <c r="J1092">
        <v>42915</v>
      </c>
      <c r="K1092" t="s">
        <v>83</v>
      </c>
      <c r="L1092" t="s">
        <v>42</v>
      </c>
      <c r="M1092">
        <v>176</v>
      </c>
      <c r="N1092">
        <v>15</v>
      </c>
      <c r="O1092">
        <v>88</v>
      </c>
      <c r="P1092">
        <v>0</v>
      </c>
      <c r="Q1092">
        <v>2</v>
      </c>
      <c r="R1092" t="s">
        <v>61</v>
      </c>
      <c r="S1092" t="s">
        <v>93</v>
      </c>
      <c r="T1092">
        <v>2</v>
      </c>
      <c r="U1092" t="s">
        <v>79</v>
      </c>
      <c r="V1092">
        <v>427.17</v>
      </c>
      <c r="W1092" t="s">
        <v>64</v>
      </c>
      <c r="X1092" t="s">
        <v>77</v>
      </c>
      <c r="Y1092" t="s">
        <v>48</v>
      </c>
      <c r="Z1092" t="s">
        <v>98</v>
      </c>
      <c r="AA1092" t="s">
        <v>67</v>
      </c>
      <c r="AB1092" t="s">
        <v>68</v>
      </c>
      <c r="AC1092" t="s">
        <v>52</v>
      </c>
      <c r="AD1092">
        <v>2.427102273</v>
      </c>
      <c r="AE1092">
        <v>2024</v>
      </c>
      <c r="AF1092">
        <v>4</v>
      </c>
      <c r="AG1092">
        <v>12</v>
      </c>
      <c r="AH1092" t="s">
        <v>1080</v>
      </c>
      <c r="AI1092">
        <v>0.20225852272727274</v>
      </c>
      <c r="AJ1092">
        <v>2112</v>
      </c>
      <c r="AK1092" t="s">
        <v>3799</v>
      </c>
    </row>
    <row r="1093" spans="1:37">
      <c r="A1093" t="s">
        <v>1196</v>
      </c>
      <c r="B1093" t="s">
        <v>71</v>
      </c>
      <c r="C1093">
        <v>10935.33</v>
      </c>
      <c r="D1093" t="s">
        <v>36</v>
      </c>
      <c r="E1093" t="s">
        <v>37</v>
      </c>
      <c r="F1093" t="s">
        <v>141</v>
      </c>
      <c r="G1093">
        <v>45303</v>
      </c>
      <c r="H1093" t="s">
        <v>39</v>
      </c>
      <c r="I1093" t="s">
        <v>58</v>
      </c>
      <c r="J1093">
        <v>120717</v>
      </c>
      <c r="K1093" t="s">
        <v>41</v>
      </c>
      <c r="L1093" t="s">
        <v>42</v>
      </c>
      <c r="M1093">
        <v>90</v>
      </c>
      <c r="N1093">
        <v>4</v>
      </c>
      <c r="O1093">
        <v>112</v>
      </c>
      <c r="P1093">
        <v>0</v>
      </c>
      <c r="Q1093">
        <v>2</v>
      </c>
      <c r="R1093" t="s">
        <v>61</v>
      </c>
      <c r="S1093" t="s">
        <v>62</v>
      </c>
      <c r="T1093">
        <v>2</v>
      </c>
      <c r="U1093" t="s">
        <v>90</v>
      </c>
      <c r="V1093">
        <v>286.81</v>
      </c>
      <c r="W1093" t="s">
        <v>46</v>
      </c>
      <c r="X1093" t="s">
        <v>47</v>
      </c>
      <c r="Y1093" t="s">
        <v>48</v>
      </c>
      <c r="Z1093" t="s">
        <v>66</v>
      </c>
      <c r="AA1093" t="s">
        <v>91</v>
      </c>
      <c r="AB1093" t="s">
        <v>68</v>
      </c>
      <c r="AC1093" t="s">
        <v>52</v>
      </c>
      <c r="AD1093">
        <v>3.1867777780000002</v>
      </c>
      <c r="AE1093">
        <v>2024</v>
      </c>
      <c r="AF1093">
        <v>4</v>
      </c>
      <c r="AG1093">
        <v>12</v>
      </c>
      <c r="AH1093" t="s">
        <v>1080</v>
      </c>
      <c r="AI1093">
        <v>0.26556481481481481</v>
      </c>
      <c r="AJ1093">
        <v>1080</v>
      </c>
      <c r="AK1093" t="s">
        <v>3799</v>
      </c>
    </row>
    <row r="1094" spans="1:37">
      <c r="A1094" t="s">
        <v>1197</v>
      </c>
      <c r="B1094" t="s">
        <v>71</v>
      </c>
      <c r="C1094">
        <v>6876.2</v>
      </c>
      <c r="D1094" t="s">
        <v>36</v>
      </c>
      <c r="E1094" t="s">
        <v>37</v>
      </c>
      <c r="F1094" t="s">
        <v>56</v>
      </c>
      <c r="G1094">
        <v>45303</v>
      </c>
      <c r="H1094" t="s">
        <v>57</v>
      </c>
      <c r="I1094" t="s">
        <v>58</v>
      </c>
      <c r="J1094">
        <v>0</v>
      </c>
      <c r="K1094" t="s">
        <v>83</v>
      </c>
      <c r="L1094" t="s">
        <v>42</v>
      </c>
      <c r="M1094">
        <v>96</v>
      </c>
      <c r="N1094">
        <v>16</v>
      </c>
      <c r="O1094">
        <v>74</v>
      </c>
      <c r="P1094">
        <v>0</v>
      </c>
      <c r="Q1094">
        <v>3</v>
      </c>
      <c r="R1094" t="s">
        <v>61</v>
      </c>
      <c r="S1094" t="s">
        <v>74</v>
      </c>
      <c r="T1094">
        <v>2</v>
      </c>
      <c r="U1094" t="s">
        <v>90</v>
      </c>
      <c r="V1094">
        <v>203.69</v>
      </c>
      <c r="W1094" t="s">
        <v>76</v>
      </c>
      <c r="X1094" t="s">
        <v>134</v>
      </c>
      <c r="Y1094" t="s">
        <v>48</v>
      </c>
      <c r="Z1094" t="s">
        <v>66</v>
      </c>
      <c r="AA1094" t="s">
        <v>67</v>
      </c>
      <c r="AB1094" t="s">
        <v>68</v>
      </c>
      <c r="AC1094" t="s">
        <v>52</v>
      </c>
      <c r="AD1094">
        <v>2.1217708329999998</v>
      </c>
      <c r="AE1094">
        <v>2024</v>
      </c>
      <c r="AF1094">
        <v>4</v>
      </c>
      <c r="AG1094">
        <v>12</v>
      </c>
      <c r="AH1094" t="s">
        <v>1080</v>
      </c>
      <c r="AI1094">
        <v>0.17681423611111111</v>
      </c>
      <c r="AJ1094">
        <v>1152</v>
      </c>
      <c r="AK1094" t="s">
        <v>3799</v>
      </c>
    </row>
    <row r="1095" spans="1:37">
      <c r="A1095" t="s">
        <v>1198</v>
      </c>
      <c r="B1095" t="s">
        <v>35</v>
      </c>
      <c r="C1095">
        <v>7180.51</v>
      </c>
      <c r="D1095" t="s">
        <v>87</v>
      </c>
      <c r="E1095" t="s">
        <v>37</v>
      </c>
      <c r="F1095" t="s">
        <v>38</v>
      </c>
      <c r="G1095">
        <v>45303</v>
      </c>
      <c r="H1095" t="s">
        <v>39</v>
      </c>
      <c r="I1095" t="s">
        <v>40</v>
      </c>
      <c r="J1095">
        <v>33931</v>
      </c>
      <c r="K1095" t="s">
        <v>59</v>
      </c>
      <c r="L1095" t="s">
        <v>42</v>
      </c>
      <c r="M1095">
        <v>90</v>
      </c>
      <c r="N1095">
        <v>4</v>
      </c>
      <c r="O1095">
        <v>0</v>
      </c>
      <c r="P1095">
        <v>0</v>
      </c>
      <c r="Q1095">
        <v>6</v>
      </c>
      <c r="R1095" t="s">
        <v>61</v>
      </c>
      <c r="S1095" t="s">
        <v>74</v>
      </c>
      <c r="T1095">
        <v>2</v>
      </c>
      <c r="U1095" t="s">
        <v>90</v>
      </c>
      <c r="V1095">
        <v>434.16</v>
      </c>
      <c r="W1095" t="s">
        <v>46</v>
      </c>
      <c r="X1095" t="s">
        <v>77</v>
      </c>
      <c r="Y1095" t="s">
        <v>48</v>
      </c>
      <c r="Z1095" t="s">
        <v>66</v>
      </c>
      <c r="AA1095" t="s">
        <v>67</v>
      </c>
      <c r="AB1095" t="s">
        <v>68</v>
      </c>
      <c r="AC1095" t="s">
        <v>99</v>
      </c>
      <c r="AD1095">
        <v>4.8239999999999998</v>
      </c>
      <c r="AE1095">
        <v>2024</v>
      </c>
      <c r="AF1095">
        <v>4</v>
      </c>
      <c r="AG1095">
        <v>12</v>
      </c>
      <c r="AH1095" t="s">
        <v>1080</v>
      </c>
      <c r="AI1095">
        <v>0.40200000000000002</v>
      </c>
      <c r="AJ1095">
        <v>1080</v>
      </c>
      <c r="AK1095" t="s">
        <v>3800</v>
      </c>
    </row>
    <row r="1096" spans="1:37">
      <c r="A1096" t="s">
        <v>1199</v>
      </c>
      <c r="B1096" t="s">
        <v>35</v>
      </c>
      <c r="C1096">
        <v>12219.81</v>
      </c>
      <c r="D1096" t="s">
        <v>36</v>
      </c>
      <c r="E1096" t="s">
        <v>82</v>
      </c>
      <c r="F1096" t="s">
        <v>95</v>
      </c>
      <c r="G1096">
        <v>45303</v>
      </c>
      <c r="H1096" t="s">
        <v>39</v>
      </c>
      <c r="I1096" t="s">
        <v>58</v>
      </c>
      <c r="J1096">
        <v>82301</v>
      </c>
      <c r="K1096" t="s">
        <v>41</v>
      </c>
      <c r="L1096" t="s">
        <v>42</v>
      </c>
      <c r="M1096">
        <v>153</v>
      </c>
      <c r="N1096">
        <v>28</v>
      </c>
      <c r="O1096">
        <v>22</v>
      </c>
      <c r="P1096">
        <v>0</v>
      </c>
      <c r="Q1096">
        <v>4</v>
      </c>
      <c r="R1096" t="s">
        <v>61</v>
      </c>
      <c r="S1096" t="s">
        <v>93</v>
      </c>
      <c r="T1096">
        <v>3</v>
      </c>
      <c r="U1096" t="s">
        <v>79</v>
      </c>
      <c r="V1096">
        <v>442.43</v>
      </c>
      <c r="W1096" t="s">
        <v>46</v>
      </c>
      <c r="X1096" t="s">
        <v>47</v>
      </c>
      <c r="Y1096" t="s">
        <v>48</v>
      </c>
      <c r="Z1096" t="s">
        <v>66</v>
      </c>
      <c r="AA1096" t="s">
        <v>50</v>
      </c>
      <c r="AB1096" t="s">
        <v>68</v>
      </c>
      <c r="AC1096" t="s">
        <v>69</v>
      </c>
      <c r="AD1096">
        <v>2.8916993459999998</v>
      </c>
      <c r="AE1096">
        <v>2024</v>
      </c>
      <c r="AF1096">
        <v>4</v>
      </c>
      <c r="AG1096">
        <v>12</v>
      </c>
      <c r="AH1096" t="s">
        <v>1080</v>
      </c>
      <c r="AI1096">
        <v>0.24097494553376908</v>
      </c>
      <c r="AJ1096">
        <v>1836</v>
      </c>
      <c r="AK1096" t="s">
        <v>3799</v>
      </c>
    </row>
    <row r="1097" spans="1:37">
      <c r="A1097" t="s">
        <v>1200</v>
      </c>
      <c r="B1097" t="s">
        <v>35</v>
      </c>
      <c r="C1097">
        <v>9950.33</v>
      </c>
      <c r="D1097" t="s">
        <v>36</v>
      </c>
      <c r="E1097" t="s">
        <v>37</v>
      </c>
      <c r="F1097" t="s">
        <v>38</v>
      </c>
      <c r="G1097">
        <v>45303</v>
      </c>
      <c r="H1097" t="s">
        <v>39</v>
      </c>
      <c r="I1097" t="s">
        <v>40</v>
      </c>
      <c r="J1097">
        <v>91626</v>
      </c>
      <c r="K1097" t="s">
        <v>83</v>
      </c>
      <c r="L1097" t="s">
        <v>42</v>
      </c>
      <c r="M1097">
        <v>82</v>
      </c>
      <c r="N1097">
        <v>1</v>
      </c>
      <c r="O1097">
        <v>28</v>
      </c>
      <c r="P1097">
        <v>0</v>
      </c>
      <c r="Q1097">
        <v>2</v>
      </c>
      <c r="R1097" t="s">
        <v>43</v>
      </c>
      <c r="S1097" t="s">
        <v>44</v>
      </c>
      <c r="T1097">
        <v>1</v>
      </c>
      <c r="U1097" t="s">
        <v>63</v>
      </c>
      <c r="V1097">
        <v>14.14</v>
      </c>
      <c r="W1097" t="s">
        <v>46</v>
      </c>
      <c r="X1097" t="s">
        <v>47</v>
      </c>
      <c r="Y1097" t="s">
        <v>48</v>
      </c>
      <c r="Z1097" t="s">
        <v>66</v>
      </c>
      <c r="AA1097" t="s">
        <v>50</v>
      </c>
      <c r="AB1097" t="s">
        <v>68</v>
      </c>
      <c r="AC1097" t="s">
        <v>69</v>
      </c>
      <c r="AD1097">
        <v>0.172439024</v>
      </c>
      <c r="AE1097">
        <v>2024</v>
      </c>
      <c r="AF1097">
        <v>4</v>
      </c>
      <c r="AG1097">
        <v>12</v>
      </c>
      <c r="AH1097" t="s">
        <v>1080</v>
      </c>
      <c r="AI1097">
        <v>1.4369918699186992E-2</v>
      </c>
      <c r="AJ1097">
        <v>984</v>
      </c>
      <c r="AK1097" t="s">
        <v>3799</v>
      </c>
    </row>
    <row r="1098" spans="1:37">
      <c r="A1098" t="s">
        <v>1201</v>
      </c>
      <c r="B1098" t="s">
        <v>35</v>
      </c>
      <c r="C1098">
        <v>4931.72</v>
      </c>
      <c r="D1098" t="s">
        <v>36</v>
      </c>
      <c r="E1098" t="s">
        <v>82</v>
      </c>
      <c r="F1098" t="s">
        <v>73</v>
      </c>
      <c r="G1098">
        <v>45303</v>
      </c>
      <c r="H1098" t="s">
        <v>57</v>
      </c>
      <c r="I1098" t="s">
        <v>58</v>
      </c>
      <c r="J1098">
        <v>0</v>
      </c>
      <c r="K1098" t="s">
        <v>59</v>
      </c>
      <c r="L1098" t="s">
        <v>60</v>
      </c>
      <c r="M1098">
        <v>144</v>
      </c>
      <c r="N1098">
        <v>43</v>
      </c>
      <c r="O1098">
        <v>58</v>
      </c>
      <c r="P1098">
        <v>0</v>
      </c>
      <c r="Q1098">
        <v>1</v>
      </c>
      <c r="R1098" t="s">
        <v>43</v>
      </c>
      <c r="S1098" t="s">
        <v>96</v>
      </c>
      <c r="T1098">
        <v>1</v>
      </c>
      <c r="U1098" t="s">
        <v>63</v>
      </c>
      <c r="V1098">
        <v>1040.04</v>
      </c>
      <c r="W1098" t="s">
        <v>46</v>
      </c>
      <c r="X1098" t="s">
        <v>47</v>
      </c>
      <c r="Y1098" t="s">
        <v>65</v>
      </c>
      <c r="Z1098" t="s">
        <v>49</v>
      </c>
      <c r="AA1098" t="s">
        <v>67</v>
      </c>
      <c r="AB1098" t="s">
        <v>68</v>
      </c>
      <c r="AC1098" t="s">
        <v>52</v>
      </c>
      <c r="AD1098">
        <v>7.2225000000000001</v>
      </c>
      <c r="AE1098">
        <v>2024</v>
      </c>
      <c r="AF1098">
        <v>4</v>
      </c>
      <c r="AG1098">
        <v>12</v>
      </c>
      <c r="AH1098" t="s">
        <v>1080</v>
      </c>
      <c r="AI1098">
        <v>0.60187499999999994</v>
      </c>
      <c r="AJ1098">
        <v>1728</v>
      </c>
      <c r="AK1098" t="s">
        <v>3801</v>
      </c>
    </row>
    <row r="1099" spans="1:37">
      <c r="A1099" t="s">
        <v>1202</v>
      </c>
      <c r="B1099" t="s">
        <v>35</v>
      </c>
      <c r="C1099">
        <v>3975.45</v>
      </c>
      <c r="D1099" t="s">
        <v>36</v>
      </c>
      <c r="E1099" t="s">
        <v>37</v>
      </c>
      <c r="F1099" t="s">
        <v>95</v>
      </c>
      <c r="G1099">
        <v>45303</v>
      </c>
      <c r="H1099" t="s">
        <v>39</v>
      </c>
      <c r="I1099" t="s">
        <v>40</v>
      </c>
      <c r="J1099">
        <v>117820</v>
      </c>
      <c r="K1099" t="s">
        <v>59</v>
      </c>
      <c r="L1099" t="s">
        <v>42</v>
      </c>
      <c r="M1099">
        <v>99</v>
      </c>
      <c r="N1099">
        <v>3</v>
      </c>
      <c r="O1099">
        <v>41</v>
      </c>
      <c r="P1099">
        <v>1</v>
      </c>
      <c r="Q1099">
        <v>1</v>
      </c>
      <c r="R1099" t="s">
        <v>61</v>
      </c>
      <c r="S1099" t="s">
        <v>93</v>
      </c>
      <c r="T1099">
        <v>2</v>
      </c>
      <c r="U1099" t="s">
        <v>79</v>
      </c>
      <c r="V1099">
        <v>473.04</v>
      </c>
      <c r="W1099" t="s">
        <v>46</v>
      </c>
      <c r="X1099" t="s">
        <v>47</v>
      </c>
      <c r="Y1099" t="s">
        <v>48</v>
      </c>
      <c r="Z1099" t="s">
        <v>49</v>
      </c>
      <c r="AA1099" t="s">
        <v>91</v>
      </c>
      <c r="AB1099" t="s">
        <v>51</v>
      </c>
      <c r="AC1099" t="s">
        <v>69</v>
      </c>
      <c r="AD1099">
        <v>4.7781818180000002</v>
      </c>
      <c r="AE1099">
        <v>2024</v>
      </c>
      <c r="AF1099">
        <v>4</v>
      </c>
      <c r="AG1099">
        <v>12</v>
      </c>
      <c r="AH1099" t="s">
        <v>1080</v>
      </c>
      <c r="AI1099">
        <v>0.39818181818181819</v>
      </c>
      <c r="AJ1099">
        <v>1188</v>
      </c>
      <c r="AK1099" t="s">
        <v>3799</v>
      </c>
    </row>
    <row r="1100" spans="1:37">
      <c r="A1100" t="s">
        <v>1203</v>
      </c>
      <c r="B1100" t="s">
        <v>35</v>
      </c>
      <c r="C1100">
        <v>18807.32</v>
      </c>
      <c r="D1100" t="s">
        <v>36</v>
      </c>
      <c r="E1100" t="s">
        <v>37</v>
      </c>
      <c r="F1100" t="s">
        <v>38</v>
      </c>
      <c r="G1100">
        <v>45303</v>
      </c>
      <c r="H1100" t="s">
        <v>39</v>
      </c>
      <c r="I1100" t="s">
        <v>58</v>
      </c>
      <c r="J1100">
        <v>50888</v>
      </c>
      <c r="K1100" t="s">
        <v>41</v>
      </c>
      <c r="L1100" t="s">
        <v>42</v>
      </c>
      <c r="M1100">
        <v>159</v>
      </c>
      <c r="N1100">
        <v>15</v>
      </c>
      <c r="O1100">
        <v>84</v>
      </c>
      <c r="P1100">
        <v>0</v>
      </c>
      <c r="Q1100">
        <v>2</v>
      </c>
      <c r="R1100" t="s">
        <v>61</v>
      </c>
      <c r="S1100" t="s">
        <v>93</v>
      </c>
      <c r="T1100">
        <v>1</v>
      </c>
      <c r="U1100" t="s">
        <v>63</v>
      </c>
      <c r="V1100">
        <v>475.62</v>
      </c>
      <c r="W1100" t="s">
        <v>64</v>
      </c>
      <c r="X1100" t="s">
        <v>47</v>
      </c>
      <c r="Y1100" t="s">
        <v>48</v>
      </c>
      <c r="Z1100" t="s">
        <v>98</v>
      </c>
      <c r="AA1100" t="s">
        <v>50</v>
      </c>
      <c r="AB1100" t="s">
        <v>68</v>
      </c>
      <c r="AC1100" t="s">
        <v>52</v>
      </c>
      <c r="AD1100">
        <v>2.9913207549999998</v>
      </c>
      <c r="AE1100">
        <v>2024</v>
      </c>
      <c r="AF1100">
        <v>4</v>
      </c>
      <c r="AG1100">
        <v>12</v>
      </c>
      <c r="AH1100" t="s">
        <v>1080</v>
      </c>
      <c r="AI1100">
        <v>0.24927672955974842</v>
      </c>
      <c r="AJ1100">
        <v>1908</v>
      </c>
      <c r="AK1100" t="s">
        <v>3799</v>
      </c>
    </row>
    <row r="1101" spans="1:37">
      <c r="A1101" t="s">
        <v>1204</v>
      </c>
      <c r="B1101" t="s">
        <v>35</v>
      </c>
      <c r="C1101">
        <v>3510</v>
      </c>
      <c r="D1101" t="s">
        <v>36</v>
      </c>
      <c r="E1101" t="s">
        <v>37</v>
      </c>
      <c r="F1101" t="s">
        <v>38</v>
      </c>
      <c r="G1101">
        <v>45303</v>
      </c>
      <c r="H1101" t="s">
        <v>39</v>
      </c>
      <c r="I1101" t="s">
        <v>58</v>
      </c>
      <c r="J1101">
        <v>98234</v>
      </c>
      <c r="K1101" t="s">
        <v>83</v>
      </c>
      <c r="L1101" t="s">
        <v>42</v>
      </c>
      <c r="M1101">
        <v>88</v>
      </c>
      <c r="N1101">
        <v>31</v>
      </c>
      <c r="O1101">
        <v>126</v>
      </c>
      <c r="P1101">
        <v>0</v>
      </c>
      <c r="Q1101">
        <v>1</v>
      </c>
      <c r="R1101" t="s">
        <v>61</v>
      </c>
      <c r="S1101" t="s">
        <v>93</v>
      </c>
      <c r="T1101">
        <v>3</v>
      </c>
      <c r="U1101" t="s">
        <v>63</v>
      </c>
      <c r="V1101">
        <v>123.48</v>
      </c>
      <c r="W1101" t="s">
        <v>76</v>
      </c>
      <c r="X1101" t="s">
        <v>47</v>
      </c>
      <c r="Y1101" t="s">
        <v>48</v>
      </c>
      <c r="Z1101" t="s">
        <v>49</v>
      </c>
      <c r="AA1101" t="s">
        <v>50</v>
      </c>
      <c r="AB1101" t="s">
        <v>68</v>
      </c>
      <c r="AC1101" t="s">
        <v>52</v>
      </c>
      <c r="AD1101">
        <v>1.403181818</v>
      </c>
      <c r="AE1101">
        <v>2024</v>
      </c>
      <c r="AF1101">
        <v>4</v>
      </c>
      <c r="AG1101">
        <v>12</v>
      </c>
      <c r="AH1101" t="s">
        <v>1080</v>
      </c>
      <c r="AI1101">
        <v>0.11693181818181819</v>
      </c>
      <c r="AJ1101">
        <v>1056</v>
      </c>
      <c r="AK1101" t="s">
        <v>3799</v>
      </c>
    </row>
    <row r="1102" spans="1:37">
      <c r="A1102" t="s">
        <v>1205</v>
      </c>
      <c r="B1102" t="s">
        <v>35</v>
      </c>
      <c r="C1102">
        <v>9216.51</v>
      </c>
      <c r="D1102" t="s">
        <v>36</v>
      </c>
      <c r="E1102" t="s">
        <v>37</v>
      </c>
      <c r="F1102" t="s">
        <v>56</v>
      </c>
      <c r="G1102">
        <v>45303</v>
      </c>
      <c r="H1102" t="s">
        <v>57</v>
      </c>
      <c r="I1102" t="s">
        <v>58</v>
      </c>
      <c r="J1102">
        <v>0</v>
      </c>
      <c r="K1102" t="s">
        <v>59</v>
      </c>
      <c r="L1102" t="s">
        <v>60</v>
      </c>
      <c r="M1102">
        <v>138</v>
      </c>
      <c r="N1102">
        <v>7</v>
      </c>
      <c r="O1102">
        <v>35</v>
      </c>
      <c r="P1102">
        <v>0</v>
      </c>
      <c r="Q1102">
        <v>9</v>
      </c>
      <c r="R1102" t="s">
        <v>43</v>
      </c>
      <c r="S1102" t="s">
        <v>96</v>
      </c>
      <c r="T1102">
        <v>2</v>
      </c>
      <c r="U1102" t="s">
        <v>79</v>
      </c>
      <c r="V1102">
        <v>1291.53</v>
      </c>
      <c r="W1102" t="s">
        <v>64</v>
      </c>
      <c r="X1102" t="s">
        <v>47</v>
      </c>
      <c r="Y1102" t="s">
        <v>65</v>
      </c>
      <c r="Z1102" t="s">
        <v>66</v>
      </c>
      <c r="AA1102" t="s">
        <v>67</v>
      </c>
      <c r="AB1102" t="s">
        <v>68</v>
      </c>
      <c r="AC1102" t="s">
        <v>69</v>
      </c>
      <c r="AD1102">
        <v>9.3589130429999994</v>
      </c>
      <c r="AE1102">
        <v>2024</v>
      </c>
      <c r="AF1102">
        <v>4</v>
      </c>
      <c r="AG1102">
        <v>12</v>
      </c>
      <c r="AH1102" t="s">
        <v>1080</v>
      </c>
      <c r="AI1102">
        <v>0.7799094202898551</v>
      </c>
      <c r="AJ1102">
        <v>1656</v>
      </c>
      <c r="AK1102" t="s">
        <v>3801</v>
      </c>
    </row>
    <row r="1103" spans="1:37">
      <c r="A1103" t="s">
        <v>1206</v>
      </c>
      <c r="B1103" t="s">
        <v>55</v>
      </c>
      <c r="C1103">
        <v>7218.34</v>
      </c>
      <c r="D1103" t="s">
        <v>36</v>
      </c>
      <c r="E1103" t="s">
        <v>72</v>
      </c>
      <c r="F1103" t="s">
        <v>95</v>
      </c>
      <c r="G1103">
        <v>45334</v>
      </c>
      <c r="H1103" t="s">
        <v>159</v>
      </c>
      <c r="I1103" t="s">
        <v>40</v>
      </c>
      <c r="J1103">
        <v>14190</v>
      </c>
      <c r="K1103" t="s">
        <v>41</v>
      </c>
      <c r="L1103" t="s">
        <v>42</v>
      </c>
      <c r="M1103">
        <v>188</v>
      </c>
      <c r="N1103">
        <v>45</v>
      </c>
      <c r="O1103">
        <v>86</v>
      </c>
      <c r="P1103">
        <v>0</v>
      </c>
      <c r="Q1103">
        <v>1</v>
      </c>
      <c r="R1103" t="s">
        <v>43</v>
      </c>
      <c r="S1103" t="s">
        <v>84</v>
      </c>
      <c r="T1103">
        <v>1</v>
      </c>
      <c r="U1103" t="s">
        <v>63</v>
      </c>
      <c r="V1103">
        <v>696.92</v>
      </c>
      <c r="W1103" t="s">
        <v>64</v>
      </c>
      <c r="X1103" t="s">
        <v>47</v>
      </c>
      <c r="Y1103" t="s">
        <v>65</v>
      </c>
      <c r="Z1103" t="s">
        <v>66</v>
      </c>
      <c r="AA1103" t="s">
        <v>67</v>
      </c>
      <c r="AB1103" t="s">
        <v>68</v>
      </c>
      <c r="AC1103" t="s">
        <v>52</v>
      </c>
      <c r="AD1103">
        <v>3.7070212769999999</v>
      </c>
      <c r="AE1103">
        <v>2024</v>
      </c>
      <c r="AF1103">
        <v>4</v>
      </c>
      <c r="AG1103">
        <v>12</v>
      </c>
      <c r="AH1103" t="s">
        <v>1080</v>
      </c>
      <c r="AI1103">
        <v>0.30891843971631205</v>
      </c>
      <c r="AJ1103">
        <v>2256</v>
      </c>
      <c r="AK1103" t="s">
        <v>3799</v>
      </c>
    </row>
    <row r="1104" spans="1:37">
      <c r="A1104" t="s">
        <v>1207</v>
      </c>
      <c r="B1104" t="s">
        <v>71</v>
      </c>
      <c r="C1104">
        <v>3309.87</v>
      </c>
      <c r="D1104" t="s">
        <v>36</v>
      </c>
      <c r="E1104" t="s">
        <v>37</v>
      </c>
      <c r="F1104" t="s">
        <v>95</v>
      </c>
      <c r="G1104">
        <v>45334</v>
      </c>
      <c r="H1104" t="s">
        <v>102</v>
      </c>
      <c r="I1104" t="s">
        <v>58</v>
      </c>
      <c r="J1104">
        <v>36234</v>
      </c>
      <c r="K1104" t="s">
        <v>59</v>
      </c>
      <c r="L1104" t="s">
        <v>42</v>
      </c>
      <c r="M1104">
        <v>86</v>
      </c>
      <c r="N1104">
        <v>1</v>
      </c>
      <c r="O1104">
        <v>63</v>
      </c>
      <c r="P1104">
        <v>2</v>
      </c>
      <c r="Q1104">
        <v>1</v>
      </c>
      <c r="R1104" t="s">
        <v>61</v>
      </c>
      <c r="S1104" t="s">
        <v>62</v>
      </c>
      <c r="T1104">
        <v>1</v>
      </c>
      <c r="U1104" t="s">
        <v>79</v>
      </c>
      <c r="V1104">
        <v>414.72</v>
      </c>
      <c r="W1104" t="s">
        <v>46</v>
      </c>
      <c r="X1104" t="s">
        <v>47</v>
      </c>
      <c r="Y1104" t="s">
        <v>48</v>
      </c>
      <c r="Z1104" t="s">
        <v>49</v>
      </c>
      <c r="AA1104" t="s">
        <v>67</v>
      </c>
      <c r="AB1104" t="s">
        <v>51</v>
      </c>
      <c r="AC1104" t="s">
        <v>52</v>
      </c>
      <c r="AD1104">
        <v>4.8223255810000003</v>
      </c>
      <c r="AE1104">
        <v>2024</v>
      </c>
      <c r="AF1104">
        <v>4</v>
      </c>
      <c r="AG1104">
        <v>12</v>
      </c>
      <c r="AH1104" t="s">
        <v>1080</v>
      </c>
      <c r="AI1104">
        <v>0.4018604651162791</v>
      </c>
      <c r="AJ1104">
        <v>1032</v>
      </c>
      <c r="AK1104" t="s">
        <v>3800</v>
      </c>
    </row>
    <row r="1105" spans="1:37">
      <c r="A1105" t="s">
        <v>1208</v>
      </c>
      <c r="B1105" t="s">
        <v>55</v>
      </c>
      <c r="C1105">
        <v>10200.92</v>
      </c>
      <c r="D1105" t="s">
        <v>36</v>
      </c>
      <c r="E1105" t="s">
        <v>72</v>
      </c>
      <c r="F1105" t="s">
        <v>56</v>
      </c>
      <c r="G1105">
        <v>45334</v>
      </c>
      <c r="H1105" t="s">
        <v>39</v>
      </c>
      <c r="I1105" t="s">
        <v>58</v>
      </c>
      <c r="J1105">
        <v>47597</v>
      </c>
      <c r="K1105" t="s">
        <v>59</v>
      </c>
      <c r="L1105" t="s">
        <v>103</v>
      </c>
      <c r="M1105">
        <v>132</v>
      </c>
      <c r="N1105">
        <v>22</v>
      </c>
      <c r="O1105">
        <v>3</v>
      </c>
      <c r="P1105">
        <v>1</v>
      </c>
      <c r="Q1105">
        <v>8</v>
      </c>
      <c r="R1105" t="s">
        <v>43</v>
      </c>
      <c r="S1105" t="s">
        <v>44</v>
      </c>
      <c r="T1105">
        <v>2</v>
      </c>
      <c r="U1105" t="s">
        <v>45</v>
      </c>
      <c r="V1105">
        <v>635.04</v>
      </c>
      <c r="W1105" t="s">
        <v>46</v>
      </c>
      <c r="X1105" t="s">
        <v>77</v>
      </c>
      <c r="Y1105" t="s">
        <v>65</v>
      </c>
      <c r="Z1105" t="s">
        <v>66</v>
      </c>
      <c r="AA1105" t="s">
        <v>67</v>
      </c>
      <c r="AB1105" t="s">
        <v>51</v>
      </c>
      <c r="AC1105" t="s">
        <v>99</v>
      </c>
      <c r="AD1105">
        <v>4.8109090910000001</v>
      </c>
      <c r="AE1105">
        <v>2024</v>
      </c>
      <c r="AF1105">
        <v>4</v>
      </c>
      <c r="AG1105">
        <v>12</v>
      </c>
      <c r="AH1105" t="s">
        <v>1080</v>
      </c>
      <c r="AI1105">
        <v>0.40090909090909088</v>
      </c>
      <c r="AJ1105">
        <v>1584</v>
      </c>
      <c r="AK1105" t="s">
        <v>3800</v>
      </c>
    </row>
    <row r="1106" spans="1:37">
      <c r="A1106" t="s">
        <v>1209</v>
      </c>
      <c r="B1106" t="s">
        <v>81</v>
      </c>
      <c r="C1106">
        <v>6594.97</v>
      </c>
      <c r="D1106" t="s">
        <v>36</v>
      </c>
      <c r="E1106" t="s">
        <v>72</v>
      </c>
      <c r="F1106" t="s">
        <v>56</v>
      </c>
      <c r="G1106">
        <v>45334</v>
      </c>
      <c r="H1106" t="s">
        <v>159</v>
      </c>
      <c r="I1106" t="s">
        <v>58</v>
      </c>
      <c r="J1106">
        <v>35602</v>
      </c>
      <c r="K1106" t="s">
        <v>59</v>
      </c>
      <c r="L1106" t="s">
        <v>42</v>
      </c>
      <c r="M1106">
        <v>170</v>
      </c>
      <c r="N1106">
        <v>15</v>
      </c>
      <c r="O1106">
        <v>9</v>
      </c>
      <c r="P1106">
        <v>0</v>
      </c>
      <c r="Q1106">
        <v>1</v>
      </c>
      <c r="R1106" t="s">
        <v>61</v>
      </c>
      <c r="S1106" t="s">
        <v>74</v>
      </c>
      <c r="T1106">
        <v>4</v>
      </c>
      <c r="U1106" t="s">
        <v>79</v>
      </c>
      <c r="V1106">
        <v>816.48</v>
      </c>
      <c r="W1106" t="s">
        <v>64</v>
      </c>
      <c r="X1106" t="s">
        <v>47</v>
      </c>
      <c r="Y1106" t="s">
        <v>65</v>
      </c>
      <c r="Z1106" t="s">
        <v>66</v>
      </c>
      <c r="AA1106" t="s">
        <v>67</v>
      </c>
      <c r="AB1106" t="s">
        <v>68</v>
      </c>
      <c r="AC1106" t="s">
        <v>99</v>
      </c>
      <c r="AD1106">
        <v>4.8028235290000003</v>
      </c>
      <c r="AE1106">
        <v>2024</v>
      </c>
      <c r="AF1106">
        <v>4</v>
      </c>
      <c r="AG1106">
        <v>12</v>
      </c>
      <c r="AH1106" t="s">
        <v>1080</v>
      </c>
      <c r="AI1106">
        <v>0.40023529411764708</v>
      </c>
      <c r="AJ1106">
        <v>2040</v>
      </c>
      <c r="AK1106" t="s">
        <v>3800</v>
      </c>
    </row>
    <row r="1107" spans="1:37">
      <c r="A1107" t="s">
        <v>1210</v>
      </c>
      <c r="B1107" t="s">
        <v>35</v>
      </c>
      <c r="C1107">
        <v>10926.1</v>
      </c>
      <c r="D1107" t="s">
        <v>36</v>
      </c>
      <c r="E1107" t="s">
        <v>37</v>
      </c>
      <c r="F1107" t="s">
        <v>56</v>
      </c>
      <c r="G1107">
        <v>45334</v>
      </c>
      <c r="H1107" t="s">
        <v>57</v>
      </c>
      <c r="I1107" t="s">
        <v>58</v>
      </c>
      <c r="J1107">
        <v>0</v>
      </c>
      <c r="K1107" t="s">
        <v>59</v>
      </c>
      <c r="L1107" t="s">
        <v>42</v>
      </c>
      <c r="M1107">
        <v>154</v>
      </c>
      <c r="N1107">
        <v>12</v>
      </c>
      <c r="O1107">
        <v>97</v>
      </c>
      <c r="P1107">
        <v>1</v>
      </c>
      <c r="Q1107">
        <v>5</v>
      </c>
      <c r="R1107" t="s">
        <v>61</v>
      </c>
      <c r="S1107" t="s">
        <v>62</v>
      </c>
      <c r="T1107">
        <v>1</v>
      </c>
      <c r="U1107" t="s">
        <v>79</v>
      </c>
      <c r="V1107">
        <v>974.73</v>
      </c>
      <c r="W1107" t="s">
        <v>109</v>
      </c>
      <c r="X1107" t="s">
        <v>47</v>
      </c>
      <c r="Y1107" t="s">
        <v>65</v>
      </c>
      <c r="Z1107" t="s">
        <v>66</v>
      </c>
      <c r="AA1107" t="s">
        <v>67</v>
      </c>
      <c r="AB1107" t="s">
        <v>51</v>
      </c>
      <c r="AC1107" t="s">
        <v>52</v>
      </c>
      <c r="AD1107">
        <v>6.3294155840000004</v>
      </c>
      <c r="AE1107">
        <v>2024</v>
      </c>
      <c r="AF1107">
        <v>4</v>
      </c>
      <c r="AG1107">
        <v>12</v>
      </c>
      <c r="AH1107" t="s">
        <v>1080</v>
      </c>
      <c r="AI1107">
        <v>0.5274512987012987</v>
      </c>
      <c r="AJ1107">
        <v>1848</v>
      </c>
      <c r="AK1107" t="s">
        <v>3800</v>
      </c>
    </row>
    <row r="1108" spans="1:37">
      <c r="A1108" t="s">
        <v>1211</v>
      </c>
      <c r="B1108" t="s">
        <v>35</v>
      </c>
      <c r="C1108">
        <v>4180.29</v>
      </c>
      <c r="D1108" t="s">
        <v>87</v>
      </c>
      <c r="E1108" t="s">
        <v>72</v>
      </c>
      <c r="F1108" t="s">
        <v>73</v>
      </c>
      <c r="G1108">
        <v>45334</v>
      </c>
      <c r="H1108" t="s">
        <v>39</v>
      </c>
      <c r="I1108" t="s">
        <v>40</v>
      </c>
      <c r="J1108">
        <v>29165</v>
      </c>
      <c r="K1108" t="s">
        <v>59</v>
      </c>
      <c r="L1108" t="s">
        <v>103</v>
      </c>
      <c r="M1108">
        <v>107</v>
      </c>
      <c r="N1108">
        <v>19</v>
      </c>
      <c r="O1108">
        <v>38</v>
      </c>
      <c r="P1108">
        <v>0</v>
      </c>
      <c r="Q1108">
        <v>1</v>
      </c>
      <c r="R1108" t="s">
        <v>43</v>
      </c>
      <c r="S1108" t="s">
        <v>96</v>
      </c>
      <c r="T1108">
        <v>1</v>
      </c>
      <c r="U1108" t="s">
        <v>63</v>
      </c>
      <c r="V1108">
        <v>511.92</v>
      </c>
      <c r="W1108" t="s">
        <v>46</v>
      </c>
      <c r="X1108" t="s">
        <v>47</v>
      </c>
      <c r="Y1108" t="s">
        <v>65</v>
      </c>
      <c r="Z1108" t="s">
        <v>49</v>
      </c>
      <c r="AA1108" t="s">
        <v>67</v>
      </c>
      <c r="AB1108" t="s">
        <v>68</v>
      </c>
      <c r="AC1108" t="s">
        <v>69</v>
      </c>
      <c r="AD1108">
        <v>4.7842990649999999</v>
      </c>
      <c r="AE1108">
        <v>2024</v>
      </c>
      <c r="AF1108">
        <v>4</v>
      </c>
      <c r="AG1108">
        <v>12</v>
      </c>
      <c r="AH1108" t="s">
        <v>1080</v>
      </c>
      <c r="AI1108">
        <v>0.39869158878504674</v>
      </c>
      <c r="AJ1108">
        <v>1284</v>
      </c>
      <c r="AK1108" t="s">
        <v>3799</v>
      </c>
    </row>
    <row r="1109" spans="1:37">
      <c r="A1109" t="s">
        <v>1212</v>
      </c>
      <c r="B1109" t="s">
        <v>71</v>
      </c>
      <c r="C1109">
        <v>3371.56</v>
      </c>
      <c r="D1109" t="s">
        <v>36</v>
      </c>
      <c r="E1109" t="s">
        <v>37</v>
      </c>
      <c r="F1109" t="s">
        <v>38</v>
      </c>
      <c r="G1109">
        <v>45334</v>
      </c>
      <c r="H1109" t="s">
        <v>39</v>
      </c>
      <c r="I1109" t="s">
        <v>58</v>
      </c>
      <c r="J1109">
        <v>33514</v>
      </c>
      <c r="K1109" t="s">
        <v>83</v>
      </c>
      <c r="L1109" t="s">
        <v>42</v>
      </c>
      <c r="M1109">
        <v>86</v>
      </c>
      <c r="N1109">
        <v>46</v>
      </c>
      <c r="O1109">
        <v>59</v>
      </c>
      <c r="P1109">
        <v>0</v>
      </c>
      <c r="Q1109">
        <v>1</v>
      </c>
      <c r="R1109" t="s">
        <v>61</v>
      </c>
      <c r="S1109" t="s">
        <v>74</v>
      </c>
      <c r="T1109">
        <v>2</v>
      </c>
      <c r="U1109" t="s">
        <v>63</v>
      </c>
      <c r="V1109">
        <v>210.52</v>
      </c>
      <c r="W1109" t="s">
        <v>76</v>
      </c>
      <c r="X1109" t="s">
        <v>47</v>
      </c>
      <c r="Y1109" t="s">
        <v>48</v>
      </c>
      <c r="Z1109" t="s">
        <v>49</v>
      </c>
      <c r="AA1109" t="s">
        <v>67</v>
      </c>
      <c r="AB1109" t="s">
        <v>68</v>
      </c>
      <c r="AC1109" t="s">
        <v>52</v>
      </c>
      <c r="AD1109">
        <v>2.4479069770000002</v>
      </c>
      <c r="AE1109">
        <v>2024</v>
      </c>
      <c r="AF1109">
        <v>4</v>
      </c>
      <c r="AG1109">
        <v>12</v>
      </c>
      <c r="AH1109" t="s">
        <v>1080</v>
      </c>
      <c r="AI1109">
        <v>0.20399224806201552</v>
      </c>
      <c r="AJ1109">
        <v>1032</v>
      </c>
      <c r="AK1109" t="s">
        <v>3799</v>
      </c>
    </row>
    <row r="1110" spans="1:37">
      <c r="A1110" t="s">
        <v>1213</v>
      </c>
      <c r="B1110" t="s">
        <v>115</v>
      </c>
      <c r="C1110">
        <v>19163.740000000002</v>
      </c>
      <c r="D1110" t="s">
        <v>36</v>
      </c>
      <c r="E1110" t="s">
        <v>37</v>
      </c>
      <c r="F1110" t="s">
        <v>38</v>
      </c>
      <c r="G1110">
        <v>45334</v>
      </c>
      <c r="H1110" t="s">
        <v>39</v>
      </c>
      <c r="I1110" t="s">
        <v>40</v>
      </c>
      <c r="J1110">
        <v>116579</v>
      </c>
      <c r="K1110" t="s">
        <v>83</v>
      </c>
      <c r="L1110" t="s">
        <v>42</v>
      </c>
      <c r="M1110">
        <v>159</v>
      </c>
      <c r="N1110">
        <v>36</v>
      </c>
      <c r="O1110">
        <v>116</v>
      </c>
      <c r="P1110">
        <v>0</v>
      </c>
      <c r="Q1110">
        <v>2</v>
      </c>
      <c r="R1110" t="s">
        <v>61</v>
      </c>
      <c r="S1110" t="s">
        <v>74</v>
      </c>
      <c r="T1110">
        <v>1</v>
      </c>
      <c r="U1110" t="s">
        <v>79</v>
      </c>
      <c r="V1110">
        <v>385.31</v>
      </c>
      <c r="W1110" t="s">
        <v>109</v>
      </c>
      <c r="X1110" t="s">
        <v>134</v>
      </c>
      <c r="Y1110" t="s">
        <v>48</v>
      </c>
      <c r="Z1110" t="s">
        <v>98</v>
      </c>
      <c r="AA1110" t="s">
        <v>91</v>
      </c>
      <c r="AB1110" t="s">
        <v>68</v>
      </c>
      <c r="AC1110" t="s">
        <v>52</v>
      </c>
      <c r="AD1110">
        <v>2.423333333</v>
      </c>
      <c r="AE1110">
        <v>2024</v>
      </c>
      <c r="AF1110">
        <v>4</v>
      </c>
      <c r="AG1110">
        <v>12</v>
      </c>
      <c r="AH1110" t="s">
        <v>1080</v>
      </c>
      <c r="AI1110">
        <v>0.20194444444444445</v>
      </c>
      <c r="AJ1110">
        <v>1908</v>
      </c>
      <c r="AK1110" t="s">
        <v>3799</v>
      </c>
    </row>
    <row r="1111" spans="1:37">
      <c r="A1111" t="s">
        <v>1214</v>
      </c>
      <c r="B1111" t="s">
        <v>81</v>
      </c>
      <c r="C1111">
        <v>9503</v>
      </c>
      <c r="D1111" t="s">
        <v>36</v>
      </c>
      <c r="E1111" t="s">
        <v>72</v>
      </c>
      <c r="F1111" t="s">
        <v>56</v>
      </c>
      <c r="G1111">
        <v>45334</v>
      </c>
      <c r="H1111" t="s">
        <v>39</v>
      </c>
      <c r="I1111" t="s">
        <v>40</v>
      </c>
      <c r="J1111">
        <v>32723</v>
      </c>
      <c r="K1111" t="s">
        <v>83</v>
      </c>
      <c r="L1111" t="s">
        <v>42</v>
      </c>
      <c r="M1111">
        <v>119</v>
      </c>
      <c r="N1111">
        <v>34</v>
      </c>
      <c r="O1111">
        <v>7</v>
      </c>
      <c r="P1111">
        <v>0</v>
      </c>
      <c r="Q1111">
        <v>8</v>
      </c>
      <c r="R1111" t="s">
        <v>61</v>
      </c>
      <c r="S1111" t="s">
        <v>62</v>
      </c>
      <c r="T1111">
        <v>4</v>
      </c>
      <c r="U1111" t="s">
        <v>90</v>
      </c>
      <c r="V1111">
        <v>65.27</v>
      </c>
      <c r="W1111" t="s">
        <v>46</v>
      </c>
      <c r="X1111" t="s">
        <v>47</v>
      </c>
      <c r="Y1111" t="s">
        <v>48</v>
      </c>
      <c r="Z1111" t="s">
        <v>66</v>
      </c>
      <c r="AA1111" t="s">
        <v>67</v>
      </c>
      <c r="AB1111" t="s">
        <v>68</v>
      </c>
      <c r="AC1111" t="s">
        <v>99</v>
      </c>
      <c r="AD1111">
        <v>0.54848739499999999</v>
      </c>
      <c r="AE1111">
        <v>2024</v>
      </c>
      <c r="AF1111">
        <v>4</v>
      </c>
      <c r="AG1111">
        <v>12</v>
      </c>
      <c r="AH1111" t="s">
        <v>1080</v>
      </c>
      <c r="AI1111">
        <v>4.5707282913165261E-2</v>
      </c>
      <c r="AJ1111">
        <v>1428</v>
      </c>
      <c r="AK1111" t="s">
        <v>3799</v>
      </c>
    </row>
    <row r="1112" spans="1:37">
      <c r="A1112" t="s">
        <v>1215</v>
      </c>
      <c r="B1112" t="s">
        <v>81</v>
      </c>
      <c r="C1112">
        <v>24663.51</v>
      </c>
      <c r="D1112" t="s">
        <v>36</v>
      </c>
      <c r="E1112" t="s">
        <v>37</v>
      </c>
      <c r="F1112" t="s">
        <v>73</v>
      </c>
      <c r="G1112">
        <v>45334</v>
      </c>
      <c r="H1112" t="s">
        <v>39</v>
      </c>
      <c r="I1112" t="s">
        <v>40</v>
      </c>
      <c r="J1112">
        <v>75277</v>
      </c>
      <c r="K1112" t="s">
        <v>83</v>
      </c>
      <c r="L1112" t="s">
        <v>103</v>
      </c>
      <c r="M1112">
        <v>155</v>
      </c>
      <c r="N1112">
        <v>30</v>
      </c>
      <c r="O1112">
        <v>99</v>
      </c>
      <c r="P1112">
        <v>0</v>
      </c>
      <c r="Q1112">
        <v>2</v>
      </c>
      <c r="R1112" t="s">
        <v>61</v>
      </c>
      <c r="S1112" t="s">
        <v>74</v>
      </c>
      <c r="T1112">
        <v>1</v>
      </c>
      <c r="U1112" t="s">
        <v>63</v>
      </c>
      <c r="V1112">
        <v>116.47</v>
      </c>
      <c r="W1112" t="s">
        <v>109</v>
      </c>
      <c r="X1112" t="s">
        <v>47</v>
      </c>
      <c r="Y1112" t="s">
        <v>48</v>
      </c>
      <c r="Z1112" t="s">
        <v>98</v>
      </c>
      <c r="AA1112" t="s">
        <v>50</v>
      </c>
      <c r="AB1112" t="s">
        <v>68</v>
      </c>
      <c r="AC1112" t="s">
        <v>52</v>
      </c>
      <c r="AD1112">
        <v>0.75141935500000001</v>
      </c>
      <c r="AE1112">
        <v>2024</v>
      </c>
      <c r="AF1112">
        <v>4</v>
      </c>
      <c r="AG1112">
        <v>12</v>
      </c>
      <c r="AH1112" t="s">
        <v>1080</v>
      </c>
      <c r="AI1112">
        <v>6.2618279569892479E-2</v>
      </c>
      <c r="AJ1112">
        <v>1860</v>
      </c>
      <c r="AK1112" t="s">
        <v>3799</v>
      </c>
    </row>
    <row r="1113" spans="1:37">
      <c r="A1113" t="s">
        <v>1216</v>
      </c>
      <c r="B1113" t="s">
        <v>55</v>
      </c>
      <c r="C1113">
        <v>11666.07</v>
      </c>
      <c r="D1113" t="s">
        <v>36</v>
      </c>
      <c r="E1113" t="s">
        <v>37</v>
      </c>
      <c r="F1113" t="s">
        <v>38</v>
      </c>
      <c r="G1113">
        <v>45334</v>
      </c>
      <c r="H1113" t="s">
        <v>39</v>
      </c>
      <c r="I1113" t="s">
        <v>58</v>
      </c>
      <c r="J1113">
        <v>106520</v>
      </c>
      <c r="K1113" t="s">
        <v>83</v>
      </c>
      <c r="L1113" t="s">
        <v>103</v>
      </c>
      <c r="M1113">
        <v>147</v>
      </c>
      <c r="N1113">
        <v>14</v>
      </c>
      <c r="O1113">
        <v>51</v>
      </c>
      <c r="P1113">
        <v>0</v>
      </c>
      <c r="Q1113">
        <v>9</v>
      </c>
      <c r="R1113" t="s">
        <v>61</v>
      </c>
      <c r="S1113" t="s">
        <v>74</v>
      </c>
      <c r="T1113">
        <v>4</v>
      </c>
      <c r="U1113" t="s">
        <v>63</v>
      </c>
      <c r="V1113">
        <v>337.5</v>
      </c>
      <c r="W1113" t="s">
        <v>64</v>
      </c>
      <c r="X1113" t="s">
        <v>134</v>
      </c>
      <c r="Y1113" t="s">
        <v>48</v>
      </c>
      <c r="Z1113" t="s">
        <v>66</v>
      </c>
      <c r="AA1113" t="s">
        <v>91</v>
      </c>
      <c r="AB1113" t="s">
        <v>68</v>
      </c>
      <c r="AC1113" t="s">
        <v>52</v>
      </c>
      <c r="AD1113">
        <v>2.2959183670000001</v>
      </c>
      <c r="AE1113">
        <v>2024</v>
      </c>
      <c r="AF1113">
        <v>4</v>
      </c>
      <c r="AG1113">
        <v>12</v>
      </c>
      <c r="AH1113" t="s">
        <v>1080</v>
      </c>
      <c r="AI1113">
        <v>0.19132653061224489</v>
      </c>
      <c r="AJ1113">
        <v>1764</v>
      </c>
      <c r="AK1113" t="s">
        <v>3799</v>
      </c>
    </row>
    <row r="1114" spans="1:37">
      <c r="A1114" t="s">
        <v>1217</v>
      </c>
      <c r="B1114" t="s">
        <v>55</v>
      </c>
      <c r="C1114">
        <v>60441.25</v>
      </c>
      <c r="D1114" t="s">
        <v>36</v>
      </c>
      <c r="E1114" t="s">
        <v>72</v>
      </c>
      <c r="F1114" t="s">
        <v>56</v>
      </c>
      <c r="G1114">
        <v>45334</v>
      </c>
      <c r="H1114" t="s">
        <v>57</v>
      </c>
      <c r="I1114" t="s">
        <v>58</v>
      </c>
      <c r="J1114">
        <v>0</v>
      </c>
      <c r="K1114" t="s">
        <v>59</v>
      </c>
      <c r="L1114" t="s">
        <v>42</v>
      </c>
      <c r="M1114">
        <v>177</v>
      </c>
      <c r="N1114">
        <v>27</v>
      </c>
      <c r="O1114">
        <v>80</v>
      </c>
      <c r="P1114">
        <v>0</v>
      </c>
      <c r="Q1114">
        <v>2</v>
      </c>
      <c r="R1114" t="s">
        <v>61</v>
      </c>
      <c r="S1114" t="s">
        <v>74</v>
      </c>
      <c r="T1114">
        <v>3</v>
      </c>
      <c r="U1114" t="s">
        <v>79</v>
      </c>
      <c r="V1114">
        <v>1137.23</v>
      </c>
      <c r="W1114" t="s">
        <v>64</v>
      </c>
      <c r="X1114" t="s">
        <v>47</v>
      </c>
      <c r="Y1114" t="s">
        <v>65</v>
      </c>
      <c r="Z1114" t="s">
        <v>98</v>
      </c>
      <c r="AA1114" t="s">
        <v>67</v>
      </c>
      <c r="AB1114" t="s">
        <v>68</v>
      </c>
      <c r="AC1114" t="s">
        <v>52</v>
      </c>
      <c r="AD1114">
        <v>6.4250282490000004</v>
      </c>
      <c r="AE1114">
        <v>2024</v>
      </c>
      <c r="AF1114">
        <v>4</v>
      </c>
      <c r="AG1114">
        <v>12</v>
      </c>
      <c r="AH1114" t="s">
        <v>1080</v>
      </c>
      <c r="AI1114">
        <v>0.53541902071563086</v>
      </c>
      <c r="AJ1114">
        <v>2124</v>
      </c>
      <c r="AK1114" t="s">
        <v>3800</v>
      </c>
    </row>
    <row r="1115" spans="1:37">
      <c r="A1115" t="s">
        <v>1218</v>
      </c>
      <c r="B1115" t="s">
        <v>35</v>
      </c>
      <c r="C1115">
        <v>6960.7</v>
      </c>
      <c r="D1115" t="s">
        <v>36</v>
      </c>
      <c r="E1115" t="s">
        <v>37</v>
      </c>
      <c r="F1115" t="s">
        <v>56</v>
      </c>
      <c r="G1115">
        <v>45334</v>
      </c>
      <c r="H1115" t="s">
        <v>57</v>
      </c>
      <c r="I1115" t="s">
        <v>58</v>
      </c>
      <c r="J1115">
        <v>0</v>
      </c>
      <c r="K1115" t="s">
        <v>59</v>
      </c>
      <c r="L1115" t="s">
        <v>60</v>
      </c>
      <c r="M1115">
        <v>99</v>
      </c>
      <c r="N1115">
        <v>7</v>
      </c>
      <c r="O1115">
        <v>97</v>
      </c>
      <c r="P1115">
        <v>0</v>
      </c>
      <c r="Q1115">
        <v>7</v>
      </c>
      <c r="R1115" t="s">
        <v>61</v>
      </c>
      <c r="S1115" t="s">
        <v>93</v>
      </c>
      <c r="T1115">
        <v>1</v>
      </c>
      <c r="U1115" t="s">
        <v>63</v>
      </c>
      <c r="V1115">
        <v>1090.73</v>
      </c>
      <c r="W1115" t="s">
        <v>46</v>
      </c>
      <c r="X1115" t="s">
        <v>77</v>
      </c>
      <c r="Y1115" t="s">
        <v>65</v>
      </c>
      <c r="Z1115" t="s">
        <v>66</v>
      </c>
      <c r="AA1115" t="s">
        <v>67</v>
      </c>
      <c r="AB1115" t="s">
        <v>68</v>
      </c>
      <c r="AC1115" t="s">
        <v>52</v>
      </c>
      <c r="AD1115">
        <v>11.01747475</v>
      </c>
      <c r="AE1115">
        <v>2024</v>
      </c>
      <c r="AF1115">
        <v>4</v>
      </c>
      <c r="AG1115">
        <v>12</v>
      </c>
      <c r="AH1115" t="s">
        <v>1080</v>
      </c>
      <c r="AI1115">
        <v>0.91812289562289562</v>
      </c>
      <c r="AJ1115">
        <v>1188</v>
      </c>
      <c r="AK1115" t="s">
        <v>3801</v>
      </c>
    </row>
    <row r="1116" spans="1:37">
      <c r="A1116" t="s">
        <v>1219</v>
      </c>
      <c r="B1116" t="s">
        <v>71</v>
      </c>
      <c r="C1116">
        <v>18919.87</v>
      </c>
      <c r="D1116" t="s">
        <v>36</v>
      </c>
      <c r="E1116" t="s">
        <v>37</v>
      </c>
      <c r="F1116" t="s">
        <v>73</v>
      </c>
      <c r="G1116">
        <v>45334</v>
      </c>
      <c r="H1116" t="s">
        <v>39</v>
      </c>
      <c r="I1116" t="s">
        <v>58</v>
      </c>
      <c r="J1116">
        <v>73161</v>
      </c>
      <c r="K1116" t="s">
        <v>59</v>
      </c>
      <c r="L1116" t="s">
        <v>42</v>
      </c>
      <c r="M1116">
        <v>158</v>
      </c>
      <c r="N1116">
        <v>3</v>
      </c>
      <c r="O1116">
        <v>112</v>
      </c>
      <c r="P1116">
        <v>0</v>
      </c>
      <c r="Q1116">
        <v>2</v>
      </c>
      <c r="R1116" t="s">
        <v>43</v>
      </c>
      <c r="S1116" t="s">
        <v>44</v>
      </c>
      <c r="T1116">
        <v>1</v>
      </c>
      <c r="U1116" t="s">
        <v>90</v>
      </c>
      <c r="V1116">
        <v>973.02</v>
      </c>
      <c r="W1116" t="s">
        <v>64</v>
      </c>
      <c r="X1116" t="s">
        <v>47</v>
      </c>
      <c r="Y1116" t="s">
        <v>65</v>
      </c>
      <c r="Z1116" t="s">
        <v>98</v>
      </c>
      <c r="AA1116" t="s">
        <v>50</v>
      </c>
      <c r="AB1116" t="s">
        <v>68</v>
      </c>
      <c r="AC1116" t="s">
        <v>52</v>
      </c>
      <c r="AD1116">
        <v>6.1583544300000002</v>
      </c>
      <c r="AE1116">
        <v>2024</v>
      </c>
      <c r="AF1116">
        <v>4</v>
      </c>
      <c r="AG1116">
        <v>12</v>
      </c>
      <c r="AH1116" t="s">
        <v>1080</v>
      </c>
      <c r="AI1116">
        <v>0.51319620253164555</v>
      </c>
      <c r="AJ1116">
        <v>1896</v>
      </c>
      <c r="AK1116" t="s">
        <v>3800</v>
      </c>
    </row>
    <row r="1117" spans="1:37">
      <c r="A1117" t="s">
        <v>1220</v>
      </c>
      <c r="B1117" t="s">
        <v>71</v>
      </c>
      <c r="C1117">
        <v>21910.03</v>
      </c>
      <c r="D1117" t="s">
        <v>36</v>
      </c>
      <c r="E1117" t="s">
        <v>72</v>
      </c>
      <c r="F1117" t="s">
        <v>73</v>
      </c>
      <c r="G1117">
        <v>45334</v>
      </c>
      <c r="H1117" t="s">
        <v>39</v>
      </c>
      <c r="I1117" t="s">
        <v>58</v>
      </c>
      <c r="J1117">
        <v>35141</v>
      </c>
      <c r="K1117" t="s">
        <v>59</v>
      </c>
      <c r="L1117" t="s">
        <v>42</v>
      </c>
      <c r="M1117">
        <v>188</v>
      </c>
      <c r="N1117">
        <v>34</v>
      </c>
      <c r="O1117">
        <v>39</v>
      </c>
      <c r="P1117">
        <v>1</v>
      </c>
      <c r="Q1117">
        <v>2</v>
      </c>
      <c r="R1117" t="s">
        <v>43</v>
      </c>
      <c r="S1117" t="s">
        <v>96</v>
      </c>
      <c r="T1117">
        <v>2</v>
      </c>
      <c r="U1117" t="s">
        <v>90</v>
      </c>
      <c r="V1117">
        <v>900.72</v>
      </c>
      <c r="W1117" t="s">
        <v>109</v>
      </c>
      <c r="X1117" t="s">
        <v>47</v>
      </c>
      <c r="Y1117" t="s">
        <v>65</v>
      </c>
      <c r="Z1117" t="s">
        <v>98</v>
      </c>
      <c r="AA1117" t="s">
        <v>67</v>
      </c>
      <c r="AB1117" t="s">
        <v>51</v>
      </c>
      <c r="AC1117" t="s">
        <v>69</v>
      </c>
      <c r="AD1117">
        <v>4.7910638299999997</v>
      </c>
      <c r="AE1117">
        <v>2024</v>
      </c>
      <c r="AF1117">
        <v>4</v>
      </c>
      <c r="AG1117">
        <v>12</v>
      </c>
      <c r="AH1117" t="s">
        <v>1080</v>
      </c>
      <c r="AI1117">
        <v>0.39925531914893619</v>
      </c>
      <c r="AJ1117">
        <v>2256</v>
      </c>
      <c r="AK1117" t="s">
        <v>3799</v>
      </c>
    </row>
    <row r="1118" spans="1:37">
      <c r="A1118" t="s">
        <v>1221</v>
      </c>
      <c r="B1118" t="s">
        <v>115</v>
      </c>
      <c r="C1118">
        <v>6532.48</v>
      </c>
      <c r="D1118" t="s">
        <v>36</v>
      </c>
      <c r="E1118" t="s">
        <v>37</v>
      </c>
      <c r="F1118" t="s">
        <v>56</v>
      </c>
      <c r="G1118">
        <v>45334</v>
      </c>
      <c r="H1118" t="s">
        <v>57</v>
      </c>
      <c r="I1118" t="s">
        <v>40</v>
      </c>
      <c r="J1118">
        <v>0</v>
      </c>
      <c r="K1118" t="s">
        <v>59</v>
      </c>
      <c r="L1118" t="s">
        <v>60</v>
      </c>
      <c r="M1118">
        <v>89</v>
      </c>
      <c r="N1118">
        <v>3</v>
      </c>
      <c r="O1118">
        <v>61</v>
      </c>
      <c r="P1118">
        <v>0</v>
      </c>
      <c r="Q1118">
        <v>5</v>
      </c>
      <c r="R1118" t="s">
        <v>61</v>
      </c>
      <c r="S1118" t="s">
        <v>74</v>
      </c>
      <c r="T1118">
        <v>2</v>
      </c>
      <c r="U1118" t="s">
        <v>63</v>
      </c>
      <c r="V1118">
        <v>945.45</v>
      </c>
      <c r="W1118" t="s">
        <v>46</v>
      </c>
      <c r="X1118" t="s">
        <v>77</v>
      </c>
      <c r="Y1118" t="s">
        <v>65</v>
      </c>
      <c r="Z1118" t="s">
        <v>66</v>
      </c>
      <c r="AA1118" t="s">
        <v>67</v>
      </c>
      <c r="AB1118" t="s">
        <v>68</v>
      </c>
      <c r="AC1118" t="s">
        <v>52</v>
      </c>
      <c r="AD1118">
        <v>10.62303371</v>
      </c>
      <c r="AE1118">
        <v>2024</v>
      </c>
      <c r="AF1118">
        <v>4</v>
      </c>
      <c r="AG1118">
        <v>12</v>
      </c>
      <c r="AH1118" t="s">
        <v>1080</v>
      </c>
      <c r="AI1118">
        <v>0.88525280898876413</v>
      </c>
      <c r="AJ1118">
        <v>1068</v>
      </c>
      <c r="AK1118" t="s">
        <v>3801</v>
      </c>
    </row>
    <row r="1119" spans="1:37">
      <c r="A1119" t="s">
        <v>1222</v>
      </c>
      <c r="B1119" t="s">
        <v>81</v>
      </c>
      <c r="C1119">
        <v>13608.5</v>
      </c>
      <c r="D1119" t="s">
        <v>36</v>
      </c>
      <c r="E1119" t="s">
        <v>72</v>
      </c>
      <c r="F1119" t="s">
        <v>73</v>
      </c>
      <c r="G1119">
        <v>45334</v>
      </c>
      <c r="H1119" t="s">
        <v>39</v>
      </c>
      <c r="I1119" t="s">
        <v>58</v>
      </c>
      <c r="J1119">
        <v>82274</v>
      </c>
      <c r="K1119" t="s">
        <v>41</v>
      </c>
      <c r="L1119" t="s">
        <v>42</v>
      </c>
      <c r="M1119">
        <v>176</v>
      </c>
      <c r="N1119">
        <v>14</v>
      </c>
      <c r="O1119">
        <v>51</v>
      </c>
      <c r="P1119">
        <v>2</v>
      </c>
      <c r="Q1119">
        <v>4</v>
      </c>
      <c r="R1119" t="s">
        <v>61</v>
      </c>
      <c r="S1119" t="s">
        <v>74</v>
      </c>
      <c r="T1119">
        <v>2</v>
      </c>
      <c r="U1119" t="s">
        <v>45</v>
      </c>
      <c r="V1119">
        <v>841.73</v>
      </c>
      <c r="W1119" t="s">
        <v>64</v>
      </c>
      <c r="X1119" t="s">
        <v>47</v>
      </c>
      <c r="Y1119" t="s">
        <v>65</v>
      </c>
      <c r="Z1119" t="s">
        <v>66</v>
      </c>
      <c r="AA1119" t="s">
        <v>50</v>
      </c>
      <c r="AB1119" t="s">
        <v>51</v>
      </c>
      <c r="AC1119" t="s">
        <v>52</v>
      </c>
      <c r="AD1119">
        <v>4.7825568179999998</v>
      </c>
      <c r="AE1119">
        <v>2024</v>
      </c>
      <c r="AF1119">
        <v>4</v>
      </c>
      <c r="AG1119">
        <v>12</v>
      </c>
      <c r="AH1119" t="s">
        <v>1080</v>
      </c>
      <c r="AI1119">
        <v>0.39854640151515153</v>
      </c>
      <c r="AJ1119">
        <v>2112</v>
      </c>
      <c r="AK1119" t="s">
        <v>3799</v>
      </c>
    </row>
    <row r="1120" spans="1:37">
      <c r="A1120" t="s">
        <v>1223</v>
      </c>
      <c r="B1120" t="s">
        <v>35</v>
      </c>
      <c r="C1120">
        <v>10833.74</v>
      </c>
      <c r="D1120" t="s">
        <v>36</v>
      </c>
      <c r="E1120" t="s">
        <v>37</v>
      </c>
      <c r="F1120" t="s">
        <v>95</v>
      </c>
      <c r="G1120">
        <v>45334</v>
      </c>
      <c r="H1120" t="s">
        <v>39</v>
      </c>
      <c r="I1120" t="s">
        <v>40</v>
      </c>
      <c r="J1120">
        <v>52248</v>
      </c>
      <c r="K1120" t="s">
        <v>83</v>
      </c>
      <c r="L1120" t="s">
        <v>42</v>
      </c>
      <c r="M1120">
        <v>136</v>
      </c>
      <c r="N1120">
        <v>9</v>
      </c>
      <c r="O1120">
        <v>43</v>
      </c>
      <c r="P1120">
        <v>3</v>
      </c>
      <c r="Q1120">
        <v>3</v>
      </c>
      <c r="R1120" t="s">
        <v>61</v>
      </c>
      <c r="S1120" t="s">
        <v>74</v>
      </c>
      <c r="T1120">
        <v>1</v>
      </c>
      <c r="U1120" t="s">
        <v>45</v>
      </c>
      <c r="V1120">
        <v>342.04</v>
      </c>
      <c r="W1120" t="s">
        <v>64</v>
      </c>
      <c r="X1120" t="s">
        <v>134</v>
      </c>
      <c r="Y1120" t="s">
        <v>48</v>
      </c>
      <c r="Z1120" t="s">
        <v>66</v>
      </c>
      <c r="AA1120" t="s">
        <v>50</v>
      </c>
      <c r="AB1120" t="s">
        <v>51</v>
      </c>
      <c r="AC1120" t="s">
        <v>69</v>
      </c>
      <c r="AD1120">
        <v>2.5150000000000001</v>
      </c>
      <c r="AE1120">
        <v>2024</v>
      </c>
      <c r="AF1120">
        <v>4</v>
      </c>
      <c r="AG1120">
        <v>12</v>
      </c>
      <c r="AH1120" t="s">
        <v>1080</v>
      </c>
      <c r="AI1120">
        <v>0.20958333333333334</v>
      </c>
      <c r="AJ1120">
        <v>1632</v>
      </c>
      <c r="AK1120" t="s">
        <v>3799</v>
      </c>
    </row>
    <row r="1121" spans="1:37">
      <c r="A1121" t="s">
        <v>1224</v>
      </c>
      <c r="B1121" t="s">
        <v>81</v>
      </c>
      <c r="C1121">
        <v>6558.88</v>
      </c>
      <c r="D1121" t="s">
        <v>36</v>
      </c>
      <c r="E1121" t="s">
        <v>37</v>
      </c>
      <c r="F1121" t="s">
        <v>73</v>
      </c>
      <c r="G1121">
        <v>45334</v>
      </c>
      <c r="H1121" t="s">
        <v>39</v>
      </c>
      <c r="I1121" t="s">
        <v>40</v>
      </c>
      <c r="J1121">
        <v>35748</v>
      </c>
      <c r="K1121" t="s">
        <v>59</v>
      </c>
      <c r="L1121" t="s">
        <v>103</v>
      </c>
      <c r="M1121">
        <v>85</v>
      </c>
      <c r="N1121">
        <v>18</v>
      </c>
      <c r="O1121">
        <v>23</v>
      </c>
      <c r="P1121">
        <v>0</v>
      </c>
      <c r="Q1121">
        <v>3</v>
      </c>
      <c r="R1121" t="s">
        <v>61</v>
      </c>
      <c r="S1121" t="s">
        <v>62</v>
      </c>
      <c r="T1121">
        <v>2</v>
      </c>
      <c r="U1121" t="s">
        <v>90</v>
      </c>
      <c r="V1121">
        <v>511.24</v>
      </c>
      <c r="W1121" t="s">
        <v>76</v>
      </c>
      <c r="X1121" t="s">
        <v>47</v>
      </c>
      <c r="Y1121" t="s">
        <v>65</v>
      </c>
      <c r="Z1121" t="s">
        <v>66</v>
      </c>
      <c r="AA1121" t="s">
        <v>67</v>
      </c>
      <c r="AB1121" t="s">
        <v>68</v>
      </c>
      <c r="AC1121" t="s">
        <v>69</v>
      </c>
      <c r="AD1121">
        <v>6.0145882349999997</v>
      </c>
      <c r="AE1121">
        <v>2024</v>
      </c>
      <c r="AF1121">
        <v>4</v>
      </c>
      <c r="AG1121">
        <v>12</v>
      </c>
      <c r="AH1121" t="s">
        <v>1080</v>
      </c>
      <c r="AI1121">
        <v>0.50121568627450985</v>
      </c>
      <c r="AJ1121">
        <v>1020</v>
      </c>
      <c r="AK1121" t="s">
        <v>3800</v>
      </c>
    </row>
    <row r="1122" spans="1:37">
      <c r="A1122" t="s">
        <v>1225</v>
      </c>
      <c r="B1122" t="s">
        <v>81</v>
      </c>
      <c r="C1122">
        <v>4180.29</v>
      </c>
      <c r="D1122" t="s">
        <v>87</v>
      </c>
      <c r="E1122" t="s">
        <v>72</v>
      </c>
      <c r="F1122" t="s">
        <v>73</v>
      </c>
      <c r="G1122">
        <v>45334</v>
      </c>
      <c r="H1122" t="s">
        <v>39</v>
      </c>
      <c r="I1122" t="s">
        <v>40</v>
      </c>
      <c r="J1122">
        <v>29165</v>
      </c>
      <c r="K1122" t="s">
        <v>59</v>
      </c>
      <c r="L1122" t="s">
        <v>103</v>
      </c>
      <c r="M1122">
        <v>107</v>
      </c>
      <c r="N1122">
        <v>19</v>
      </c>
      <c r="O1122">
        <v>38</v>
      </c>
      <c r="P1122">
        <v>0</v>
      </c>
      <c r="Q1122">
        <v>1</v>
      </c>
      <c r="R1122" t="s">
        <v>61</v>
      </c>
      <c r="S1122" t="s">
        <v>74</v>
      </c>
      <c r="T1122">
        <v>1</v>
      </c>
      <c r="U1122" t="s">
        <v>63</v>
      </c>
      <c r="V1122">
        <v>511.92</v>
      </c>
      <c r="W1122" t="s">
        <v>46</v>
      </c>
      <c r="X1122" t="s">
        <v>47</v>
      </c>
      <c r="Y1122" t="s">
        <v>65</v>
      </c>
      <c r="Z1122" t="s">
        <v>49</v>
      </c>
      <c r="AA1122" t="s">
        <v>67</v>
      </c>
      <c r="AB1122" t="s">
        <v>68</v>
      </c>
      <c r="AC1122" t="s">
        <v>69</v>
      </c>
      <c r="AD1122">
        <v>4.7842990649999999</v>
      </c>
      <c r="AE1122">
        <v>2024</v>
      </c>
      <c r="AF1122">
        <v>4</v>
      </c>
      <c r="AG1122">
        <v>12</v>
      </c>
      <c r="AH1122" t="s">
        <v>1080</v>
      </c>
      <c r="AI1122">
        <v>0.39869158878504674</v>
      </c>
      <c r="AJ1122">
        <v>1284</v>
      </c>
      <c r="AK1122" t="s">
        <v>3799</v>
      </c>
    </row>
    <row r="1123" spans="1:37">
      <c r="A1123" t="s">
        <v>1226</v>
      </c>
      <c r="B1123" t="s">
        <v>81</v>
      </c>
      <c r="C1123">
        <v>3363.2</v>
      </c>
      <c r="D1123" t="s">
        <v>87</v>
      </c>
      <c r="E1123" t="s">
        <v>37</v>
      </c>
      <c r="F1123" t="s">
        <v>56</v>
      </c>
      <c r="G1123">
        <v>45334</v>
      </c>
      <c r="H1123" t="s">
        <v>102</v>
      </c>
      <c r="I1123" t="s">
        <v>40</v>
      </c>
      <c r="J1123">
        <v>35053</v>
      </c>
      <c r="K1123" t="s">
        <v>59</v>
      </c>
      <c r="L1123" t="s">
        <v>103</v>
      </c>
      <c r="M1123">
        <v>88</v>
      </c>
      <c r="N1123">
        <v>31</v>
      </c>
      <c r="O1123">
        <v>36</v>
      </c>
      <c r="P1123">
        <v>0</v>
      </c>
      <c r="Q1123">
        <v>1</v>
      </c>
      <c r="R1123" t="s">
        <v>61</v>
      </c>
      <c r="S1123" t="s">
        <v>93</v>
      </c>
      <c r="T1123">
        <v>1</v>
      </c>
      <c r="U1123" t="s">
        <v>79</v>
      </c>
      <c r="V1123">
        <v>444.43</v>
      </c>
      <c r="W1123" t="s">
        <v>46</v>
      </c>
      <c r="X1123" t="s">
        <v>47</v>
      </c>
      <c r="Y1123" t="s">
        <v>48</v>
      </c>
      <c r="Z1123" t="s">
        <v>49</v>
      </c>
      <c r="AA1123" t="s">
        <v>67</v>
      </c>
      <c r="AB1123" t="s">
        <v>68</v>
      </c>
      <c r="AC1123" t="s">
        <v>69</v>
      </c>
      <c r="AD1123">
        <v>5.050340909</v>
      </c>
      <c r="AE1123">
        <v>2024</v>
      </c>
      <c r="AF1123">
        <v>4</v>
      </c>
      <c r="AG1123">
        <v>12</v>
      </c>
      <c r="AH1123" t="s">
        <v>1080</v>
      </c>
      <c r="AI1123">
        <v>0.42086174242424246</v>
      </c>
      <c r="AJ1123">
        <v>1056</v>
      </c>
      <c r="AK1123" t="s">
        <v>3800</v>
      </c>
    </row>
    <row r="1124" spans="1:37">
      <c r="A1124" t="s">
        <v>1227</v>
      </c>
      <c r="B1124" t="s">
        <v>71</v>
      </c>
      <c r="C1124">
        <v>7886.06</v>
      </c>
      <c r="D1124" t="s">
        <v>36</v>
      </c>
      <c r="E1124" t="s">
        <v>72</v>
      </c>
      <c r="F1124" t="s">
        <v>38</v>
      </c>
      <c r="G1124">
        <v>45334</v>
      </c>
      <c r="H1124" t="s">
        <v>57</v>
      </c>
      <c r="I1124" t="s">
        <v>58</v>
      </c>
      <c r="J1124">
        <v>0</v>
      </c>
      <c r="K1124" t="s">
        <v>59</v>
      </c>
      <c r="L1124" t="s">
        <v>103</v>
      </c>
      <c r="M1124">
        <v>107</v>
      </c>
      <c r="N1124">
        <v>23</v>
      </c>
      <c r="O1124">
        <v>5</v>
      </c>
      <c r="P1124">
        <v>0</v>
      </c>
      <c r="Q1124">
        <v>3</v>
      </c>
      <c r="R1124" t="s">
        <v>61</v>
      </c>
      <c r="S1124" t="s">
        <v>62</v>
      </c>
      <c r="T1124">
        <v>1</v>
      </c>
      <c r="U1124" t="s">
        <v>90</v>
      </c>
      <c r="V1124">
        <v>511.92</v>
      </c>
      <c r="W1124" t="s">
        <v>46</v>
      </c>
      <c r="X1124" t="s">
        <v>134</v>
      </c>
      <c r="Y1124" t="s">
        <v>65</v>
      </c>
      <c r="Z1124" t="s">
        <v>66</v>
      </c>
      <c r="AA1124" t="s">
        <v>67</v>
      </c>
      <c r="AB1124" t="s">
        <v>68</v>
      </c>
      <c r="AC1124" t="s">
        <v>99</v>
      </c>
      <c r="AD1124">
        <v>4.7842990649999999</v>
      </c>
      <c r="AE1124">
        <v>2024</v>
      </c>
      <c r="AF1124">
        <v>4</v>
      </c>
      <c r="AG1124">
        <v>12</v>
      </c>
      <c r="AH1124" t="s">
        <v>1080</v>
      </c>
      <c r="AI1124">
        <v>0.39869158878504674</v>
      </c>
      <c r="AJ1124">
        <v>1284</v>
      </c>
      <c r="AK1124" t="s">
        <v>3799</v>
      </c>
    </row>
    <row r="1125" spans="1:37">
      <c r="A1125" t="s">
        <v>1228</v>
      </c>
      <c r="B1125" t="s">
        <v>81</v>
      </c>
      <c r="C1125">
        <v>10178.459999999999</v>
      </c>
      <c r="D1125" t="s">
        <v>36</v>
      </c>
      <c r="E1125" t="s">
        <v>37</v>
      </c>
      <c r="F1125" t="s">
        <v>73</v>
      </c>
      <c r="G1125">
        <v>45334</v>
      </c>
      <c r="H1125" t="s">
        <v>57</v>
      </c>
      <c r="I1125" t="s">
        <v>58</v>
      </c>
      <c r="J1125">
        <v>0</v>
      </c>
      <c r="K1125" t="s">
        <v>59</v>
      </c>
      <c r="L1125" t="s">
        <v>60</v>
      </c>
      <c r="M1125">
        <v>100</v>
      </c>
      <c r="N1125">
        <v>31</v>
      </c>
      <c r="O1125">
        <v>86</v>
      </c>
      <c r="P1125">
        <v>0</v>
      </c>
      <c r="Q1125">
        <v>2</v>
      </c>
      <c r="R1125" t="s">
        <v>61</v>
      </c>
      <c r="S1125" t="s">
        <v>74</v>
      </c>
      <c r="T1125">
        <v>1</v>
      </c>
      <c r="U1125" t="s">
        <v>63</v>
      </c>
      <c r="V1125">
        <v>719.28</v>
      </c>
      <c r="W1125" t="s">
        <v>46</v>
      </c>
      <c r="X1125" t="s">
        <v>134</v>
      </c>
      <c r="Y1125" t="s">
        <v>65</v>
      </c>
      <c r="Z1125" t="s">
        <v>66</v>
      </c>
      <c r="AA1125" t="s">
        <v>67</v>
      </c>
      <c r="AB1125" t="s">
        <v>68</v>
      </c>
      <c r="AC1125" t="s">
        <v>52</v>
      </c>
      <c r="AD1125">
        <v>7.1928000000000001</v>
      </c>
      <c r="AE1125">
        <v>2024</v>
      </c>
      <c r="AF1125">
        <v>4</v>
      </c>
      <c r="AG1125">
        <v>12</v>
      </c>
      <c r="AH1125" t="s">
        <v>1080</v>
      </c>
      <c r="AI1125">
        <v>0.59939999999999993</v>
      </c>
      <c r="AJ1125">
        <v>1200</v>
      </c>
      <c r="AK1125" t="s">
        <v>3800</v>
      </c>
    </row>
    <row r="1126" spans="1:37">
      <c r="A1126" t="s">
        <v>1229</v>
      </c>
      <c r="B1126" t="s">
        <v>81</v>
      </c>
      <c r="C1126">
        <v>21310.15</v>
      </c>
      <c r="D1126" t="s">
        <v>36</v>
      </c>
      <c r="E1126" t="s">
        <v>82</v>
      </c>
      <c r="F1126" t="s">
        <v>73</v>
      </c>
      <c r="G1126">
        <v>45334</v>
      </c>
      <c r="H1126" t="s">
        <v>39</v>
      </c>
      <c r="I1126" t="s">
        <v>40</v>
      </c>
      <c r="J1126">
        <v>109511</v>
      </c>
      <c r="K1126" t="s">
        <v>59</v>
      </c>
      <c r="L1126" t="s">
        <v>42</v>
      </c>
      <c r="M1126">
        <v>265</v>
      </c>
      <c r="N1126">
        <v>4</v>
      </c>
      <c r="O1126">
        <v>90</v>
      </c>
      <c r="P1126">
        <v>0</v>
      </c>
      <c r="Q1126">
        <v>3</v>
      </c>
      <c r="R1126" t="s">
        <v>43</v>
      </c>
      <c r="S1126" t="s">
        <v>96</v>
      </c>
      <c r="T1126">
        <v>4</v>
      </c>
      <c r="U1126" t="s">
        <v>45</v>
      </c>
      <c r="V1126">
        <v>1270.08</v>
      </c>
      <c r="W1126" t="s">
        <v>64</v>
      </c>
      <c r="X1126" t="s">
        <v>47</v>
      </c>
      <c r="Y1126" t="s">
        <v>65</v>
      </c>
      <c r="Z1126" t="s">
        <v>98</v>
      </c>
      <c r="AA1126" t="s">
        <v>91</v>
      </c>
      <c r="AB1126" t="s">
        <v>68</v>
      </c>
      <c r="AC1126" t="s">
        <v>52</v>
      </c>
      <c r="AD1126">
        <v>4.7927547170000002</v>
      </c>
      <c r="AE1126">
        <v>2024</v>
      </c>
      <c r="AF1126">
        <v>4</v>
      </c>
      <c r="AG1126">
        <v>12</v>
      </c>
      <c r="AH1126" t="s">
        <v>1080</v>
      </c>
      <c r="AI1126">
        <v>0.39939622641509431</v>
      </c>
      <c r="AJ1126">
        <v>3180</v>
      </c>
      <c r="AK1126" t="s">
        <v>3799</v>
      </c>
    </row>
    <row r="1127" spans="1:37">
      <c r="A1127" t="s">
        <v>1230</v>
      </c>
      <c r="B1127" t="s">
        <v>55</v>
      </c>
      <c r="C1127">
        <v>3363.2</v>
      </c>
      <c r="D1127" t="s">
        <v>87</v>
      </c>
      <c r="E1127" t="s">
        <v>37</v>
      </c>
      <c r="F1127" t="s">
        <v>56</v>
      </c>
      <c r="G1127">
        <v>45334</v>
      </c>
      <c r="H1127" t="s">
        <v>102</v>
      </c>
      <c r="I1127" t="s">
        <v>40</v>
      </c>
      <c r="J1127">
        <v>35053</v>
      </c>
      <c r="K1127" t="s">
        <v>59</v>
      </c>
      <c r="L1127" t="s">
        <v>103</v>
      </c>
      <c r="M1127">
        <v>88</v>
      </c>
      <c r="N1127">
        <v>31</v>
      </c>
      <c r="O1127">
        <v>36</v>
      </c>
      <c r="P1127">
        <v>0</v>
      </c>
      <c r="Q1127">
        <v>1</v>
      </c>
      <c r="R1127" t="s">
        <v>61</v>
      </c>
      <c r="S1127" t="s">
        <v>74</v>
      </c>
      <c r="T1127">
        <v>1</v>
      </c>
      <c r="U1127" t="s">
        <v>79</v>
      </c>
      <c r="V1127">
        <v>444.43</v>
      </c>
      <c r="W1127" t="s">
        <v>46</v>
      </c>
      <c r="X1127" t="s">
        <v>47</v>
      </c>
      <c r="Y1127" t="s">
        <v>48</v>
      </c>
      <c r="Z1127" t="s">
        <v>49</v>
      </c>
      <c r="AA1127" t="s">
        <v>67</v>
      </c>
      <c r="AB1127" t="s">
        <v>68</v>
      </c>
      <c r="AC1127" t="s">
        <v>69</v>
      </c>
      <c r="AD1127">
        <v>5.050340909</v>
      </c>
      <c r="AE1127">
        <v>2024</v>
      </c>
      <c r="AF1127">
        <v>4</v>
      </c>
      <c r="AG1127">
        <v>12</v>
      </c>
      <c r="AH1127" t="s">
        <v>1080</v>
      </c>
      <c r="AI1127">
        <v>0.42086174242424246</v>
      </c>
      <c r="AJ1127">
        <v>1056</v>
      </c>
      <c r="AK1127" t="s">
        <v>3800</v>
      </c>
    </row>
    <row r="1128" spans="1:37">
      <c r="A1128" t="s">
        <v>1231</v>
      </c>
      <c r="B1128" t="s">
        <v>35</v>
      </c>
      <c r="C1128">
        <v>17587.02</v>
      </c>
      <c r="D1128" t="s">
        <v>36</v>
      </c>
      <c r="E1128" t="s">
        <v>72</v>
      </c>
      <c r="F1128" t="s">
        <v>73</v>
      </c>
      <c r="G1128">
        <v>45334</v>
      </c>
      <c r="H1128" t="s">
        <v>39</v>
      </c>
      <c r="I1128" t="s">
        <v>40</v>
      </c>
      <c r="J1128">
        <v>103216</v>
      </c>
      <c r="K1128" t="s">
        <v>83</v>
      </c>
      <c r="L1128" t="s">
        <v>60</v>
      </c>
      <c r="M1128">
        <v>112</v>
      </c>
      <c r="N1128">
        <v>36</v>
      </c>
      <c r="O1128">
        <v>46</v>
      </c>
      <c r="P1128">
        <v>1</v>
      </c>
      <c r="Q1128">
        <v>2</v>
      </c>
      <c r="R1128" t="s">
        <v>61</v>
      </c>
      <c r="S1128" t="s">
        <v>74</v>
      </c>
      <c r="T1128">
        <v>4</v>
      </c>
      <c r="U1128" t="s">
        <v>45</v>
      </c>
      <c r="V1128">
        <v>57.64</v>
      </c>
      <c r="W1128" t="s">
        <v>46</v>
      </c>
      <c r="X1128" t="s">
        <v>47</v>
      </c>
      <c r="Y1128" t="s">
        <v>48</v>
      </c>
      <c r="Z1128" t="s">
        <v>98</v>
      </c>
      <c r="AA1128" t="s">
        <v>91</v>
      </c>
      <c r="AB1128" t="s">
        <v>51</v>
      </c>
      <c r="AC1128" t="s">
        <v>69</v>
      </c>
      <c r="AD1128">
        <v>0.51464285700000001</v>
      </c>
      <c r="AE1128">
        <v>2024</v>
      </c>
      <c r="AF1128">
        <v>4</v>
      </c>
      <c r="AG1128">
        <v>12</v>
      </c>
      <c r="AH1128" t="s">
        <v>1080</v>
      </c>
      <c r="AI1128">
        <v>4.2886904761904765E-2</v>
      </c>
      <c r="AJ1128">
        <v>1344</v>
      </c>
      <c r="AK1128" t="s">
        <v>3799</v>
      </c>
    </row>
    <row r="1129" spans="1:37">
      <c r="A1129" t="s">
        <v>1232</v>
      </c>
      <c r="B1129" t="s">
        <v>71</v>
      </c>
      <c r="C1129">
        <v>13184.39</v>
      </c>
      <c r="D1129" t="s">
        <v>36</v>
      </c>
      <c r="E1129" t="s">
        <v>72</v>
      </c>
      <c r="F1129" t="s">
        <v>38</v>
      </c>
      <c r="G1129">
        <v>45334</v>
      </c>
      <c r="H1129" t="s">
        <v>39</v>
      </c>
      <c r="I1129" t="s">
        <v>58</v>
      </c>
      <c r="J1129">
        <v>102129</v>
      </c>
      <c r="K1129" t="s">
        <v>41</v>
      </c>
      <c r="L1129" t="s">
        <v>42</v>
      </c>
      <c r="M1129">
        <v>109</v>
      </c>
      <c r="N1129">
        <v>31</v>
      </c>
      <c r="O1129">
        <v>81</v>
      </c>
      <c r="P1129">
        <v>0</v>
      </c>
      <c r="Q1129">
        <v>2</v>
      </c>
      <c r="R1129" t="s">
        <v>61</v>
      </c>
      <c r="S1129" t="s">
        <v>93</v>
      </c>
      <c r="T1129">
        <v>2</v>
      </c>
      <c r="U1129" t="s">
        <v>79</v>
      </c>
      <c r="V1129">
        <v>506.4</v>
      </c>
      <c r="W1129" t="s">
        <v>46</v>
      </c>
      <c r="X1129" t="s">
        <v>134</v>
      </c>
      <c r="Y1129" t="s">
        <v>65</v>
      </c>
      <c r="Z1129" t="s">
        <v>66</v>
      </c>
      <c r="AA1129" t="s">
        <v>91</v>
      </c>
      <c r="AB1129" t="s">
        <v>68</v>
      </c>
      <c r="AC1129" t="s">
        <v>52</v>
      </c>
      <c r="AD1129">
        <v>4.6458715599999998</v>
      </c>
      <c r="AE1129">
        <v>2024</v>
      </c>
      <c r="AF1129">
        <v>4</v>
      </c>
      <c r="AG1129">
        <v>12</v>
      </c>
      <c r="AH1129" t="s">
        <v>1080</v>
      </c>
      <c r="AI1129">
        <v>0.38715596330275226</v>
      </c>
      <c r="AJ1129">
        <v>1308</v>
      </c>
      <c r="AK1129" t="s">
        <v>3799</v>
      </c>
    </row>
    <row r="1130" spans="1:37">
      <c r="A1130" t="s">
        <v>1233</v>
      </c>
      <c r="B1130" t="s">
        <v>35</v>
      </c>
      <c r="C1130">
        <v>14869.12</v>
      </c>
      <c r="D1130" t="s">
        <v>36</v>
      </c>
      <c r="E1130" t="s">
        <v>72</v>
      </c>
      <c r="F1130" t="s">
        <v>73</v>
      </c>
      <c r="G1130">
        <v>45334</v>
      </c>
      <c r="H1130" t="s">
        <v>39</v>
      </c>
      <c r="I1130" t="s">
        <v>40</v>
      </c>
      <c r="J1130">
        <v>91226</v>
      </c>
      <c r="K1130" t="s">
        <v>41</v>
      </c>
      <c r="L1130" t="s">
        <v>42</v>
      </c>
      <c r="M1130">
        <v>123</v>
      </c>
      <c r="N1130">
        <v>36</v>
      </c>
      <c r="O1130">
        <v>115</v>
      </c>
      <c r="P1130">
        <v>0</v>
      </c>
      <c r="Q1130">
        <v>2</v>
      </c>
      <c r="R1130" t="s">
        <v>61</v>
      </c>
      <c r="S1130" t="s">
        <v>74</v>
      </c>
      <c r="T1130">
        <v>1</v>
      </c>
      <c r="U1130" t="s">
        <v>79</v>
      </c>
      <c r="V1130">
        <v>542.16999999999996</v>
      </c>
      <c r="W1130" t="s">
        <v>46</v>
      </c>
      <c r="X1130" t="s">
        <v>47</v>
      </c>
      <c r="Y1130" t="s">
        <v>65</v>
      </c>
      <c r="Z1130" t="s">
        <v>66</v>
      </c>
      <c r="AA1130" t="s">
        <v>50</v>
      </c>
      <c r="AB1130" t="s">
        <v>68</v>
      </c>
      <c r="AC1130" t="s">
        <v>52</v>
      </c>
      <c r="AD1130">
        <v>4.4078861790000001</v>
      </c>
      <c r="AE1130">
        <v>2024</v>
      </c>
      <c r="AF1130">
        <v>4</v>
      </c>
      <c r="AG1130">
        <v>12</v>
      </c>
      <c r="AH1130" t="s">
        <v>1080</v>
      </c>
      <c r="AI1130">
        <v>0.36732384823848235</v>
      </c>
      <c r="AJ1130">
        <v>1476</v>
      </c>
      <c r="AK1130" t="s">
        <v>3799</v>
      </c>
    </row>
    <row r="1131" spans="1:37">
      <c r="A1131" t="s">
        <v>1234</v>
      </c>
      <c r="B1131" t="s">
        <v>35</v>
      </c>
      <c r="C1131">
        <v>4180.29</v>
      </c>
      <c r="D1131" t="s">
        <v>87</v>
      </c>
      <c r="E1131" t="s">
        <v>72</v>
      </c>
      <c r="F1131" t="s">
        <v>73</v>
      </c>
      <c r="G1131">
        <v>45334</v>
      </c>
      <c r="H1131" t="s">
        <v>39</v>
      </c>
      <c r="I1131" t="s">
        <v>40</v>
      </c>
      <c r="J1131">
        <v>29165</v>
      </c>
      <c r="K1131" t="s">
        <v>59</v>
      </c>
      <c r="L1131" t="s">
        <v>103</v>
      </c>
      <c r="M1131">
        <v>107</v>
      </c>
      <c r="N1131">
        <v>19</v>
      </c>
      <c r="O1131">
        <v>38</v>
      </c>
      <c r="P1131">
        <v>0</v>
      </c>
      <c r="Q1131">
        <v>1</v>
      </c>
      <c r="R1131" t="s">
        <v>61</v>
      </c>
      <c r="S1131" t="s">
        <v>62</v>
      </c>
      <c r="T1131">
        <v>1</v>
      </c>
      <c r="U1131" t="s">
        <v>63</v>
      </c>
      <c r="V1131">
        <v>511.92</v>
      </c>
      <c r="W1131" t="s">
        <v>46</v>
      </c>
      <c r="X1131" t="s">
        <v>47</v>
      </c>
      <c r="Y1131" t="s">
        <v>65</v>
      </c>
      <c r="Z1131" t="s">
        <v>49</v>
      </c>
      <c r="AA1131" t="s">
        <v>67</v>
      </c>
      <c r="AB1131" t="s">
        <v>68</v>
      </c>
      <c r="AC1131" t="s">
        <v>69</v>
      </c>
      <c r="AD1131">
        <v>4.7842990649999999</v>
      </c>
      <c r="AE1131">
        <v>2024</v>
      </c>
      <c r="AF1131">
        <v>4</v>
      </c>
      <c r="AG1131">
        <v>12</v>
      </c>
      <c r="AH1131" t="s">
        <v>1080</v>
      </c>
      <c r="AI1131">
        <v>0.39869158878504674</v>
      </c>
      <c r="AJ1131">
        <v>1284</v>
      </c>
      <c r="AK1131" t="s">
        <v>3799</v>
      </c>
    </row>
    <row r="1132" spans="1:37">
      <c r="A1132" t="s">
        <v>1235</v>
      </c>
      <c r="B1132" t="s">
        <v>55</v>
      </c>
      <c r="C1132">
        <v>10947.64</v>
      </c>
      <c r="D1132" t="s">
        <v>36</v>
      </c>
      <c r="E1132" t="s">
        <v>37</v>
      </c>
      <c r="F1132" t="s">
        <v>56</v>
      </c>
      <c r="G1132">
        <v>45334</v>
      </c>
      <c r="H1132" t="s">
        <v>39</v>
      </c>
      <c r="I1132" t="s">
        <v>40</v>
      </c>
      <c r="J1132">
        <v>43624</v>
      </c>
      <c r="K1132" t="s">
        <v>59</v>
      </c>
      <c r="L1132" t="s">
        <v>42</v>
      </c>
      <c r="M1132">
        <v>92</v>
      </c>
      <c r="N1132">
        <v>23</v>
      </c>
      <c r="O1132">
        <v>104</v>
      </c>
      <c r="P1132">
        <v>0</v>
      </c>
      <c r="Q1132">
        <v>2</v>
      </c>
      <c r="R1132" t="s">
        <v>61</v>
      </c>
      <c r="S1132" t="s">
        <v>93</v>
      </c>
      <c r="T1132">
        <v>1</v>
      </c>
      <c r="U1132" t="s">
        <v>79</v>
      </c>
      <c r="V1132">
        <v>440.64</v>
      </c>
      <c r="W1132" t="s">
        <v>46</v>
      </c>
      <c r="X1132" t="s">
        <v>47</v>
      </c>
      <c r="Y1132" t="s">
        <v>48</v>
      </c>
      <c r="Z1132" t="s">
        <v>66</v>
      </c>
      <c r="AA1132" t="s">
        <v>67</v>
      </c>
      <c r="AB1132" t="s">
        <v>68</v>
      </c>
      <c r="AC1132" t="s">
        <v>52</v>
      </c>
      <c r="AD1132">
        <v>4.7895652169999998</v>
      </c>
      <c r="AE1132">
        <v>2024</v>
      </c>
      <c r="AF1132">
        <v>4</v>
      </c>
      <c r="AG1132">
        <v>12</v>
      </c>
      <c r="AH1132" t="s">
        <v>1080</v>
      </c>
      <c r="AI1132">
        <v>0.39913043478260868</v>
      </c>
      <c r="AJ1132">
        <v>1104</v>
      </c>
      <c r="AK1132" t="s">
        <v>3799</v>
      </c>
    </row>
    <row r="1133" spans="1:37">
      <c r="A1133" t="s">
        <v>1236</v>
      </c>
      <c r="B1133" t="s">
        <v>35</v>
      </c>
      <c r="C1133">
        <v>29994.26</v>
      </c>
      <c r="D1133" t="s">
        <v>36</v>
      </c>
      <c r="E1133" t="s">
        <v>37</v>
      </c>
      <c r="F1133" t="s">
        <v>73</v>
      </c>
      <c r="G1133">
        <v>45334</v>
      </c>
      <c r="H1133" t="s">
        <v>39</v>
      </c>
      <c r="I1133" t="s">
        <v>40</v>
      </c>
      <c r="J1133">
        <v>50697</v>
      </c>
      <c r="K1133" t="s">
        <v>59</v>
      </c>
      <c r="L1133" t="s">
        <v>60</v>
      </c>
      <c r="M1133">
        <v>252</v>
      </c>
      <c r="N1133">
        <v>46</v>
      </c>
      <c r="O1133">
        <v>9</v>
      </c>
      <c r="P1133">
        <v>0</v>
      </c>
      <c r="Q1133">
        <v>2</v>
      </c>
      <c r="R1133" t="s">
        <v>61</v>
      </c>
      <c r="S1133" t="s">
        <v>74</v>
      </c>
      <c r="T1133">
        <v>3</v>
      </c>
      <c r="U1133" t="s">
        <v>79</v>
      </c>
      <c r="V1133">
        <v>1211.76</v>
      </c>
      <c r="W1133" t="s">
        <v>132</v>
      </c>
      <c r="X1133" t="s">
        <v>77</v>
      </c>
      <c r="Y1133" t="s">
        <v>65</v>
      </c>
      <c r="Z1133" t="s">
        <v>98</v>
      </c>
      <c r="AA1133" t="s">
        <v>50</v>
      </c>
      <c r="AB1133" t="s">
        <v>68</v>
      </c>
      <c r="AC1133" t="s">
        <v>99</v>
      </c>
      <c r="AD1133">
        <v>4.8085714289999997</v>
      </c>
      <c r="AE1133">
        <v>2024</v>
      </c>
      <c r="AF1133">
        <v>4</v>
      </c>
      <c r="AG1133">
        <v>12</v>
      </c>
      <c r="AH1133" t="s">
        <v>1080</v>
      </c>
      <c r="AI1133">
        <v>0.40071428571428569</v>
      </c>
      <c r="AJ1133">
        <v>3024</v>
      </c>
      <c r="AK1133" t="s">
        <v>3800</v>
      </c>
    </row>
    <row r="1134" spans="1:37">
      <c r="A1134" t="s">
        <v>1237</v>
      </c>
      <c r="B1134" t="s">
        <v>35</v>
      </c>
      <c r="C1134">
        <v>36085.58</v>
      </c>
      <c r="D1134" t="s">
        <v>36</v>
      </c>
      <c r="E1134" t="s">
        <v>72</v>
      </c>
      <c r="F1134" t="s">
        <v>141</v>
      </c>
      <c r="G1134">
        <v>45334</v>
      </c>
      <c r="H1134" t="s">
        <v>102</v>
      </c>
      <c r="I1134" t="s">
        <v>58</v>
      </c>
      <c r="J1134">
        <v>28721</v>
      </c>
      <c r="K1134" t="s">
        <v>59</v>
      </c>
      <c r="L1134" t="s">
        <v>103</v>
      </c>
      <c r="M1134">
        <v>324</v>
      </c>
      <c r="N1134">
        <v>4</v>
      </c>
      <c r="O1134">
        <v>78</v>
      </c>
      <c r="P1134">
        <v>0</v>
      </c>
      <c r="Q1134">
        <v>2</v>
      </c>
      <c r="R1134" t="s">
        <v>61</v>
      </c>
      <c r="S1134" t="s">
        <v>62</v>
      </c>
      <c r="T1134">
        <v>3</v>
      </c>
      <c r="U1134" t="s">
        <v>79</v>
      </c>
      <c r="V1134">
        <v>1555.2</v>
      </c>
      <c r="W1134" t="s">
        <v>155</v>
      </c>
      <c r="X1134" t="s">
        <v>47</v>
      </c>
      <c r="Y1134" t="s">
        <v>156</v>
      </c>
      <c r="Z1134" t="s">
        <v>98</v>
      </c>
      <c r="AA1134" t="s">
        <v>67</v>
      </c>
      <c r="AB1134" t="s">
        <v>68</v>
      </c>
      <c r="AC1134" t="s">
        <v>52</v>
      </c>
      <c r="AD1134">
        <v>4.8</v>
      </c>
      <c r="AE1134">
        <v>2024</v>
      </c>
      <c r="AF1134">
        <v>4</v>
      </c>
      <c r="AG1134">
        <v>12</v>
      </c>
      <c r="AH1134" t="s">
        <v>1080</v>
      </c>
      <c r="AI1134">
        <v>0.4</v>
      </c>
      <c r="AJ1134">
        <v>3888</v>
      </c>
      <c r="AK1134" t="s">
        <v>3800</v>
      </c>
    </row>
    <row r="1135" spans="1:37">
      <c r="A1135" t="s">
        <v>1238</v>
      </c>
      <c r="B1135" t="s">
        <v>115</v>
      </c>
      <c r="C1135">
        <v>5252.68</v>
      </c>
      <c r="D1135" t="s">
        <v>36</v>
      </c>
      <c r="E1135" t="s">
        <v>72</v>
      </c>
      <c r="F1135" t="s">
        <v>56</v>
      </c>
      <c r="G1135">
        <v>45334</v>
      </c>
      <c r="H1135" t="s">
        <v>39</v>
      </c>
      <c r="I1135" t="s">
        <v>58</v>
      </c>
      <c r="J1135">
        <v>123096</v>
      </c>
      <c r="K1135" t="s">
        <v>41</v>
      </c>
      <c r="L1135" t="s">
        <v>42</v>
      </c>
      <c r="M1135">
        <v>130</v>
      </c>
      <c r="N1135">
        <v>11</v>
      </c>
      <c r="O1135">
        <v>122</v>
      </c>
      <c r="P1135">
        <v>0</v>
      </c>
      <c r="Q1135">
        <v>1</v>
      </c>
      <c r="R1135" t="s">
        <v>61</v>
      </c>
      <c r="S1135" t="s">
        <v>62</v>
      </c>
      <c r="T1135">
        <v>2</v>
      </c>
      <c r="U1135" t="s">
        <v>79</v>
      </c>
      <c r="V1135">
        <v>336.34</v>
      </c>
      <c r="W1135" t="s">
        <v>46</v>
      </c>
      <c r="X1135" t="s">
        <v>47</v>
      </c>
      <c r="Y1135" t="s">
        <v>48</v>
      </c>
      <c r="Z1135" t="s">
        <v>66</v>
      </c>
      <c r="AA1135" t="s">
        <v>91</v>
      </c>
      <c r="AB1135" t="s">
        <v>68</v>
      </c>
      <c r="AC1135" t="s">
        <v>52</v>
      </c>
      <c r="AD1135">
        <v>2.587230769</v>
      </c>
      <c r="AE1135">
        <v>2024</v>
      </c>
      <c r="AF1135">
        <v>4</v>
      </c>
      <c r="AG1135">
        <v>12</v>
      </c>
      <c r="AH1135" t="s">
        <v>1080</v>
      </c>
      <c r="AI1135">
        <v>0.21560256410256409</v>
      </c>
      <c r="AJ1135">
        <v>1560</v>
      </c>
      <c r="AK1135" t="s">
        <v>3799</v>
      </c>
    </row>
    <row r="1136" spans="1:37">
      <c r="A1136" t="s">
        <v>1239</v>
      </c>
      <c r="B1136" t="s">
        <v>35</v>
      </c>
      <c r="C1136">
        <v>27290.78</v>
      </c>
      <c r="D1136" t="s">
        <v>36</v>
      </c>
      <c r="E1136" t="s">
        <v>37</v>
      </c>
      <c r="F1136" t="s">
        <v>56</v>
      </c>
      <c r="G1136">
        <v>45334</v>
      </c>
      <c r="H1136" t="s">
        <v>39</v>
      </c>
      <c r="I1136" t="s">
        <v>40</v>
      </c>
      <c r="J1136">
        <v>104028</v>
      </c>
      <c r="K1136" t="s">
        <v>83</v>
      </c>
      <c r="L1136" t="s">
        <v>103</v>
      </c>
      <c r="M1136">
        <v>85</v>
      </c>
      <c r="N1136">
        <v>22</v>
      </c>
      <c r="O1136">
        <v>57</v>
      </c>
      <c r="P1136">
        <v>0</v>
      </c>
      <c r="Q1136">
        <v>2</v>
      </c>
      <c r="R1136" t="s">
        <v>61</v>
      </c>
      <c r="S1136" t="s">
        <v>62</v>
      </c>
      <c r="T1136">
        <v>2</v>
      </c>
      <c r="U1136" t="s">
        <v>63</v>
      </c>
      <c r="V1136">
        <v>161.1</v>
      </c>
      <c r="W1136" t="s">
        <v>46</v>
      </c>
      <c r="X1136" t="s">
        <v>47</v>
      </c>
      <c r="Y1136" t="s">
        <v>48</v>
      </c>
      <c r="Z1136" t="s">
        <v>98</v>
      </c>
      <c r="AA1136" t="s">
        <v>91</v>
      </c>
      <c r="AB1136" t="s">
        <v>68</v>
      </c>
      <c r="AC1136" t="s">
        <v>52</v>
      </c>
      <c r="AD1136">
        <v>1.895294118</v>
      </c>
      <c r="AE1136">
        <v>2024</v>
      </c>
      <c r="AF1136">
        <v>4</v>
      </c>
      <c r="AG1136">
        <v>12</v>
      </c>
      <c r="AH1136" t="s">
        <v>1080</v>
      </c>
      <c r="AI1136">
        <v>0.15794117647058822</v>
      </c>
      <c r="AJ1136">
        <v>1020</v>
      </c>
      <c r="AK1136" t="s">
        <v>3799</v>
      </c>
    </row>
    <row r="1137" spans="1:37">
      <c r="A1137" t="s">
        <v>1240</v>
      </c>
      <c r="B1137" t="s">
        <v>71</v>
      </c>
      <c r="C1137">
        <v>3388.57</v>
      </c>
      <c r="D1137" t="s">
        <v>36</v>
      </c>
      <c r="E1137" t="s">
        <v>37</v>
      </c>
      <c r="F1137" t="s">
        <v>56</v>
      </c>
      <c r="G1137">
        <v>45334</v>
      </c>
      <c r="H1137" t="s">
        <v>57</v>
      </c>
      <c r="I1137" t="s">
        <v>58</v>
      </c>
      <c r="J1137">
        <v>0</v>
      </c>
      <c r="K1137" t="s">
        <v>59</v>
      </c>
      <c r="L1137" t="s">
        <v>60</v>
      </c>
      <c r="M1137">
        <v>99</v>
      </c>
      <c r="N1137">
        <v>39</v>
      </c>
      <c r="O1137">
        <v>51</v>
      </c>
      <c r="P1137">
        <v>0</v>
      </c>
      <c r="Q1137">
        <v>1</v>
      </c>
      <c r="R1137" t="s">
        <v>43</v>
      </c>
      <c r="S1137" t="s">
        <v>84</v>
      </c>
      <c r="T1137">
        <v>2</v>
      </c>
      <c r="U1137" t="s">
        <v>79</v>
      </c>
      <c r="V1137">
        <v>709.56</v>
      </c>
      <c r="W1137" t="s">
        <v>46</v>
      </c>
      <c r="X1137" t="s">
        <v>47</v>
      </c>
      <c r="Y1137" t="s">
        <v>65</v>
      </c>
      <c r="Z1137" t="s">
        <v>49</v>
      </c>
      <c r="AA1137" t="s">
        <v>67</v>
      </c>
      <c r="AB1137" t="s">
        <v>68</v>
      </c>
      <c r="AC1137" t="s">
        <v>52</v>
      </c>
      <c r="AD1137">
        <v>7.1672727270000003</v>
      </c>
      <c r="AE1137">
        <v>2024</v>
      </c>
      <c r="AF1137">
        <v>4</v>
      </c>
      <c r="AG1137">
        <v>12</v>
      </c>
      <c r="AH1137" t="s">
        <v>1080</v>
      </c>
      <c r="AI1137">
        <v>0.59727272727272718</v>
      </c>
      <c r="AJ1137">
        <v>1188</v>
      </c>
      <c r="AK1137" t="s">
        <v>3800</v>
      </c>
    </row>
    <row r="1138" spans="1:37">
      <c r="A1138" t="s">
        <v>1241</v>
      </c>
      <c r="B1138" t="s">
        <v>71</v>
      </c>
      <c r="C1138">
        <v>6326.73</v>
      </c>
      <c r="D1138" t="s">
        <v>87</v>
      </c>
      <c r="E1138" t="s">
        <v>37</v>
      </c>
      <c r="F1138" t="s">
        <v>73</v>
      </c>
      <c r="G1138">
        <v>45334</v>
      </c>
      <c r="H1138" t="s">
        <v>39</v>
      </c>
      <c r="I1138" t="s">
        <v>58</v>
      </c>
      <c r="J1138">
        <v>78420</v>
      </c>
      <c r="K1138" t="s">
        <v>59</v>
      </c>
      <c r="L1138" t="s">
        <v>42</v>
      </c>
      <c r="M1138">
        <v>159</v>
      </c>
      <c r="N1138">
        <v>42</v>
      </c>
      <c r="O1138">
        <v>112</v>
      </c>
      <c r="P1138">
        <v>0</v>
      </c>
      <c r="Q1138">
        <v>1</v>
      </c>
      <c r="R1138" t="s">
        <v>61</v>
      </c>
      <c r="S1138" t="s">
        <v>74</v>
      </c>
      <c r="T1138">
        <v>1</v>
      </c>
      <c r="U1138" t="s">
        <v>79</v>
      </c>
      <c r="V1138">
        <v>764.64</v>
      </c>
      <c r="W1138" t="s">
        <v>64</v>
      </c>
      <c r="X1138" t="s">
        <v>47</v>
      </c>
      <c r="Y1138" t="s">
        <v>65</v>
      </c>
      <c r="Z1138" t="s">
        <v>66</v>
      </c>
      <c r="AA1138" t="s">
        <v>50</v>
      </c>
      <c r="AB1138" t="s">
        <v>68</v>
      </c>
      <c r="AC1138" t="s">
        <v>52</v>
      </c>
      <c r="AD1138">
        <v>4.8090566040000002</v>
      </c>
      <c r="AE1138">
        <v>2024</v>
      </c>
      <c r="AF1138">
        <v>4</v>
      </c>
      <c r="AG1138">
        <v>12</v>
      </c>
      <c r="AH1138" t="s">
        <v>1080</v>
      </c>
      <c r="AI1138">
        <v>0.40075471698113208</v>
      </c>
      <c r="AJ1138">
        <v>1908</v>
      </c>
      <c r="AK1138" t="s">
        <v>3800</v>
      </c>
    </row>
    <row r="1139" spans="1:37">
      <c r="A1139" t="s">
        <v>1242</v>
      </c>
      <c r="B1139" t="s">
        <v>81</v>
      </c>
      <c r="C1139">
        <v>13035.89</v>
      </c>
      <c r="D1139" t="s">
        <v>36</v>
      </c>
      <c r="E1139" t="s">
        <v>72</v>
      </c>
      <c r="F1139" t="s">
        <v>73</v>
      </c>
      <c r="G1139">
        <v>45334</v>
      </c>
      <c r="H1139" t="s">
        <v>39</v>
      </c>
      <c r="I1139" t="s">
        <v>58</v>
      </c>
      <c r="J1139">
        <v>39830</v>
      </c>
      <c r="K1139" t="s">
        <v>59</v>
      </c>
      <c r="L1139" t="s">
        <v>60</v>
      </c>
      <c r="M1139">
        <v>169</v>
      </c>
      <c r="N1139">
        <v>22</v>
      </c>
      <c r="O1139">
        <v>39</v>
      </c>
      <c r="P1139">
        <v>0</v>
      </c>
      <c r="Q1139">
        <v>9</v>
      </c>
      <c r="R1139" t="s">
        <v>61</v>
      </c>
      <c r="S1139" t="s">
        <v>74</v>
      </c>
      <c r="T1139">
        <v>4</v>
      </c>
      <c r="U1139" t="s">
        <v>45</v>
      </c>
      <c r="V1139">
        <v>1653.16</v>
      </c>
      <c r="W1139" t="s">
        <v>64</v>
      </c>
      <c r="X1139" t="s">
        <v>47</v>
      </c>
      <c r="Y1139" t="s">
        <v>156</v>
      </c>
      <c r="Z1139" t="s">
        <v>66</v>
      </c>
      <c r="AA1139" t="s">
        <v>67</v>
      </c>
      <c r="AB1139" t="s">
        <v>68</v>
      </c>
      <c r="AC1139" t="s">
        <v>69</v>
      </c>
      <c r="AD1139">
        <v>9.7820118340000004</v>
      </c>
      <c r="AE1139">
        <v>2024</v>
      </c>
      <c r="AF1139">
        <v>4</v>
      </c>
      <c r="AG1139">
        <v>12</v>
      </c>
      <c r="AH1139" t="s">
        <v>1080</v>
      </c>
      <c r="AI1139">
        <v>0.81516765285996062</v>
      </c>
      <c r="AJ1139">
        <v>2028</v>
      </c>
      <c r="AK1139" t="s">
        <v>3801</v>
      </c>
    </row>
    <row r="1140" spans="1:37">
      <c r="A1140" t="s">
        <v>1243</v>
      </c>
      <c r="B1140" t="s">
        <v>55</v>
      </c>
      <c r="C1140">
        <v>11693.77</v>
      </c>
      <c r="D1140" t="s">
        <v>36</v>
      </c>
      <c r="E1140" t="s">
        <v>37</v>
      </c>
      <c r="F1140" t="s">
        <v>73</v>
      </c>
      <c r="G1140">
        <v>45334</v>
      </c>
      <c r="H1140" t="s">
        <v>57</v>
      </c>
      <c r="I1140" t="s">
        <v>40</v>
      </c>
      <c r="J1140">
        <v>0</v>
      </c>
      <c r="K1140" t="s">
        <v>41</v>
      </c>
      <c r="L1140" t="s">
        <v>42</v>
      </c>
      <c r="M1140">
        <v>158</v>
      </c>
      <c r="N1140">
        <v>0</v>
      </c>
      <c r="O1140">
        <v>88</v>
      </c>
      <c r="P1140">
        <v>0</v>
      </c>
      <c r="Q1140">
        <v>4</v>
      </c>
      <c r="R1140" t="s">
        <v>61</v>
      </c>
      <c r="S1140" t="s">
        <v>74</v>
      </c>
      <c r="T1140">
        <v>3</v>
      </c>
      <c r="U1140" t="s">
        <v>90</v>
      </c>
      <c r="V1140">
        <v>690.42</v>
      </c>
      <c r="W1140" t="s">
        <v>64</v>
      </c>
      <c r="X1140" t="s">
        <v>47</v>
      </c>
      <c r="Y1140" t="s">
        <v>65</v>
      </c>
      <c r="Z1140" t="s">
        <v>66</v>
      </c>
      <c r="AA1140" t="s">
        <v>67</v>
      </c>
      <c r="AB1140" t="s">
        <v>68</v>
      </c>
      <c r="AC1140" t="s">
        <v>52</v>
      </c>
      <c r="AD1140">
        <v>4.3697468349999999</v>
      </c>
      <c r="AE1140">
        <v>2024</v>
      </c>
      <c r="AF1140">
        <v>4</v>
      </c>
      <c r="AG1140">
        <v>12</v>
      </c>
      <c r="AH1140" t="s">
        <v>1080</v>
      </c>
      <c r="AI1140">
        <v>0.36414556962025313</v>
      </c>
      <c r="AJ1140">
        <v>1896</v>
      </c>
      <c r="AK1140" t="s">
        <v>3799</v>
      </c>
    </row>
    <row r="1141" spans="1:37">
      <c r="A1141" t="s">
        <v>1244</v>
      </c>
      <c r="B1141" t="s">
        <v>35</v>
      </c>
      <c r="C1141">
        <v>7126.82</v>
      </c>
      <c r="D1141" t="s">
        <v>36</v>
      </c>
      <c r="E1141" t="s">
        <v>37</v>
      </c>
      <c r="F1141" t="s">
        <v>73</v>
      </c>
      <c r="G1141">
        <v>45334</v>
      </c>
      <c r="H1141" t="s">
        <v>39</v>
      </c>
      <c r="I1141" t="s">
        <v>58</v>
      </c>
      <c r="J1141">
        <v>30078</v>
      </c>
      <c r="K1141" t="s">
        <v>83</v>
      </c>
      <c r="L1141" t="s">
        <v>42</v>
      </c>
      <c r="M1141">
        <v>92</v>
      </c>
      <c r="N1141">
        <v>14</v>
      </c>
      <c r="O1141">
        <v>65</v>
      </c>
      <c r="P1141">
        <v>0</v>
      </c>
      <c r="Q1141">
        <v>3</v>
      </c>
      <c r="R1141" t="s">
        <v>61</v>
      </c>
      <c r="S1141" t="s">
        <v>74</v>
      </c>
      <c r="T1141">
        <v>3</v>
      </c>
      <c r="U1141" t="s">
        <v>45</v>
      </c>
      <c r="V1141">
        <v>228.71</v>
      </c>
      <c r="W1141" t="s">
        <v>46</v>
      </c>
      <c r="X1141" t="s">
        <v>134</v>
      </c>
      <c r="Y1141" t="s">
        <v>48</v>
      </c>
      <c r="Z1141" t="s">
        <v>66</v>
      </c>
      <c r="AA1141" t="s">
        <v>67</v>
      </c>
      <c r="AB1141" t="s">
        <v>68</v>
      </c>
      <c r="AC1141" t="s">
        <v>52</v>
      </c>
      <c r="AD1141">
        <v>2.4859782610000001</v>
      </c>
      <c r="AE1141">
        <v>2024</v>
      </c>
      <c r="AF1141">
        <v>4</v>
      </c>
      <c r="AG1141">
        <v>12</v>
      </c>
      <c r="AH1141" t="s">
        <v>1080</v>
      </c>
      <c r="AI1141">
        <v>0.20716485507246377</v>
      </c>
      <c r="AJ1141">
        <v>1104</v>
      </c>
      <c r="AK1141" t="s">
        <v>3799</v>
      </c>
    </row>
    <row r="1142" spans="1:37">
      <c r="A1142" t="s">
        <v>1245</v>
      </c>
      <c r="B1142" t="s">
        <v>35</v>
      </c>
      <c r="C1142">
        <v>39419.74</v>
      </c>
      <c r="D1142" t="s">
        <v>36</v>
      </c>
      <c r="E1142" t="s">
        <v>82</v>
      </c>
      <c r="F1142" t="s">
        <v>38</v>
      </c>
      <c r="G1142">
        <v>45334</v>
      </c>
      <c r="H1142" t="s">
        <v>39</v>
      </c>
      <c r="I1142" t="s">
        <v>58</v>
      </c>
      <c r="J1142">
        <v>91448</v>
      </c>
      <c r="K1142" t="s">
        <v>83</v>
      </c>
      <c r="L1142" t="s">
        <v>103</v>
      </c>
      <c r="M1142">
        <v>201</v>
      </c>
      <c r="N1142">
        <v>5</v>
      </c>
      <c r="O1142">
        <v>103</v>
      </c>
      <c r="P1142">
        <v>0</v>
      </c>
      <c r="Q1142">
        <v>2</v>
      </c>
      <c r="R1142" t="s">
        <v>61</v>
      </c>
      <c r="S1142" t="s">
        <v>74</v>
      </c>
      <c r="T1142">
        <v>1</v>
      </c>
      <c r="U1142" t="s">
        <v>79</v>
      </c>
      <c r="V1142">
        <v>365</v>
      </c>
      <c r="W1142" t="s">
        <v>64</v>
      </c>
      <c r="X1142" t="s">
        <v>47</v>
      </c>
      <c r="Y1142" t="s">
        <v>48</v>
      </c>
      <c r="Z1142" t="s">
        <v>98</v>
      </c>
      <c r="AA1142" t="s">
        <v>50</v>
      </c>
      <c r="AB1142" t="s">
        <v>68</v>
      </c>
      <c r="AC1142" t="s">
        <v>52</v>
      </c>
      <c r="AD1142">
        <v>1.815920398</v>
      </c>
      <c r="AE1142">
        <v>2024</v>
      </c>
      <c r="AF1142">
        <v>4</v>
      </c>
      <c r="AG1142">
        <v>12</v>
      </c>
      <c r="AH1142" t="s">
        <v>1080</v>
      </c>
      <c r="AI1142">
        <v>0.15132669983416253</v>
      </c>
      <c r="AJ1142">
        <v>2412</v>
      </c>
      <c r="AK1142" t="s">
        <v>3799</v>
      </c>
    </row>
    <row r="1143" spans="1:37">
      <c r="A1143" t="s">
        <v>1246</v>
      </c>
      <c r="B1143" t="s">
        <v>35</v>
      </c>
      <c r="C1143">
        <v>7892.66</v>
      </c>
      <c r="D1143" t="s">
        <v>36</v>
      </c>
      <c r="E1143" t="s">
        <v>72</v>
      </c>
      <c r="F1143" t="s">
        <v>56</v>
      </c>
      <c r="G1143">
        <v>45334</v>
      </c>
      <c r="H1143" t="s">
        <v>57</v>
      </c>
      <c r="I1143" t="s">
        <v>58</v>
      </c>
      <c r="J1143">
        <v>0</v>
      </c>
      <c r="K1143" t="s">
        <v>59</v>
      </c>
      <c r="L1143" t="s">
        <v>60</v>
      </c>
      <c r="M1143">
        <v>122</v>
      </c>
      <c r="N1143">
        <v>22</v>
      </c>
      <c r="O1143">
        <v>89</v>
      </c>
      <c r="P1143">
        <v>2</v>
      </c>
      <c r="Q1143">
        <v>6</v>
      </c>
      <c r="R1143" t="s">
        <v>61</v>
      </c>
      <c r="S1143" t="s">
        <v>62</v>
      </c>
      <c r="T1143">
        <v>2</v>
      </c>
      <c r="U1143" t="s">
        <v>79</v>
      </c>
      <c r="V1143">
        <v>874.8</v>
      </c>
      <c r="W1143" t="s">
        <v>46</v>
      </c>
      <c r="X1143" t="s">
        <v>47</v>
      </c>
      <c r="Y1143" t="s">
        <v>65</v>
      </c>
      <c r="Z1143" t="s">
        <v>66</v>
      </c>
      <c r="AA1143" t="s">
        <v>67</v>
      </c>
      <c r="AB1143" t="s">
        <v>51</v>
      </c>
      <c r="AC1143" t="s">
        <v>52</v>
      </c>
      <c r="AD1143">
        <v>7.170491803</v>
      </c>
      <c r="AE1143">
        <v>2024</v>
      </c>
      <c r="AF1143">
        <v>4</v>
      </c>
      <c r="AG1143">
        <v>12</v>
      </c>
      <c r="AH1143" t="s">
        <v>1080</v>
      </c>
      <c r="AI1143">
        <v>0.59754098360655739</v>
      </c>
      <c r="AJ1143">
        <v>1464</v>
      </c>
      <c r="AK1143" t="s">
        <v>3800</v>
      </c>
    </row>
    <row r="1144" spans="1:37">
      <c r="A1144" t="s">
        <v>1247</v>
      </c>
      <c r="B1144" t="s">
        <v>81</v>
      </c>
      <c r="C1144">
        <v>11531.99</v>
      </c>
      <c r="D1144" t="s">
        <v>36</v>
      </c>
      <c r="E1144" t="s">
        <v>82</v>
      </c>
      <c r="F1144" t="s">
        <v>73</v>
      </c>
      <c r="G1144">
        <v>45334</v>
      </c>
      <c r="H1144" t="s">
        <v>39</v>
      </c>
      <c r="I1144" t="s">
        <v>40</v>
      </c>
      <c r="J1144">
        <v>67658</v>
      </c>
      <c r="K1144" t="s">
        <v>41</v>
      </c>
      <c r="L1144" t="s">
        <v>60</v>
      </c>
      <c r="M1144">
        <v>144</v>
      </c>
      <c r="N1144">
        <v>18</v>
      </c>
      <c r="O1144">
        <v>132</v>
      </c>
      <c r="P1144">
        <v>0</v>
      </c>
      <c r="Q1144">
        <v>4</v>
      </c>
      <c r="R1144" t="s">
        <v>43</v>
      </c>
      <c r="S1144" t="s">
        <v>44</v>
      </c>
      <c r="T1144">
        <v>1</v>
      </c>
      <c r="U1144" t="s">
        <v>63</v>
      </c>
      <c r="V1144">
        <v>624.58000000000004</v>
      </c>
      <c r="W1144" t="s">
        <v>46</v>
      </c>
      <c r="X1144" t="s">
        <v>47</v>
      </c>
      <c r="Y1144" t="s">
        <v>65</v>
      </c>
      <c r="Z1144" t="s">
        <v>66</v>
      </c>
      <c r="AA1144" t="s">
        <v>50</v>
      </c>
      <c r="AB1144" t="s">
        <v>68</v>
      </c>
      <c r="AC1144" t="s">
        <v>52</v>
      </c>
      <c r="AD1144">
        <v>4.3373611109999999</v>
      </c>
      <c r="AE1144">
        <v>2024</v>
      </c>
      <c r="AF1144">
        <v>4</v>
      </c>
      <c r="AG1144">
        <v>12</v>
      </c>
      <c r="AH1144" t="s">
        <v>1080</v>
      </c>
      <c r="AI1144">
        <v>0.36144675925925929</v>
      </c>
      <c r="AJ1144">
        <v>1728</v>
      </c>
      <c r="AK1144" t="s">
        <v>3799</v>
      </c>
    </row>
    <row r="1145" spans="1:37">
      <c r="A1145" t="s">
        <v>1248</v>
      </c>
      <c r="B1145" t="s">
        <v>71</v>
      </c>
      <c r="C1145">
        <v>22901.18</v>
      </c>
      <c r="D1145" t="s">
        <v>36</v>
      </c>
      <c r="E1145" t="s">
        <v>37</v>
      </c>
      <c r="F1145" t="s">
        <v>38</v>
      </c>
      <c r="G1145">
        <v>45334</v>
      </c>
      <c r="H1145" t="s">
        <v>57</v>
      </c>
      <c r="I1145" t="s">
        <v>40</v>
      </c>
      <c r="J1145">
        <v>0</v>
      </c>
      <c r="K1145" t="s">
        <v>59</v>
      </c>
      <c r="L1145" t="s">
        <v>103</v>
      </c>
      <c r="M1145">
        <v>158</v>
      </c>
      <c r="N1145">
        <v>35</v>
      </c>
      <c r="O1145">
        <v>45</v>
      </c>
      <c r="P1145">
        <v>0</v>
      </c>
      <c r="Q1145">
        <v>2</v>
      </c>
      <c r="R1145" t="s">
        <v>43</v>
      </c>
      <c r="S1145" t="s">
        <v>44</v>
      </c>
      <c r="T1145">
        <v>1</v>
      </c>
      <c r="U1145" t="s">
        <v>90</v>
      </c>
      <c r="V1145">
        <v>758.16</v>
      </c>
      <c r="W1145" t="s">
        <v>64</v>
      </c>
      <c r="X1145" t="s">
        <v>47</v>
      </c>
      <c r="Y1145" t="s">
        <v>65</v>
      </c>
      <c r="Z1145" t="s">
        <v>98</v>
      </c>
      <c r="AA1145" t="s">
        <v>67</v>
      </c>
      <c r="AB1145" t="s">
        <v>68</v>
      </c>
      <c r="AC1145" t="s">
        <v>69</v>
      </c>
      <c r="AD1145">
        <v>4.798481013</v>
      </c>
      <c r="AE1145">
        <v>2024</v>
      </c>
      <c r="AF1145">
        <v>4</v>
      </c>
      <c r="AG1145">
        <v>12</v>
      </c>
      <c r="AH1145" t="s">
        <v>1080</v>
      </c>
      <c r="AI1145">
        <v>0.39987341772151896</v>
      </c>
      <c r="AJ1145">
        <v>1896</v>
      </c>
      <c r="AK1145" t="s">
        <v>3799</v>
      </c>
    </row>
    <row r="1146" spans="1:37">
      <c r="A1146" t="s">
        <v>1249</v>
      </c>
      <c r="B1146" t="s">
        <v>71</v>
      </c>
      <c r="C1146">
        <v>5993.87</v>
      </c>
      <c r="D1146" t="s">
        <v>36</v>
      </c>
      <c r="E1146" t="s">
        <v>37</v>
      </c>
      <c r="F1146" t="s">
        <v>38</v>
      </c>
      <c r="G1146">
        <v>45334</v>
      </c>
      <c r="H1146" t="s">
        <v>39</v>
      </c>
      <c r="I1146" t="s">
        <v>40</v>
      </c>
      <c r="J1146">
        <v>119628</v>
      </c>
      <c r="K1146" t="s">
        <v>41</v>
      </c>
      <c r="L1146" t="s">
        <v>103</v>
      </c>
      <c r="M1146">
        <v>150</v>
      </c>
      <c r="N1146">
        <v>7</v>
      </c>
      <c r="O1146">
        <v>80</v>
      </c>
      <c r="P1146">
        <v>0</v>
      </c>
      <c r="Q1146">
        <v>1</v>
      </c>
      <c r="R1146" t="s">
        <v>61</v>
      </c>
      <c r="S1146" t="s">
        <v>74</v>
      </c>
      <c r="T1146">
        <v>1</v>
      </c>
      <c r="U1146" t="s">
        <v>63</v>
      </c>
      <c r="V1146">
        <v>485.15</v>
      </c>
      <c r="W1146" t="s">
        <v>64</v>
      </c>
      <c r="X1146" t="s">
        <v>77</v>
      </c>
      <c r="Y1146" t="s">
        <v>48</v>
      </c>
      <c r="Z1146" t="s">
        <v>66</v>
      </c>
      <c r="AA1146" t="s">
        <v>91</v>
      </c>
      <c r="AB1146" t="s">
        <v>68</v>
      </c>
      <c r="AC1146" t="s">
        <v>52</v>
      </c>
      <c r="AD1146">
        <v>3.2343333329999999</v>
      </c>
      <c r="AE1146">
        <v>2024</v>
      </c>
      <c r="AF1146">
        <v>4</v>
      </c>
      <c r="AG1146">
        <v>12</v>
      </c>
      <c r="AH1146" t="s">
        <v>1080</v>
      </c>
      <c r="AI1146">
        <v>0.26952777777777776</v>
      </c>
      <c r="AJ1146">
        <v>1800</v>
      </c>
      <c r="AK1146" t="s">
        <v>3799</v>
      </c>
    </row>
    <row r="1147" spans="1:37">
      <c r="A1147" t="s">
        <v>1250</v>
      </c>
      <c r="B1147" t="s">
        <v>55</v>
      </c>
      <c r="C1147">
        <v>6357.85</v>
      </c>
      <c r="D1147" t="s">
        <v>36</v>
      </c>
      <c r="E1147" t="s">
        <v>37</v>
      </c>
      <c r="F1147" t="s">
        <v>56</v>
      </c>
      <c r="G1147">
        <v>45334</v>
      </c>
      <c r="H1147" t="s">
        <v>57</v>
      </c>
      <c r="I1147" t="s">
        <v>40</v>
      </c>
      <c r="J1147">
        <v>0</v>
      </c>
      <c r="K1147" t="s">
        <v>59</v>
      </c>
      <c r="L1147" t="s">
        <v>60</v>
      </c>
      <c r="M1147">
        <v>89</v>
      </c>
      <c r="N1147">
        <v>23</v>
      </c>
      <c r="O1147">
        <v>39</v>
      </c>
      <c r="P1147">
        <v>0</v>
      </c>
      <c r="Q1147">
        <v>3</v>
      </c>
      <c r="R1147" t="s">
        <v>61</v>
      </c>
      <c r="S1147" t="s">
        <v>62</v>
      </c>
      <c r="T1147">
        <v>1</v>
      </c>
      <c r="U1147" t="s">
        <v>79</v>
      </c>
      <c r="V1147">
        <v>635.28</v>
      </c>
      <c r="W1147" t="s">
        <v>46</v>
      </c>
      <c r="X1147" t="s">
        <v>77</v>
      </c>
      <c r="Y1147" t="s">
        <v>65</v>
      </c>
      <c r="Z1147" t="s">
        <v>66</v>
      </c>
      <c r="AA1147" t="s">
        <v>67</v>
      </c>
      <c r="AB1147" t="s">
        <v>68</v>
      </c>
      <c r="AC1147" t="s">
        <v>69</v>
      </c>
      <c r="AD1147">
        <v>7.1379775280000004</v>
      </c>
      <c r="AE1147">
        <v>2024</v>
      </c>
      <c r="AF1147">
        <v>4</v>
      </c>
      <c r="AG1147">
        <v>12</v>
      </c>
      <c r="AH1147" t="s">
        <v>1080</v>
      </c>
      <c r="AI1147">
        <v>0.59483146067415726</v>
      </c>
      <c r="AJ1147">
        <v>1068</v>
      </c>
      <c r="AK1147" t="s">
        <v>3800</v>
      </c>
    </row>
    <row r="1148" spans="1:37">
      <c r="A1148" t="s">
        <v>1251</v>
      </c>
      <c r="B1148" t="s">
        <v>81</v>
      </c>
      <c r="C1148">
        <v>3077.66</v>
      </c>
      <c r="D1148" t="s">
        <v>36</v>
      </c>
      <c r="E1148" t="s">
        <v>37</v>
      </c>
      <c r="F1148" t="s">
        <v>38</v>
      </c>
      <c r="G1148">
        <v>45334</v>
      </c>
      <c r="H1148" t="s">
        <v>57</v>
      </c>
      <c r="I1148" t="s">
        <v>40</v>
      </c>
      <c r="J1148">
        <v>0</v>
      </c>
      <c r="K1148" t="s">
        <v>59</v>
      </c>
      <c r="L1148" t="s">
        <v>60</v>
      </c>
      <c r="M1148">
        <v>86</v>
      </c>
      <c r="N1148">
        <v>12</v>
      </c>
      <c r="O1148">
        <v>128</v>
      </c>
      <c r="P1148">
        <v>0</v>
      </c>
      <c r="Q1148">
        <v>1</v>
      </c>
      <c r="R1148" t="s">
        <v>61</v>
      </c>
      <c r="S1148" t="s">
        <v>93</v>
      </c>
      <c r="T1148">
        <v>1</v>
      </c>
      <c r="U1148" t="s">
        <v>90</v>
      </c>
      <c r="V1148">
        <v>622.08000000000004</v>
      </c>
      <c r="W1148" t="s">
        <v>46</v>
      </c>
      <c r="X1148" t="s">
        <v>47</v>
      </c>
      <c r="Y1148" t="s">
        <v>65</v>
      </c>
      <c r="Z1148" t="s">
        <v>49</v>
      </c>
      <c r="AA1148" t="s">
        <v>67</v>
      </c>
      <c r="AB1148" t="s">
        <v>68</v>
      </c>
      <c r="AC1148" t="s">
        <v>52</v>
      </c>
      <c r="AD1148">
        <v>7.2334883720000001</v>
      </c>
      <c r="AE1148">
        <v>2024</v>
      </c>
      <c r="AF1148">
        <v>4</v>
      </c>
      <c r="AG1148">
        <v>12</v>
      </c>
      <c r="AH1148" t="s">
        <v>1080</v>
      </c>
      <c r="AI1148">
        <v>0.60279069767441862</v>
      </c>
      <c r="AJ1148">
        <v>1032</v>
      </c>
      <c r="AK1148" t="s">
        <v>3801</v>
      </c>
    </row>
    <row r="1149" spans="1:37">
      <c r="A1149" t="s">
        <v>1252</v>
      </c>
      <c r="B1149" t="s">
        <v>71</v>
      </c>
      <c r="C1149">
        <v>5098.03</v>
      </c>
      <c r="D1149" t="s">
        <v>36</v>
      </c>
      <c r="E1149" t="s">
        <v>72</v>
      </c>
      <c r="F1149" t="s">
        <v>141</v>
      </c>
      <c r="G1149">
        <v>45334</v>
      </c>
      <c r="H1149" t="s">
        <v>102</v>
      </c>
      <c r="I1149" t="s">
        <v>58</v>
      </c>
      <c r="J1149">
        <v>27136</v>
      </c>
      <c r="K1149" t="s">
        <v>41</v>
      </c>
      <c r="L1149" t="s">
        <v>42</v>
      </c>
      <c r="M1149">
        <v>130</v>
      </c>
      <c r="N1149">
        <v>38</v>
      </c>
      <c r="O1149">
        <v>59</v>
      </c>
      <c r="P1149">
        <v>0</v>
      </c>
      <c r="Q1149">
        <v>1</v>
      </c>
      <c r="R1149" t="s">
        <v>43</v>
      </c>
      <c r="S1149" t="s">
        <v>44</v>
      </c>
      <c r="T1149">
        <v>2</v>
      </c>
      <c r="U1149" t="s">
        <v>79</v>
      </c>
      <c r="V1149">
        <v>393.57</v>
      </c>
      <c r="W1149" t="s">
        <v>46</v>
      </c>
      <c r="X1149" t="s">
        <v>47</v>
      </c>
      <c r="Y1149" t="s">
        <v>48</v>
      </c>
      <c r="Z1149" t="s">
        <v>66</v>
      </c>
      <c r="AA1149" t="s">
        <v>67</v>
      </c>
      <c r="AB1149" t="s">
        <v>68</v>
      </c>
      <c r="AC1149" t="s">
        <v>52</v>
      </c>
      <c r="AD1149">
        <v>3.0274615379999998</v>
      </c>
      <c r="AE1149">
        <v>2024</v>
      </c>
      <c r="AF1149">
        <v>4</v>
      </c>
      <c r="AG1149">
        <v>12</v>
      </c>
      <c r="AH1149" t="s">
        <v>1080</v>
      </c>
      <c r="AI1149">
        <v>0.25228846153846152</v>
      </c>
      <c r="AJ1149">
        <v>1560</v>
      </c>
      <c r="AK1149" t="s">
        <v>3799</v>
      </c>
    </row>
    <row r="1150" spans="1:37">
      <c r="A1150" t="s">
        <v>1253</v>
      </c>
      <c r="B1150" t="s">
        <v>35</v>
      </c>
      <c r="C1150">
        <v>10663.94</v>
      </c>
      <c r="D1150" t="s">
        <v>36</v>
      </c>
      <c r="E1150" t="s">
        <v>72</v>
      </c>
      <c r="F1150" t="s">
        <v>56</v>
      </c>
      <c r="G1150">
        <v>45334</v>
      </c>
      <c r="H1150" t="s">
        <v>39</v>
      </c>
      <c r="I1150" t="s">
        <v>40</v>
      </c>
      <c r="J1150">
        <v>54043</v>
      </c>
      <c r="K1150" t="s">
        <v>59</v>
      </c>
      <c r="L1150" t="s">
        <v>42</v>
      </c>
      <c r="M1150">
        <v>134</v>
      </c>
      <c r="N1150">
        <v>24</v>
      </c>
      <c r="O1150">
        <v>47</v>
      </c>
      <c r="P1150">
        <v>0</v>
      </c>
      <c r="Q1150">
        <v>8</v>
      </c>
      <c r="R1150" t="s">
        <v>117</v>
      </c>
      <c r="S1150" t="s">
        <v>118</v>
      </c>
      <c r="T1150">
        <v>2</v>
      </c>
      <c r="U1150" t="s">
        <v>79</v>
      </c>
      <c r="V1150">
        <v>641.52</v>
      </c>
      <c r="W1150" t="s">
        <v>46</v>
      </c>
      <c r="X1150" t="s">
        <v>47</v>
      </c>
      <c r="Y1150" t="s">
        <v>65</v>
      </c>
      <c r="Z1150" t="s">
        <v>66</v>
      </c>
      <c r="AA1150" t="s">
        <v>50</v>
      </c>
      <c r="AB1150" t="s">
        <v>68</v>
      </c>
      <c r="AC1150" t="s">
        <v>69</v>
      </c>
      <c r="AD1150">
        <v>4.7874626869999997</v>
      </c>
      <c r="AE1150">
        <v>2024</v>
      </c>
      <c r="AF1150">
        <v>4</v>
      </c>
      <c r="AG1150">
        <v>12</v>
      </c>
      <c r="AH1150" t="s">
        <v>1080</v>
      </c>
      <c r="AI1150">
        <v>0.39895522388059701</v>
      </c>
      <c r="AJ1150">
        <v>1608</v>
      </c>
      <c r="AK1150" t="s">
        <v>3799</v>
      </c>
    </row>
    <row r="1151" spans="1:37">
      <c r="A1151" t="s">
        <v>1254</v>
      </c>
      <c r="B1151" t="s">
        <v>35</v>
      </c>
      <c r="C1151">
        <v>17395.810000000001</v>
      </c>
      <c r="D1151" t="s">
        <v>36</v>
      </c>
      <c r="E1151" t="s">
        <v>37</v>
      </c>
      <c r="F1151" t="s">
        <v>73</v>
      </c>
      <c r="G1151">
        <v>45334</v>
      </c>
      <c r="H1151" t="s">
        <v>39</v>
      </c>
      <c r="I1151" t="s">
        <v>58</v>
      </c>
      <c r="J1151">
        <v>50018</v>
      </c>
      <c r="K1151" t="s">
        <v>59</v>
      </c>
      <c r="L1151" t="s">
        <v>42</v>
      </c>
      <c r="M1151">
        <v>149</v>
      </c>
      <c r="N1151">
        <v>5</v>
      </c>
      <c r="O1151">
        <v>101</v>
      </c>
      <c r="P1151">
        <v>1</v>
      </c>
      <c r="Q1151">
        <v>2</v>
      </c>
      <c r="R1151" t="s">
        <v>61</v>
      </c>
      <c r="S1151" t="s">
        <v>74</v>
      </c>
      <c r="T1151">
        <v>1</v>
      </c>
      <c r="U1151" t="s">
        <v>79</v>
      </c>
      <c r="V1151">
        <v>712.8</v>
      </c>
      <c r="W1151" t="s">
        <v>109</v>
      </c>
      <c r="X1151" t="s">
        <v>47</v>
      </c>
      <c r="Y1151" t="s">
        <v>65</v>
      </c>
      <c r="Z1151" t="s">
        <v>98</v>
      </c>
      <c r="AA1151" t="s">
        <v>50</v>
      </c>
      <c r="AB1151" t="s">
        <v>51</v>
      </c>
      <c r="AC1151" t="s">
        <v>52</v>
      </c>
      <c r="AD1151">
        <v>4.7838926170000002</v>
      </c>
      <c r="AE1151">
        <v>2024</v>
      </c>
      <c r="AF1151">
        <v>4</v>
      </c>
      <c r="AG1151">
        <v>12</v>
      </c>
      <c r="AH1151" t="s">
        <v>1080</v>
      </c>
      <c r="AI1151">
        <v>0.39865771812080536</v>
      </c>
      <c r="AJ1151">
        <v>1788</v>
      </c>
      <c r="AK1151" t="s">
        <v>3799</v>
      </c>
    </row>
    <row r="1152" spans="1:37">
      <c r="A1152" t="s">
        <v>1255</v>
      </c>
      <c r="B1152" t="s">
        <v>71</v>
      </c>
      <c r="C1152">
        <v>3703.8</v>
      </c>
      <c r="D1152" t="s">
        <v>36</v>
      </c>
      <c r="E1152" t="s">
        <v>37</v>
      </c>
      <c r="F1152" t="s">
        <v>141</v>
      </c>
      <c r="G1152">
        <v>45334</v>
      </c>
      <c r="H1152" t="s">
        <v>39</v>
      </c>
      <c r="I1152" t="s">
        <v>40</v>
      </c>
      <c r="J1152">
        <v>129306</v>
      </c>
      <c r="K1152" t="s">
        <v>41</v>
      </c>
      <c r="L1152" t="s">
        <v>42</v>
      </c>
      <c r="M1152">
        <v>92</v>
      </c>
      <c r="N1152">
        <v>8</v>
      </c>
      <c r="O1152">
        <v>30</v>
      </c>
      <c r="P1152">
        <v>1</v>
      </c>
      <c r="Q1152">
        <v>1</v>
      </c>
      <c r="R1152" t="s">
        <v>61</v>
      </c>
      <c r="S1152" t="s">
        <v>74</v>
      </c>
      <c r="T1152">
        <v>3</v>
      </c>
      <c r="U1152" t="s">
        <v>90</v>
      </c>
      <c r="V1152">
        <v>334.59</v>
      </c>
      <c r="W1152" t="s">
        <v>46</v>
      </c>
      <c r="X1152" t="s">
        <v>47</v>
      </c>
      <c r="Y1152" t="s">
        <v>48</v>
      </c>
      <c r="Z1152" t="s">
        <v>49</v>
      </c>
      <c r="AA1152" t="s">
        <v>91</v>
      </c>
      <c r="AB1152" t="s">
        <v>51</v>
      </c>
      <c r="AC1152" t="s">
        <v>69</v>
      </c>
      <c r="AD1152">
        <v>3.6368478259999999</v>
      </c>
      <c r="AE1152">
        <v>2024</v>
      </c>
      <c r="AF1152">
        <v>4</v>
      </c>
      <c r="AG1152">
        <v>12</v>
      </c>
      <c r="AH1152" t="s">
        <v>1080</v>
      </c>
      <c r="AI1152">
        <v>0.30307065217391305</v>
      </c>
      <c r="AJ1152">
        <v>1104</v>
      </c>
      <c r="AK1152" t="s">
        <v>3799</v>
      </c>
    </row>
    <row r="1153" spans="1:37">
      <c r="A1153" t="s">
        <v>1256</v>
      </c>
      <c r="B1153" t="s">
        <v>55</v>
      </c>
      <c r="C1153">
        <v>4180.29</v>
      </c>
      <c r="D1153" t="s">
        <v>87</v>
      </c>
      <c r="E1153" t="s">
        <v>72</v>
      </c>
      <c r="F1153" t="s">
        <v>73</v>
      </c>
      <c r="G1153">
        <v>45334</v>
      </c>
      <c r="H1153" t="s">
        <v>39</v>
      </c>
      <c r="I1153" t="s">
        <v>40</v>
      </c>
      <c r="J1153">
        <v>29165</v>
      </c>
      <c r="K1153" t="s">
        <v>59</v>
      </c>
      <c r="L1153" t="s">
        <v>103</v>
      </c>
      <c r="M1153">
        <v>107</v>
      </c>
      <c r="N1153">
        <v>19</v>
      </c>
      <c r="O1153">
        <v>38</v>
      </c>
      <c r="P1153">
        <v>0</v>
      </c>
      <c r="Q1153">
        <v>1</v>
      </c>
      <c r="R1153" t="s">
        <v>61</v>
      </c>
      <c r="S1153" t="s">
        <v>93</v>
      </c>
      <c r="T1153">
        <v>1</v>
      </c>
      <c r="U1153" t="s">
        <v>63</v>
      </c>
      <c r="V1153">
        <v>511.92</v>
      </c>
      <c r="W1153" t="s">
        <v>46</v>
      </c>
      <c r="X1153" t="s">
        <v>47</v>
      </c>
      <c r="Y1153" t="s">
        <v>65</v>
      </c>
      <c r="Z1153" t="s">
        <v>49</v>
      </c>
      <c r="AA1153" t="s">
        <v>67</v>
      </c>
      <c r="AB1153" t="s">
        <v>68</v>
      </c>
      <c r="AC1153" t="s">
        <v>69</v>
      </c>
      <c r="AD1153">
        <v>4.7842990649999999</v>
      </c>
      <c r="AE1153">
        <v>2024</v>
      </c>
      <c r="AF1153">
        <v>4</v>
      </c>
      <c r="AG1153">
        <v>12</v>
      </c>
      <c r="AH1153" t="s">
        <v>1080</v>
      </c>
      <c r="AI1153">
        <v>0.39869158878504674</v>
      </c>
      <c r="AJ1153">
        <v>1284</v>
      </c>
      <c r="AK1153" t="s">
        <v>3799</v>
      </c>
    </row>
    <row r="1154" spans="1:37">
      <c r="A1154" t="s">
        <v>1257</v>
      </c>
      <c r="B1154" t="s">
        <v>115</v>
      </c>
      <c r="C1154">
        <v>3664.78</v>
      </c>
      <c r="D1154" t="s">
        <v>36</v>
      </c>
      <c r="E1154" t="s">
        <v>37</v>
      </c>
      <c r="F1154" t="s">
        <v>38</v>
      </c>
      <c r="G1154">
        <v>45334</v>
      </c>
      <c r="H1154" t="s">
        <v>39</v>
      </c>
      <c r="I1154" t="s">
        <v>58</v>
      </c>
      <c r="J1154">
        <v>119536</v>
      </c>
      <c r="K1154" t="s">
        <v>59</v>
      </c>
      <c r="L1154" t="s">
        <v>42</v>
      </c>
      <c r="M1154">
        <v>92</v>
      </c>
      <c r="N1154">
        <v>34</v>
      </c>
      <c r="O1154">
        <v>45</v>
      </c>
      <c r="P1154">
        <v>0</v>
      </c>
      <c r="Q1154">
        <v>1</v>
      </c>
      <c r="R1154" t="s">
        <v>61</v>
      </c>
      <c r="S1154" t="s">
        <v>74</v>
      </c>
      <c r="T1154">
        <v>3</v>
      </c>
      <c r="U1154" t="s">
        <v>90</v>
      </c>
      <c r="V1154">
        <v>505.05</v>
      </c>
      <c r="W1154" t="s">
        <v>46</v>
      </c>
      <c r="X1154" t="s">
        <v>134</v>
      </c>
      <c r="Y1154" t="s">
        <v>65</v>
      </c>
      <c r="Z1154" t="s">
        <v>49</v>
      </c>
      <c r="AA1154" t="s">
        <v>91</v>
      </c>
      <c r="AB1154" t="s">
        <v>68</v>
      </c>
      <c r="AC1154" t="s">
        <v>69</v>
      </c>
      <c r="AD1154">
        <v>5.4896739129999998</v>
      </c>
      <c r="AE1154">
        <v>2024</v>
      </c>
      <c r="AF1154">
        <v>4</v>
      </c>
      <c r="AG1154">
        <v>12</v>
      </c>
      <c r="AH1154" t="s">
        <v>1080</v>
      </c>
      <c r="AI1154">
        <v>0.45747282608695655</v>
      </c>
      <c r="AJ1154">
        <v>1104</v>
      </c>
      <c r="AK1154" t="s">
        <v>3800</v>
      </c>
    </row>
    <row r="1155" spans="1:37">
      <c r="A1155" t="s">
        <v>1258</v>
      </c>
      <c r="B1155" t="s">
        <v>55</v>
      </c>
      <c r="C1155">
        <v>3442.21</v>
      </c>
      <c r="D1155" t="s">
        <v>36</v>
      </c>
      <c r="E1155" t="s">
        <v>37</v>
      </c>
      <c r="F1155" t="s">
        <v>38</v>
      </c>
      <c r="G1155">
        <v>45334</v>
      </c>
      <c r="H1155" t="s">
        <v>39</v>
      </c>
      <c r="I1155" t="s">
        <v>58</v>
      </c>
      <c r="J1155">
        <v>97493</v>
      </c>
      <c r="K1155" t="s">
        <v>83</v>
      </c>
      <c r="L1155" t="s">
        <v>42</v>
      </c>
      <c r="M1155">
        <v>86</v>
      </c>
      <c r="N1155">
        <v>18</v>
      </c>
      <c r="O1155">
        <v>20</v>
      </c>
      <c r="P1155">
        <v>0</v>
      </c>
      <c r="Q1155">
        <v>1</v>
      </c>
      <c r="R1155" t="s">
        <v>61</v>
      </c>
      <c r="S1155" t="s">
        <v>93</v>
      </c>
      <c r="T1155">
        <v>2</v>
      </c>
      <c r="U1155" t="s">
        <v>63</v>
      </c>
      <c r="V1155">
        <v>123.05</v>
      </c>
      <c r="W1155" t="s">
        <v>46</v>
      </c>
      <c r="X1155" t="s">
        <v>47</v>
      </c>
      <c r="Y1155" t="s">
        <v>48</v>
      </c>
      <c r="Z1155" t="s">
        <v>49</v>
      </c>
      <c r="AA1155" t="s">
        <v>50</v>
      </c>
      <c r="AB1155" t="s">
        <v>68</v>
      </c>
      <c r="AC1155" t="s">
        <v>69</v>
      </c>
      <c r="AD1155">
        <v>1.4308139529999999</v>
      </c>
      <c r="AE1155">
        <v>2024</v>
      </c>
      <c r="AF1155">
        <v>4</v>
      </c>
      <c r="AG1155">
        <v>12</v>
      </c>
      <c r="AH1155" t="s">
        <v>1080</v>
      </c>
      <c r="AI1155">
        <v>0.119234496124031</v>
      </c>
      <c r="AJ1155">
        <v>1032</v>
      </c>
      <c r="AK1155" t="s">
        <v>3799</v>
      </c>
    </row>
    <row r="1156" spans="1:37">
      <c r="A1156" t="s">
        <v>1259</v>
      </c>
      <c r="B1156" t="s">
        <v>81</v>
      </c>
      <c r="C1156">
        <v>34596.050000000003</v>
      </c>
      <c r="D1156" t="s">
        <v>36</v>
      </c>
      <c r="E1156" t="s">
        <v>72</v>
      </c>
      <c r="F1156" t="s">
        <v>141</v>
      </c>
      <c r="G1156">
        <v>45334</v>
      </c>
      <c r="H1156" t="s">
        <v>102</v>
      </c>
      <c r="I1156" t="s">
        <v>40</v>
      </c>
      <c r="J1156">
        <v>19275</v>
      </c>
      <c r="K1156" t="s">
        <v>41</v>
      </c>
      <c r="L1156" t="s">
        <v>42</v>
      </c>
      <c r="M1156">
        <v>181</v>
      </c>
      <c r="N1156">
        <v>8</v>
      </c>
      <c r="O1156">
        <v>12</v>
      </c>
      <c r="P1156">
        <v>0</v>
      </c>
      <c r="Q1156">
        <v>2</v>
      </c>
      <c r="R1156" t="s">
        <v>61</v>
      </c>
      <c r="S1156" t="s">
        <v>93</v>
      </c>
      <c r="T1156">
        <v>2</v>
      </c>
      <c r="U1156" t="s">
        <v>45</v>
      </c>
      <c r="V1156">
        <v>467.53</v>
      </c>
      <c r="W1156" t="s">
        <v>109</v>
      </c>
      <c r="X1156" t="s">
        <v>77</v>
      </c>
      <c r="Y1156" t="s">
        <v>48</v>
      </c>
      <c r="Z1156" t="s">
        <v>98</v>
      </c>
      <c r="AA1156" t="s">
        <v>67</v>
      </c>
      <c r="AB1156" t="s">
        <v>68</v>
      </c>
      <c r="AC1156" t="s">
        <v>69</v>
      </c>
      <c r="AD1156">
        <v>2.583038674</v>
      </c>
      <c r="AE1156">
        <v>2024</v>
      </c>
      <c r="AF1156">
        <v>4</v>
      </c>
      <c r="AG1156">
        <v>12</v>
      </c>
      <c r="AH1156" t="s">
        <v>1080</v>
      </c>
      <c r="AI1156">
        <v>0.21525322283609574</v>
      </c>
      <c r="AJ1156">
        <v>2172</v>
      </c>
      <c r="AK1156" t="s">
        <v>3799</v>
      </c>
    </row>
    <row r="1157" spans="1:37">
      <c r="A1157" t="s">
        <v>1260</v>
      </c>
      <c r="B1157" t="s">
        <v>35</v>
      </c>
      <c r="C1157">
        <v>6864.78</v>
      </c>
      <c r="D1157" t="s">
        <v>36</v>
      </c>
      <c r="E1157" t="s">
        <v>37</v>
      </c>
      <c r="F1157" t="s">
        <v>73</v>
      </c>
      <c r="G1157">
        <v>45334</v>
      </c>
      <c r="H1157" t="s">
        <v>57</v>
      </c>
      <c r="I1157" t="s">
        <v>58</v>
      </c>
      <c r="J1157">
        <v>0</v>
      </c>
      <c r="K1157" t="s">
        <v>59</v>
      </c>
      <c r="L1157" t="s">
        <v>42</v>
      </c>
      <c r="M1157">
        <v>97</v>
      </c>
      <c r="N1157">
        <v>20</v>
      </c>
      <c r="O1157">
        <v>24</v>
      </c>
      <c r="P1157">
        <v>1</v>
      </c>
      <c r="Q1157">
        <v>3</v>
      </c>
      <c r="R1157" t="s">
        <v>61</v>
      </c>
      <c r="S1157" t="s">
        <v>74</v>
      </c>
      <c r="T1157">
        <v>3</v>
      </c>
      <c r="U1157" t="s">
        <v>79</v>
      </c>
      <c r="V1157">
        <v>771.57</v>
      </c>
      <c r="W1157" t="s">
        <v>46</v>
      </c>
      <c r="X1157" t="s">
        <v>77</v>
      </c>
      <c r="Y1157" t="s">
        <v>65</v>
      </c>
      <c r="Z1157" t="s">
        <v>66</v>
      </c>
      <c r="AA1157" t="s">
        <v>67</v>
      </c>
      <c r="AB1157" t="s">
        <v>51</v>
      </c>
      <c r="AC1157" t="s">
        <v>69</v>
      </c>
      <c r="AD1157">
        <v>7.954329897</v>
      </c>
      <c r="AE1157">
        <v>2024</v>
      </c>
      <c r="AF1157">
        <v>4</v>
      </c>
      <c r="AG1157">
        <v>12</v>
      </c>
      <c r="AH1157" t="s">
        <v>1080</v>
      </c>
      <c r="AI1157">
        <v>0.66286082474226804</v>
      </c>
      <c r="AJ1157">
        <v>1164</v>
      </c>
      <c r="AK1157" t="s">
        <v>3801</v>
      </c>
    </row>
    <row r="1158" spans="1:37">
      <c r="A1158" t="s">
        <v>1261</v>
      </c>
      <c r="B1158" t="s">
        <v>71</v>
      </c>
      <c r="C1158">
        <v>3865.11</v>
      </c>
      <c r="D1158" t="s">
        <v>36</v>
      </c>
      <c r="E1158" t="s">
        <v>72</v>
      </c>
      <c r="F1158" t="s">
        <v>38</v>
      </c>
      <c r="G1158">
        <v>45334</v>
      </c>
      <c r="H1158" t="s">
        <v>57</v>
      </c>
      <c r="I1158" t="s">
        <v>58</v>
      </c>
      <c r="J1158">
        <v>0</v>
      </c>
      <c r="K1158" t="s">
        <v>83</v>
      </c>
      <c r="L1158" t="s">
        <v>42</v>
      </c>
      <c r="M1158">
        <v>107</v>
      </c>
      <c r="N1158">
        <v>0</v>
      </c>
      <c r="O1158">
        <v>59</v>
      </c>
      <c r="P1158">
        <v>0</v>
      </c>
      <c r="Q1158">
        <v>1</v>
      </c>
      <c r="R1158" t="s">
        <v>61</v>
      </c>
      <c r="S1158" t="s">
        <v>93</v>
      </c>
      <c r="T1158">
        <v>4</v>
      </c>
      <c r="U1158" t="s">
        <v>90</v>
      </c>
      <c r="V1158">
        <v>228</v>
      </c>
      <c r="W1158" t="s">
        <v>76</v>
      </c>
      <c r="X1158" t="s">
        <v>47</v>
      </c>
      <c r="Y1158" t="s">
        <v>48</v>
      </c>
      <c r="Z1158" t="s">
        <v>49</v>
      </c>
      <c r="AA1158" t="s">
        <v>67</v>
      </c>
      <c r="AB1158" t="s">
        <v>68</v>
      </c>
      <c r="AC1158" t="s">
        <v>52</v>
      </c>
      <c r="AD1158">
        <v>2.130841121</v>
      </c>
      <c r="AE1158">
        <v>2024</v>
      </c>
      <c r="AF1158">
        <v>4</v>
      </c>
      <c r="AG1158">
        <v>12</v>
      </c>
      <c r="AH1158" t="s">
        <v>1080</v>
      </c>
      <c r="AI1158">
        <v>0.17757009345794392</v>
      </c>
      <c r="AJ1158">
        <v>1284</v>
      </c>
      <c r="AK1158" t="s">
        <v>3799</v>
      </c>
    </row>
    <row r="1159" spans="1:37">
      <c r="A1159" t="s">
        <v>1262</v>
      </c>
      <c r="B1159" t="s">
        <v>71</v>
      </c>
      <c r="C1159">
        <v>41727.449999999997</v>
      </c>
      <c r="D1159" t="s">
        <v>36</v>
      </c>
      <c r="E1159" t="s">
        <v>82</v>
      </c>
      <c r="F1159" t="s">
        <v>56</v>
      </c>
      <c r="G1159">
        <v>45334</v>
      </c>
      <c r="H1159" t="s">
        <v>39</v>
      </c>
      <c r="I1159" t="s">
        <v>58</v>
      </c>
      <c r="J1159">
        <v>77840</v>
      </c>
      <c r="K1159" t="s">
        <v>59</v>
      </c>
      <c r="L1159" t="s">
        <v>103</v>
      </c>
      <c r="M1159">
        <v>150</v>
      </c>
      <c r="N1159">
        <v>32</v>
      </c>
      <c r="O1159">
        <v>42</v>
      </c>
      <c r="P1159">
        <v>0</v>
      </c>
      <c r="Q1159">
        <v>2</v>
      </c>
      <c r="R1159" t="s">
        <v>61</v>
      </c>
      <c r="S1159" t="s">
        <v>62</v>
      </c>
      <c r="T1159">
        <v>1</v>
      </c>
      <c r="U1159" t="s">
        <v>79</v>
      </c>
      <c r="V1159">
        <v>1021.1</v>
      </c>
      <c r="W1159" t="s">
        <v>46</v>
      </c>
      <c r="X1159" t="s">
        <v>47</v>
      </c>
      <c r="Y1159" t="s">
        <v>65</v>
      </c>
      <c r="Z1159" t="s">
        <v>98</v>
      </c>
      <c r="AA1159" t="s">
        <v>50</v>
      </c>
      <c r="AB1159" t="s">
        <v>68</v>
      </c>
      <c r="AC1159" t="s">
        <v>69</v>
      </c>
      <c r="AD1159">
        <v>6.8073333329999999</v>
      </c>
      <c r="AE1159">
        <v>2024</v>
      </c>
      <c r="AF1159">
        <v>4</v>
      </c>
      <c r="AG1159">
        <v>12</v>
      </c>
      <c r="AH1159" t="s">
        <v>1080</v>
      </c>
      <c r="AI1159">
        <v>0.56727777777777777</v>
      </c>
      <c r="AJ1159">
        <v>1800</v>
      </c>
      <c r="AK1159" t="s">
        <v>3800</v>
      </c>
    </row>
    <row r="1160" spans="1:37">
      <c r="A1160" t="s">
        <v>1263</v>
      </c>
      <c r="B1160" t="s">
        <v>81</v>
      </c>
      <c r="C1160">
        <v>7815.63</v>
      </c>
      <c r="D1160" t="s">
        <v>36</v>
      </c>
      <c r="E1160" t="s">
        <v>37</v>
      </c>
      <c r="F1160" t="s">
        <v>38</v>
      </c>
      <c r="G1160">
        <v>45334</v>
      </c>
      <c r="H1160" t="s">
        <v>39</v>
      </c>
      <c r="I1160" t="s">
        <v>40</v>
      </c>
      <c r="J1160">
        <v>102391</v>
      </c>
      <c r="K1160" t="s">
        <v>83</v>
      </c>
      <c r="L1160" t="s">
        <v>42</v>
      </c>
      <c r="M1160">
        <v>97</v>
      </c>
      <c r="N1160">
        <v>3</v>
      </c>
      <c r="O1160">
        <v>96</v>
      </c>
      <c r="P1160">
        <v>0</v>
      </c>
      <c r="Q1160">
        <v>6</v>
      </c>
      <c r="R1160" t="s">
        <v>61</v>
      </c>
      <c r="S1160" t="s">
        <v>93</v>
      </c>
      <c r="T1160">
        <v>1</v>
      </c>
      <c r="U1160" t="s">
        <v>79</v>
      </c>
      <c r="V1160">
        <v>99.7</v>
      </c>
      <c r="W1160" t="s">
        <v>46</v>
      </c>
      <c r="X1160" t="s">
        <v>47</v>
      </c>
      <c r="Y1160" t="s">
        <v>48</v>
      </c>
      <c r="Z1160" t="s">
        <v>66</v>
      </c>
      <c r="AA1160" t="s">
        <v>91</v>
      </c>
      <c r="AB1160" t="s">
        <v>68</v>
      </c>
      <c r="AC1160" t="s">
        <v>52</v>
      </c>
      <c r="AD1160">
        <v>1.0278350519999999</v>
      </c>
      <c r="AE1160">
        <v>2024</v>
      </c>
      <c r="AF1160">
        <v>4</v>
      </c>
      <c r="AG1160">
        <v>12</v>
      </c>
      <c r="AH1160" t="s">
        <v>1080</v>
      </c>
      <c r="AI1160">
        <v>8.5652920962199314E-2</v>
      </c>
      <c r="AJ1160">
        <v>1164</v>
      </c>
      <c r="AK1160" t="s">
        <v>3799</v>
      </c>
    </row>
    <row r="1161" spans="1:37">
      <c r="A1161" t="s">
        <v>1264</v>
      </c>
      <c r="B1161" t="s">
        <v>71</v>
      </c>
      <c r="C1161">
        <v>6025.87</v>
      </c>
      <c r="D1161" t="s">
        <v>36</v>
      </c>
      <c r="E1161" t="s">
        <v>37</v>
      </c>
      <c r="F1161" t="s">
        <v>38</v>
      </c>
      <c r="G1161">
        <v>45334</v>
      </c>
      <c r="H1161" t="s">
        <v>57</v>
      </c>
      <c r="I1161" t="s">
        <v>40</v>
      </c>
      <c r="J1161">
        <v>0</v>
      </c>
      <c r="K1161" t="s">
        <v>59</v>
      </c>
      <c r="L1161" t="s">
        <v>60</v>
      </c>
      <c r="M1161">
        <v>84</v>
      </c>
      <c r="N1161">
        <v>20</v>
      </c>
      <c r="O1161">
        <v>128</v>
      </c>
      <c r="P1161">
        <v>0</v>
      </c>
      <c r="Q1161">
        <v>6</v>
      </c>
      <c r="R1161" t="s">
        <v>61</v>
      </c>
      <c r="S1161" t="s">
        <v>62</v>
      </c>
      <c r="T1161">
        <v>1</v>
      </c>
      <c r="U1161" t="s">
        <v>63</v>
      </c>
      <c r="V1161">
        <v>765.91</v>
      </c>
      <c r="W1161" t="s">
        <v>46</v>
      </c>
      <c r="X1161" t="s">
        <v>47</v>
      </c>
      <c r="Y1161" t="s">
        <v>65</v>
      </c>
      <c r="Z1161" t="s">
        <v>66</v>
      </c>
      <c r="AA1161" t="s">
        <v>67</v>
      </c>
      <c r="AB1161" t="s">
        <v>68</v>
      </c>
      <c r="AC1161" t="s">
        <v>52</v>
      </c>
      <c r="AD1161">
        <v>9.1179761900000003</v>
      </c>
      <c r="AE1161">
        <v>2024</v>
      </c>
      <c r="AF1161">
        <v>4</v>
      </c>
      <c r="AG1161">
        <v>12</v>
      </c>
      <c r="AH1161" t="s">
        <v>1080</v>
      </c>
      <c r="AI1161">
        <v>0.7598313492063492</v>
      </c>
      <c r="AJ1161">
        <v>1008</v>
      </c>
      <c r="AK1161" t="s">
        <v>3801</v>
      </c>
    </row>
    <row r="1162" spans="1:37">
      <c r="A1162" t="s">
        <v>1265</v>
      </c>
      <c r="B1162" t="s">
        <v>71</v>
      </c>
      <c r="C1162">
        <v>9850.32</v>
      </c>
      <c r="D1162" t="s">
        <v>36</v>
      </c>
      <c r="E1162" t="s">
        <v>37</v>
      </c>
      <c r="F1162" t="s">
        <v>56</v>
      </c>
      <c r="G1162">
        <v>45334</v>
      </c>
      <c r="H1162" t="s">
        <v>159</v>
      </c>
      <c r="I1162" t="s">
        <v>40</v>
      </c>
      <c r="J1162">
        <v>25493</v>
      </c>
      <c r="K1162" t="s">
        <v>59</v>
      </c>
      <c r="L1162" t="s">
        <v>103</v>
      </c>
      <c r="M1162">
        <v>86</v>
      </c>
      <c r="N1162">
        <v>28</v>
      </c>
      <c r="O1162">
        <v>122</v>
      </c>
      <c r="P1162">
        <v>0</v>
      </c>
      <c r="Q1162">
        <v>2</v>
      </c>
      <c r="R1162" t="s">
        <v>61</v>
      </c>
      <c r="S1162" t="s">
        <v>74</v>
      </c>
      <c r="T1162">
        <v>1</v>
      </c>
      <c r="U1162" t="s">
        <v>63</v>
      </c>
      <c r="V1162">
        <v>414.72</v>
      </c>
      <c r="W1162" t="s">
        <v>46</v>
      </c>
      <c r="X1162" t="s">
        <v>77</v>
      </c>
      <c r="Y1162" t="s">
        <v>48</v>
      </c>
      <c r="Z1162" t="s">
        <v>66</v>
      </c>
      <c r="AA1162" t="s">
        <v>67</v>
      </c>
      <c r="AB1162" t="s">
        <v>68</v>
      </c>
      <c r="AC1162" t="s">
        <v>52</v>
      </c>
      <c r="AD1162">
        <v>4.8223255810000003</v>
      </c>
      <c r="AE1162">
        <v>2024</v>
      </c>
      <c r="AF1162">
        <v>4</v>
      </c>
      <c r="AG1162">
        <v>12</v>
      </c>
      <c r="AH1162" t="s">
        <v>1080</v>
      </c>
      <c r="AI1162">
        <v>0.4018604651162791</v>
      </c>
      <c r="AJ1162">
        <v>1032</v>
      </c>
      <c r="AK1162" t="s">
        <v>3800</v>
      </c>
    </row>
    <row r="1163" spans="1:37">
      <c r="A1163" t="s">
        <v>1266</v>
      </c>
      <c r="B1163" t="s">
        <v>35</v>
      </c>
      <c r="C1163">
        <v>14821.36</v>
      </c>
      <c r="D1163" t="s">
        <v>36</v>
      </c>
      <c r="E1163" t="s">
        <v>72</v>
      </c>
      <c r="F1163" t="s">
        <v>38</v>
      </c>
      <c r="G1163">
        <v>45334</v>
      </c>
      <c r="H1163" t="s">
        <v>39</v>
      </c>
      <c r="I1163" t="s">
        <v>40</v>
      </c>
      <c r="J1163">
        <v>125434</v>
      </c>
      <c r="K1163" t="s">
        <v>59</v>
      </c>
      <c r="L1163" t="s">
        <v>42</v>
      </c>
      <c r="M1163">
        <v>184</v>
      </c>
      <c r="N1163">
        <v>32</v>
      </c>
      <c r="O1163">
        <v>74</v>
      </c>
      <c r="P1163">
        <v>0</v>
      </c>
      <c r="Q1163">
        <v>8</v>
      </c>
      <c r="R1163" t="s">
        <v>61</v>
      </c>
      <c r="S1163" t="s">
        <v>62</v>
      </c>
      <c r="T1163">
        <v>1</v>
      </c>
      <c r="U1163" t="s">
        <v>79</v>
      </c>
      <c r="V1163">
        <v>1321.92</v>
      </c>
      <c r="W1163" t="s">
        <v>109</v>
      </c>
      <c r="X1163" t="s">
        <v>134</v>
      </c>
      <c r="Y1163" t="s">
        <v>65</v>
      </c>
      <c r="Z1163" t="s">
        <v>66</v>
      </c>
      <c r="AA1163" t="s">
        <v>91</v>
      </c>
      <c r="AB1163" t="s">
        <v>68</v>
      </c>
      <c r="AC1163" t="s">
        <v>52</v>
      </c>
      <c r="AD1163">
        <v>7.1843478259999998</v>
      </c>
      <c r="AE1163">
        <v>2024</v>
      </c>
      <c r="AF1163">
        <v>4</v>
      </c>
      <c r="AG1163">
        <v>12</v>
      </c>
      <c r="AH1163" t="s">
        <v>1080</v>
      </c>
      <c r="AI1163">
        <v>0.59869565217391307</v>
      </c>
      <c r="AJ1163">
        <v>2208</v>
      </c>
      <c r="AK1163" t="s">
        <v>3800</v>
      </c>
    </row>
    <row r="1164" spans="1:37">
      <c r="A1164" t="s">
        <v>1267</v>
      </c>
      <c r="B1164" t="s">
        <v>81</v>
      </c>
      <c r="C1164">
        <v>2925.9</v>
      </c>
      <c r="D1164" t="s">
        <v>36</v>
      </c>
      <c r="E1164" t="s">
        <v>37</v>
      </c>
      <c r="F1164" t="s">
        <v>38</v>
      </c>
      <c r="G1164">
        <v>45334</v>
      </c>
      <c r="H1164" t="s">
        <v>57</v>
      </c>
      <c r="I1164" t="s">
        <v>40</v>
      </c>
      <c r="J1164">
        <v>0</v>
      </c>
      <c r="K1164" t="s">
        <v>59</v>
      </c>
      <c r="L1164" t="s">
        <v>60</v>
      </c>
      <c r="M1164">
        <v>82</v>
      </c>
      <c r="N1164">
        <v>22</v>
      </c>
      <c r="O1164">
        <v>62</v>
      </c>
      <c r="P1164">
        <v>0</v>
      </c>
      <c r="Q1164">
        <v>1</v>
      </c>
      <c r="R1164" t="s">
        <v>61</v>
      </c>
      <c r="S1164" t="s">
        <v>74</v>
      </c>
      <c r="T1164">
        <v>3</v>
      </c>
      <c r="U1164" t="s">
        <v>79</v>
      </c>
      <c r="V1164">
        <v>592.91999999999996</v>
      </c>
      <c r="W1164" t="s">
        <v>46</v>
      </c>
      <c r="X1164" t="s">
        <v>77</v>
      </c>
      <c r="Y1164" t="s">
        <v>65</v>
      </c>
      <c r="Z1164" t="s">
        <v>49</v>
      </c>
      <c r="AA1164" t="s">
        <v>67</v>
      </c>
      <c r="AB1164" t="s">
        <v>68</v>
      </c>
      <c r="AC1164" t="s">
        <v>52</v>
      </c>
      <c r="AD1164">
        <v>7.2307317070000003</v>
      </c>
      <c r="AE1164">
        <v>2024</v>
      </c>
      <c r="AF1164">
        <v>4</v>
      </c>
      <c r="AG1164">
        <v>12</v>
      </c>
      <c r="AH1164" t="s">
        <v>1080</v>
      </c>
      <c r="AI1164">
        <v>0.60256097560975608</v>
      </c>
      <c r="AJ1164">
        <v>984</v>
      </c>
      <c r="AK1164" t="s">
        <v>3801</v>
      </c>
    </row>
    <row r="1165" spans="1:37">
      <c r="A1165" t="s">
        <v>1268</v>
      </c>
      <c r="B1165" t="s">
        <v>35</v>
      </c>
      <c r="C1165">
        <v>9831</v>
      </c>
      <c r="D1165" t="s">
        <v>36</v>
      </c>
      <c r="E1165" t="s">
        <v>72</v>
      </c>
      <c r="F1165" t="s">
        <v>38</v>
      </c>
      <c r="G1165">
        <v>45334</v>
      </c>
      <c r="H1165" t="s">
        <v>39</v>
      </c>
      <c r="I1165" t="s">
        <v>40</v>
      </c>
      <c r="J1165">
        <v>68696</v>
      </c>
      <c r="K1165" t="s">
        <v>59</v>
      </c>
      <c r="L1165" t="s">
        <v>60</v>
      </c>
      <c r="M1165">
        <v>128</v>
      </c>
      <c r="N1165">
        <v>34</v>
      </c>
      <c r="O1165">
        <v>12</v>
      </c>
      <c r="P1165">
        <v>1</v>
      </c>
      <c r="Q1165">
        <v>9</v>
      </c>
      <c r="R1165" t="s">
        <v>61</v>
      </c>
      <c r="S1165" t="s">
        <v>62</v>
      </c>
      <c r="T1165">
        <v>4</v>
      </c>
      <c r="U1165" t="s">
        <v>63</v>
      </c>
      <c r="V1165">
        <v>837.14</v>
      </c>
      <c r="W1165" t="s">
        <v>76</v>
      </c>
      <c r="X1165" t="s">
        <v>47</v>
      </c>
      <c r="Y1165" t="s">
        <v>65</v>
      </c>
      <c r="Z1165" t="s">
        <v>66</v>
      </c>
      <c r="AA1165" t="s">
        <v>50</v>
      </c>
      <c r="AB1165" t="s">
        <v>51</v>
      </c>
      <c r="AC1165" t="s">
        <v>69</v>
      </c>
      <c r="AD1165">
        <v>6.5401562499999999</v>
      </c>
      <c r="AE1165">
        <v>2024</v>
      </c>
      <c r="AF1165">
        <v>4</v>
      </c>
      <c r="AG1165">
        <v>12</v>
      </c>
      <c r="AH1165" t="s">
        <v>1080</v>
      </c>
      <c r="AI1165">
        <v>0.54501302083333336</v>
      </c>
      <c r="AJ1165">
        <v>1536</v>
      </c>
      <c r="AK1165" t="s">
        <v>3800</v>
      </c>
    </row>
    <row r="1166" spans="1:37">
      <c r="A1166" t="s">
        <v>1269</v>
      </c>
      <c r="B1166" t="s">
        <v>71</v>
      </c>
      <c r="C1166">
        <v>20199.2</v>
      </c>
      <c r="D1166" t="s">
        <v>36</v>
      </c>
      <c r="E1166" t="s">
        <v>72</v>
      </c>
      <c r="F1166" t="s">
        <v>56</v>
      </c>
      <c r="G1166">
        <v>45334</v>
      </c>
      <c r="H1166" t="s">
        <v>57</v>
      </c>
      <c r="I1166" t="s">
        <v>40</v>
      </c>
      <c r="J1166">
        <v>0</v>
      </c>
      <c r="K1166" t="s">
        <v>59</v>
      </c>
      <c r="L1166" t="s">
        <v>42</v>
      </c>
      <c r="M1166">
        <v>111</v>
      </c>
      <c r="N1166">
        <v>12</v>
      </c>
      <c r="O1166">
        <v>78</v>
      </c>
      <c r="P1166">
        <v>0</v>
      </c>
      <c r="Q1166">
        <v>2</v>
      </c>
      <c r="R1166" t="s">
        <v>61</v>
      </c>
      <c r="S1166" t="s">
        <v>62</v>
      </c>
      <c r="T1166">
        <v>4</v>
      </c>
      <c r="U1166" t="s">
        <v>79</v>
      </c>
      <c r="V1166">
        <v>531.36</v>
      </c>
      <c r="W1166" t="s">
        <v>46</v>
      </c>
      <c r="X1166" t="s">
        <v>47</v>
      </c>
      <c r="Y1166" t="s">
        <v>65</v>
      </c>
      <c r="Z1166" t="s">
        <v>98</v>
      </c>
      <c r="AA1166" t="s">
        <v>67</v>
      </c>
      <c r="AB1166" t="s">
        <v>68</v>
      </c>
      <c r="AC1166" t="s">
        <v>52</v>
      </c>
      <c r="AD1166">
        <v>4.7870270269999997</v>
      </c>
      <c r="AE1166">
        <v>2024</v>
      </c>
      <c r="AF1166">
        <v>4</v>
      </c>
      <c r="AG1166">
        <v>12</v>
      </c>
      <c r="AH1166" t="s">
        <v>1080</v>
      </c>
      <c r="AI1166">
        <v>0.39891891891891895</v>
      </c>
      <c r="AJ1166">
        <v>1332</v>
      </c>
      <c r="AK1166" t="s">
        <v>3799</v>
      </c>
    </row>
    <row r="1167" spans="1:37">
      <c r="A1167" t="s">
        <v>1270</v>
      </c>
      <c r="B1167" t="s">
        <v>115</v>
      </c>
      <c r="C1167">
        <v>3496.93</v>
      </c>
      <c r="D1167" t="s">
        <v>36</v>
      </c>
      <c r="E1167" t="s">
        <v>37</v>
      </c>
      <c r="F1167" t="s">
        <v>73</v>
      </c>
      <c r="G1167">
        <v>45334</v>
      </c>
      <c r="H1167" t="s">
        <v>39</v>
      </c>
      <c r="I1167" t="s">
        <v>58</v>
      </c>
      <c r="J1167">
        <v>71960</v>
      </c>
      <c r="K1167" t="s">
        <v>83</v>
      </c>
      <c r="L1167" t="s">
        <v>42</v>
      </c>
      <c r="M1167">
        <v>88</v>
      </c>
      <c r="N1167">
        <v>19</v>
      </c>
      <c r="O1167">
        <v>111</v>
      </c>
      <c r="P1167">
        <v>0</v>
      </c>
      <c r="Q1167">
        <v>1</v>
      </c>
      <c r="R1167" t="s">
        <v>61</v>
      </c>
      <c r="S1167" t="s">
        <v>74</v>
      </c>
      <c r="T1167">
        <v>3</v>
      </c>
      <c r="U1167" t="s">
        <v>63</v>
      </c>
      <c r="V1167">
        <v>157.04</v>
      </c>
      <c r="W1167" t="s">
        <v>46</v>
      </c>
      <c r="X1167" t="s">
        <v>47</v>
      </c>
      <c r="Y1167" t="s">
        <v>48</v>
      </c>
      <c r="Z1167" t="s">
        <v>49</v>
      </c>
      <c r="AA1167" t="s">
        <v>50</v>
      </c>
      <c r="AB1167" t="s">
        <v>68</v>
      </c>
      <c r="AC1167" t="s">
        <v>52</v>
      </c>
      <c r="AD1167">
        <v>1.7845454549999999</v>
      </c>
      <c r="AE1167">
        <v>2024</v>
      </c>
      <c r="AF1167">
        <v>4</v>
      </c>
      <c r="AG1167">
        <v>12</v>
      </c>
      <c r="AH1167" t="s">
        <v>1080</v>
      </c>
      <c r="AI1167">
        <v>0.14871212121212121</v>
      </c>
      <c r="AJ1167">
        <v>1056</v>
      </c>
      <c r="AK1167" t="s">
        <v>3799</v>
      </c>
    </row>
    <row r="1168" spans="1:37">
      <c r="A1168" t="s">
        <v>1271</v>
      </c>
      <c r="B1168" t="s">
        <v>115</v>
      </c>
      <c r="C1168">
        <v>21681.09</v>
      </c>
      <c r="D1168" t="s">
        <v>36</v>
      </c>
      <c r="E1168" t="s">
        <v>72</v>
      </c>
      <c r="F1168" t="s">
        <v>73</v>
      </c>
      <c r="G1168">
        <v>45334</v>
      </c>
      <c r="H1168" t="s">
        <v>57</v>
      </c>
      <c r="I1168" t="s">
        <v>58</v>
      </c>
      <c r="J1168">
        <v>0</v>
      </c>
      <c r="K1168" t="s">
        <v>59</v>
      </c>
      <c r="L1168" t="s">
        <v>42</v>
      </c>
      <c r="M1168">
        <v>117</v>
      </c>
      <c r="N1168">
        <v>1</v>
      </c>
      <c r="O1168">
        <v>95</v>
      </c>
      <c r="P1168">
        <v>0</v>
      </c>
      <c r="Q1168">
        <v>2</v>
      </c>
      <c r="R1168" t="s">
        <v>61</v>
      </c>
      <c r="S1168" t="s">
        <v>74</v>
      </c>
      <c r="T1168">
        <v>1</v>
      </c>
      <c r="U1168" t="s">
        <v>90</v>
      </c>
      <c r="V1168">
        <v>563.76</v>
      </c>
      <c r="W1168" t="s">
        <v>46</v>
      </c>
      <c r="X1168" t="s">
        <v>47</v>
      </c>
      <c r="Y1168" t="s">
        <v>65</v>
      </c>
      <c r="Z1168" t="s">
        <v>98</v>
      </c>
      <c r="AA1168" t="s">
        <v>67</v>
      </c>
      <c r="AB1168" t="s">
        <v>68</v>
      </c>
      <c r="AC1168" t="s">
        <v>52</v>
      </c>
      <c r="AD1168">
        <v>4.8184615380000002</v>
      </c>
      <c r="AE1168">
        <v>2024</v>
      </c>
      <c r="AF1168">
        <v>4</v>
      </c>
      <c r="AG1168">
        <v>12</v>
      </c>
      <c r="AH1168" t="s">
        <v>1080</v>
      </c>
      <c r="AI1168">
        <v>0.40153846153846151</v>
      </c>
      <c r="AJ1168">
        <v>1404</v>
      </c>
      <c r="AK1168" t="s">
        <v>3800</v>
      </c>
    </row>
    <row r="1169" spans="1:37">
      <c r="A1169" t="s">
        <v>1272</v>
      </c>
      <c r="B1169" t="s">
        <v>55</v>
      </c>
      <c r="C1169">
        <v>18040.759999999998</v>
      </c>
      <c r="D1169" t="s">
        <v>36</v>
      </c>
      <c r="E1169" t="s">
        <v>82</v>
      </c>
      <c r="F1169" t="s">
        <v>73</v>
      </c>
      <c r="G1169">
        <v>45334</v>
      </c>
      <c r="H1169" t="s">
        <v>39</v>
      </c>
      <c r="I1169" t="s">
        <v>58</v>
      </c>
      <c r="J1169">
        <v>116982</v>
      </c>
      <c r="K1169" t="s">
        <v>83</v>
      </c>
      <c r="L1169" t="s">
        <v>42</v>
      </c>
      <c r="M1169">
        <v>150</v>
      </c>
      <c r="N1169">
        <v>19</v>
      </c>
      <c r="O1169">
        <v>7</v>
      </c>
      <c r="P1169">
        <v>0</v>
      </c>
      <c r="Q1169">
        <v>2</v>
      </c>
      <c r="R1169" t="s">
        <v>61</v>
      </c>
      <c r="S1169" t="s">
        <v>74</v>
      </c>
      <c r="T1169">
        <v>2</v>
      </c>
      <c r="U1169" t="s">
        <v>90</v>
      </c>
      <c r="V1169">
        <v>374.22</v>
      </c>
      <c r="W1169" t="s">
        <v>46</v>
      </c>
      <c r="X1169" t="s">
        <v>47</v>
      </c>
      <c r="Y1169" t="s">
        <v>48</v>
      </c>
      <c r="Z1169" t="s">
        <v>98</v>
      </c>
      <c r="AA1169" t="s">
        <v>91</v>
      </c>
      <c r="AB1169" t="s">
        <v>68</v>
      </c>
      <c r="AC1169" t="s">
        <v>99</v>
      </c>
      <c r="AD1169">
        <v>2.4948000000000001</v>
      </c>
      <c r="AE1169">
        <v>2024</v>
      </c>
      <c r="AF1169">
        <v>4</v>
      </c>
      <c r="AG1169">
        <v>12</v>
      </c>
      <c r="AH1169" t="s">
        <v>1080</v>
      </c>
      <c r="AI1169">
        <v>0.2079</v>
      </c>
      <c r="AJ1169">
        <v>1800</v>
      </c>
      <c r="AK1169" t="s">
        <v>3799</v>
      </c>
    </row>
    <row r="1170" spans="1:37">
      <c r="A1170" t="s">
        <v>1273</v>
      </c>
      <c r="B1170" t="s">
        <v>81</v>
      </c>
      <c r="C1170">
        <v>3363.2</v>
      </c>
      <c r="D1170" t="s">
        <v>87</v>
      </c>
      <c r="E1170" t="s">
        <v>37</v>
      </c>
      <c r="F1170" t="s">
        <v>56</v>
      </c>
      <c r="G1170">
        <v>45334</v>
      </c>
      <c r="H1170" t="s">
        <v>102</v>
      </c>
      <c r="I1170" t="s">
        <v>40</v>
      </c>
      <c r="J1170">
        <v>35053</v>
      </c>
      <c r="K1170" t="s">
        <v>59</v>
      </c>
      <c r="L1170" t="s">
        <v>103</v>
      </c>
      <c r="M1170">
        <v>88</v>
      </c>
      <c r="N1170">
        <v>31</v>
      </c>
      <c r="O1170">
        <v>36</v>
      </c>
      <c r="P1170">
        <v>0</v>
      </c>
      <c r="Q1170">
        <v>1</v>
      </c>
      <c r="R1170" t="s">
        <v>61</v>
      </c>
      <c r="S1170" t="s">
        <v>93</v>
      </c>
      <c r="T1170">
        <v>1</v>
      </c>
      <c r="U1170" t="s">
        <v>79</v>
      </c>
      <c r="V1170">
        <v>444.43</v>
      </c>
      <c r="W1170" t="s">
        <v>46</v>
      </c>
      <c r="X1170" t="s">
        <v>47</v>
      </c>
      <c r="Y1170" t="s">
        <v>48</v>
      </c>
      <c r="Z1170" t="s">
        <v>49</v>
      </c>
      <c r="AA1170" t="s">
        <v>67</v>
      </c>
      <c r="AB1170" t="s">
        <v>68</v>
      </c>
      <c r="AC1170" t="s">
        <v>69</v>
      </c>
      <c r="AD1170">
        <v>5.050340909</v>
      </c>
      <c r="AE1170">
        <v>2024</v>
      </c>
      <c r="AF1170">
        <v>4</v>
      </c>
      <c r="AG1170">
        <v>12</v>
      </c>
      <c r="AH1170" t="s">
        <v>1080</v>
      </c>
      <c r="AI1170">
        <v>0.42086174242424246</v>
      </c>
      <c r="AJ1170">
        <v>1056</v>
      </c>
      <c r="AK1170" t="s">
        <v>3800</v>
      </c>
    </row>
    <row r="1171" spans="1:37">
      <c r="A1171" t="s">
        <v>1274</v>
      </c>
      <c r="B1171" t="s">
        <v>81</v>
      </c>
      <c r="C1171">
        <v>11310.78</v>
      </c>
      <c r="D1171" t="s">
        <v>36</v>
      </c>
      <c r="E1171" t="s">
        <v>82</v>
      </c>
      <c r="F1171" t="s">
        <v>73</v>
      </c>
      <c r="G1171">
        <v>45334</v>
      </c>
      <c r="H1171" t="s">
        <v>39</v>
      </c>
      <c r="I1171" t="s">
        <v>58</v>
      </c>
      <c r="J1171">
        <v>55342</v>
      </c>
      <c r="K1171" t="s">
        <v>83</v>
      </c>
      <c r="L1171" t="s">
        <v>42</v>
      </c>
      <c r="M1171">
        <v>143</v>
      </c>
      <c r="N1171">
        <v>11</v>
      </c>
      <c r="O1171">
        <v>127</v>
      </c>
      <c r="P1171">
        <v>0</v>
      </c>
      <c r="Q1171">
        <v>8</v>
      </c>
      <c r="R1171" t="s">
        <v>61</v>
      </c>
      <c r="S1171" t="s">
        <v>93</v>
      </c>
      <c r="T1171">
        <v>2</v>
      </c>
      <c r="U1171" t="s">
        <v>79</v>
      </c>
      <c r="V1171">
        <v>81.31</v>
      </c>
      <c r="W1171" t="s">
        <v>46</v>
      </c>
      <c r="X1171" t="s">
        <v>47</v>
      </c>
      <c r="Y1171" t="s">
        <v>48</v>
      </c>
      <c r="Z1171" t="s">
        <v>66</v>
      </c>
      <c r="AA1171" t="s">
        <v>50</v>
      </c>
      <c r="AB1171" t="s">
        <v>68</v>
      </c>
      <c r="AC1171" t="s">
        <v>52</v>
      </c>
      <c r="AD1171">
        <v>0.56860139899999995</v>
      </c>
      <c r="AE1171">
        <v>2024</v>
      </c>
      <c r="AF1171">
        <v>4</v>
      </c>
      <c r="AG1171">
        <v>12</v>
      </c>
      <c r="AH1171" t="s">
        <v>1080</v>
      </c>
      <c r="AI1171">
        <v>4.7383449883449884E-2</v>
      </c>
      <c r="AJ1171">
        <v>1716</v>
      </c>
      <c r="AK1171" t="s">
        <v>3799</v>
      </c>
    </row>
    <row r="1172" spans="1:37">
      <c r="A1172" t="s">
        <v>1275</v>
      </c>
      <c r="B1172" t="s">
        <v>35</v>
      </c>
      <c r="C1172">
        <v>6326.73</v>
      </c>
      <c r="D1172" t="s">
        <v>87</v>
      </c>
      <c r="E1172" t="s">
        <v>37</v>
      </c>
      <c r="F1172" t="s">
        <v>73</v>
      </c>
      <c r="G1172">
        <v>45334</v>
      </c>
      <c r="H1172" t="s">
        <v>39</v>
      </c>
      <c r="I1172" t="s">
        <v>58</v>
      </c>
      <c r="J1172">
        <v>78420</v>
      </c>
      <c r="K1172" t="s">
        <v>59</v>
      </c>
      <c r="L1172" t="s">
        <v>42</v>
      </c>
      <c r="M1172">
        <v>159</v>
      </c>
      <c r="N1172">
        <v>42</v>
      </c>
      <c r="O1172">
        <v>112</v>
      </c>
      <c r="P1172">
        <v>0</v>
      </c>
      <c r="Q1172">
        <v>1</v>
      </c>
      <c r="R1172" t="s">
        <v>43</v>
      </c>
      <c r="S1172" t="s">
        <v>84</v>
      </c>
      <c r="T1172">
        <v>1</v>
      </c>
      <c r="U1172" t="s">
        <v>79</v>
      </c>
      <c r="V1172">
        <v>764.64</v>
      </c>
      <c r="W1172" t="s">
        <v>64</v>
      </c>
      <c r="X1172" t="s">
        <v>47</v>
      </c>
      <c r="Y1172" t="s">
        <v>65</v>
      </c>
      <c r="Z1172" t="s">
        <v>66</v>
      </c>
      <c r="AA1172" t="s">
        <v>50</v>
      </c>
      <c r="AB1172" t="s">
        <v>68</v>
      </c>
      <c r="AC1172" t="s">
        <v>52</v>
      </c>
      <c r="AD1172">
        <v>4.8090566040000002</v>
      </c>
      <c r="AE1172">
        <v>2024</v>
      </c>
      <c r="AF1172">
        <v>4</v>
      </c>
      <c r="AG1172">
        <v>12</v>
      </c>
      <c r="AH1172" t="s">
        <v>1080</v>
      </c>
      <c r="AI1172">
        <v>0.40075471698113208</v>
      </c>
      <c r="AJ1172">
        <v>1908</v>
      </c>
      <c r="AK1172" t="s">
        <v>3800</v>
      </c>
    </row>
    <row r="1173" spans="1:37">
      <c r="A1173" t="s">
        <v>1276</v>
      </c>
      <c r="B1173" t="s">
        <v>71</v>
      </c>
      <c r="C1173">
        <v>3363.2</v>
      </c>
      <c r="D1173" t="s">
        <v>87</v>
      </c>
      <c r="E1173" t="s">
        <v>37</v>
      </c>
      <c r="F1173" t="s">
        <v>56</v>
      </c>
      <c r="G1173">
        <v>45334</v>
      </c>
      <c r="H1173" t="s">
        <v>102</v>
      </c>
      <c r="I1173" t="s">
        <v>40</v>
      </c>
      <c r="J1173">
        <v>35053</v>
      </c>
      <c r="K1173" t="s">
        <v>59</v>
      </c>
      <c r="L1173" t="s">
        <v>103</v>
      </c>
      <c r="M1173">
        <v>88</v>
      </c>
      <c r="N1173">
        <v>31</v>
      </c>
      <c r="O1173">
        <v>36</v>
      </c>
      <c r="P1173">
        <v>0</v>
      </c>
      <c r="Q1173">
        <v>1</v>
      </c>
      <c r="R1173" t="s">
        <v>43</v>
      </c>
      <c r="S1173" t="s">
        <v>96</v>
      </c>
      <c r="T1173">
        <v>1</v>
      </c>
      <c r="U1173" t="s">
        <v>79</v>
      </c>
      <c r="V1173">
        <v>444.43</v>
      </c>
      <c r="W1173" t="s">
        <v>46</v>
      </c>
      <c r="X1173" t="s">
        <v>47</v>
      </c>
      <c r="Y1173" t="s">
        <v>48</v>
      </c>
      <c r="Z1173" t="s">
        <v>49</v>
      </c>
      <c r="AA1173" t="s">
        <v>67</v>
      </c>
      <c r="AB1173" t="s">
        <v>68</v>
      </c>
      <c r="AC1173" t="s">
        <v>69</v>
      </c>
      <c r="AD1173">
        <v>5.050340909</v>
      </c>
      <c r="AE1173">
        <v>2024</v>
      </c>
      <c r="AF1173">
        <v>4</v>
      </c>
      <c r="AG1173">
        <v>12</v>
      </c>
      <c r="AH1173" t="s">
        <v>1080</v>
      </c>
      <c r="AI1173">
        <v>0.42086174242424246</v>
      </c>
      <c r="AJ1173">
        <v>1056</v>
      </c>
      <c r="AK1173" t="s">
        <v>3800</v>
      </c>
    </row>
    <row r="1174" spans="1:37">
      <c r="A1174" t="s">
        <v>1277</v>
      </c>
      <c r="B1174" t="s">
        <v>81</v>
      </c>
      <c r="C1174">
        <v>6886</v>
      </c>
      <c r="D1174" t="s">
        <v>36</v>
      </c>
      <c r="E1174" t="s">
        <v>37</v>
      </c>
      <c r="F1174" t="s">
        <v>56</v>
      </c>
      <c r="G1174">
        <v>45334</v>
      </c>
      <c r="H1174" t="s">
        <v>39</v>
      </c>
      <c r="I1174" t="s">
        <v>58</v>
      </c>
      <c r="J1174">
        <v>55601</v>
      </c>
      <c r="K1174" t="s">
        <v>41</v>
      </c>
      <c r="L1174" t="s">
        <v>60</v>
      </c>
      <c r="M1174">
        <v>95</v>
      </c>
      <c r="N1174">
        <v>20</v>
      </c>
      <c r="O1174">
        <v>39</v>
      </c>
      <c r="P1174">
        <v>4</v>
      </c>
      <c r="Q1174">
        <v>3</v>
      </c>
      <c r="R1174" t="s">
        <v>61</v>
      </c>
      <c r="S1174" t="s">
        <v>74</v>
      </c>
      <c r="T1174">
        <v>1</v>
      </c>
      <c r="U1174" t="s">
        <v>79</v>
      </c>
      <c r="V1174">
        <v>327.13</v>
      </c>
      <c r="W1174" t="s">
        <v>46</v>
      </c>
      <c r="X1174" t="s">
        <v>47</v>
      </c>
      <c r="Y1174" t="s">
        <v>48</v>
      </c>
      <c r="Z1174" t="s">
        <v>66</v>
      </c>
      <c r="AA1174" t="s">
        <v>50</v>
      </c>
      <c r="AB1174" t="s">
        <v>51</v>
      </c>
      <c r="AC1174" t="s">
        <v>69</v>
      </c>
      <c r="AD1174">
        <v>3.4434736840000002</v>
      </c>
      <c r="AE1174">
        <v>2024</v>
      </c>
      <c r="AF1174">
        <v>4</v>
      </c>
      <c r="AG1174">
        <v>12</v>
      </c>
      <c r="AH1174" t="s">
        <v>1080</v>
      </c>
      <c r="AI1174">
        <v>0.28695614035087719</v>
      </c>
      <c r="AJ1174">
        <v>1140</v>
      </c>
      <c r="AK1174" t="s">
        <v>3799</v>
      </c>
    </row>
    <row r="1175" spans="1:37">
      <c r="A1175" t="s">
        <v>1278</v>
      </c>
      <c r="B1175" t="s">
        <v>81</v>
      </c>
      <c r="C1175">
        <v>13984.68</v>
      </c>
      <c r="D1175" t="s">
        <v>36</v>
      </c>
      <c r="E1175" t="s">
        <v>37</v>
      </c>
      <c r="F1175" t="s">
        <v>73</v>
      </c>
      <c r="G1175">
        <v>45334</v>
      </c>
      <c r="H1175" t="s">
        <v>39</v>
      </c>
      <c r="I1175" t="s">
        <v>58</v>
      </c>
      <c r="J1175">
        <v>114187</v>
      </c>
      <c r="K1175" t="s">
        <v>41</v>
      </c>
      <c r="L1175" t="s">
        <v>42</v>
      </c>
      <c r="M1175">
        <v>88</v>
      </c>
      <c r="N1175">
        <v>8</v>
      </c>
      <c r="O1175">
        <v>68</v>
      </c>
      <c r="P1175">
        <v>0</v>
      </c>
      <c r="Q1175">
        <v>2</v>
      </c>
      <c r="R1175" t="s">
        <v>43</v>
      </c>
      <c r="S1175" t="s">
        <v>84</v>
      </c>
      <c r="T1175">
        <v>2</v>
      </c>
      <c r="U1175" t="s">
        <v>63</v>
      </c>
      <c r="V1175">
        <v>322.47000000000003</v>
      </c>
      <c r="W1175" t="s">
        <v>46</v>
      </c>
      <c r="X1175" t="s">
        <v>77</v>
      </c>
      <c r="Y1175" t="s">
        <v>48</v>
      </c>
      <c r="Z1175" t="s">
        <v>66</v>
      </c>
      <c r="AA1175" t="s">
        <v>91</v>
      </c>
      <c r="AB1175" t="s">
        <v>68</v>
      </c>
      <c r="AC1175" t="s">
        <v>52</v>
      </c>
      <c r="AD1175">
        <v>3.6644318180000002</v>
      </c>
      <c r="AE1175">
        <v>2024</v>
      </c>
      <c r="AF1175">
        <v>4</v>
      </c>
      <c r="AG1175">
        <v>12</v>
      </c>
      <c r="AH1175" t="s">
        <v>1080</v>
      </c>
      <c r="AI1175">
        <v>0.30536931818181823</v>
      </c>
      <c r="AJ1175">
        <v>1056</v>
      </c>
      <c r="AK1175" t="s">
        <v>3799</v>
      </c>
    </row>
    <row r="1176" spans="1:37">
      <c r="A1176" t="s">
        <v>1279</v>
      </c>
      <c r="B1176" t="s">
        <v>71</v>
      </c>
      <c r="C1176">
        <v>3363.2</v>
      </c>
      <c r="D1176" t="s">
        <v>87</v>
      </c>
      <c r="E1176" t="s">
        <v>37</v>
      </c>
      <c r="F1176" t="s">
        <v>56</v>
      </c>
      <c r="G1176">
        <v>45334</v>
      </c>
      <c r="H1176" t="s">
        <v>102</v>
      </c>
      <c r="I1176" t="s">
        <v>40</v>
      </c>
      <c r="J1176">
        <v>35053</v>
      </c>
      <c r="K1176" t="s">
        <v>59</v>
      </c>
      <c r="L1176" t="s">
        <v>103</v>
      </c>
      <c r="M1176">
        <v>88</v>
      </c>
      <c r="N1176">
        <v>31</v>
      </c>
      <c r="O1176">
        <v>36</v>
      </c>
      <c r="P1176">
        <v>0</v>
      </c>
      <c r="Q1176">
        <v>1</v>
      </c>
      <c r="R1176" t="s">
        <v>61</v>
      </c>
      <c r="S1176" t="s">
        <v>74</v>
      </c>
      <c r="T1176">
        <v>1</v>
      </c>
      <c r="U1176" t="s">
        <v>79</v>
      </c>
      <c r="V1176">
        <v>444.43</v>
      </c>
      <c r="W1176" t="s">
        <v>46</v>
      </c>
      <c r="X1176" t="s">
        <v>47</v>
      </c>
      <c r="Y1176" t="s">
        <v>48</v>
      </c>
      <c r="Z1176" t="s">
        <v>49</v>
      </c>
      <c r="AA1176" t="s">
        <v>67</v>
      </c>
      <c r="AB1176" t="s">
        <v>68</v>
      </c>
      <c r="AC1176" t="s">
        <v>69</v>
      </c>
      <c r="AD1176">
        <v>5.050340909</v>
      </c>
      <c r="AE1176">
        <v>2024</v>
      </c>
      <c r="AF1176">
        <v>4</v>
      </c>
      <c r="AG1176">
        <v>12</v>
      </c>
      <c r="AH1176" t="s">
        <v>1080</v>
      </c>
      <c r="AI1176">
        <v>0.42086174242424246</v>
      </c>
      <c r="AJ1176">
        <v>1056</v>
      </c>
      <c r="AK1176" t="s">
        <v>3800</v>
      </c>
    </row>
    <row r="1177" spans="1:37">
      <c r="A1177" t="s">
        <v>1280</v>
      </c>
      <c r="B1177" t="s">
        <v>81</v>
      </c>
      <c r="C1177">
        <v>4608.3900000000003</v>
      </c>
      <c r="D1177" t="s">
        <v>36</v>
      </c>
      <c r="E1177" t="s">
        <v>72</v>
      </c>
      <c r="F1177" t="s">
        <v>56</v>
      </c>
      <c r="G1177">
        <v>45334</v>
      </c>
      <c r="H1177" t="s">
        <v>102</v>
      </c>
      <c r="I1177" t="s">
        <v>40</v>
      </c>
      <c r="J1177">
        <v>24527</v>
      </c>
      <c r="K1177" t="s">
        <v>59</v>
      </c>
      <c r="L1177" t="s">
        <v>42</v>
      </c>
      <c r="M1177">
        <v>117</v>
      </c>
      <c r="N1177">
        <v>34</v>
      </c>
      <c r="O1177">
        <v>68</v>
      </c>
      <c r="P1177">
        <v>0</v>
      </c>
      <c r="Q1177">
        <v>1</v>
      </c>
      <c r="R1177" t="s">
        <v>61</v>
      </c>
      <c r="S1177" t="s">
        <v>93</v>
      </c>
      <c r="T1177">
        <v>2</v>
      </c>
      <c r="U1177" t="s">
        <v>79</v>
      </c>
      <c r="V1177">
        <v>563.76</v>
      </c>
      <c r="W1177" t="s">
        <v>76</v>
      </c>
      <c r="X1177" t="s">
        <v>47</v>
      </c>
      <c r="Y1177" t="s">
        <v>65</v>
      </c>
      <c r="Z1177" t="s">
        <v>49</v>
      </c>
      <c r="AA1177" t="s">
        <v>67</v>
      </c>
      <c r="AB1177" t="s">
        <v>68</v>
      </c>
      <c r="AC1177" t="s">
        <v>52</v>
      </c>
      <c r="AD1177">
        <v>4.8184615380000002</v>
      </c>
      <c r="AE1177">
        <v>2024</v>
      </c>
      <c r="AF1177">
        <v>4</v>
      </c>
      <c r="AG1177">
        <v>12</v>
      </c>
      <c r="AH1177" t="s">
        <v>1080</v>
      </c>
      <c r="AI1177">
        <v>0.40153846153846151</v>
      </c>
      <c r="AJ1177">
        <v>1404</v>
      </c>
      <c r="AK1177" t="s">
        <v>3800</v>
      </c>
    </row>
    <row r="1178" spans="1:37">
      <c r="A1178" t="s">
        <v>1281</v>
      </c>
      <c r="B1178" t="s">
        <v>35</v>
      </c>
      <c r="C1178">
        <v>20507.38</v>
      </c>
      <c r="D1178" t="s">
        <v>36</v>
      </c>
      <c r="E1178" t="s">
        <v>37</v>
      </c>
      <c r="F1178" t="s">
        <v>56</v>
      </c>
      <c r="G1178">
        <v>45334</v>
      </c>
      <c r="H1178" t="s">
        <v>57</v>
      </c>
      <c r="I1178" t="s">
        <v>58</v>
      </c>
      <c r="J1178">
        <v>0</v>
      </c>
      <c r="K1178" t="s">
        <v>59</v>
      </c>
      <c r="L1178" t="s">
        <v>60</v>
      </c>
      <c r="M1178">
        <v>96</v>
      </c>
      <c r="N1178">
        <v>5</v>
      </c>
      <c r="O1178">
        <v>86</v>
      </c>
      <c r="P1178">
        <v>4</v>
      </c>
      <c r="Q1178">
        <v>2</v>
      </c>
      <c r="R1178" t="s">
        <v>61</v>
      </c>
      <c r="S1178" t="s">
        <v>74</v>
      </c>
      <c r="T1178">
        <v>2</v>
      </c>
      <c r="U1178" t="s">
        <v>90</v>
      </c>
      <c r="V1178">
        <v>1133.45</v>
      </c>
      <c r="W1178" t="s">
        <v>46</v>
      </c>
      <c r="X1178" t="s">
        <v>77</v>
      </c>
      <c r="Y1178" t="s">
        <v>65</v>
      </c>
      <c r="Z1178" t="s">
        <v>98</v>
      </c>
      <c r="AA1178" t="s">
        <v>67</v>
      </c>
      <c r="AB1178" t="s">
        <v>51</v>
      </c>
      <c r="AC1178" t="s">
        <v>52</v>
      </c>
      <c r="AD1178">
        <v>11.80677083</v>
      </c>
      <c r="AE1178">
        <v>2024</v>
      </c>
      <c r="AF1178">
        <v>4</v>
      </c>
      <c r="AG1178">
        <v>12</v>
      </c>
      <c r="AH1178" t="s">
        <v>1080</v>
      </c>
      <c r="AI1178">
        <v>0.98389756944444451</v>
      </c>
      <c r="AJ1178">
        <v>1152</v>
      </c>
      <c r="AK1178" t="s">
        <v>156</v>
      </c>
    </row>
    <row r="1179" spans="1:37">
      <c r="A1179" t="s">
        <v>1282</v>
      </c>
      <c r="B1179" t="s">
        <v>71</v>
      </c>
      <c r="C1179">
        <v>16605.009999999998</v>
      </c>
      <c r="D1179" t="s">
        <v>36</v>
      </c>
      <c r="E1179" t="s">
        <v>37</v>
      </c>
      <c r="F1179" t="s">
        <v>38</v>
      </c>
      <c r="G1179">
        <v>45334</v>
      </c>
      <c r="H1179" t="s">
        <v>39</v>
      </c>
      <c r="I1179" t="s">
        <v>58</v>
      </c>
      <c r="J1179">
        <v>100691</v>
      </c>
      <c r="K1179" t="s">
        <v>59</v>
      </c>
      <c r="L1179" t="s">
        <v>42</v>
      </c>
      <c r="M1179">
        <v>139</v>
      </c>
      <c r="N1179">
        <v>19</v>
      </c>
      <c r="O1179">
        <v>26</v>
      </c>
      <c r="P1179">
        <v>0</v>
      </c>
      <c r="Q1179">
        <v>2</v>
      </c>
      <c r="R1179" t="s">
        <v>61</v>
      </c>
      <c r="S1179" t="s">
        <v>74</v>
      </c>
      <c r="T1179">
        <v>2</v>
      </c>
      <c r="U1179" t="s">
        <v>90</v>
      </c>
      <c r="V1179">
        <v>667.44</v>
      </c>
      <c r="W1179" t="s">
        <v>64</v>
      </c>
      <c r="X1179" t="s">
        <v>47</v>
      </c>
      <c r="Y1179" t="s">
        <v>65</v>
      </c>
      <c r="Z1179" t="s">
        <v>98</v>
      </c>
      <c r="AA1179" t="s">
        <v>91</v>
      </c>
      <c r="AB1179" t="s">
        <v>68</v>
      </c>
      <c r="AC1179" t="s">
        <v>69</v>
      </c>
      <c r="AD1179">
        <v>4.8017266190000001</v>
      </c>
      <c r="AE1179">
        <v>2024</v>
      </c>
      <c r="AF1179">
        <v>4</v>
      </c>
      <c r="AG1179">
        <v>12</v>
      </c>
      <c r="AH1179" t="s">
        <v>1080</v>
      </c>
      <c r="AI1179">
        <v>0.40014388489208635</v>
      </c>
      <c r="AJ1179">
        <v>1668</v>
      </c>
      <c r="AK1179" t="s">
        <v>3800</v>
      </c>
    </row>
    <row r="1180" spans="1:37">
      <c r="A1180" t="s">
        <v>1283</v>
      </c>
      <c r="B1180" t="s">
        <v>55</v>
      </c>
      <c r="C1180">
        <v>26520.43</v>
      </c>
      <c r="D1180" t="s">
        <v>36</v>
      </c>
      <c r="E1180" t="s">
        <v>37</v>
      </c>
      <c r="F1180" t="s">
        <v>73</v>
      </c>
      <c r="G1180">
        <v>45334</v>
      </c>
      <c r="H1180" t="s">
        <v>39</v>
      </c>
      <c r="I1180" t="s">
        <v>40</v>
      </c>
      <c r="J1180">
        <v>90890</v>
      </c>
      <c r="K1180" t="s">
        <v>59</v>
      </c>
      <c r="L1180" t="s">
        <v>42</v>
      </c>
      <c r="M1180">
        <v>93</v>
      </c>
      <c r="N1180">
        <v>23</v>
      </c>
      <c r="O1180">
        <v>43</v>
      </c>
      <c r="P1180">
        <v>0</v>
      </c>
      <c r="Q1180">
        <v>2</v>
      </c>
      <c r="R1180" t="s">
        <v>43</v>
      </c>
      <c r="S1180" t="s">
        <v>84</v>
      </c>
      <c r="T1180">
        <v>1</v>
      </c>
      <c r="U1180" t="s">
        <v>79</v>
      </c>
      <c r="V1180">
        <v>447.12</v>
      </c>
      <c r="W1180" t="s">
        <v>46</v>
      </c>
      <c r="X1180" t="s">
        <v>47</v>
      </c>
      <c r="Y1180" t="s">
        <v>48</v>
      </c>
      <c r="Z1180" t="s">
        <v>98</v>
      </c>
      <c r="AA1180" t="s">
        <v>50</v>
      </c>
      <c r="AB1180" t="s">
        <v>68</v>
      </c>
      <c r="AC1180" t="s">
        <v>69</v>
      </c>
      <c r="AD1180">
        <v>4.8077419350000001</v>
      </c>
      <c r="AE1180">
        <v>2024</v>
      </c>
      <c r="AF1180">
        <v>4</v>
      </c>
      <c r="AG1180">
        <v>12</v>
      </c>
      <c r="AH1180" t="s">
        <v>1080</v>
      </c>
      <c r="AI1180">
        <v>0.40064516129032257</v>
      </c>
      <c r="AJ1180">
        <v>1116</v>
      </c>
      <c r="AK1180" t="s">
        <v>3800</v>
      </c>
    </row>
    <row r="1181" spans="1:37">
      <c r="A1181" t="s">
        <v>1284</v>
      </c>
      <c r="B1181" t="s">
        <v>115</v>
      </c>
      <c r="C1181">
        <v>5809.91</v>
      </c>
      <c r="D1181" t="s">
        <v>36</v>
      </c>
      <c r="E1181" t="s">
        <v>37</v>
      </c>
      <c r="F1181" t="s">
        <v>56</v>
      </c>
      <c r="G1181">
        <v>45334</v>
      </c>
      <c r="H1181" t="s">
        <v>39</v>
      </c>
      <c r="I1181" t="s">
        <v>40</v>
      </c>
      <c r="J1181">
        <v>99977</v>
      </c>
      <c r="K1181" t="s">
        <v>59</v>
      </c>
      <c r="L1181" t="s">
        <v>60</v>
      </c>
      <c r="M1181">
        <v>147</v>
      </c>
      <c r="N1181">
        <v>36</v>
      </c>
      <c r="O1181">
        <v>32</v>
      </c>
      <c r="P1181">
        <v>0</v>
      </c>
      <c r="Q1181">
        <v>1</v>
      </c>
      <c r="R1181" t="s">
        <v>61</v>
      </c>
      <c r="S1181" t="s">
        <v>93</v>
      </c>
      <c r="T1181">
        <v>2</v>
      </c>
      <c r="U1181" t="s">
        <v>63</v>
      </c>
      <c r="V1181">
        <v>706.32</v>
      </c>
      <c r="W1181" t="s">
        <v>64</v>
      </c>
      <c r="X1181" t="s">
        <v>47</v>
      </c>
      <c r="Y1181" t="s">
        <v>65</v>
      </c>
      <c r="Z1181" t="s">
        <v>66</v>
      </c>
      <c r="AA1181" t="s">
        <v>50</v>
      </c>
      <c r="AB1181" t="s">
        <v>68</v>
      </c>
      <c r="AC1181" t="s">
        <v>69</v>
      </c>
      <c r="AD1181">
        <v>4.8048979589999998</v>
      </c>
      <c r="AE1181">
        <v>2024</v>
      </c>
      <c r="AF1181">
        <v>4</v>
      </c>
      <c r="AG1181">
        <v>12</v>
      </c>
      <c r="AH1181" t="s">
        <v>1080</v>
      </c>
      <c r="AI1181">
        <v>0.40040816326530615</v>
      </c>
      <c r="AJ1181">
        <v>1764</v>
      </c>
      <c r="AK1181" t="s">
        <v>3800</v>
      </c>
    </row>
    <row r="1182" spans="1:37">
      <c r="A1182" t="s">
        <v>1285</v>
      </c>
      <c r="B1182" t="s">
        <v>115</v>
      </c>
      <c r="C1182">
        <v>27251.57</v>
      </c>
      <c r="D1182" t="s">
        <v>36</v>
      </c>
      <c r="E1182" t="s">
        <v>72</v>
      </c>
      <c r="F1182" t="s">
        <v>38</v>
      </c>
      <c r="G1182">
        <v>45334</v>
      </c>
      <c r="H1182" t="s">
        <v>57</v>
      </c>
      <c r="I1182" t="s">
        <v>40</v>
      </c>
      <c r="J1182">
        <v>0</v>
      </c>
      <c r="K1182" t="s">
        <v>59</v>
      </c>
      <c r="L1182" t="s">
        <v>60</v>
      </c>
      <c r="M1182">
        <v>107</v>
      </c>
      <c r="N1182">
        <v>19</v>
      </c>
      <c r="O1182">
        <v>30</v>
      </c>
      <c r="P1182">
        <v>0</v>
      </c>
      <c r="Q1182">
        <v>2</v>
      </c>
      <c r="R1182" t="s">
        <v>43</v>
      </c>
      <c r="S1182" t="s">
        <v>96</v>
      </c>
      <c r="T1182">
        <v>1</v>
      </c>
      <c r="U1182" t="s">
        <v>63</v>
      </c>
      <c r="V1182">
        <v>511.92</v>
      </c>
      <c r="W1182" t="s">
        <v>46</v>
      </c>
      <c r="X1182" t="s">
        <v>47</v>
      </c>
      <c r="Y1182" t="s">
        <v>65</v>
      </c>
      <c r="Z1182" t="s">
        <v>98</v>
      </c>
      <c r="AA1182" t="s">
        <v>67</v>
      </c>
      <c r="AB1182" t="s">
        <v>68</v>
      </c>
      <c r="AC1182" t="s">
        <v>69</v>
      </c>
      <c r="AD1182">
        <v>4.7842990649999999</v>
      </c>
      <c r="AE1182">
        <v>2024</v>
      </c>
      <c r="AF1182">
        <v>4</v>
      </c>
      <c r="AG1182">
        <v>12</v>
      </c>
      <c r="AH1182" t="s">
        <v>1080</v>
      </c>
      <c r="AI1182">
        <v>0.39869158878504674</v>
      </c>
      <c r="AJ1182">
        <v>1284</v>
      </c>
      <c r="AK1182" t="s">
        <v>3799</v>
      </c>
    </row>
    <row r="1183" spans="1:37">
      <c r="A1183" t="s">
        <v>1286</v>
      </c>
      <c r="B1183" t="s">
        <v>81</v>
      </c>
      <c r="C1183">
        <v>9720.76</v>
      </c>
      <c r="D1183" t="s">
        <v>36</v>
      </c>
      <c r="E1183" t="s">
        <v>37</v>
      </c>
      <c r="F1183" t="s">
        <v>95</v>
      </c>
      <c r="G1183">
        <v>45334</v>
      </c>
      <c r="H1183" t="s">
        <v>159</v>
      </c>
      <c r="I1183" t="s">
        <v>58</v>
      </c>
      <c r="J1183">
        <v>38131</v>
      </c>
      <c r="K1183" t="s">
        <v>59</v>
      </c>
      <c r="L1183" t="s">
        <v>42</v>
      </c>
      <c r="M1183">
        <v>84</v>
      </c>
      <c r="N1183">
        <v>0</v>
      </c>
      <c r="O1183">
        <v>22</v>
      </c>
      <c r="P1183">
        <v>0</v>
      </c>
      <c r="Q1183">
        <v>2</v>
      </c>
      <c r="R1183" t="s">
        <v>61</v>
      </c>
      <c r="S1183" t="s">
        <v>74</v>
      </c>
      <c r="T1183">
        <v>1</v>
      </c>
      <c r="U1183" t="s">
        <v>79</v>
      </c>
      <c r="V1183">
        <v>401.76</v>
      </c>
      <c r="W1183" t="s">
        <v>76</v>
      </c>
      <c r="X1183" t="s">
        <v>47</v>
      </c>
      <c r="Y1183" t="s">
        <v>48</v>
      </c>
      <c r="Z1183" t="s">
        <v>66</v>
      </c>
      <c r="AA1183" t="s">
        <v>67</v>
      </c>
      <c r="AB1183" t="s">
        <v>68</v>
      </c>
      <c r="AC1183" t="s">
        <v>69</v>
      </c>
      <c r="AD1183">
        <v>4.7828571430000002</v>
      </c>
      <c r="AE1183">
        <v>2024</v>
      </c>
      <c r="AF1183">
        <v>4</v>
      </c>
      <c r="AG1183">
        <v>12</v>
      </c>
      <c r="AH1183" t="s">
        <v>1080</v>
      </c>
      <c r="AI1183">
        <v>0.39857142857142858</v>
      </c>
      <c r="AJ1183">
        <v>1008</v>
      </c>
      <c r="AK1183" t="s">
        <v>3799</v>
      </c>
    </row>
    <row r="1184" spans="1:37">
      <c r="A1184" t="s">
        <v>1287</v>
      </c>
      <c r="B1184" t="s">
        <v>71</v>
      </c>
      <c r="C1184">
        <v>20693.419999999998</v>
      </c>
      <c r="D1184" t="s">
        <v>36</v>
      </c>
      <c r="E1184" t="s">
        <v>72</v>
      </c>
      <c r="F1184" t="s">
        <v>73</v>
      </c>
      <c r="G1184">
        <v>45334</v>
      </c>
      <c r="H1184" t="s">
        <v>57</v>
      </c>
      <c r="I1184" t="s">
        <v>40</v>
      </c>
      <c r="J1184">
        <v>0</v>
      </c>
      <c r="K1184" t="s">
        <v>59</v>
      </c>
      <c r="L1184" t="s">
        <v>42</v>
      </c>
      <c r="M1184">
        <v>186</v>
      </c>
      <c r="N1184">
        <v>1</v>
      </c>
      <c r="O1184">
        <v>46</v>
      </c>
      <c r="P1184">
        <v>0</v>
      </c>
      <c r="Q1184">
        <v>2</v>
      </c>
      <c r="R1184" t="s">
        <v>43</v>
      </c>
      <c r="S1184" t="s">
        <v>44</v>
      </c>
      <c r="T1184">
        <v>1</v>
      </c>
      <c r="U1184" t="s">
        <v>79</v>
      </c>
      <c r="V1184">
        <v>929.92</v>
      </c>
      <c r="W1184" t="s">
        <v>64</v>
      </c>
      <c r="X1184" t="s">
        <v>77</v>
      </c>
      <c r="Y1184" t="s">
        <v>65</v>
      </c>
      <c r="Z1184" t="s">
        <v>98</v>
      </c>
      <c r="AA1184" t="s">
        <v>67</v>
      </c>
      <c r="AB1184" t="s">
        <v>68</v>
      </c>
      <c r="AC1184" t="s">
        <v>69</v>
      </c>
      <c r="AD1184">
        <v>4.9995698920000002</v>
      </c>
      <c r="AE1184">
        <v>2024</v>
      </c>
      <c r="AF1184">
        <v>4</v>
      </c>
      <c r="AG1184">
        <v>12</v>
      </c>
      <c r="AH1184" t="s">
        <v>1080</v>
      </c>
      <c r="AI1184">
        <v>0.41663082437275983</v>
      </c>
      <c r="AJ1184">
        <v>2232</v>
      </c>
      <c r="AK1184" t="s">
        <v>3800</v>
      </c>
    </row>
    <row r="1185" spans="1:37">
      <c r="A1185" t="s">
        <v>1288</v>
      </c>
      <c r="B1185" t="s">
        <v>81</v>
      </c>
      <c r="C1185">
        <v>2993.85</v>
      </c>
      <c r="D1185" t="s">
        <v>36</v>
      </c>
      <c r="E1185" t="s">
        <v>37</v>
      </c>
      <c r="F1185" t="s">
        <v>73</v>
      </c>
      <c r="G1185">
        <v>45334</v>
      </c>
      <c r="H1185" t="s">
        <v>57</v>
      </c>
      <c r="I1185" t="s">
        <v>58</v>
      </c>
      <c r="J1185">
        <v>0</v>
      </c>
      <c r="K1185" t="s">
        <v>83</v>
      </c>
      <c r="L1185" t="s">
        <v>103</v>
      </c>
      <c r="M1185">
        <v>88</v>
      </c>
      <c r="N1185">
        <v>15</v>
      </c>
      <c r="O1185">
        <v>93</v>
      </c>
      <c r="P1185">
        <v>0</v>
      </c>
      <c r="Q1185">
        <v>1</v>
      </c>
      <c r="R1185" t="s">
        <v>61</v>
      </c>
      <c r="S1185" t="s">
        <v>93</v>
      </c>
      <c r="T1185">
        <v>4</v>
      </c>
      <c r="U1185" t="s">
        <v>63</v>
      </c>
      <c r="V1185">
        <v>151.03</v>
      </c>
      <c r="W1185" t="s">
        <v>46</v>
      </c>
      <c r="X1185" t="s">
        <v>47</v>
      </c>
      <c r="Y1185" t="s">
        <v>48</v>
      </c>
      <c r="Z1185" t="s">
        <v>49</v>
      </c>
      <c r="AA1185" t="s">
        <v>67</v>
      </c>
      <c r="AB1185" t="s">
        <v>68</v>
      </c>
      <c r="AC1185" t="s">
        <v>52</v>
      </c>
      <c r="AD1185">
        <v>1.7162500000000001</v>
      </c>
      <c r="AE1185">
        <v>2024</v>
      </c>
      <c r="AF1185">
        <v>4</v>
      </c>
      <c r="AG1185">
        <v>12</v>
      </c>
      <c r="AH1185" t="s">
        <v>1080</v>
      </c>
      <c r="AI1185">
        <v>0.14302083333333335</v>
      </c>
      <c r="AJ1185">
        <v>1056</v>
      </c>
      <c r="AK1185" t="s">
        <v>3799</v>
      </c>
    </row>
    <row r="1186" spans="1:37">
      <c r="A1186" t="s">
        <v>1289</v>
      </c>
      <c r="B1186" t="s">
        <v>115</v>
      </c>
      <c r="C1186">
        <v>10196.85</v>
      </c>
      <c r="D1186" t="s">
        <v>36</v>
      </c>
      <c r="E1186" t="s">
        <v>37</v>
      </c>
      <c r="F1186" t="s">
        <v>38</v>
      </c>
      <c r="G1186">
        <v>45334</v>
      </c>
      <c r="H1186" t="s">
        <v>39</v>
      </c>
      <c r="I1186" t="s">
        <v>40</v>
      </c>
      <c r="J1186">
        <v>94445</v>
      </c>
      <c r="K1186" t="s">
        <v>59</v>
      </c>
      <c r="L1186" t="s">
        <v>103</v>
      </c>
      <c r="M1186">
        <v>85</v>
      </c>
      <c r="N1186">
        <v>12</v>
      </c>
      <c r="O1186">
        <v>4</v>
      </c>
      <c r="P1186">
        <v>0</v>
      </c>
      <c r="Q1186">
        <v>2</v>
      </c>
      <c r="R1186" t="s">
        <v>61</v>
      </c>
      <c r="S1186" t="s">
        <v>74</v>
      </c>
      <c r="T1186">
        <v>1</v>
      </c>
      <c r="U1186" t="s">
        <v>63</v>
      </c>
      <c r="V1186">
        <v>542.48</v>
      </c>
      <c r="W1186" t="s">
        <v>76</v>
      </c>
      <c r="X1186" t="s">
        <v>47</v>
      </c>
      <c r="Y1186" t="s">
        <v>65</v>
      </c>
      <c r="Z1186" t="s">
        <v>66</v>
      </c>
      <c r="AA1186" t="s">
        <v>50</v>
      </c>
      <c r="AB1186" t="s">
        <v>68</v>
      </c>
      <c r="AC1186" t="s">
        <v>99</v>
      </c>
      <c r="AD1186">
        <v>6.3821176470000003</v>
      </c>
      <c r="AE1186">
        <v>2024</v>
      </c>
      <c r="AF1186">
        <v>4</v>
      </c>
      <c r="AG1186">
        <v>12</v>
      </c>
      <c r="AH1186" t="s">
        <v>1080</v>
      </c>
      <c r="AI1186">
        <v>0.53184313725490195</v>
      </c>
      <c r="AJ1186">
        <v>1020</v>
      </c>
      <c r="AK1186" t="s">
        <v>3800</v>
      </c>
    </row>
    <row r="1187" spans="1:37">
      <c r="A1187" t="s">
        <v>1290</v>
      </c>
      <c r="B1187" t="s">
        <v>71</v>
      </c>
      <c r="C1187">
        <v>3445.25</v>
      </c>
      <c r="D1187" t="s">
        <v>36</v>
      </c>
      <c r="E1187" t="s">
        <v>37</v>
      </c>
      <c r="F1187" t="s">
        <v>56</v>
      </c>
      <c r="G1187">
        <v>45334</v>
      </c>
      <c r="H1187" t="s">
        <v>39</v>
      </c>
      <c r="I1187" t="s">
        <v>58</v>
      </c>
      <c r="J1187">
        <v>102249</v>
      </c>
      <c r="K1187" t="s">
        <v>83</v>
      </c>
      <c r="L1187" t="s">
        <v>42</v>
      </c>
      <c r="M1187">
        <v>86</v>
      </c>
      <c r="N1187">
        <v>18</v>
      </c>
      <c r="O1187">
        <v>15</v>
      </c>
      <c r="P1187">
        <v>0</v>
      </c>
      <c r="Q1187">
        <v>1</v>
      </c>
      <c r="R1187" t="s">
        <v>43</v>
      </c>
      <c r="S1187" t="s">
        <v>96</v>
      </c>
      <c r="T1187">
        <v>3</v>
      </c>
      <c r="U1187" t="s">
        <v>79</v>
      </c>
      <c r="V1187">
        <v>173.5</v>
      </c>
      <c r="W1187" t="s">
        <v>76</v>
      </c>
      <c r="X1187" t="s">
        <v>47</v>
      </c>
      <c r="Y1187" t="s">
        <v>48</v>
      </c>
      <c r="Z1187" t="s">
        <v>49</v>
      </c>
      <c r="AA1187" t="s">
        <v>91</v>
      </c>
      <c r="AB1187" t="s">
        <v>68</v>
      </c>
      <c r="AC1187" t="s">
        <v>69</v>
      </c>
      <c r="AD1187">
        <v>2.0174418599999999</v>
      </c>
      <c r="AE1187">
        <v>2024</v>
      </c>
      <c r="AF1187">
        <v>4</v>
      </c>
      <c r="AG1187">
        <v>12</v>
      </c>
      <c r="AH1187" t="s">
        <v>1080</v>
      </c>
      <c r="AI1187">
        <v>0.16812015503875968</v>
      </c>
      <c r="AJ1187">
        <v>1032</v>
      </c>
      <c r="AK1187" t="s">
        <v>3799</v>
      </c>
    </row>
    <row r="1188" spans="1:37">
      <c r="A1188" t="s">
        <v>1291</v>
      </c>
      <c r="B1188" t="s">
        <v>35</v>
      </c>
      <c r="C1188">
        <v>16563.72</v>
      </c>
      <c r="D1188" t="s">
        <v>36</v>
      </c>
      <c r="E1188" t="s">
        <v>82</v>
      </c>
      <c r="F1188" t="s">
        <v>56</v>
      </c>
      <c r="G1188">
        <v>45334</v>
      </c>
      <c r="H1188" t="s">
        <v>39</v>
      </c>
      <c r="I1188" t="s">
        <v>58</v>
      </c>
      <c r="J1188">
        <v>82045</v>
      </c>
      <c r="K1188" t="s">
        <v>59</v>
      </c>
      <c r="L1188" t="s">
        <v>42</v>
      </c>
      <c r="M1188">
        <v>208</v>
      </c>
      <c r="N1188">
        <v>18</v>
      </c>
      <c r="O1188">
        <v>9</v>
      </c>
      <c r="P1188">
        <v>0</v>
      </c>
      <c r="Q1188">
        <v>5</v>
      </c>
      <c r="R1188" t="s">
        <v>61</v>
      </c>
      <c r="S1188" t="s">
        <v>74</v>
      </c>
      <c r="T1188">
        <v>2</v>
      </c>
      <c r="U1188" t="s">
        <v>63</v>
      </c>
      <c r="V1188">
        <v>997.92</v>
      </c>
      <c r="W1188" t="s">
        <v>64</v>
      </c>
      <c r="X1188" t="s">
        <v>77</v>
      </c>
      <c r="Y1188" t="s">
        <v>65</v>
      </c>
      <c r="Z1188" t="s">
        <v>98</v>
      </c>
      <c r="AA1188" t="s">
        <v>50</v>
      </c>
      <c r="AB1188" t="s">
        <v>68</v>
      </c>
      <c r="AC1188" t="s">
        <v>99</v>
      </c>
      <c r="AD1188">
        <v>4.7976923080000002</v>
      </c>
      <c r="AE1188">
        <v>2024</v>
      </c>
      <c r="AF1188">
        <v>4</v>
      </c>
      <c r="AG1188">
        <v>12</v>
      </c>
      <c r="AH1188" t="s">
        <v>1080</v>
      </c>
      <c r="AI1188">
        <v>0.39980769230769231</v>
      </c>
      <c r="AJ1188">
        <v>2496</v>
      </c>
      <c r="AK1188" t="s">
        <v>3799</v>
      </c>
    </row>
    <row r="1189" spans="1:37">
      <c r="A1189" t="s">
        <v>1292</v>
      </c>
      <c r="B1189" t="s">
        <v>71</v>
      </c>
      <c r="C1189">
        <v>11746.84</v>
      </c>
      <c r="D1189" t="s">
        <v>36</v>
      </c>
      <c r="E1189" t="s">
        <v>72</v>
      </c>
      <c r="F1189" t="s">
        <v>73</v>
      </c>
      <c r="G1189">
        <v>45334</v>
      </c>
      <c r="H1189" t="s">
        <v>57</v>
      </c>
      <c r="I1189" t="s">
        <v>58</v>
      </c>
      <c r="J1189">
        <v>0</v>
      </c>
      <c r="K1189" t="s">
        <v>59</v>
      </c>
      <c r="L1189" t="s">
        <v>42</v>
      </c>
      <c r="M1189">
        <v>165</v>
      </c>
      <c r="N1189">
        <v>11</v>
      </c>
      <c r="O1189">
        <v>43</v>
      </c>
      <c r="P1189">
        <v>0</v>
      </c>
      <c r="Q1189">
        <v>6</v>
      </c>
      <c r="R1189" t="s">
        <v>61</v>
      </c>
      <c r="S1189" t="s">
        <v>74</v>
      </c>
      <c r="T1189">
        <v>4</v>
      </c>
      <c r="U1189" t="s">
        <v>79</v>
      </c>
      <c r="V1189">
        <v>924.55</v>
      </c>
      <c r="W1189" t="s">
        <v>64</v>
      </c>
      <c r="X1189" t="s">
        <v>47</v>
      </c>
      <c r="Y1189" t="s">
        <v>65</v>
      </c>
      <c r="Z1189" t="s">
        <v>66</v>
      </c>
      <c r="AA1189" t="s">
        <v>67</v>
      </c>
      <c r="AB1189" t="s">
        <v>68</v>
      </c>
      <c r="AC1189" t="s">
        <v>69</v>
      </c>
      <c r="AD1189">
        <v>5.6033333330000001</v>
      </c>
      <c r="AE1189">
        <v>2024</v>
      </c>
      <c r="AF1189">
        <v>4</v>
      </c>
      <c r="AG1189">
        <v>12</v>
      </c>
      <c r="AH1189" t="s">
        <v>1080</v>
      </c>
      <c r="AI1189">
        <v>0.46694444444444444</v>
      </c>
      <c r="AJ1189">
        <v>1980</v>
      </c>
      <c r="AK1189" t="s">
        <v>3800</v>
      </c>
    </row>
    <row r="1190" spans="1:37">
      <c r="A1190" t="s">
        <v>1293</v>
      </c>
      <c r="B1190" t="s">
        <v>81</v>
      </c>
      <c r="C1190">
        <v>36971.300000000003</v>
      </c>
      <c r="D1190" t="s">
        <v>36</v>
      </c>
      <c r="E1190" t="s">
        <v>37</v>
      </c>
      <c r="F1190" t="s">
        <v>95</v>
      </c>
      <c r="G1190">
        <v>45334</v>
      </c>
      <c r="H1190" t="s">
        <v>57</v>
      </c>
      <c r="I1190" t="s">
        <v>58</v>
      </c>
      <c r="J1190">
        <v>0</v>
      </c>
      <c r="K1190" t="s">
        <v>41</v>
      </c>
      <c r="L1190" t="s">
        <v>42</v>
      </c>
      <c r="M1190">
        <v>142</v>
      </c>
      <c r="N1190">
        <v>0</v>
      </c>
      <c r="O1190">
        <v>63</v>
      </c>
      <c r="P1190">
        <v>0</v>
      </c>
      <c r="Q1190">
        <v>2</v>
      </c>
      <c r="R1190" t="s">
        <v>61</v>
      </c>
      <c r="S1190" t="s">
        <v>62</v>
      </c>
      <c r="T1190">
        <v>3</v>
      </c>
      <c r="U1190" t="s">
        <v>79</v>
      </c>
      <c r="V1190">
        <v>609.04</v>
      </c>
      <c r="W1190" t="s">
        <v>109</v>
      </c>
      <c r="X1190" t="s">
        <v>47</v>
      </c>
      <c r="Y1190" t="s">
        <v>65</v>
      </c>
      <c r="Z1190" t="s">
        <v>98</v>
      </c>
      <c r="AA1190" t="s">
        <v>67</v>
      </c>
      <c r="AB1190" t="s">
        <v>68</v>
      </c>
      <c r="AC1190" t="s">
        <v>52</v>
      </c>
      <c r="AD1190">
        <v>4.2890140849999998</v>
      </c>
      <c r="AE1190">
        <v>2024</v>
      </c>
      <c r="AF1190">
        <v>4</v>
      </c>
      <c r="AG1190">
        <v>12</v>
      </c>
      <c r="AH1190" t="s">
        <v>1080</v>
      </c>
      <c r="AI1190">
        <v>0.35741784037558683</v>
      </c>
      <c r="AJ1190">
        <v>1704</v>
      </c>
      <c r="AK1190" t="s">
        <v>3799</v>
      </c>
    </row>
    <row r="1191" spans="1:37">
      <c r="A1191" t="s">
        <v>1294</v>
      </c>
      <c r="B1191" t="s">
        <v>35</v>
      </c>
      <c r="C1191">
        <v>3363.2</v>
      </c>
      <c r="D1191" t="s">
        <v>87</v>
      </c>
      <c r="E1191" t="s">
        <v>37</v>
      </c>
      <c r="F1191" t="s">
        <v>56</v>
      </c>
      <c r="G1191">
        <v>45334</v>
      </c>
      <c r="H1191" t="s">
        <v>102</v>
      </c>
      <c r="I1191" t="s">
        <v>40</v>
      </c>
      <c r="J1191">
        <v>35053</v>
      </c>
      <c r="K1191" t="s">
        <v>59</v>
      </c>
      <c r="L1191" t="s">
        <v>103</v>
      </c>
      <c r="M1191">
        <v>88</v>
      </c>
      <c r="N1191">
        <v>31</v>
      </c>
      <c r="O1191">
        <v>36</v>
      </c>
      <c r="P1191">
        <v>0</v>
      </c>
      <c r="Q1191">
        <v>1</v>
      </c>
      <c r="R1191" t="s">
        <v>61</v>
      </c>
      <c r="S1191" t="s">
        <v>74</v>
      </c>
      <c r="T1191">
        <v>1</v>
      </c>
      <c r="U1191" t="s">
        <v>79</v>
      </c>
      <c r="V1191">
        <v>444.43</v>
      </c>
      <c r="W1191" t="s">
        <v>46</v>
      </c>
      <c r="X1191" t="s">
        <v>47</v>
      </c>
      <c r="Y1191" t="s">
        <v>48</v>
      </c>
      <c r="Z1191" t="s">
        <v>49</v>
      </c>
      <c r="AA1191" t="s">
        <v>67</v>
      </c>
      <c r="AB1191" t="s">
        <v>68</v>
      </c>
      <c r="AC1191" t="s">
        <v>69</v>
      </c>
      <c r="AD1191">
        <v>5.050340909</v>
      </c>
      <c r="AE1191">
        <v>2024</v>
      </c>
      <c r="AF1191">
        <v>4</v>
      </c>
      <c r="AG1191">
        <v>12</v>
      </c>
      <c r="AH1191" t="s">
        <v>1080</v>
      </c>
      <c r="AI1191">
        <v>0.42086174242424246</v>
      </c>
      <c r="AJ1191">
        <v>1056</v>
      </c>
      <c r="AK1191" t="s">
        <v>3800</v>
      </c>
    </row>
    <row r="1192" spans="1:37">
      <c r="A1192" t="s">
        <v>1295</v>
      </c>
      <c r="B1192" t="s">
        <v>115</v>
      </c>
      <c r="C1192">
        <v>6326.73</v>
      </c>
      <c r="D1192" t="s">
        <v>87</v>
      </c>
      <c r="E1192" t="s">
        <v>37</v>
      </c>
      <c r="F1192" t="s">
        <v>73</v>
      </c>
      <c r="G1192">
        <v>45334</v>
      </c>
      <c r="H1192" t="s">
        <v>39</v>
      </c>
      <c r="I1192" t="s">
        <v>58</v>
      </c>
      <c r="J1192">
        <v>78420</v>
      </c>
      <c r="K1192" t="s">
        <v>59</v>
      </c>
      <c r="L1192" t="s">
        <v>42</v>
      </c>
      <c r="M1192">
        <v>159</v>
      </c>
      <c r="N1192">
        <v>42</v>
      </c>
      <c r="O1192">
        <v>112</v>
      </c>
      <c r="P1192">
        <v>0</v>
      </c>
      <c r="Q1192">
        <v>1</v>
      </c>
      <c r="R1192" t="s">
        <v>61</v>
      </c>
      <c r="S1192" t="s">
        <v>74</v>
      </c>
      <c r="T1192">
        <v>1</v>
      </c>
      <c r="U1192" t="s">
        <v>79</v>
      </c>
      <c r="V1192">
        <v>764.64</v>
      </c>
      <c r="W1192" t="s">
        <v>64</v>
      </c>
      <c r="X1192" t="s">
        <v>47</v>
      </c>
      <c r="Y1192" t="s">
        <v>65</v>
      </c>
      <c r="Z1192" t="s">
        <v>66</v>
      </c>
      <c r="AA1192" t="s">
        <v>50</v>
      </c>
      <c r="AB1192" t="s">
        <v>68</v>
      </c>
      <c r="AC1192" t="s">
        <v>52</v>
      </c>
      <c r="AD1192">
        <v>4.8090566040000002</v>
      </c>
      <c r="AE1192">
        <v>2024</v>
      </c>
      <c r="AF1192">
        <v>4</v>
      </c>
      <c r="AG1192">
        <v>12</v>
      </c>
      <c r="AH1192" t="s">
        <v>1080</v>
      </c>
      <c r="AI1192">
        <v>0.40075471698113208</v>
      </c>
      <c r="AJ1192">
        <v>1908</v>
      </c>
      <c r="AK1192" t="s">
        <v>3800</v>
      </c>
    </row>
    <row r="1193" spans="1:37">
      <c r="A1193" t="s">
        <v>1296</v>
      </c>
      <c r="B1193" t="s">
        <v>55</v>
      </c>
      <c r="C1193">
        <v>3296.99</v>
      </c>
      <c r="D1193" t="s">
        <v>36</v>
      </c>
      <c r="E1193" t="s">
        <v>37</v>
      </c>
      <c r="F1193" t="s">
        <v>73</v>
      </c>
      <c r="G1193">
        <v>45334</v>
      </c>
      <c r="H1193" t="s">
        <v>57</v>
      </c>
      <c r="I1193" t="s">
        <v>40</v>
      </c>
      <c r="J1193">
        <v>0</v>
      </c>
      <c r="K1193" t="s">
        <v>59</v>
      </c>
      <c r="L1193" t="s">
        <v>60</v>
      </c>
      <c r="M1193">
        <v>93</v>
      </c>
      <c r="N1193">
        <v>9</v>
      </c>
      <c r="O1193">
        <v>14</v>
      </c>
      <c r="P1193">
        <v>0</v>
      </c>
      <c r="Q1193">
        <v>1</v>
      </c>
      <c r="R1193" t="s">
        <v>43</v>
      </c>
      <c r="S1193" t="s">
        <v>84</v>
      </c>
      <c r="T1193">
        <v>1</v>
      </c>
      <c r="U1193" t="s">
        <v>63</v>
      </c>
      <c r="V1193">
        <v>447.12</v>
      </c>
      <c r="W1193" t="s">
        <v>46</v>
      </c>
      <c r="X1193" t="s">
        <v>134</v>
      </c>
      <c r="Y1193" t="s">
        <v>48</v>
      </c>
      <c r="Z1193" t="s">
        <v>49</v>
      </c>
      <c r="AA1193" t="s">
        <v>67</v>
      </c>
      <c r="AB1193" t="s">
        <v>68</v>
      </c>
      <c r="AC1193" t="s">
        <v>69</v>
      </c>
      <c r="AD1193">
        <v>4.8077419350000001</v>
      </c>
      <c r="AE1193">
        <v>2024</v>
      </c>
      <c r="AF1193">
        <v>4</v>
      </c>
      <c r="AG1193">
        <v>12</v>
      </c>
      <c r="AH1193" t="s">
        <v>1080</v>
      </c>
      <c r="AI1193">
        <v>0.40064516129032257</v>
      </c>
      <c r="AJ1193">
        <v>1116</v>
      </c>
      <c r="AK1193" t="s">
        <v>3800</v>
      </c>
    </row>
    <row r="1194" spans="1:37">
      <c r="A1194" t="s">
        <v>1297</v>
      </c>
      <c r="B1194" t="s">
        <v>35</v>
      </c>
      <c r="C1194">
        <v>10324.06</v>
      </c>
      <c r="D1194" t="s">
        <v>36</v>
      </c>
      <c r="E1194" t="s">
        <v>37</v>
      </c>
      <c r="F1194" t="s">
        <v>56</v>
      </c>
      <c r="G1194">
        <v>45334</v>
      </c>
      <c r="H1194" t="s">
        <v>39</v>
      </c>
      <c r="I1194" t="s">
        <v>58</v>
      </c>
      <c r="J1194">
        <v>123541</v>
      </c>
      <c r="K1194" t="s">
        <v>59</v>
      </c>
      <c r="L1194" t="s">
        <v>42</v>
      </c>
      <c r="M1194">
        <v>255</v>
      </c>
      <c r="N1194">
        <v>8</v>
      </c>
      <c r="O1194">
        <v>116</v>
      </c>
      <c r="P1194">
        <v>0</v>
      </c>
      <c r="Q1194">
        <v>1</v>
      </c>
      <c r="R1194" t="s">
        <v>61</v>
      </c>
      <c r="S1194" t="s">
        <v>74</v>
      </c>
      <c r="T1194">
        <v>3</v>
      </c>
      <c r="U1194" t="s">
        <v>63</v>
      </c>
      <c r="V1194">
        <v>1224.72</v>
      </c>
      <c r="W1194" t="s">
        <v>132</v>
      </c>
      <c r="X1194" t="s">
        <v>47</v>
      </c>
      <c r="Y1194" t="s">
        <v>65</v>
      </c>
      <c r="Z1194" t="s">
        <v>66</v>
      </c>
      <c r="AA1194" t="s">
        <v>91</v>
      </c>
      <c r="AB1194" t="s">
        <v>68</v>
      </c>
      <c r="AC1194" t="s">
        <v>52</v>
      </c>
      <c r="AD1194">
        <v>4.8028235290000003</v>
      </c>
      <c r="AE1194">
        <v>2024</v>
      </c>
      <c r="AF1194">
        <v>4</v>
      </c>
      <c r="AG1194">
        <v>12</v>
      </c>
      <c r="AH1194" t="s">
        <v>1080</v>
      </c>
      <c r="AI1194">
        <v>0.40023529411764708</v>
      </c>
      <c r="AJ1194">
        <v>3060</v>
      </c>
      <c r="AK1194" t="s">
        <v>3800</v>
      </c>
    </row>
    <row r="1195" spans="1:37">
      <c r="A1195" t="s">
        <v>1298</v>
      </c>
      <c r="B1195" t="s">
        <v>81</v>
      </c>
      <c r="C1195">
        <v>11039.02</v>
      </c>
      <c r="D1195" t="s">
        <v>36</v>
      </c>
      <c r="E1195" t="s">
        <v>37</v>
      </c>
      <c r="F1195" t="s">
        <v>73</v>
      </c>
      <c r="G1195">
        <v>45334</v>
      </c>
      <c r="H1195" t="s">
        <v>39</v>
      </c>
      <c r="I1195" t="s">
        <v>40</v>
      </c>
      <c r="J1195">
        <v>73838</v>
      </c>
      <c r="K1195" t="s">
        <v>59</v>
      </c>
      <c r="L1195" t="s">
        <v>42</v>
      </c>
      <c r="M1195">
        <v>139</v>
      </c>
      <c r="N1195">
        <v>8</v>
      </c>
      <c r="O1195">
        <v>127</v>
      </c>
      <c r="P1195">
        <v>0</v>
      </c>
      <c r="Q1195">
        <v>5</v>
      </c>
      <c r="R1195" t="s">
        <v>61</v>
      </c>
      <c r="S1195" t="s">
        <v>74</v>
      </c>
      <c r="T1195">
        <v>1</v>
      </c>
      <c r="U1195" t="s">
        <v>63</v>
      </c>
      <c r="V1195">
        <v>667.44</v>
      </c>
      <c r="W1195" t="s">
        <v>64</v>
      </c>
      <c r="X1195" t="s">
        <v>47</v>
      </c>
      <c r="Y1195" t="s">
        <v>65</v>
      </c>
      <c r="Z1195" t="s">
        <v>66</v>
      </c>
      <c r="AA1195" t="s">
        <v>50</v>
      </c>
      <c r="AB1195" t="s">
        <v>68</v>
      </c>
      <c r="AC1195" t="s">
        <v>52</v>
      </c>
      <c r="AD1195">
        <v>4.8017266190000001</v>
      </c>
      <c r="AE1195">
        <v>2024</v>
      </c>
      <c r="AF1195">
        <v>4</v>
      </c>
      <c r="AG1195">
        <v>12</v>
      </c>
      <c r="AH1195" t="s">
        <v>1080</v>
      </c>
      <c r="AI1195">
        <v>0.40014388489208635</v>
      </c>
      <c r="AJ1195">
        <v>1668</v>
      </c>
      <c r="AK1195" t="s">
        <v>3800</v>
      </c>
    </row>
    <row r="1196" spans="1:37">
      <c r="A1196" t="s">
        <v>1299</v>
      </c>
      <c r="B1196" t="s">
        <v>35</v>
      </c>
      <c r="C1196">
        <v>6912.83</v>
      </c>
      <c r="D1196" t="s">
        <v>36</v>
      </c>
      <c r="E1196" t="s">
        <v>72</v>
      </c>
      <c r="F1196" t="s">
        <v>56</v>
      </c>
      <c r="G1196">
        <v>45334</v>
      </c>
      <c r="H1196" t="s">
        <v>57</v>
      </c>
      <c r="I1196" t="s">
        <v>40</v>
      </c>
      <c r="J1196">
        <v>0</v>
      </c>
      <c r="K1196" t="s">
        <v>41</v>
      </c>
      <c r="L1196" t="s">
        <v>42</v>
      </c>
      <c r="M1196">
        <v>103</v>
      </c>
      <c r="N1196">
        <v>15</v>
      </c>
      <c r="O1196">
        <v>19</v>
      </c>
      <c r="P1196">
        <v>4</v>
      </c>
      <c r="Q1196">
        <v>3</v>
      </c>
      <c r="R1196" t="s">
        <v>61</v>
      </c>
      <c r="S1196" t="s">
        <v>74</v>
      </c>
      <c r="T1196">
        <v>2</v>
      </c>
      <c r="U1196" t="s">
        <v>79</v>
      </c>
      <c r="V1196">
        <v>374.25</v>
      </c>
      <c r="W1196" t="s">
        <v>46</v>
      </c>
      <c r="X1196" t="s">
        <v>47</v>
      </c>
      <c r="Y1196" t="s">
        <v>48</v>
      </c>
      <c r="Z1196" t="s">
        <v>66</v>
      </c>
      <c r="AA1196" t="s">
        <v>67</v>
      </c>
      <c r="AB1196" t="s">
        <v>51</v>
      </c>
      <c r="AC1196" t="s">
        <v>69</v>
      </c>
      <c r="AD1196">
        <v>3.633495146</v>
      </c>
      <c r="AE1196">
        <v>2024</v>
      </c>
      <c r="AF1196">
        <v>4</v>
      </c>
      <c r="AG1196">
        <v>12</v>
      </c>
      <c r="AH1196" t="s">
        <v>1080</v>
      </c>
      <c r="AI1196">
        <v>0.30279126213592233</v>
      </c>
      <c r="AJ1196">
        <v>1236</v>
      </c>
      <c r="AK1196" t="s">
        <v>3799</v>
      </c>
    </row>
    <row r="1197" spans="1:37">
      <c r="A1197" t="s">
        <v>1300</v>
      </c>
      <c r="B1197" t="s">
        <v>71</v>
      </c>
      <c r="C1197">
        <v>7269.12</v>
      </c>
      <c r="D1197" t="s">
        <v>36</v>
      </c>
      <c r="E1197" t="s">
        <v>37</v>
      </c>
      <c r="F1197" t="s">
        <v>95</v>
      </c>
      <c r="G1197">
        <v>45334</v>
      </c>
      <c r="H1197" t="s">
        <v>39</v>
      </c>
      <c r="I1197" t="s">
        <v>40</v>
      </c>
      <c r="J1197">
        <v>80141</v>
      </c>
      <c r="K1197" t="s">
        <v>59</v>
      </c>
      <c r="L1197" t="s">
        <v>42</v>
      </c>
      <c r="M1197">
        <v>90</v>
      </c>
      <c r="N1197">
        <v>34</v>
      </c>
      <c r="O1197">
        <v>76</v>
      </c>
      <c r="P1197">
        <v>0</v>
      </c>
      <c r="Q1197">
        <v>5</v>
      </c>
      <c r="R1197" t="s">
        <v>43</v>
      </c>
      <c r="S1197" t="s">
        <v>84</v>
      </c>
      <c r="T1197">
        <v>4</v>
      </c>
      <c r="U1197" t="s">
        <v>79</v>
      </c>
      <c r="V1197">
        <v>434.16</v>
      </c>
      <c r="W1197" t="s">
        <v>46</v>
      </c>
      <c r="X1197" t="s">
        <v>77</v>
      </c>
      <c r="Y1197" t="s">
        <v>48</v>
      </c>
      <c r="Z1197" t="s">
        <v>66</v>
      </c>
      <c r="AA1197" t="s">
        <v>50</v>
      </c>
      <c r="AB1197" t="s">
        <v>68</v>
      </c>
      <c r="AC1197" t="s">
        <v>52</v>
      </c>
      <c r="AD1197">
        <v>4.8239999999999998</v>
      </c>
      <c r="AE1197">
        <v>2024</v>
      </c>
      <c r="AF1197">
        <v>4</v>
      </c>
      <c r="AG1197">
        <v>12</v>
      </c>
      <c r="AH1197" t="s">
        <v>1080</v>
      </c>
      <c r="AI1197">
        <v>0.40200000000000002</v>
      </c>
      <c r="AJ1197">
        <v>1080</v>
      </c>
      <c r="AK1197" t="s">
        <v>3800</v>
      </c>
    </row>
    <row r="1198" spans="1:37">
      <c r="A1198" t="s">
        <v>1301</v>
      </c>
      <c r="B1198" t="s">
        <v>71</v>
      </c>
      <c r="C1198">
        <v>6580.8</v>
      </c>
      <c r="D1198" t="s">
        <v>36</v>
      </c>
      <c r="E1198" t="s">
        <v>37</v>
      </c>
      <c r="F1198" t="s">
        <v>56</v>
      </c>
      <c r="G1198">
        <v>45334</v>
      </c>
      <c r="H1198" t="s">
        <v>39</v>
      </c>
      <c r="I1198" t="s">
        <v>58</v>
      </c>
      <c r="J1198">
        <v>91080</v>
      </c>
      <c r="K1198" t="s">
        <v>59</v>
      </c>
      <c r="L1198" t="s">
        <v>42</v>
      </c>
      <c r="M1198">
        <v>82</v>
      </c>
      <c r="N1198">
        <v>5</v>
      </c>
      <c r="O1198">
        <v>30</v>
      </c>
      <c r="P1198">
        <v>0</v>
      </c>
      <c r="Q1198">
        <v>9</v>
      </c>
      <c r="R1198" t="s">
        <v>61</v>
      </c>
      <c r="S1198" t="s">
        <v>93</v>
      </c>
      <c r="T1198">
        <v>4</v>
      </c>
      <c r="U1198" t="s">
        <v>63</v>
      </c>
      <c r="V1198">
        <v>493.94</v>
      </c>
      <c r="W1198" t="s">
        <v>76</v>
      </c>
      <c r="X1198" t="s">
        <v>47</v>
      </c>
      <c r="Y1198" t="s">
        <v>48</v>
      </c>
      <c r="Z1198" t="s">
        <v>66</v>
      </c>
      <c r="AA1198" t="s">
        <v>50</v>
      </c>
      <c r="AB1198" t="s">
        <v>68</v>
      </c>
      <c r="AC1198" t="s">
        <v>69</v>
      </c>
      <c r="AD1198">
        <v>6.0236585370000002</v>
      </c>
      <c r="AE1198">
        <v>2024</v>
      </c>
      <c r="AF1198">
        <v>4</v>
      </c>
      <c r="AG1198">
        <v>12</v>
      </c>
      <c r="AH1198" t="s">
        <v>1080</v>
      </c>
      <c r="AI1198">
        <v>0.50197154471544714</v>
      </c>
      <c r="AJ1198">
        <v>984</v>
      </c>
      <c r="AK1198" t="s">
        <v>3800</v>
      </c>
    </row>
    <row r="1199" spans="1:37">
      <c r="A1199" t="s">
        <v>1302</v>
      </c>
      <c r="B1199" t="s">
        <v>71</v>
      </c>
      <c r="C1199">
        <v>3292.02</v>
      </c>
      <c r="D1199" t="s">
        <v>36</v>
      </c>
      <c r="E1199" t="s">
        <v>37</v>
      </c>
      <c r="F1199" t="s">
        <v>73</v>
      </c>
      <c r="G1199">
        <v>45334</v>
      </c>
      <c r="H1199" t="s">
        <v>39</v>
      </c>
      <c r="I1199" t="s">
        <v>40</v>
      </c>
      <c r="J1199">
        <v>52597</v>
      </c>
      <c r="K1199" t="s">
        <v>59</v>
      </c>
      <c r="L1199" t="s">
        <v>103</v>
      </c>
      <c r="M1199">
        <v>84</v>
      </c>
      <c r="N1199">
        <v>7</v>
      </c>
      <c r="O1199">
        <v>26</v>
      </c>
      <c r="P1199">
        <v>0</v>
      </c>
      <c r="Q1199">
        <v>1</v>
      </c>
      <c r="R1199" t="s">
        <v>43</v>
      </c>
      <c r="S1199" t="s">
        <v>96</v>
      </c>
      <c r="T1199">
        <v>1</v>
      </c>
      <c r="U1199" t="s">
        <v>79</v>
      </c>
      <c r="V1199">
        <v>401.76</v>
      </c>
      <c r="W1199" t="s">
        <v>76</v>
      </c>
      <c r="X1199" t="s">
        <v>47</v>
      </c>
      <c r="Y1199" t="s">
        <v>48</v>
      </c>
      <c r="Z1199" t="s">
        <v>49</v>
      </c>
      <c r="AA1199" t="s">
        <v>50</v>
      </c>
      <c r="AB1199" t="s">
        <v>68</v>
      </c>
      <c r="AC1199" t="s">
        <v>69</v>
      </c>
      <c r="AD1199">
        <v>4.7828571430000002</v>
      </c>
      <c r="AE1199">
        <v>2024</v>
      </c>
      <c r="AF1199">
        <v>4</v>
      </c>
      <c r="AG1199">
        <v>12</v>
      </c>
      <c r="AH1199" t="s">
        <v>1080</v>
      </c>
      <c r="AI1199">
        <v>0.39857142857142858</v>
      </c>
      <c r="AJ1199">
        <v>1008</v>
      </c>
      <c r="AK1199" t="s">
        <v>3799</v>
      </c>
    </row>
    <row r="1200" spans="1:37">
      <c r="A1200" t="s">
        <v>1303</v>
      </c>
      <c r="B1200" t="s">
        <v>35</v>
      </c>
      <c r="C1200">
        <v>22289.81</v>
      </c>
      <c r="D1200" t="s">
        <v>36</v>
      </c>
      <c r="E1200" t="s">
        <v>37</v>
      </c>
      <c r="F1200" t="s">
        <v>73</v>
      </c>
      <c r="G1200">
        <v>45334</v>
      </c>
      <c r="H1200" t="s">
        <v>39</v>
      </c>
      <c r="I1200" t="s">
        <v>40</v>
      </c>
      <c r="J1200">
        <v>42331</v>
      </c>
      <c r="K1200" t="s">
        <v>59</v>
      </c>
      <c r="L1200" t="s">
        <v>42</v>
      </c>
      <c r="M1200">
        <v>92</v>
      </c>
      <c r="N1200">
        <v>34</v>
      </c>
      <c r="O1200">
        <v>18</v>
      </c>
      <c r="P1200">
        <v>0</v>
      </c>
      <c r="Q1200">
        <v>2</v>
      </c>
      <c r="R1200" t="s">
        <v>61</v>
      </c>
      <c r="S1200" t="s">
        <v>74</v>
      </c>
      <c r="T1200">
        <v>2</v>
      </c>
      <c r="U1200" t="s">
        <v>79</v>
      </c>
      <c r="V1200">
        <v>440.64</v>
      </c>
      <c r="W1200" t="s">
        <v>76</v>
      </c>
      <c r="X1200" t="s">
        <v>77</v>
      </c>
      <c r="Y1200" t="s">
        <v>48</v>
      </c>
      <c r="Z1200" t="s">
        <v>98</v>
      </c>
      <c r="AA1200" t="s">
        <v>67</v>
      </c>
      <c r="AB1200" t="s">
        <v>68</v>
      </c>
      <c r="AC1200" t="s">
        <v>69</v>
      </c>
      <c r="AD1200">
        <v>4.7895652169999998</v>
      </c>
      <c r="AE1200">
        <v>2024</v>
      </c>
      <c r="AF1200">
        <v>4</v>
      </c>
      <c r="AG1200">
        <v>12</v>
      </c>
      <c r="AH1200" t="s">
        <v>1080</v>
      </c>
      <c r="AI1200">
        <v>0.39913043478260868</v>
      </c>
      <c r="AJ1200">
        <v>1104</v>
      </c>
      <c r="AK1200" t="s">
        <v>3799</v>
      </c>
    </row>
    <row r="1201" spans="1:37">
      <c r="A1201" t="s">
        <v>1304</v>
      </c>
      <c r="B1201" t="s">
        <v>71</v>
      </c>
      <c r="C1201">
        <v>13549.32</v>
      </c>
      <c r="D1201" t="s">
        <v>36</v>
      </c>
      <c r="E1201" t="s">
        <v>72</v>
      </c>
      <c r="F1201" t="s">
        <v>56</v>
      </c>
      <c r="G1201">
        <v>45334</v>
      </c>
      <c r="H1201" t="s">
        <v>57</v>
      </c>
      <c r="I1201" t="s">
        <v>40</v>
      </c>
      <c r="J1201">
        <v>0</v>
      </c>
      <c r="K1201" t="s">
        <v>59</v>
      </c>
      <c r="L1201" t="s">
        <v>60</v>
      </c>
      <c r="M1201">
        <v>181</v>
      </c>
      <c r="N1201">
        <v>20</v>
      </c>
      <c r="O1201">
        <v>124</v>
      </c>
      <c r="P1201">
        <v>1</v>
      </c>
      <c r="Q1201">
        <v>8</v>
      </c>
      <c r="R1201" t="s">
        <v>61</v>
      </c>
      <c r="S1201" t="s">
        <v>74</v>
      </c>
      <c r="T1201">
        <v>1</v>
      </c>
      <c r="U1201" t="s">
        <v>90</v>
      </c>
      <c r="V1201">
        <v>1826.94</v>
      </c>
      <c r="W1201" t="s">
        <v>64</v>
      </c>
      <c r="X1201" t="s">
        <v>47</v>
      </c>
      <c r="Y1201" t="s">
        <v>156</v>
      </c>
      <c r="Z1201" t="s">
        <v>66</v>
      </c>
      <c r="AA1201" t="s">
        <v>67</v>
      </c>
      <c r="AB1201" t="s">
        <v>51</v>
      </c>
      <c r="AC1201" t="s">
        <v>52</v>
      </c>
      <c r="AD1201">
        <v>10.093591160000001</v>
      </c>
      <c r="AE1201">
        <v>2024</v>
      </c>
      <c r="AF1201">
        <v>4</v>
      </c>
      <c r="AG1201">
        <v>12</v>
      </c>
      <c r="AH1201" t="s">
        <v>1080</v>
      </c>
      <c r="AI1201">
        <v>0.84113259668508289</v>
      </c>
      <c r="AJ1201">
        <v>2172</v>
      </c>
      <c r="AK1201" t="s">
        <v>3801</v>
      </c>
    </row>
    <row r="1202" spans="1:37">
      <c r="A1202" t="s">
        <v>1305</v>
      </c>
      <c r="B1202" t="s">
        <v>81</v>
      </c>
      <c r="C1202">
        <v>13412.47</v>
      </c>
      <c r="D1202" t="s">
        <v>36</v>
      </c>
      <c r="E1202" t="s">
        <v>72</v>
      </c>
      <c r="F1202" t="s">
        <v>56</v>
      </c>
      <c r="G1202">
        <v>45334</v>
      </c>
      <c r="H1202" t="s">
        <v>39</v>
      </c>
      <c r="I1202" t="s">
        <v>40</v>
      </c>
      <c r="J1202">
        <v>47022</v>
      </c>
      <c r="K1202" t="s">
        <v>59</v>
      </c>
      <c r="L1202" t="s">
        <v>42</v>
      </c>
      <c r="M1202">
        <v>167</v>
      </c>
      <c r="N1202">
        <v>5</v>
      </c>
      <c r="O1202">
        <v>46</v>
      </c>
      <c r="P1202">
        <v>0</v>
      </c>
      <c r="Q1202">
        <v>3</v>
      </c>
      <c r="R1202" t="s">
        <v>61</v>
      </c>
      <c r="S1202" t="s">
        <v>62</v>
      </c>
      <c r="T1202">
        <v>1</v>
      </c>
      <c r="U1202" t="s">
        <v>63</v>
      </c>
      <c r="V1202">
        <v>803.52</v>
      </c>
      <c r="W1202" t="s">
        <v>64</v>
      </c>
      <c r="X1202" t="s">
        <v>47</v>
      </c>
      <c r="Y1202" t="s">
        <v>65</v>
      </c>
      <c r="Z1202" t="s">
        <v>66</v>
      </c>
      <c r="AA1202" t="s">
        <v>67</v>
      </c>
      <c r="AB1202" t="s">
        <v>68</v>
      </c>
      <c r="AC1202" t="s">
        <v>69</v>
      </c>
      <c r="AD1202">
        <v>4.8114970059999997</v>
      </c>
      <c r="AE1202">
        <v>2024</v>
      </c>
      <c r="AF1202">
        <v>4</v>
      </c>
      <c r="AG1202">
        <v>12</v>
      </c>
      <c r="AH1202" t="s">
        <v>1080</v>
      </c>
      <c r="AI1202">
        <v>0.40095808383233533</v>
      </c>
      <c r="AJ1202">
        <v>2004</v>
      </c>
      <c r="AK1202" t="s">
        <v>3800</v>
      </c>
    </row>
    <row r="1203" spans="1:37">
      <c r="A1203" t="s">
        <v>1306</v>
      </c>
      <c r="B1203" t="s">
        <v>81</v>
      </c>
      <c r="C1203">
        <v>2899.34</v>
      </c>
      <c r="D1203" t="s">
        <v>36</v>
      </c>
      <c r="E1203" t="s">
        <v>37</v>
      </c>
      <c r="F1203" t="s">
        <v>73</v>
      </c>
      <c r="G1203">
        <v>45334</v>
      </c>
      <c r="H1203" t="s">
        <v>57</v>
      </c>
      <c r="I1203" t="s">
        <v>40</v>
      </c>
      <c r="J1203">
        <v>0</v>
      </c>
      <c r="K1203" t="s">
        <v>59</v>
      </c>
      <c r="L1203" t="s">
        <v>60</v>
      </c>
      <c r="M1203">
        <v>84</v>
      </c>
      <c r="N1203">
        <v>43</v>
      </c>
      <c r="O1203">
        <v>61</v>
      </c>
      <c r="P1203">
        <v>0</v>
      </c>
      <c r="Q1203">
        <v>1</v>
      </c>
      <c r="R1203" t="s">
        <v>61</v>
      </c>
      <c r="S1203" t="s">
        <v>74</v>
      </c>
      <c r="T1203">
        <v>4</v>
      </c>
      <c r="U1203" t="s">
        <v>79</v>
      </c>
      <c r="V1203">
        <v>401.76</v>
      </c>
      <c r="W1203" t="s">
        <v>76</v>
      </c>
      <c r="X1203" t="s">
        <v>47</v>
      </c>
      <c r="Y1203" t="s">
        <v>48</v>
      </c>
      <c r="Z1203" t="s">
        <v>49</v>
      </c>
      <c r="AA1203" t="s">
        <v>67</v>
      </c>
      <c r="AB1203" t="s">
        <v>68</v>
      </c>
      <c r="AC1203" t="s">
        <v>52</v>
      </c>
      <c r="AD1203">
        <v>4.7828571430000002</v>
      </c>
      <c r="AE1203">
        <v>2024</v>
      </c>
      <c r="AF1203">
        <v>4</v>
      </c>
      <c r="AG1203">
        <v>12</v>
      </c>
      <c r="AH1203" t="s">
        <v>1080</v>
      </c>
      <c r="AI1203">
        <v>0.39857142857142858</v>
      </c>
      <c r="AJ1203">
        <v>1008</v>
      </c>
      <c r="AK1203" t="s">
        <v>3799</v>
      </c>
    </row>
    <row r="1204" spans="1:37">
      <c r="A1204" t="s">
        <v>1307</v>
      </c>
      <c r="B1204" t="s">
        <v>71</v>
      </c>
      <c r="C1204">
        <v>7109.67</v>
      </c>
      <c r="D1204" t="s">
        <v>36</v>
      </c>
      <c r="E1204" t="s">
        <v>37</v>
      </c>
      <c r="F1204" t="s">
        <v>56</v>
      </c>
      <c r="G1204">
        <v>45334</v>
      </c>
      <c r="H1204" t="s">
        <v>39</v>
      </c>
      <c r="I1204" t="s">
        <v>40</v>
      </c>
      <c r="J1204">
        <v>126020</v>
      </c>
      <c r="K1204" t="s">
        <v>83</v>
      </c>
      <c r="L1204" t="s">
        <v>42</v>
      </c>
      <c r="M1204">
        <v>88</v>
      </c>
      <c r="N1204">
        <v>31</v>
      </c>
      <c r="O1204">
        <v>68</v>
      </c>
      <c r="P1204">
        <v>0</v>
      </c>
      <c r="Q1204">
        <v>8</v>
      </c>
      <c r="R1204" t="s">
        <v>61</v>
      </c>
      <c r="S1204" t="s">
        <v>74</v>
      </c>
      <c r="T1204">
        <v>2</v>
      </c>
      <c r="U1204" t="s">
        <v>90</v>
      </c>
      <c r="V1204">
        <v>146.57</v>
      </c>
      <c r="W1204" t="s">
        <v>46</v>
      </c>
      <c r="X1204" t="s">
        <v>47</v>
      </c>
      <c r="Y1204" t="s">
        <v>48</v>
      </c>
      <c r="Z1204" t="s">
        <v>66</v>
      </c>
      <c r="AA1204" t="s">
        <v>91</v>
      </c>
      <c r="AB1204" t="s">
        <v>68</v>
      </c>
      <c r="AC1204" t="s">
        <v>52</v>
      </c>
      <c r="AD1204">
        <v>1.6655681819999999</v>
      </c>
      <c r="AE1204">
        <v>2024</v>
      </c>
      <c r="AF1204">
        <v>4</v>
      </c>
      <c r="AG1204">
        <v>12</v>
      </c>
      <c r="AH1204" t="s">
        <v>1080</v>
      </c>
      <c r="AI1204">
        <v>0.13879734848484848</v>
      </c>
      <c r="AJ1204">
        <v>1056</v>
      </c>
      <c r="AK1204" t="s">
        <v>3799</v>
      </c>
    </row>
    <row r="1205" spans="1:37">
      <c r="A1205" t="s">
        <v>1308</v>
      </c>
      <c r="B1205" t="s">
        <v>55</v>
      </c>
      <c r="C1205">
        <v>3112.07</v>
      </c>
      <c r="D1205" t="s">
        <v>36</v>
      </c>
      <c r="E1205" t="s">
        <v>37</v>
      </c>
      <c r="F1205" t="s">
        <v>56</v>
      </c>
      <c r="G1205">
        <v>45334</v>
      </c>
      <c r="H1205" t="s">
        <v>57</v>
      </c>
      <c r="I1205" t="s">
        <v>40</v>
      </c>
      <c r="J1205">
        <v>0</v>
      </c>
      <c r="K1205" t="s">
        <v>59</v>
      </c>
      <c r="L1205" t="s">
        <v>42</v>
      </c>
      <c r="M1205">
        <v>84</v>
      </c>
      <c r="N1205">
        <v>19</v>
      </c>
      <c r="O1205">
        <v>109</v>
      </c>
      <c r="P1205">
        <v>0</v>
      </c>
      <c r="Q1205">
        <v>1</v>
      </c>
      <c r="R1205" t="s">
        <v>43</v>
      </c>
      <c r="S1205" t="s">
        <v>96</v>
      </c>
      <c r="T1205">
        <v>1</v>
      </c>
      <c r="U1205" t="s">
        <v>90</v>
      </c>
      <c r="V1205">
        <v>401.76</v>
      </c>
      <c r="W1205" t="s">
        <v>46</v>
      </c>
      <c r="X1205" t="s">
        <v>47</v>
      </c>
      <c r="Y1205" t="s">
        <v>48</v>
      </c>
      <c r="Z1205" t="s">
        <v>49</v>
      </c>
      <c r="AA1205" t="s">
        <v>67</v>
      </c>
      <c r="AB1205" t="s">
        <v>68</v>
      </c>
      <c r="AC1205" t="s">
        <v>52</v>
      </c>
      <c r="AD1205">
        <v>4.7828571430000002</v>
      </c>
      <c r="AE1205">
        <v>2024</v>
      </c>
      <c r="AF1205">
        <v>4</v>
      </c>
      <c r="AG1205">
        <v>12</v>
      </c>
      <c r="AH1205" t="s">
        <v>1080</v>
      </c>
      <c r="AI1205">
        <v>0.39857142857142858</v>
      </c>
      <c r="AJ1205">
        <v>1008</v>
      </c>
      <c r="AK1205" t="s">
        <v>3799</v>
      </c>
    </row>
    <row r="1206" spans="1:37">
      <c r="A1206" t="s">
        <v>1309</v>
      </c>
      <c r="B1206" t="s">
        <v>55</v>
      </c>
      <c r="C1206">
        <v>12015.57</v>
      </c>
      <c r="D1206" t="s">
        <v>36</v>
      </c>
      <c r="E1206" t="s">
        <v>37</v>
      </c>
      <c r="F1206" t="s">
        <v>38</v>
      </c>
      <c r="G1206">
        <v>45334</v>
      </c>
      <c r="H1206" t="s">
        <v>39</v>
      </c>
      <c r="I1206" t="s">
        <v>40</v>
      </c>
      <c r="J1206">
        <v>113077</v>
      </c>
      <c r="K1206" t="s">
        <v>59</v>
      </c>
      <c r="L1206" t="s">
        <v>103</v>
      </c>
      <c r="M1206">
        <v>150</v>
      </c>
      <c r="N1206">
        <v>1</v>
      </c>
      <c r="O1206">
        <v>46</v>
      </c>
      <c r="P1206">
        <v>0</v>
      </c>
      <c r="Q1206">
        <v>5</v>
      </c>
      <c r="R1206" t="s">
        <v>61</v>
      </c>
      <c r="S1206" t="s">
        <v>93</v>
      </c>
      <c r="T1206">
        <v>1</v>
      </c>
      <c r="U1206" t="s">
        <v>79</v>
      </c>
      <c r="V1206">
        <v>719.28</v>
      </c>
      <c r="W1206" t="s">
        <v>64</v>
      </c>
      <c r="X1206" t="s">
        <v>47</v>
      </c>
      <c r="Y1206" t="s">
        <v>65</v>
      </c>
      <c r="Z1206" t="s">
        <v>66</v>
      </c>
      <c r="AA1206" t="s">
        <v>91</v>
      </c>
      <c r="AB1206" t="s">
        <v>68</v>
      </c>
      <c r="AC1206" t="s">
        <v>69</v>
      </c>
      <c r="AD1206">
        <v>4.7952000000000004</v>
      </c>
      <c r="AE1206">
        <v>2024</v>
      </c>
      <c r="AF1206">
        <v>4</v>
      </c>
      <c r="AG1206">
        <v>12</v>
      </c>
      <c r="AH1206" t="s">
        <v>1080</v>
      </c>
      <c r="AI1206">
        <v>0.39960000000000001</v>
      </c>
      <c r="AJ1206">
        <v>1800</v>
      </c>
      <c r="AK1206" t="s">
        <v>3799</v>
      </c>
    </row>
    <row r="1207" spans="1:37">
      <c r="A1207" t="s">
        <v>1310</v>
      </c>
      <c r="B1207" t="s">
        <v>35</v>
      </c>
      <c r="C1207">
        <v>3299.3</v>
      </c>
      <c r="D1207" t="s">
        <v>36</v>
      </c>
      <c r="E1207" t="s">
        <v>37</v>
      </c>
      <c r="F1207" t="s">
        <v>73</v>
      </c>
      <c r="G1207">
        <v>45334</v>
      </c>
      <c r="H1207" t="s">
        <v>57</v>
      </c>
      <c r="I1207" t="s">
        <v>58</v>
      </c>
      <c r="J1207">
        <v>0</v>
      </c>
      <c r="K1207" t="s">
        <v>83</v>
      </c>
      <c r="L1207" t="s">
        <v>42</v>
      </c>
      <c r="M1207">
        <v>93</v>
      </c>
      <c r="N1207">
        <v>3</v>
      </c>
      <c r="O1207">
        <v>74</v>
      </c>
      <c r="P1207">
        <v>0</v>
      </c>
      <c r="Q1207">
        <v>1</v>
      </c>
      <c r="R1207" t="s">
        <v>61</v>
      </c>
      <c r="S1207" t="s">
        <v>93</v>
      </c>
      <c r="T1207">
        <v>2</v>
      </c>
      <c r="U1207" t="s">
        <v>63</v>
      </c>
      <c r="V1207">
        <v>167.64</v>
      </c>
      <c r="W1207" t="s">
        <v>46</v>
      </c>
      <c r="X1207" t="s">
        <v>47</v>
      </c>
      <c r="Y1207" t="s">
        <v>48</v>
      </c>
      <c r="Z1207" t="s">
        <v>49</v>
      </c>
      <c r="AA1207" t="s">
        <v>67</v>
      </c>
      <c r="AB1207" t="s">
        <v>68</v>
      </c>
      <c r="AC1207" t="s">
        <v>52</v>
      </c>
      <c r="AD1207">
        <v>1.8025806449999999</v>
      </c>
      <c r="AE1207">
        <v>2024</v>
      </c>
      <c r="AF1207">
        <v>4</v>
      </c>
      <c r="AG1207">
        <v>12</v>
      </c>
      <c r="AH1207" t="s">
        <v>1080</v>
      </c>
      <c r="AI1207">
        <v>0.15021505376344085</v>
      </c>
      <c r="AJ1207">
        <v>1116</v>
      </c>
      <c r="AK1207" t="s">
        <v>3799</v>
      </c>
    </row>
    <row r="1208" spans="1:37">
      <c r="A1208" t="s">
        <v>1311</v>
      </c>
      <c r="B1208" t="s">
        <v>81</v>
      </c>
      <c r="C1208">
        <v>10022.26</v>
      </c>
      <c r="D1208" t="s">
        <v>36</v>
      </c>
      <c r="E1208" t="s">
        <v>37</v>
      </c>
      <c r="F1208" t="s">
        <v>95</v>
      </c>
      <c r="G1208">
        <v>45334</v>
      </c>
      <c r="H1208" t="s">
        <v>39</v>
      </c>
      <c r="I1208" t="s">
        <v>40</v>
      </c>
      <c r="J1208">
        <v>49463</v>
      </c>
      <c r="K1208" t="s">
        <v>59</v>
      </c>
      <c r="L1208" t="s">
        <v>103</v>
      </c>
      <c r="M1208">
        <v>84</v>
      </c>
      <c r="N1208">
        <v>22</v>
      </c>
      <c r="O1208">
        <v>46</v>
      </c>
      <c r="P1208">
        <v>0</v>
      </c>
      <c r="Q1208">
        <v>2</v>
      </c>
      <c r="R1208" t="s">
        <v>61</v>
      </c>
      <c r="S1208" t="s">
        <v>93</v>
      </c>
      <c r="T1208">
        <v>1</v>
      </c>
      <c r="U1208" t="s">
        <v>90</v>
      </c>
      <c r="V1208">
        <v>401.76</v>
      </c>
      <c r="W1208" t="s">
        <v>46</v>
      </c>
      <c r="X1208" t="s">
        <v>77</v>
      </c>
      <c r="Y1208" t="s">
        <v>48</v>
      </c>
      <c r="Z1208" t="s">
        <v>66</v>
      </c>
      <c r="AA1208" t="s">
        <v>67</v>
      </c>
      <c r="AB1208" t="s">
        <v>68</v>
      </c>
      <c r="AC1208" t="s">
        <v>69</v>
      </c>
      <c r="AD1208">
        <v>4.7828571430000002</v>
      </c>
      <c r="AE1208">
        <v>2024</v>
      </c>
      <c r="AF1208">
        <v>4</v>
      </c>
      <c r="AG1208">
        <v>12</v>
      </c>
      <c r="AH1208" t="s">
        <v>1080</v>
      </c>
      <c r="AI1208">
        <v>0.39857142857142858</v>
      </c>
      <c r="AJ1208">
        <v>1008</v>
      </c>
      <c r="AK1208" t="s">
        <v>3799</v>
      </c>
    </row>
    <row r="1209" spans="1:37">
      <c r="A1209" t="s">
        <v>1312</v>
      </c>
      <c r="B1209" t="s">
        <v>55</v>
      </c>
      <c r="C1209">
        <v>13827.25</v>
      </c>
      <c r="D1209" t="s">
        <v>36</v>
      </c>
      <c r="E1209" t="s">
        <v>82</v>
      </c>
      <c r="F1209" t="s">
        <v>73</v>
      </c>
      <c r="G1209">
        <v>45334</v>
      </c>
      <c r="H1209" t="s">
        <v>57</v>
      </c>
      <c r="I1209" t="s">
        <v>58</v>
      </c>
      <c r="J1209">
        <v>0</v>
      </c>
      <c r="K1209" t="s">
        <v>59</v>
      </c>
      <c r="L1209" t="s">
        <v>60</v>
      </c>
      <c r="M1209">
        <v>203</v>
      </c>
      <c r="N1209">
        <v>43</v>
      </c>
      <c r="O1209">
        <v>27</v>
      </c>
      <c r="P1209">
        <v>0</v>
      </c>
      <c r="Q1209">
        <v>8</v>
      </c>
      <c r="R1209" t="s">
        <v>61</v>
      </c>
      <c r="S1209" t="s">
        <v>62</v>
      </c>
      <c r="T1209">
        <v>1</v>
      </c>
      <c r="U1209" t="s">
        <v>63</v>
      </c>
      <c r="V1209">
        <v>1458</v>
      </c>
      <c r="W1209" t="s">
        <v>64</v>
      </c>
      <c r="X1209" t="s">
        <v>77</v>
      </c>
      <c r="Y1209" t="s">
        <v>65</v>
      </c>
      <c r="Z1209" t="s">
        <v>66</v>
      </c>
      <c r="AA1209" t="s">
        <v>67</v>
      </c>
      <c r="AB1209" t="s">
        <v>68</v>
      </c>
      <c r="AC1209" t="s">
        <v>69</v>
      </c>
      <c r="AD1209">
        <v>7.1822660100000002</v>
      </c>
      <c r="AE1209">
        <v>2024</v>
      </c>
      <c r="AF1209">
        <v>4</v>
      </c>
      <c r="AG1209">
        <v>12</v>
      </c>
      <c r="AH1209" t="s">
        <v>1080</v>
      </c>
      <c r="AI1209">
        <v>0.59852216748768472</v>
      </c>
      <c r="AJ1209">
        <v>2436</v>
      </c>
      <c r="AK1209" t="s">
        <v>3800</v>
      </c>
    </row>
    <row r="1210" spans="1:37">
      <c r="A1210" t="s">
        <v>1313</v>
      </c>
      <c r="B1210" t="s">
        <v>81</v>
      </c>
      <c r="C1210">
        <v>14271.58</v>
      </c>
      <c r="D1210" t="s">
        <v>36</v>
      </c>
      <c r="E1210" t="s">
        <v>37</v>
      </c>
      <c r="F1210" t="s">
        <v>38</v>
      </c>
      <c r="G1210">
        <v>45334</v>
      </c>
      <c r="H1210" t="s">
        <v>39</v>
      </c>
      <c r="I1210" t="s">
        <v>40</v>
      </c>
      <c r="J1210">
        <v>127085</v>
      </c>
      <c r="K1210" t="s">
        <v>83</v>
      </c>
      <c r="L1210" t="s">
        <v>42</v>
      </c>
      <c r="M1210">
        <v>88</v>
      </c>
      <c r="N1210">
        <v>22</v>
      </c>
      <c r="O1210">
        <v>36</v>
      </c>
      <c r="P1210">
        <v>0</v>
      </c>
      <c r="Q1210">
        <v>2</v>
      </c>
      <c r="R1210" t="s">
        <v>61</v>
      </c>
      <c r="S1210" t="s">
        <v>93</v>
      </c>
      <c r="T1210">
        <v>2</v>
      </c>
      <c r="U1210" t="s">
        <v>45</v>
      </c>
      <c r="V1210">
        <v>58.83</v>
      </c>
      <c r="W1210" t="s">
        <v>46</v>
      </c>
      <c r="X1210" t="s">
        <v>47</v>
      </c>
      <c r="Y1210" t="s">
        <v>48</v>
      </c>
      <c r="Z1210" t="s">
        <v>66</v>
      </c>
      <c r="AA1210" t="s">
        <v>91</v>
      </c>
      <c r="AB1210" t="s">
        <v>68</v>
      </c>
      <c r="AC1210" t="s">
        <v>69</v>
      </c>
      <c r="AD1210">
        <v>0.66852272700000004</v>
      </c>
      <c r="AE1210">
        <v>2024</v>
      </c>
      <c r="AF1210">
        <v>4</v>
      </c>
      <c r="AG1210">
        <v>12</v>
      </c>
      <c r="AH1210" t="s">
        <v>1080</v>
      </c>
      <c r="AI1210">
        <v>5.5710227272727272E-2</v>
      </c>
      <c r="AJ1210">
        <v>1056</v>
      </c>
      <c r="AK1210" t="s">
        <v>3799</v>
      </c>
    </row>
    <row r="1211" spans="1:37">
      <c r="A1211" t="s">
        <v>1314</v>
      </c>
      <c r="B1211" t="s">
        <v>81</v>
      </c>
      <c r="C1211">
        <v>9848.83</v>
      </c>
      <c r="D1211" t="s">
        <v>36</v>
      </c>
      <c r="E1211" t="s">
        <v>37</v>
      </c>
      <c r="F1211" t="s">
        <v>38</v>
      </c>
      <c r="G1211">
        <v>45334</v>
      </c>
      <c r="H1211" t="s">
        <v>39</v>
      </c>
      <c r="I1211" t="s">
        <v>58</v>
      </c>
      <c r="J1211">
        <v>36246</v>
      </c>
      <c r="K1211" t="s">
        <v>83</v>
      </c>
      <c r="L1211" t="s">
        <v>42</v>
      </c>
      <c r="M1211">
        <v>84</v>
      </c>
      <c r="N1211">
        <v>7</v>
      </c>
      <c r="O1211">
        <v>0</v>
      </c>
      <c r="P1211">
        <v>0</v>
      </c>
      <c r="Q1211">
        <v>2</v>
      </c>
      <c r="R1211" t="s">
        <v>61</v>
      </c>
      <c r="S1211" t="s">
        <v>74</v>
      </c>
      <c r="T1211">
        <v>4</v>
      </c>
      <c r="U1211" t="s">
        <v>79</v>
      </c>
      <c r="V1211">
        <v>51.72</v>
      </c>
      <c r="W1211" t="s">
        <v>46</v>
      </c>
      <c r="X1211" t="s">
        <v>47</v>
      </c>
      <c r="Y1211" t="s">
        <v>48</v>
      </c>
      <c r="Z1211" t="s">
        <v>66</v>
      </c>
      <c r="AA1211" t="s">
        <v>67</v>
      </c>
      <c r="AB1211" t="s">
        <v>68</v>
      </c>
      <c r="AC1211" t="s">
        <v>99</v>
      </c>
      <c r="AD1211">
        <v>0.615714286</v>
      </c>
      <c r="AE1211">
        <v>2024</v>
      </c>
      <c r="AF1211">
        <v>4</v>
      </c>
      <c r="AG1211">
        <v>12</v>
      </c>
      <c r="AH1211" t="s">
        <v>1080</v>
      </c>
      <c r="AI1211">
        <v>5.1309523809523812E-2</v>
      </c>
      <c r="AJ1211">
        <v>1008</v>
      </c>
      <c r="AK1211" t="s">
        <v>3799</v>
      </c>
    </row>
    <row r="1212" spans="1:37">
      <c r="A1212" t="s">
        <v>1315</v>
      </c>
      <c r="B1212" t="s">
        <v>55</v>
      </c>
      <c r="C1212">
        <v>6612.27</v>
      </c>
      <c r="D1212" t="s">
        <v>36</v>
      </c>
      <c r="E1212" t="s">
        <v>37</v>
      </c>
      <c r="F1212" t="s">
        <v>56</v>
      </c>
      <c r="G1212">
        <v>45334</v>
      </c>
      <c r="H1212" t="s">
        <v>39</v>
      </c>
      <c r="I1212" t="s">
        <v>40</v>
      </c>
      <c r="J1212">
        <v>41179</v>
      </c>
      <c r="K1212" t="s">
        <v>41</v>
      </c>
      <c r="L1212" t="s">
        <v>42</v>
      </c>
      <c r="M1212">
        <v>85</v>
      </c>
      <c r="N1212">
        <v>43</v>
      </c>
      <c r="O1212">
        <v>77</v>
      </c>
      <c r="P1212">
        <v>3</v>
      </c>
      <c r="Q1212">
        <v>5</v>
      </c>
      <c r="R1212" t="s">
        <v>43</v>
      </c>
      <c r="S1212" t="s">
        <v>96</v>
      </c>
      <c r="T1212">
        <v>1</v>
      </c>
      <c r="U1212" t="s">
        <v>90</v>
      </c>
      <c r="V1212">
        <v>348.2</v>
      </c>
      <c r="W1212" t="s">
        <v>76</v>
      </c>
      <c r="X1212" t="s">
        <v>47</v>
      </c>
      <c r="Y1212" t="s">
        <v>48</v>
      </c>
      <c r="Z1212" t="s">
        <v>66</v>
      </c>
      <c r="AA1212" t="s">
        <v>67</v>
      </c>
      <c r="AB1212" t="s">
        <v>51</v>
      </c>
      <c r="AC1212" t="s">
        <v>52</v>
      </c>
      <c r="AD1212">
        <v>4.0964705879999999</v>
      </c>
      <c r="AE1212">
        <v>2024</v>
      </c>
      <c r="AF1212">
        <v>4</v>
      </c>
      <c r="AG1212">
        <v>12</v>
      </c>
      <c r="AH1212" t="s">
        <v>1080</v>
      </c>
      <c r="AI1212">
        <v>0.34137254901960784</v>
      </c>
      <c r="AJ1212">
        <v>1020</v>
      </c>
      <c r="AK1212" t="s">
        <v>3799</v>
      </c>
    </row>
    <row r="1213" spans="1:37">
      <c r="A1213" t="s">
        <v>1316</v>
      </c>
      <c r="B1213" t="s">
        <v>71</v>
      </c>
      <c r="C1213">
        <v>4180.29</v>
      </c>
      <c r="D1213" t="s">
        <v>87</v>
      </c>
      <c r="E1213" t="s">
        <v>72</v>
      </c>
      <c r="F1213" t="s">
        <v>73</v>
      </c>
      <c r="G1213">
        <v>45334</v>
      </c>
      <c r="H1213" t="s">
        <v>39</v>
      </c>
      <c r="I1213" t="s">
        <v>40</v>
      </c>
      <c r="J1213">
        <v>29165</v>
      </c>
      <c r="K1213" t="s">
        <v>59</v>
      </c>
      <c r="L1213" t="s">
        <v>103</v>
      </c>
      <c r="M1213">
        <v>107</v>
      </c>
      <c r="N1213">
        <v>19</v>
      </c>
      <c r="O1213">
        <v>38</v>
      </c>
      <c r="P1213">
        <v>0</v>
      </c>
      <c r="Q1213">
        <v>1</v>
      </c>
      <c r="R1213" t="s">
        <v>43</v>
      </c>
      <c r="S1213" t="s">
        <v>44</v>
      </c>
      <c r="T1213">
        <v>1</v>
      </c>
      <c r="U1213" t="s">
        <v>63</v>
      </c>
      <c r="V1213">
        <v>511.92</v>
      </c>
      <c r="W1213" t="s">
        <v>46</v>
      </c>
      <c r="X1213" t="s">
        <v>47</v>
      </c>
      <c r="Y1213" t="s">
        <v>65</v>
      </c>
      <c r="Z1213" t="s">
        <v>49</v>
      </c>
      <c r="AA1213" t="s">
        <v>67</v>
      </c>
      <c r="AB1213" t="s">
        <v>68</v>
      </c>
      <c r="AC1213" t="s">
        <v>69</v>
      </c>
      <c r="AD1213">
        <v>4.7842990649999999</v>
      </c>
      <c r="AE1213">
        <v>2024</v>
      </c>
      <c r="AF1213">
        <v>4</v>
      </c>
      <c r="AG1213">
        <v>12</v>
      </c>
      <c r="AH1213" t="s">
        <v>1080</v>
      </c>
      <c r="AI1213">
        <v>0.39869158878504674</v>
      </c>
      <c r="AJ1213">
        <v>1284</v>
      </c>
      <c r="AK1213" t="s">
        <v>3799</v>
      </c>
    </row>
    <row r="1214" spans="1:37">
      <c r="A1214" t="s">
        <v>1317</v>
      </c>
      <c r="B1214" t="s">
        <v>71</v>
      </c>
      <c r="C1214">
        <v>8937.6</v>
      </c>
      <c r="D1214" t="s">
        <v>36</v>
      </c>
      <c r="E1214" t="s">
        <v>72</v>
      </c>
      <c r="F1214" t="s">
        <v>56</v>
      </c>
      <c r="G1214">
        <v>45334</v>
      </c>
      <c r="H1214" t="s">
        <v>39</v>
      </c>
      <c r="I1214" t="s">
        <v>58</v>
      </c>
      <c r="J1214">
        <v>33851</v>
      </c>
      <c r="K1214" t="s">
        <v>59</v>
      </c>
      <c r="L1214" t="s">
        <v>60</v>
      </c>
      <c r="M1214">
        <v>116</v>
      </c>
      <c r="N1214">
        <v>0</v>
      </c>
      <c r="O1214">
        <v>34</v>
      </c>
      <c r="P1214">
        <v>0</v>
      </c>
      <c r="Q1214">
        <v>3</v>
      </c>
      <c r="R1214" t="s">
        <v>61</v>
      </c>
      <c r="S1214" t="s">
        <v>74</v>
      </c>
      <c r="T1214">
        <v>4</v>
      </c>
      <c r="U1214" t="s">
        <v>79</v>
      </c>
      <c r="V1214">
        <v>557.28</v>
      </c>
      <c r="W1214" t="s">
        <v>46</v>
      </c>
      <c r="X1214" t="s">
        <v>47</v>
      </c>
      <c r="Y1214" t="s">
        <v>65</v>
      </c>
      <c r="Z1214" t="s">
        <v>66</v>
      </c>
      <c r="AA1214" t="s">
        <v>67</v>
      </c>
      <c r="AB1214" t="s">
        <v>68</v>
      </c>
      <c r="AC1214" t="s">
        <v>69</v>
      </c>
      <c r="AD1214">
        <v>4.8041379309999996</v>
      </c>
      <c r="AE1214">
        <v>2024</v>
      </c>
      <c r="AF1214">
        <v>4</v>
      </c>
      <c r="AG1214">
        <v>12</v>
      </c>
      <c r="AH1214" t="s">
        <v>1080</v>
      </c>
      <c r="AI1214">
        <v>0.40034482758620688</v>
      </c>
      <c r="AJ1214">
        <v>1392</v>
      </c>
      <c r="AK1214" t="s">
        <v>3800</v>
      </c>
    </row>
    <row r="1215" spans="1:37">
      <c r="A1215" t="s">
        <v>1318</v>
      </c>
      <c r="B1215" t="s">
        <v>81</v>
      </c>
      <c r="C1215">
        <v>10404.39</v>
      </c>
      <c r="D1215" t="s">
        <v>36</v>
      </c>
      <c r="E1215" t="s">
        <v>37</v>
      </c>
      <c r="F1215" t="s">
        <v>73</v>
      </c>
      <c r="G1215">
        <v>45334</v>
      </c>
      <c r="H1215" t="s">
        <v>57</v>
      </c>
      <c r="I1215" t="s">
        <v>40</v>
      </c>
      <c r="J1215">
        <v>0</v>
      </c>
      <c r="K1215" t="s">
        <v>59</v>
      </c>
      <c r="L1215" t="s">
        <v>60</v>
      </c>
      <c r="M1215">
        <v>99</v>
      </c>
      <c r="N1215">
        <v>4</v>
      </c>
      <c r="O1215">
        <v>45</v>
      </c>
      <c r="P1215">
        <v>0</v>
      </c>
      <c r="Q1215">
        <v>2</v>
      </c>
      <c r="R1215" t="s">
        <v>61</v>
      </c>
      <c r="S1215" t="s">
        <v>62</v>
      </c>
      <c r="T1215">
        <v>1</v>
      </c>
      <c r="U1215" t="s">
        <v>63</v>
      </c>
      <c r="V1215">
        <v>473.04</v>
      </c>
      <c r="W1215" t="s">
        <v>46</v>
      </c>
      <c r="X1215" t="s">
        <v>47</v>
      </c>
      <c r="Y1215" t="s">
        <v>48</v>
      </c>
      <c r="Z1215" t="s">
        <v>66</v>
      </c>
      <c r="AA1215" t="s">
        <v>67</v>
      </c>
      <c r="AB1215" t="s">
        <v>68</v>
      </c>
      <c r="AC1215" t="s">
        <v>69</v>
      </c>
      <c r="AD1215">
        <v>4.7781818180000002</v>
      </c>
      <c r="AE1215">
        <v>2024</v>
      </c>
      <c r="AF1215">
        <v>4</v>
      </c>
      <c r="AG1215">
        <v>12</v>
      </c>
      <c r="AH1215" t="s">
        <v>1080</v>
      </c>
      <c r="AI1215">
        <v>0.39818181818181819</v>
      </c>
      <c r="AJ1215">
        <v>1188</v>
      </c>
      <c r="AK1215" t="s">
        <v>3799</v>
      </c>
    </row>
    <row r="1216" spans="1:37">
      <c r="A1216" t="s">
        <v>1319</v>
      </c>
      <c r="B1216" t="s">
        <v>71</v>
      </c>
      <c r="C1216">
        <v>6064.9</v>
      </c>
      <c r="D1216" t="s">
        <v>36</v>
      </c>
      <c r="E1216" t="s">
        <v>37</v>
      </c>
      <c r="F1216" t="s">
        <v>38</v>
      </c>
      <c r="G1216">
        <v>45334</v>
      </c>
      <c r="H1216" t="s">
        <v>57</v>
      </c>
      <c r="I1216" t="s">
        <v>58</v>
      </c>
      <c r="J1216">
        <v>0</v>
      </c>
      <c r="K1216" t="s">
        <v>59</v>
      </c>
      <c r="L1216" t="s">
        <v>60</v>
      </c>
      <c r="M1216">
        <v>88</v>
      </c>
      <c r="N1216">
        <v>11</v>
      </c>
      <c r="O1216">
        <v>109</v>
      </c>
      <c r="P1216">
        <v>0</v>
      </c>
      <c r="Q1216">
        <v>3</v>
      </c>
      <c r="R1216" t="s">
        <v>61</v>
      </c>
      <c r="S1216" t="s">
        <v>93</v>
      </c>
      <c r="T1216">
        <v>1</v>
      </c>
      <c r="U1216" t="s">
        <v>63</v>
      </c>
      <c r="V1216">
        <v>421.2</v>
      </c>
      <c r="W1216" t="s">
        <v>76</v>
      </c>
      <c r="X1216" t="s">
        <v>47</v>
      </c>
      <c r="Y1216" t="s">
        <v>48</v>
      </c>
      <c r="Z1216" t="s">
        <v>66</v>
      </c>
      <c r="AA1216" t="s">
        <v>67</v>
      </c>
      <c r="AB1216" t="s">
        <v>68</v>
      </c>
      <c r="AC1216" t="s">
        <v>52</v>
      </c>
      <c r="AD1216">
        <v>4.7863636359999999</v>
      </c>
      <c r="AE1216">
        <v>2024</v>
      </c>
      <c r="AF1216">
        <v>4</v>
      </c>
      <c r="AG1216">
        <v>12</v>
      </c>
      <c r="AH1216" t="s">
        <v>1080</v>
      </c>
      <c r="AI1216">
        <v>0.39886363636363636</v>
      </c>
      <c r="AJ1216">
        <v>1056</v>
      </c>
      <c r="AK1216" t="s">
        <v>3799</v>
      </c>
    </row>
    <row r="1217" spans="1:37">
      <c r="A1217" t="s">
        <v>1320</v>
      </c>
      <c r="B1217" t="s">
        <v>71</v>
      </c>
      <c r="C1217">
        <v>5033.9799999999996</v>
      </c>
      <c r="D1217" t="s">
        <v>36</v>
      </c>
      <c r="E1217" t="s">
        <v>72</v>
      </c>
      <c r="F1217" t="s">
        <v>95</v>
      </c>
      <c r="G1217">
        <v>45334</v>
      </c>
      <c r="H1217" t="s">
        <v>39</v>
      </c>
      <c r="I1217" t="s">
        <v>58</v>
      </c>
      <c r="J1217">
        <v>112903</v>
      </c>
      <c r="K1217" t="s">
        <v>83</v>
      </c>
      <c r="L1217" t="s">
        <v>42</v>
      </c>
      <c r="M1217">
        <v>127</v>
      </c>
      <c r="N1217">
        <v>9</v>
      </c>
      <c r="O1217">
        <v>116</v>
      </c>
      <c r="P1217">
        <v>4</v>
      </c>
      <c r="Q1217">
        <v>1</v>
      </c>
      <c r="R1217" t="s">
        <v>61</v>
      </c>
      <c r="S1217" t="s">
        <v>93</v>
      </c>
      <c r="T1217">
        <v>3</v>
      </c>
      <c r="U1217" t="s">
        <v>79</v>
      </c>
      <c r="V1217">
        <v>292.73</v>
      </c>
      <c r="W1217" t="s">
        <v>46</v>
      </c>
      <c r="X1217" t="s">
        <v>47</v>
      </c>
      <c r="Y1217" t="s">
        <v>48</v>
      </c>
      <c r="Z1217" t="s">
        <v>66</v>
      </c>
      <c r="AA1217" t="s">
        <v>91</v>
      </c>
      <c r="AB1217" t="s">
        <v>51</v>
      </c>
      <c r="AC1217" t="s">
        <v>52</v>
      </c>
      <c r="AD1217">
        <v>2.3049606300000001</v>
      </c>
      <c r="AE1217">
        <v>2024</v>
      </c>
      <c r="AF1217">
        <v>4</v>
      </c>
      <c r="AG1217">
        <v>12</v>
      </c>
      <c r="AH1217" t="s">
        <v>1080</v>
      </c>
      <c r="AI1217">
        <v>0.19208005249343832</v>
      </c>
      <c r="AJ1217">
        <v>1524</v>
      </c>
      <c r="AK1217" t="s">
        <v>3799</v>
      </c>
    </row>
    <row r="1218" spans="1:37">
      <c r="A1218" t="s">
        <v>1321</v>
      </c>
      <c r="B1218" t="s">
        <v>71</v>
      </c>
      <c r="C1218">
        <v>3470.08</v>
      </c>
      <c r="D1218" t="s">
        <v>36</v>
      </c>
      <c r="E1218" t="s">
        <v>37</v>
      </c>
      <c r="F1218" t="s">
        <v>38</v>
      </c>
      <c r="G1218">
        <v>45334</v>
      </c>
      <c r="H1218" t="s">
        <v>39</v>
      </c>
      <c r="I1218" t="s">
        <v>40</v>
      </c>
      <c r="J1218">
        <v>60669</v>
      </c>
      <c r="K1218" t="s">
        <v>41</v>
      </c>
      <c r="L1218" t="s">
        <v>60</v>
      </c>
      <c r="M1218">
        <v>88</v>
      </c>
      <c r="N1218">
        <v>1</v>
      </c>
      <c r="O1218">
        <v>90</v>
      </c>
      <c r="P1218">
        <v>0</v>
      </c>
      <c r="Q1218">
        <v>1</v>
      </c>
      <c r="R1218" t="s">
        <v>43</v>
      </c>
      <c r="S1218" t="s">
        <v>96</v>
      </c>
      <c r="T1218">
        <v>1</v>
      </c>
      <c r="U1218" t="s">
        <v>79</v>
      </c>
      <c r="V1218">
        <v>384.06</v>
      </c>
      <c r="W1218" t="s">
        <v>46</v>
      </c>
      <c r="X1218" t="s">
        <v>47</v>
      </c>
      <c r="Y1218" t="s">
        <v>48</v>
      </c>
      <c r="Z1218" t="s">
        <v>49</v>
      </c>
      <c r="AA1218" t="s">
        <v>50</v>
      </c>
      <c r="AB1218" t="s">
        <v>68</v>
      </c>
      <c r="AC1218" t="s">
        <v>52</v>
      </c>
      <c r="AD1218">
        <v>4.3643181819999999</v>
      </c>
      <c r="AE1218">
        <v>2024</v>
      </c>
      <c r="AF1218">
        <v>4</v>
      </c>
      <c r="AG1218">
        <v>12</v>
      </c>
      <c r="AH1218" t="s">
        <v>1080</v>
      </c>
      <c r="AI1218">
        <v>0.36369318181818183</v>
      </c>
      <c r="AJ1218">
        <v>1056</v>
      </c>
      <c r="AK1218" t="s">
        <v>3799</v>
      </c>
    </row>
    <row r="1219" spans="1:37">
      <c r="A1219" t="s">
        <v>1322</v>
      </c>
      <c r="B1219" t="s">
        <v>71</v>
      </c>
      <c r="C1219">
        <v>51374.53</v>
      </c>
      <c r="D1219" t="s">
        <v>36</v>
      </c>
      <c r="E1219" t="s">
        <v>37</v>
      </c>
      <c r="F1219" t="s">
        <v>56</v>
      </c>
      <c r="G1219">
        <v>45334</v>
      </c>
      <c r="H1219" t="s">
        <v>57</v>
      </c>
      <c r="I1219" t="s">
        <v>58</v>
      </c>
      <c r="J1219">
        <v>0</v>
      </c>
      <c r="K1219" t="s">
        <v>59</v>
      </c>
      <c r="L1219" t="s">
        <v>42</v>
      </c>
      <c r="M1219">
        <v>155</v>
      </c>
      <c r="N1219">
        <v>28</v>
      </c>
      <c r="O1219">
        <v>105</v>
      </c>
      <c r="P1219">
        <v>0</v>
      </c>
      <c r="Q1219">
        <v>2</v>
      </c>
      <c r="R1219" t="s">
        <v>117</v>
      </c>
      <c r="S1219" t="s">
        <v>192</v>
      </c>
      <c r="T1219">
        <v>2</v>
      </c>
      <c r="U1219" t="s">
        <v>79</v>
      </c>
      <c r="V1219">
        <v>745.2</v>
      </c>
      <c r="W1219" t="s">
        <v>64</v>
      </c>
      <c r="X1219" t="s">
        <v>47</v>
      </c>
      <c r="Y1219" t="s">
        <v>65</v>
      </c>
      <c r="Z1219" t="s">
        <v>98</v>
      </c>
      <c r="AA1219" t="s">
        <v>67</v>
      </c>
      <c r="AB1219" t="s">
        <v>68</v>
      </c>
      <c r="AC1219" t="s">
        <v>52</v>
      </c>
      <c r="AD1219">
        <v>4.8077419350000001</v>
      </c>
      <c r="AE1219">
        <v>2024</v>
      </c>
      <c r="AF1219">
        <v>4</v>
      </c>
      <c r="AG1219">
        <v>12</v>
      </c>
      <c r="AH1219" t="s">
        <v>1080</v>
      </c>
      <c r="AI1219">
        <v>0.40064516129032263</v>
      </c>
      <c r="AJ1219">
        <v>1860</v>
      </c>
      <c r="AK1219" t="s">
        <v>3800</v>
      </c>
    </row>
    <row r="1220" spans="1:37">
      <c r="A1220" t="s">
        <v>1323</v>
      </c>
      <c r="B1220" t="s">
        <v>35</v>
      </c>
      <c r="C1220">
        <v>3368.07</v>
      </c>
      <c r="D1220" t="s">
        <v>36</v>
      </c>
      <c r="E1220" t="s">
        <v>37</v>
      </c>
      <c r="F1220" t="s">
        <v>141</v>
      </c>
      <c r="G1220">
        <v>45334</v>
      </c>
      <c r="H1220" t="s">
        <v>39</v>
      </c>
      <c r="I1220" t="s">
        <v>58</v>
      </c>
      <c r="J1220">
        <v>61904</v>
      </c>
      <c r="K1220" t="s">
        <v>83</v>
      </c>
      <c r="L1220" t="s">
        <v>42</v>
      </c>
      <c r="M1220">
        <v>84</v>
      </c>
      <c r="N1220">
        <v>0</v>
      </c>
      <c r="O1220">
        <v>35</v>
      </c>
      <c r="P1220">
        <v>1</v>
      </c>
      <c r="Q1220">
        <v>1</v>
      </c>
      <c r="R1220" t="s">
        <v>61</v>
      </c>
      <c r="S1220" t="s">
        <v>74</v>
      </c>
      <c r="T1220">
        <v>3</v>
      </c>
      <c r="U1220" t="s">
        <v>45</v>
      </c>
      <c r="V1220">
        <v>1.2</v>
      </c>
      <c r="W1220" t="s">
        <v>46</v>
      </c>
      <c r="X1220" t="s">
        <v>134</v>
      </c>
      <c r="Y1220" t="s">
        <v>48</v>
      </c>
      <c r="Z1220" t="s">
        <v>49</v>
      </c>
      <c r="AA1220" t="s">
        <v>50</v>
      </c>
      <c r="AB1220" t="s">
        <v>51</v>
      </c>
      <c r="AC1220" t="s">
        <v>69</v>
      </c>
      <c r="AD1220">
        <v>1.4285714E-2</v>
      </c>
      <c r="AE1220">
        <v>2024</v>
      </c>
      <c r="AF1220">
        <v>4</v>
      </c>
      <c r="AG1220">
        <v>12</v>
      </c>
      <c r="AH1220" t="s">
        <v>1080</v>
      </c>
      <c r="AI1220">
        <v>1.1904761904761904E-3</v>
      </c>
      <c r="AJ1220">
        <v>1008</v>
      </c>
      <c r="AK1220" t="s">
        <v>3799</v>
      </c>
    </row>
    <row r="1221" spans="1:37">
      <c r="A1221" t="s">
        <v>1324</v>
      </c>
      <c r="B1221" t="s">
        <v>81</v>
      </c>
      <c r="C1221">
        <v>6767.73</v>
      </c>
      <c r="D1221" t="s">
        <v>36</v>
      </c>
      <c r="E1221" t="s">
        <v>72</v>
      </c>
      <c r="F1221" t="s">
        <v>56</v>
      </c>
      <c r="G1221">
        <v>45334</v>
      </c>
      <c r="H1221" t="s">
        <v>39</v>
      </c>
      <c r="I1221" t="s">
        <v>58</v>
      </c>
      <c r="J1221">
        <v>87973</v>
      </c>
      <c r="K1221" t="s">
        <v>59</v>
      </c>
      <c r="L1221" t="s">
        <v>42</v>
      </c>
      <c r="M1221">
        <v>170</v>
      </c>
      <c r="N1221">
        <v>19</v>
      </c>
      <c r="O1221">
        <v>24</v>
      </c>
      <c r="P1221">
        <v>1</v>
      </c>
      <c r="Q1221">
        <v>1</v>
      </c>
      <c r="R1221" t="s">
        <v>61</v>
      </c>
      <c r="S1221" t="s">
        <v>62</v>
      </c>
      <c r="T1221">
        <v>2</v>
      </c>
      <c r="U1221" t="s">
        <v>45</v>
      </c>
      <c r="V1221">
        <v>816.48</v>
      </c>
      <c r="W1221" t="s">
        <v>64</v>
      </c>
      <c r="X1221" t="s">
        <v>47</v>
      </c>
      <c r="Y1221" t="s">
        <v>65</v>
      </c>
      <c r="Z1221" t="s">
        <v>66</v>
      </c>
      <c r="AA1221" t="s">
        <v>50</v>
      </c>
      <c r="AB1221" t="s">
        <v>51</v>
      </c>
      <c r="AC1221" t="s">
        <v>69</v>
      </c>
      <c r="AD1221">
        <v>4.8028235290000003</v>
      </c>
      <c r="AE1221">
        <v>2024</v>
      </c>
      <c r="AF1221">
        <v>4</v>
      </c>
      <c r="AG1221">
        <v>12</v>
      </c>
      <c r="AH1221" t="s">
        <v>1080</v>
      </c>
      <c r="AI1221">
        <v>0.40023529411764708</v>
      </c>
      <c r="AJ1221">
        <v>2040</v>
      </c>
      <c r="AK1221" t="s">
        <v>3800</v>
      </c>
    </row>
    <row r="1222" spans="1:37">
      <c r="A1222" t="s">
        <v>1325</v>
      </c>
      <c r="B1222" t="s">
        <v>35</v>
      </c>
      <c r="C1222">
        <v>9890.84</v>
      </c>
      <c r="D1222" t="s">
        <v>36</v>
      </c>
      <c r="E1222" t="s">
        <v>72</v>
      </c>
      <c r="F1222" t="s">
        <v>38</v>
      </c>
      <c r="G1222">
        <v>45334</v>
      </c>
      <c r="H1222" t="s">
        <v>39</v>
      </c>
      <c r="I1222" t="s">
        <v>58</v>
      </c>
      <c r="J1222">
        <v>84156</v>
      </c>
      <c r="K1222" t="s">
        <v>83</v>
      </c>
      <c r="L1222" t="s">
        <v>42</v>
      </c>
      <c r="M1222">
        <v>124</v>
      </c>
      <c r="N1222">
        <v>12</v>
      </c>
      <c r="O1222">
        <v>82</v>
      </c>
      <c r="P1222">
        <v>0</v>
      </c>
      <c r="Q1222">
        <v>4</v>
      </c>
      <c r="R1222" t="s">
        <v>43</v>
      </c>
      <c r="S1222" t="s">
        <v>84</v>
      </c>
      <c r="T1222">
        <v>1</v>
      </c>
      <c r="U1222" t="s">
        <v>79</v>
      </c>
      <c r="V1222">
        <v>5.69</v>
      </c>
      <c r="W1222" t="s">
        <v>46</v>
      </c>
      <c r="X1222" t="s">
        <v>47</v>
      </c>
      <c r="Y1222" t="s">
        <v>48</v>
      </c>
      <c r="Z1222" t="s">
        <v>66</v>
      </c>
      <c r="AA1222" t="s">
        <v>50</v>
      </c>
      <c r="AB1222" t="s">
        <v>68</v>
      </c>
      <c r="AC1222" t="s">
        <v>52</v>
      </c>
      <c r="AD1222">
        <v>4.5887097000000002E-2</v>
      </c>
      <c r="AE1222">
        <v>2024</v>
      </c>
      <c r="AF1222">
        <v>4</v>
      </c>
      <c r="AG1222">
        <v>12</v>
      </c>
      <c r="AH1222" t="s">
        <v>1080</v>
      </c>
      <c r="AI1222">
        <v>3.823924731182796E-3</v>
      </c>
      <c r="AJ1222">
        <v>1488</v>
      </c>
      <c r="AK1222" t="s">
        <v>3799</v>
      </c>
    </row>
    <row r="1223" spans="1:37">
      <c r="A1223" t="s">
        <v>1326</v>
      </c>
      <c r="B1223" t="s">
        <v>35</v>
      </c>
      <c r="C1223">
        <v>3372.18</v>
      </c>
      <c r="D1223" t="s">
        <v>36</v>
      </c>
      <c r="E1223" t="s">
        <v>37</v>
      </c>
      <c r="F1223" t="s">
        <v>56</v>
      </c>
      <c r="G1223">
        <v>45334</v>
      </c>
      <c r="H1223" t="s">
        <v>39</v>
      </c>
      <c r="I1223" t="s">
        <v>58</v>
      </c>
      <c r="J1223">
        <v>39778</v>
      </c>
      <c r="K1223" t="s">
        <v>59</v>
      </c>
      <c r="L1223" t="s">
        <v>42</v>
      </c>
      <c r="M1223">
        <v>85</v>
      </c>
      <c r="N1223">
        <v>8</v>
      </c>
      <c r="O1223">
        <v>12</v>
      </c>
      <c r="P1223">
        <v>0</v>
      </c>
      <c r="Q1223">
        <v>1</v>
      </c>
      <c r="R1223" t="s">
        <v>61</v>
      </c>
      <c r="S1223" t="s">
        <v>93</v>
      </c>
      <c r="T1223">
        <v>2</v>
      </c>
      <c r="U1223" t="s">
        <v>90</v>
      </c>
      <c r="V1223">
        <v>408.24</v>
      </c>
      <c r="W1223" t="s">
        <v>46</v>
      </c>
      <c r="X1223" t="s">
        <v>47</v>
      </c>
      <c r="Y1223" t="s">
        <v>48</v>
      </c>
      <c r="Z1223" t="s">
        <v>49</v>
      </c>
      <c r="AA1223" t="s">
        <v>67</v>
      </c>
      <c r="AB1223" t="s">
        <v>68</v>
      </c>
      <c r="AC1223" t="s">
        <v>69</v>
      </c>
      <c r="AD1223">
        <v>4.8028235290000003</v>
      </c>
      <c r="AE1223">
        <v>2024</v>
      </c>
      <c r="AF1223">
        <v>4</v>
      </c>
      <c r="AG1223">
        <v>12</v>
      </c>
      <c r="AH1223" t="s">
        <v>1080</v>
      </c>
      <c r="AI1223">
        <v>0.40023529411764708</v>
      </c>
      <c r="AJ1223">
        <v>1020</v>
      </c>
      <c r="AK1223" t="s">
        <v>3800</v>
      </c>
    </row>
    <row r="1224" spans="1:37">
      <c r="A1224" t="s">
        <v>1327</v>
      </c>
      <c r="B1224" t="s">
        <v>35</v>
      </c>
      <c r="C1224">
        <v>6884.34</v>
      </c>
      <c r="D1224" t="s">
        <v>36</v>
      </c>
      <c r="E1224" t="s">
        <v>37</v>
      </c>
      <c r="F1224" t="s">
        <v>38</v>
      </c>
      <c r="G1224">
        <v>45334</v>
      </c>
      <c r="H1224" t="s">
        <v>57</v>
      </c>
      <c r="I1224" t="s">
        <v>40</v>
      </c>
      <c r="J1224">
        <v>0</v>
      </c>
      <c r="K1224" t="s">
        <v>59</v>
      </c>
      <c r="L1224" t="s">
        <v>42</v>
      </c>
      <c r="M1224">
        <v>95</v>
      </c>
      <c r="N1224">
        <v>38</v>
      </c>
      <c r="O1224">
        <v>104</v>
      </c>
      <c r="P1224">
        <v>1</v>
      </c>
      <c r="Q1224">
        <v>3</v>
      </c>
      <c r="R1224" t="s">
        <v>61</v>
      </c>
      <c r="S1224" t="s">
        <v>62</v>
      </c>
      <c r="T1224">
        <v>1</v>
      </c>
      <c r="U1224" t="s">
        <v>63</v>
      </c>
      <c r="V1224">
        <v>453.6</v>
      </c>
      <c r="W1224" t="s">
        <v>76</v>
      </c>
      <c r="X1224" t="s">
        <v>77</v>
      </c>
      <c r="Y1224" t="s">
        <v>48</v>
      </c>
      <c r="Z1224" t="s">
        <v>66</v>
      </c>
      <c r="AA1224" t="s">
        <v>67</v>
      </c>
      <c r="AB1224" t="s">
        <v>51</v>
      </c>
      <c r="AC1224" t="s">
        <v>52</v>
      </c>
      <c r="AD1224">
        <v>4.7747368420000003</v>
      </c>
      <c r="AE1224">
        <v>2024</v>
      </c>
      <c r="AF1224">
        <v>4</v>
      </c>
      <c r="AG1224">
        <v>12</v>
      </c>
      <c r="AH1224" t="s">
        <v>1080</v>
      </c>
      <c r="AI1224">
        <v>0.3978947368421053</v>
      </c>
      <c r="AJ1224">
        <v>1140</v>
      </c>
      <c r="AK1224" t="s">
        <v>3799</v>
      </c>
    </row>
    <row r="1225" spans="1:37">
      <c r="A1225" t="s">
        <v>1328</v>
      </c>
      <c r="B1225" t="s">
        <v>115</v>
      </c>
      <c r="C1225">
        <v>5717.5</v>
      </c>
      <c r="D1225" t="s">
        <v>36</v>
      </c>
      <c r="E1225" t="s">
        <v>82</v>
      </c>
      <c r="F1225" t="s">
        <v>73</v>
      </c>
      <c r="G1225">
        <v>45334</v>
      </c>
      <c r="H1225" t="s">
        <v>39</v>
      </c>
      <c r="I1225" t="s">
        <v>58</v>
      </c>
      <c r="J1225">
        <v>81451</v>
      </c>
      <c r="K1225" t="s">
        <v>83</v>
      </c>
      <c r="L1225" t="s">
        <v>42</v>
      </c>
      <c r="M1225">
        <v>143</v>
      </c>
      <c r="N1225">
        <v>7</v>
      </c>
      <c r="O1225">
        <v>90</v>
      </c>
      <c r="P1225">
        <v>0</v>
      </c>
      <c r="Q1225">
        <v>1</v>
      </c>
      <c r="R1225" t="s">
        <v>43</v>
      </c>
      <c r="S1225" t="s">
        <v>96</v>
      </c>
      <c r="T1225">
        <v>2</v>
      </c>
      <c r="U1225" t="s">
        <v>45</v>
      </c>
      <c r="V1225">
        <v>150.07</v>
      </c>
      <c r="W1225" t="s">
        <v>46</v>
      </c>
      <c r="X1225" t="s">
        <v>134</v>
      </c>
      <c r="Y1225" t="s">
        <v>48</v>
      </c>
      <c r="Z1225" t="s">
        <v>66</v>
      </c>
      <c r="AA1225" t="s">
        <v>50</v>
      </c>
      <c r="AB1225" t="s">
        <v>68</v>
      </c>
      <c r="AC1225" t="s">
        <v>52</v>
      </c>
      <c r="AD1225">
        <v>1.049440559</v>
      </c>
      <c r="AE1225">
        <v>2024</v>
      </c>
      <c r="AF1225">
        <v>4</v>
      </c>
      <c r="AG1225">
        <v>12</v>
      </c>
      <c r="AH1225" t="s">
        <v>1080</v>
      </c>
      <c r="AI1225">
        <v>8.7453379953379956E-2</v>
      </c>
      <c r="AJ1225">
        <v>1716</v>
      </c>
      <c r="AK1225" t="s">
        <v>3799</v>
      </c>
    </row>
    <row r="1226" spans="1:37">
      <c r="A1226" t="s">
        <v>1329</v>
      </c>
      <c r="B1226" t="s">
        <v>71</v>
      </c>
      <c r="C1226">
        <v>17776.27</v>
      </c>
      <c r="D1226" t="s">
        <v>36</v>
      </c>
      <c r="E1226" t="s">
        <v>37</v>
      </c>
      <c r="F1226" t="s">
        <v>38</v>
      </c>
      <c r="G1226">
        <v>45334</v>
      </c>
      <c r="H1226" t="s">
        <v>39</v>
      </c>
      <c r="I1226" t="s">
        <v>40</v>
      </c>
      <c r="J1226">
        <v>73823</v>
      </c>
      <c r="K1226" t="s">
        <v>41</v>
      </c>
      <c r="L1226" t="s">
        <v>42</v>
      </c>
      <c r="M1226">
        <v>150</v>
      </c>
      <c r="N1226">
        <v>18</v>
      </c>
      <c r="O1226">
        <v>20</v>
      </c>
      <c r="P1226">
        <v>3</v>
      </c>
      <c r="Q1226">
        <v>2</v>
      </c>
      <c r="R1226" t="s">
        <v>43</v>
      </c>
      <c r="S1226" t="s">
        <v>96</v>
      </c>
      <c r="T1226">
        <v>2</v>
      </c>
      <c r="U1226" t="s">
        <v>79</v>
      </c>
      <c r="V1226">
        <v>407.89</v>
      </c>
      <c r="W1226" t="s">
        <v>109</v>
      </c>
      <c r="X1226" t="s">
        <v>47</v>
      </c>
      <c r="Y1226" t="s">
        <v>48</v>
      </c>
      <c r="Z1226" t="s">
        <v>98</v>
      </c>
      <c r="AA1226" t="s">
        <v>50</v>
      </c>
      <c r="AB1226" t="s">
        <v>51</v>
      </c>
      <c r="AC1226" t="s">
        <v>69</v>
      </c>
      <c r="AD1226">
        <v>2.7192666669999999</v>
      </c>
      <c r="AE1226">
        <v>2024</v>
      </c>
      <c r="AF1226">
        <v>4</v>
      </c>
      <c r="AG1226">
        <v>12</v>
      </c>
      <c r="AH1226" t="s">
        <v>1080</v>
      </c>
      <c r="AI1226">
        <v>0.22660555555555556</v>
      </c>
      <c r="AJ1226">
        <v>1800</v>
      </c>
      <c r="AK1226" t="s">
        <v>3799</v>
      </c>
    </row>
    <row r="1227" spans="1:37">
      <c r="A1227" t="s">
        <v>1330</v>
      </c>
      <c r="B1227" t="s">
        <v>81</v>
      </c>
      <c r="C1227">
        <v>5380.49</v>
      </c>
      <c r="D1227" t="s">
        <v>36</v>
      </c>
      <c r="E1227" t="s">
        <v>82</v>
      </c>
      <c r="F1227" t="s">
        <v>38</v>
      </c>
      <c r="G1227">
        <v>45334</v>
      </c>
      <c r="H1227" t="s">
        <v>39</v>
      </c>
      <c r="I1227" t="s">
        <v>58</v>
      </c>
      <c r="J1227">
        <v>101259</v>
      </c>
      <c r="K1227" t="s">
        <v>59</v>
      </c>
      <c r="L1227" t="s">
        <v>103</v>
      </c>
      <c r="M1227">
        <v>136</v>
      </c>
      <c r="N1227">
        <v>1</v>
      </c>
      <c r="O1227">
        <v>26</v>
      </c>
      <c r="P1227">
        <v>0</v>
      </c>
      <c r="Q1227">
        <v>1</v>
      </c>
      <c r="R1227" t="s">
        <v>61</v>
      </c>
      <c r="S1227" t="s">
        <v>62</v>
      </c>
      <c r="T1227">
        <v>2</v>
      </c>
      <c r="U1227" t="s">
        <v>79</v>
      </c>
      <c r="V1227">
        <v>902.84</v>
      </c>
      <c r="W1227" t="s">
        <v>46</v>
      </c>
      <c r="X1227" t="s">
        <v>47</v>
      </c>
      <c r="Y1227" t="s">
        <v>65</v>
      </c>
      <c r="Z1227" t="s">
        <v>66</v>
      </c>
      <c r="AA1227" t="s">
        <v>91</v>
      </c>
      <c r="AB1227" t="s">
        <v>68</v>
      </c>
      <c r="AC1227" t="s">
        <v>69</v>
      </c>
      <c r="AD1227">
        <v>6.6385294119999996</v>
      </c>
      <c r="AE1227">
        <v>2024</v>
      </c>
      <c r="AF1227">
        <v>4</v>
      </c>
      <c r="AG1227">
        <v>12</v>
      </c>
      <c r="AH1227" t="s">
        <v>1080</v>
      </c>
      <c r="AI1227">
        <v>0.5532107843137255</v>
      </c>
      <c r="AJ1227">
        <v>1632</v>
      </c>
      <c r="AK1227" t="s">
        <v>3800</v>
      </c>
    </row>
    <row r="1228" spans="1:37">
      <c r="A1228" t="s">
        <v>1331</v>
      </c>
      <c r="B1228" t="s">
        <v>81</v>
      </c>
      <c r="C1228">
        <v>35712.81</v>
      </c>
      <c r="D1228" t="s">
        <v>36</v>
      </c>
      <c r="E1228" t="s">
        <v>72</v>
      </c>
      <c r="F1228" t="s">
        <v>73</v>
      </c>
      <c r="G1228">
        <v>45334</v>
      </c>
      <c r="H1228" t="s">
        <v>39</v>
      </c>
      <c r="I1228" t="s">
        <v>58</v>
      </c>
      <c r="J1228">
        <v>57997</v>
      </c>
      <c r="K1228" t="s">
        <v>59</v>
      </c>
      <c r="L1228" t="s">
        <v>42</v>
      </c>
      <c r="M1228">
        <v>112</v>
      </c>
      <c r="N1228">
        <v>32</v>
      </c>
      <c r="O1228">
        <v>22</v>
      </c>
      <c r="P1228">
        <v>0</v>
      </c>
      <c r="Q1228">
        <v>2</v>
      </c>
      <c r="R1228" t="s">
        <v>61</v>
      </c>
      <c r="S1228" t="s">
        <v>93</v>
      </c>
      <c r="T1228">
        <v>2</v>
      </c>
      <c r="U1228" t="s">
        <v>45</v>
      </c>
      <c r="V1228">
        <v>537.84</v>
      </c>
      <c r="W1228" t="s">
        <v>46</v>
      </c>
      <c r="X1228" t="s">
        <v>47</v>
      </c>
      <c r="Y1228" t="s">
        <v>65</v>
      </c>
      <c r="Z1228" t="s">
        <v>98</v>
      </c>
      <c r="AA1228" t="s">
        <v>50</v>
      </c>
      <c r="AB1228" t="s">
        <v>68</v>
      </c>
      <c r="AC1228" t="s">
        <v>69</v>
      </c>
      <c r="AD1228">
        <v>4.8021428569999998</v>
      </c>
      <c r="AE1228">
        <v>2024</v>
      </c>
      <c r="AF1228">
        <v>4</v>
      </c>
      <c r="AG1228">
        <v>12</v>
      </c>
      <c r="AH1228" t="s">
        <v>1080</v>
      </c>
      <c r="AI1228">
        <v>0.40017857142857144</v>
      </c>
      <c r="AJ1228">
        <v>1344</v>
      </c>
      <c r="AK1228" t="s">
        <v>3800</v>
      </c>
    </row>
    <row r="1229" spans="1:37">
      <c r="A1229" t="s">
        <v>1332</v>
      </c>
      <c r="B1229" t="s">
        <v>35</v>
      </c>
      <c r="C1229">
        <v>3912</v>
      </c>
      <c r="D1229" t="s">
        <v>36</v>
      </c>
      <c r="E1229" t="s">
        <v>72</v>
      </c>
      <c r="F1229" t="s">
        <v>73</v>
      </c>
      <c r="G1229">
        <v>45334</v>
      </c>
      <c r="H1229" t="s">
        <v>57</v>
      </c>
      <c r="I1229" t="s">
        <v>40</v>
      </c>
      <c r="J1229">
        <v>0</v>
      </c>
      <c r="K1229" t="s">
        <v>59</v>
      </c>
      <c r="L1229" t="s">
        <v>60</v>
      </c>
      <c r="M1229">
        <v>115</v>
      </c>
      <c r="N1229">
        <v>5</v>
      </c>
      <c r="O1229">
        <v>61</v>
      </c>
      <c r="P1229">
        <v>0</v>
      </c>
      <c r="Q1229">
        <v>1</v>
      </c>
      <c r="R1229" t="s">
        <v>61</v>
      </c>
      <c r="S1229" t="s">
        <v>74</v>
      </c>
      <c r="T1229">
        <v>2</v>
      </c>
      <c r="U1229" t="s">
        <v>63</v>
      </c>
      <c r="V1229">
        <v>826.2</v>
      </c>
      <c r="W1229" t="s">
        <v>76</v>
      </c>
      <c r="X1229" t="s">
        <v>47</v>
      </c>
      <c r="Y1229" t="s">
        <v>65</v>
      </c>
      <c r="Z1229" t="s">
        <v>49</v>
      </c>
      <c r="AA1229" t="s">
        <v>67</v>
      </c>
      <c r="AB1229" t="s">
        <v>68</v>
      </c>
      <c r="AC1229" t="s">
        <v>52</v>
      </c>
      <c r="AD1229">
        <v>7.1843478259999998</v>
      </c>
      <c r="AE1229">
        <v>2024</v>
      </c>
      <c r="AF1229">
        <v>4</v>
      </c>
      <c r="AG1229">
        <v>12</v>
      </c>
      <c r="AH1229" t="s">
        <v>1080</v>
      </c>
      <c r="AI1229">
        <v>0.59869565217391307</v>
      </c>
      <c r="AJ1229">
        <v>1380</v>
      </c>
      <c r="AK1229" t="s">
        <v>3800</v>
      </c>
    </row>
    <row r="1230" spans="1:37">
      <c r="A1230" t="s">
        <v>1333</v>
      </c>
      <c r="B1230" t="s">
        <v>81</v>
      </c>
      <c r="C1230">
        <v>6326.73</v>
      </c>
      <c r="D1230" t="s">
        <v>87</v>
      </c>
      <c r="E1230" t="s">
        <v>37</v>
      </c>
      <c r="F1230" t="s">
        <v>73</v>
      </c>
      <c r="G1230">
        <v>45334</v>
      </c>
      <c r="H1230" t="s">
        <v>39</v>
      </c>
      <c r="I1230" t="s">
        <v>58</v>
      </c>
      <c r="J1230">
        <v>78420</v>
      </c>
      <c r="K1230" t="s">
        <v>59</v>
      </c>
      <c r="L1230" t="s">
        <v>42</v>
      </c>
      <c r="M1230">
        <v>159</v>
      </c>
      <c r="N1230">
        <v>42</v>
      </c>
      <c r="O1230">
        <v>112</v>
      </c>
      <c r="P1230">
        <v>0</v>
      </c>
      <c r="Q1230">
        <v>1</v>
      </c>
      <c r="R1230" t="s">
        <v>61</v>
      </c>
      <c r="S1230" t="s">
        <v>74</v>
      </c>
      <c r="T1230">
        <v>1</v>
      </c>
      <c r="U1230" t="s">
        <v>79</v>
      </c>
      <c r="V1230">
        <v>764.64</v>
      </c>
      <c r="W1230" t="s">
        <v>64</v>
      </c>
      <c r="X1230" t="s">
        <v>47</v>
      </c>
      <c r="Y1230" t="s">
        <v>65</v>
      </c>
      <c r="Z1230" t="s">
        <v>66</v>
      </c>
      <c r="AA1230" t="s">
        <v>50</v>
      </c>
      <c r="AB1230" t="s">
        <v>68</v>
      </c>
      <c r="AC1230" t="s">
        <v>52</v>
      </c>
      <c r="AD1230">
        <v>4.8090566040000002</v>
      </c>
      <c r="AE1230">
        <v>2024</v>
      </c>
      <c r="AF1230">
        <v>4</v>
      </c>
      <c r="AG1230">
        <v>12</v>
      </c>
      <c r="AH1230" t="s">
        <v>1080</v>
      </c>
      <c r="AI1230">
        <v>0.40075471698113208</v>
      </c>
      <c r="AJ1230">
        <v>1908</v>
      </c>
      <c r="AK1230" t="s">
        <v>3800</v>
      </c>
    </row>
    <row r="1231" spans="1:37">
      <c r="A1231" t="s">
        <v>1334</v>
      </c>
      <c r="B1231" t="s">
        <v>35</v>
      </c>
      <c r="C1231">
        <v>9726.7800000000007</v>
      </c>
      <c r="D1231" t="s">
        <v>36</v>
      </c>
      <c r="E1231" t="s">
        <v>37</v>
      </c>
      <c r="F1231" t="s">
        <v>73</v>
      </c>
      <c r="G1231">
        <v>45334</v>
      </c>
      <c r="H1231" t="s">
        <v>57</v>
      </c>
      <c r="I1231" t="s">
        <v>40</v>
      </c>
      <c r="J1231">
        <v>0</v>
      </c>
      <c r="K1231" t="s">
        <v>59</v>
      </c>
      <c r="L1231" t="s">
        <v>60</v>
      </c>
      <c r="M1231">
        <v>86</v>
      </c>
      <c r="N1231">
        <v>36</v>
      </c>
      <c r="O1231">
        <v>84</v>
      </c>
      <c r="P1231">
        <v>0</v>
      </c>
      <c r="Q1231">
        <v>2</v>
      </c>
      <c r="R1231" t="s">
        <v>43</v>
      </c>
      <c r="S1231" t="s">
        <v>84</v>
      </c>
      <c r="T1231">
        <v>1</v>
      </c>
      <c r="U1231" t="s">
        <v>45</v>
      </c>
      <c r="V1231">
        <v>683.07</v>
      </c>
      <c r="W1231" t="s">
        <v>46</v>
      </c>
      <c r="X1231" t="s">
        <v>77</v>
      </c>
      <c r="Y1231" t="s">
        <v>65</v>
      </c>
      <c r="Z1231" t="s">
        <v>66</v>
      </c>
      <c r="AA1231" t="s">
        <v>67</v>
      </c>
      <c r="AB1231" t="s">
        <v>68</v>
      </c>
      <c r="AC1231" t="s">
        <v>52</v>
      </c>
      <c r="AD1231">
        <v>7.9426744190000003</v>
      </c>
      <c r="AE1231">
        <v>2024</v>
      </c>
      <c r="AF1231">
        <v>4</v>
      </c>
      <c r="AG1231">
        <v>12</v>
      </c>
      <c r="AH1231" t="s">
        <v>1080</v>
      </c>
      <c r="AI1231">
        <v>0.66188953488372093</v>
      </c>
      <c r="AJ1231">
        <v>1032</v>
      </c>
      <c r="AK1231" t="s">
        <v>3801</v>
      </c>
    </row>
    <row r="1232" spans="1:37">
      <c r="A1232" t="s">
        <v>1335</v>
      </c>
      <c r="B1232" t="s">
        <v>35</v>
      </c>
      <c r="C1232">
        <v>5350.59</v>
      </c>
      <c r="D1232" t="s">
        <v>36</v>
      </c>
      <c r="E1232" t="s">
        <v>72</v>
      </c>
      <c r="F1232" t="s">
        <v>56</v>
      </c>
      <c r="G1232">
        <v>45334</v>
      </c>
      <c r="H1232" t="s">
        <v>39</v>
      </c>
      <c r="I1232" t="s">
        <v>58</v>
      </c>
      <c r="J1232">
        <v>51430</v>
      </c>
      <c r="K1232" t="s">
        <v>59</v>
      </c>
      <c r="L1232" t="s">
        <v>103</v>
      </c>
      <c r="M1232">
        <v>134</v>
      </c>
      <c r="N1232">
        <v>4</v>
      </c>
      <c r="O1232">
        <v>38</v>
      </c>
      <c r="P1232">
        <v>0</v>
      </c>
      <c r="Q1232">
        <v>1</v>
      </c>
      <c r="R1232" t="s">
        <v>61</v>
      </c>
      <c r="S1232" t="s">
        <v>62</v>
      </c>
      <c r="T1232">
        <v>1</v>
      </c>
      <c r="U1232" t="s">
        <v>79</v>
      </c>
      <c r="V1232">
        <v>641.52</v>
      </c>
      <c r="W1232" t="s">
        <v>76</v>
      </c>
      <c r="X1232" t="s">
        <v>47</v>
      </c>
      <c r="Y1232" t="s">
        <v>65</v>
      </c>
      <c r="Z1232" t="s">
        <v>66</v>
      </c>
      <c r="AA1232" t="s">
        <v>50</v>
      </c>
      <c r="AB1232" t="s">
        <v>68</v>
      </c>
      <c r="AC1232" t="s">
        <v>69</v>
      </c>
      <c r="AD1232">
        <v>4.7874626869999997</v>
      </c>
      <c r="AE1232">
        <v>2024</v>
      </c>
      <c r="AF1232">
        <v>4</v>
      </c>
      <c r="AG1232">
        <v>12</v>
      </c>
      <c r="AH1232" t="s">
        <v>1080</v>
      </c>
      <c r="AI1232">
        <v>0.39895522388059701</v>
      </c>
      <c r="AJ1232">
        <v>1608</v>
      </c>
      <c r="AK1232" t="s">
        <v>3799</v>
      </c>
    </row>
    <row r="1233" spans="1:37">
      <c r="A1233" t="s">
        <v>1336</v>
      </c>
      <c r="B1233" t="s">
        <v>81</v>
      </c>
      <c r="C1233">
        <v>10045.36</v>
      </c>
      <c r="D1233" t="s">
        <v>36</v>
      </c>
      <c r="E1233" t="s">
        <v>37</v>
      </c>
      <c r="F1233" t="s">
        <v>73</v>
      </c>
      <c r="G1233">
        <v>45334</v>
      </c>
      <c r="H1233" t="s">
        <v>39</v>
      </c>
      <c r="I1233" t="s">
        <v>40</v>
      </c>
      <c r="J1233">
        <v>124085</v>
      </c>
      <c r="K1233" t="s">
        <v>83</v>
      </c>
      <c r="L1233" t="s">
        <v>103</v>
      </c>
      <c r="M1233">
        <v>251</v>
      </c>
      <c r="N1233">
        <v>0</v>
      </c>
      <c r="O1233">
        <v>123</v>
      </c>
      <c r="P1233">
        <v>0</v>
      </c>
      <c r="Q1233">
        <v>1</v>
      </c>
      <c r="R1233" t="s">
        <v>61</v>
      </c>
      <c r="S1233" t="s">
        <v>74</v>
      </c>
      <c r="T1233">
        <v>1</v>
      </c>
      <c r="U1233" t="s">
        <v>90</v>
      </c>
      <c r="V1233">
        <v>126.32</v>
      </c>
      <c r="W1233" t="s">
        <v>132</v>
      </c>
      <c r="X1233" t="s">
        <v>47</v>
      </c>
      <c r="Y1233" t="s">
        <v>48</v>
      </c>
      <c r="Z1233" t="s">
        <v>66</v>
      </c>
      <c r="AA1233" t="s">
        <v>91</v>
      </c>
      <c r="AB1233" t="s">
        <v>68</v>
      </c>
      <c r="AC1233" t="s">
        <v>52</v>
      </c>
      <c r="AD1233">
        <v>0.50326693199999994</v>
      </c>
      <c r="AE1233">
        <v>2024</v>
      </c>
      <c r="AF1233">
        <v>4</v>
      </c>
      <c r="AG1233">
        <v>12</v>
      </c>
      <c r="AH1233" t="s">
        <v>1080</v>
      </c>
      <c r="AI1233">
        <v>4.193891102257636E-2</v>
      </c>
      <c r="AJ1233">
        <v>3012</v>
      </c>
      <c r="AK1233" t="s">
        <v>3799</v>
      </c>
    </row>
    <row r="1234" spans="1:37">
      <c r="A1234" t="s">
        <v>1337</v>
      </c>
      <c r="B1234" t="s">
        <v>35</v>
      </c>
      <c r="C1234">
        <v>5620.11</v>
      </c>
      <c r="D1234" t="s">
        <v>36</v>
      </c>
      <c r="E1234" t="s">
        <v>37</v>
      </c>
      <c r="F1234" t="s">
        <v>73</v>
      </c>
      <c r="G1234">
        <v>45334</v>
      </c>
      <c r="H1234" t="s">
        <v>39</v>
      </c>
      <c r="I1234" t="s">
        <v>40</v>
      </c>
      <c r="J1234">
        <v>58423</v>
      </c>
      <c r="K1234" t="s">
        <v>59</v>
      </c>
      <c r="L1234" t="s">
        <v>42</v>
      </c>
      <c r="M1234">
        <v>140</v>
      </c>
      <c r="N1234">
        <v>22</v>
      </c>
      <c r="O1234">
        <v>15</v>
      </c>
      <c r="P1234">
        <v>0</v>
      </c>
      <c r="Q1234">
        <v>1</v>
      </c>
      <c r="R1234" t="s">
        <v>61</v>
      </c>
      <c r="S1234" t="s">
        <v>74</v>
      </c>
      <c r="T1234">
        <v>2</v>
      </c>
      <c r="U1234" t="s">
        <v>90</v>
      </c>
      <c r="V1234">
        <v>673.92</v>
      </c>
      <c r="W1234" t="s">
        <v>64</v>
      </c>
      <c r="X1234" t="s">
        <v>134</v>
      </c>
      <c r="Y1234" t="s">
        <v>65</v>
      </c>
      <c r="Z1234" t="s">
        <v>66</v>
      </c>
      <c r="AA1234" t="s">
        <v>50</v>
      </c>
      <c r="AB1234" t="s">
        <v>68</v>
      </c>
      <c r="AC1234" t="s">
        <v>69</v>
      </c>
      <c r="AD1234">
        <v>4.8137142859999997</v>
      </c>
      <c r="AE1234">
        <v>2024</v>
      </c>
      <c r="AF1234">
        <v>4</v>
      </c>
      <c r="AG1234">
        <v>12</v>
      </c>
      <c r="AH1234" t="s">
        <v>1080</v>
      </c>
      <c r="AI1234">
        <v>0.40114285714285713</v>
      </c>
      <c r="AJ1234">
        <v>1680</v>
      </c>
      <c r="AK1234" t="s">
        <v>3800</v>
      </c>
    </row>
    <row r="1235" spans="1:37">
      <c r="A1235" t="s">
        <v>1338</v>
      </c>
      <c r="B1235" t="s">
        <v>115</v>
      </c>
      <c r="C1235">
        <v>7182.46</v>
      </c>
      <c r="D1235" t="s">
        <v>36</v>
      </c>
      <c r="E1235" t="s">
        <v>37</v>
      </c>
      <c r="F1235" t="s">
        <v>38</v>
      </c>
      <c r="G1235">
        <v>45334</v>
      </c>
      <c r="H1235" t="s">
        <v>39</v>
      </c>
      <c r="I1235" t="s">
        <v>58</v>
      </c>
      <c r="J1235">
        <v>104657</v>
      </c>
      <c r="K1235" t="s">
        <v>83</v>
      </c>
      <c r="L1235" t="s">
        <v>42</v>
      </c>
      <c r="M1235">
        <v>92</v>
      </c>
      <c r="N1235">
        <v>16</v>
      </c>
      <c r="O1235">
        <v>128</v>
      </c>
      <c r="P1235">
        <v>3</v>
      </c>
      <c r="Q1235">
        <v>6</v>
      </c>
      <c r="R1235" t="s">
        <v>43</v>
      </c>
      <c r="S1235" t="s">
        <v>44</v>
      </c>
      <c r="T1235">
        <v>3</v>
      </c>
      <c r="U1235" t="s">
        <v>90</v>
      </c>
      <c r="V1235">
        <v>87.48</v>
      </c>
      <c r="W1235" t="s">
        <v>46</v>
      </c>
      <c r="X1235" t="s">
        <v>77</v>
      </c>
      <c r="Y1235" t="s">
        <v>48</v>
      </c>
      <c r="Z1235" t="s">
        <v>66</v>
      </c>
      <c r="AA1235" t="s">
        <v>91</v>
      </c>
      <c r="AB1235" t="s">
        <v>51</v>
      </c>
      <c r="AC1235" t="s">
        <v>52</v>
      </c>
      <c r="AD1235">
        <v>0.95086956499999997</v>
      </c>
      <c r="AE1235">
        <v>2024</v>
      </c>
      <c r="AF1235">
        <v>4</v>
      </c>
      <c r="AG1235">
        <v>12</v>
      </c>
      <c r="AH1235" t="s">
        <v>1080</v>
      </c>
      <c r="AI1235">
        <v>7.9239130434782618E-2</v>
      </c>
      <c r="AJ1235">
        <v>1104</v>
      </c>
      <c r="AK1235" t="s">
        <v>3799</v>
      </c>
    </row>
    <row r="1236" spans="1:37">
      <c r="A1236" t="s">
        <v>1339</v>
      </c>
      <c r="B1236" t="s">
        <v>71</v>
      </c>
      <c r="C1236">
        <v>3296.97</v>
      </c>
      <c r="D1236" t="s">
        <v>36</v>
      </c>
      <c r="E1236" t="s">
        <v>37</v>
      </c>
      <c r="F1236" t="s">
        <v>56</v>
      </c>
      <c r="G1236">
        <v>45334</v>
      </c>
      <c r="H1236" t="s">
        <v>39</v>
      </c>
      <c r="I1236" t="s">
        <v>40</v>
      </c>
      <c r="J1236">
        <v>101856</v>
      </c>
      <c r="K1236" t="s">
        <v>83</v>
      </c>
      <c r="L1236" t="s">
        <v>103</v>
      </c>
      <c r="M1236">
        <v>82</v>
      </c>
      <c r="N1236">
        <v>4</v>
      </c>
      <c r="O1236">
        <v>42</v>
      </c>
      <c r="P1236">
        <v>0</v>
      </c>
      <c r="Q1236">
        <v>1</v>
      </c>
      <c r="R1236" t="s">
        <v>43</v>
      </c>
      <c r="S1236" t="s">
        <v>96</v>
      </c>
      <c r="T1236">
        <v>3</v>
      </c>
      <c r="U1236" t="s">
        <v>79</v>
      </c>
      <c r="V1236">
        <v>176.55</v>
      </c>
      <c r="W1236" t="s">
        <v>76</v>
      </c>
      <c r="X1236" t="s">
        <v>47</v>
      </c>
      <c r="Y1236" t="s">
        <v>48</v>
      </c>
      <c r="Z1236" t="s">
        <v>49</v>
      </c>
      <c r="AA1236" t="s">
        <v>91</v>
      </c>
      <c r="AB1236" t="s">
        <v>68</v>
      </c>
      <c r="AC1236" t="s">
        <v>69</v>
      </c>
      <c r="AD1236">
        <v>2.1530487800000002</v>
      </c>
      <c r="AE1236">
        <v>2024</v>
      </c>
      <c r="AF1236">
        <v>4</v>
      </c>
      <c r="AG1236">
        <v>12</v>
      </c>
      <c r="AH1236" t="s">
        <v>1080</v>
      </c>
      <c r="AI1236">
        <v>0.17942073170731709</v>
      </c>
      <c r="AJ1236">
        <v>984</v>
      </c>
      <c r="AK1236" t="s">
        <v>3799</v>
      </c>
    </row>
    <row r="1237" spans="1:37">
      <c r="A1237" t="s">
        <v>1340</v>
      </c>
      <c r="B1237" t="s">
        <v>35</v>
      </c>
      <c r="C1237">
        <v>5957.89</v>
      </c>
      <c r="D1237" t="s">
        <v>36</v>
      </c>
      <c r="E1237" t="s">
        <v>37</v>
      </c>
      <c r="F1237" t="s">
        <v>73</v>
      </c>
      <c r="G1237">
        <v>45334</v>
      </c>
      <c r="H1237" t="s">
        <v>57</v>
      </c>
      <c r="I1237" t="s">
        <v>58</v>
      </c>
      <c r="J1237">
        <v>0</v>
      </c>
      <c r="K1237" t="s">
        <v>59</v>
      </c>
      <c r="L1237" t="s">
        <v>60</v>
      </c>
      <c r="M1237">
        <v>88</v>
      </c>
      <c r="N1237">
        <v>26</v>
      </c>
      <c r="O1237">
        <v>45</v>
      </c>
      <c r="P1237">
        <v>0</v>
      </c>
      <c r="Q1237">
        <v>3</v>
      </c>
      <c r="R1237" t="s">
        <v>61</v>
      </c>
      <c r="S1237" t="s">
        <v>74</v>
      </c>
      <c r="T1237">
        <v>2</v>
      </c>
      <c r="U1237" t="s">
        <v>90</v>
      </c>
      <c r="V1237">
        <v>421.2</v>
      </c>
      <c r="W1237" t="s">
        <v>46</v>
      </c>
      <c r="X1237" t="s">
        <v>47</v>
      </c>
      <c r="Y1237" t="s">
        <v>48</v>
      </c>
      <c r="Z1237" t="s">
        <v>66</v>
      </c>
      <c r="AA1237" t="s">
        <v>67</v>
      </c>
      <c r="AB1237" t="s">
        <v>68</v>
      </c>
      <c r="AC1237" t="s">
        <v>69</v>
      </c>
      <c r="AD1237">
        <v>4.7863636359999999</v>
      </c>
      <c r="AE1237">
        <v>2024</v>
      </c>
      <c r="AF1237">
        <v>4</v>
      </c>
      <c r="AG1237">
        <v>12</v>
      </c>
      <c r="AH1237" t="s">
        <v>1080</v>
      </c>
      <c r="AI1237">
        <v>0.39886363636363636</v>
      </c>
      <c r="AJ1237">
        <v>1056</v>
      </c>
      <c r="AK1237" t="s">
        <v>3799</v>
      </c>
    </row>
    <row r="1238" spans="1:37">
      <c r="A1238" t="s">
        <v>1341</v>
      </c>
      <c r="B1238" t="s">
        <v>81</v>
      </c>
      <c r="C1238">
        <v>6120.54</v>
      </c>
      <c r="D1238" t="s">
        <v>36</v>
      </c>
      <c r="E1238" t="s">
        <v>37</v>
      </c>
      <c r="F1238" t="s">
        <v>38</v>
      </c>
      <c r="G1238">
        <v>45334</v>
      </c>
      <c r="H1238" t="s">
        <v>39</v>
      </c>
      <c r="I1238" t="s">
        <v>58</v>
      </c>
      <c r="J1238">
        <v>124155</v>
      </c>
      <c r="K1238" t="s">
        <v>83</v>
      </c>
      <c r="L1238" t="s">
        <v>42</v>
      </c>
      <c r="M1238">
        <v>153</v>
      </c>
      <c r="N1238">
        <v>5</v>
      </c>
      <c r="O1238">
        <v>100</v>
      </c>
      <c r="P1238">
        <v>0</v>
      </c>
      <c r="Q1238">
        <v>1</v>
      </c>
      <c r="R1238" t="s">
        <v>117</v>
      </c>
      <c r="S1238" t="s">
        <v>249</v>
      </c>
      <c r="T1238">
        <v>1</v>
      </c>
      <c r="U1238" t="s">
        <v>79</v>
      </c>
      <c r="V1238">
        <v>211.59</v>
      </c>
      <c r="W1238" t="s">
        <v>64</v>
      </c>
      <c r="X1238" t="s">
        <v>47</v>
      </c>
      <c r="Y1238" t="s">
        <v>48</v>
      </c>
      <c r="Z1238" t="s">
        <v>66</v>
      </c>
      <c r="AA1238" t="s">
        <v>91</v>
      </c>
      <c r="AB1238" t="s">
        <v>68</v>
      </c>
      <c r="AC1238" t="s">
        <v>52</v>
      </c>
      <c r="AD1238">
        <v>1.3829411760000001</v>
      </c>
      <c r="AE1238">
        <v>2024</v>
      </c>
      <c r="AF1238">
        <v>4</v>
      </c>
      <c r="AG1238">
        <v>12</v>
      </c>
      <c r="AH1238" t="s">
        <v>1080</v>
      </c>
      <c r="AI1238">
        <v>0.11524509803921569</v>
      </c>
      <c r="AJ1238">
        <v>1836</v>
      </c>
      <c r="AK1238" t="s">
        <v>3799</v>
      </c>
    </row>
    <row r="1239" spans="1:37">
      <c r="A1239" t="s">
        <v>1342</v>
      </c>
      <c r="B1239" t="s">
        <v>71</v>
      </c>
      <c r="C1239">
        <v>7193.23</v>
      </c>
      <c r="D1239" t="s">
        <v>36</v>
      </c>
      <c r="E1239" t="s">
        <v>37</v>
      </c>
      <c r="F1239" t="s">
        <v>56</v>
      </c>
      <c r="G1239">
        <v>45334</v>
      </c>
      <c r="H1239" t="s">
        <v>57</v>
      </c>
      <c r="I1239" t="s">
        <v>40</v>
      </c>
      <c r="J1239">
        <v>0</v>
      </c>
      <c r="K1239" t="s">
        <v>59</v>
      </c>
      <c r="L1239" t="s">
        <v>60</v>
      </c>
      <c r="M1239">
        <v>99</v>
      </c>
      <c r="N1239">
        <v>16</v>
      </c>
      <c r="O1239">
        <v>57</v>
      </c>
      <c r="P1239">
        <v>0</v>
      </c>
      <c r="Q1239">
        <v>7</v>
      </c>
      <c r="R1239" t="s">
        <v>61</v>
      </c>
      <c r="S1239" t="s">
        <v>62</v>
      </c>
      <c r="T1239">
        <v>1</v>
      </c>
      <c r="U1239" t="s">
        <v>63</v>
      </c>
      <c r="V1239">
        <v>1072.5</v>
      </c>
      <c r="W1239" t="s">
        <v>46</v>
      </c>
      <c r="X1239" t="s">
        <v>47</v>
      </c>
      <c r="Y1239" t="s">
        <v>65</v>
      </c>
      <c r="Z1239" t="s">
        <v>66</v>
      </c>
      <c r="AA1239" t="s">
        <v>67</v>
      </c>
      <c r="AB1239" t="s">
        <v>68</v>
      </c>
      <c r="AC1239" t="s">
        <v>52</v>
      </c>
      <c r="AD1239">
        <v>10.83333333</v>
      </c>
      <c r="AE1239">
        <v>2024</v>
      </c>
      <c r="AF1239">
        <v>4</v>
      </c>
      <c r="AG1239">
        <v>12</v>
      </c>
      <c r="AH1239" t="s">
        <v>1080</v>
      </c>
      <c r="AI1239">
        <v>0.90277777777777779</v>
      </c>
      <c r="AJ1239">
        <v>1188</v>
      </c>
      <c r="AK1239" t="s">
        <v>3801</v>
      </c>
    </row>
    <row r="1240" spans="1:37">
      <c r="A1240" t="s">
        <v>1343</v>
      </c>
      <c r="B1240" t="s">
        <v>71</v>
      </c>
      <c r="C1240">
        <v>7484.13</v>
      </c>
      <c r="D1240" t="s">
        <v>36</v>
      </c>
      <c r="E1240" t="s">
        <v>37</v>
      </c>
      <c r="F1240" t="s">
        <v>95</v>
      </c>
      <c r="G1240">
        <v>45334</v>
      </c>
      <c r="H1240" t="s">
        <v>39</v>
      </c>
      <c r="I1240" t="s">
        <v>58</v>
      </c>
      <c r="J1240">
        <v>86744</v>
      </c>
      <c r="K1240" t="s">
        <v>41</v>
      </c>
      <c r="L1240" t="s">
        <v>60</v>
      </c>
      <c r="M1240">
        <v>95</v>
      </c>
      <c r="N1240">
        <v>9</v>
      </c>
      <c r="O1240">
        <v>49</v>
      </c>
      <c r="P1240">
        <v>0</v>
      </c>
      <c r="Q1240">
        <v>8</v>
      </c>
      <c r="R1240" t="s">
        <v>61</v>
      </c>
      <c r="S1240" t="s">
        <v>93</v>
      </c>
      <c r="T1240">
        <v>2</v>
      </c>
      <c r="U1240" t="s">
        <v>45</v>
      </c>
      <c r="V1240">
        <v>261.72000000000003</v>
      </c>
      <c r="W1240" t="s">
        <v>46</v>
      </c>
      <c r="X1240" t="s">
        <v>47</v>
      </c>
      <c r="Y1240" t="s">
        <v>48</v>
      </c>
      <c r="Z1240" t="s">
        <v>66</v>
      </c>
      <c r="AA1240" t="s">
        <v>50</v>
      </c>
      <c r="AB1240" t="s">
        <v>68</v>
      </c>
      <c r="AC1240" t="s">
        <v>52</v>
      </c>
      <c r="AD1240">
        <v>2.7549473679999998</v>
      </c>
      <c r="AE1240">
        <v>2024</v>
      </c>
      <c r="AF1240">
        <v>4</v>
      </c>
      <c r="AG1240">
        <v>12</v>
      </c>
      <c r="AH1240" t="s">
        <v>1080</v>
      </c>
      <c r="AI1240">
        <v>0.22957894736842108</v>
      </c>
      <c r="AJ1240">
        <v>1140</v>
      </c>
      <c r="AK1240" t="s">
        <v>3799</v>
      </c>
    </row>
    <row r="1241" spans="1:37">
      <c r="A1241" t="s">
        <v>1344</v>
      </c>
      <c r="B1241" t="s">
        <v>71</v>
      </c>
      <c r="C1241">
        <v>6326.73</v>
      </c>
      <c r="D1241" t="s">
        <v>87</v>
      </c>
      <c r="E1241" t="s">
        <v>37</v>
      </c>
      <c r="F1241" t="s">
        <v>73</v>
      </c>
      <c r="G1241">
        <v>45334</v>
      </c>
      <c r="H1241" t="s">
        <v>39</v>
      </c>
      <c r="I1241" t="s">
        <v>58</v>
      </c>
      <c r="J1241">
        <v>78420</v>
      </c>
      <c r="K1241" t="s">
        <v>59</v>
      </c>
      <c r="L1241" t="s">
        <v>42</v>
      </c>
      <c r="M1241">
        <v>159</v>
      </c>
      <c r="N1241">
        <v>42</v>
      </c>
      <c r="O1241">
        <v>112</v>
      </c>
      <c r="P1241">
        <v>0</v>
      </c>
      <c r="Q1241">
        <v>1</v>
      </c>
      <c r="R1241" t="s">
        <v>61</v>
      </c>
      <c r="S1241" t="s">
        <v>93</v>
      </c>
      <c r="T1241">
        <v>1</v>
      </c>
      <c r="U1241" t="s">
        <v>79</v>
      </c>
      <c r="V1241">
        <v>764.64</v>
      </c>
      <c r="W1241" t="s">
        <v>64</v>
      </c>
      <c r="X1241" t="s">
        <v>47</v>
      </c>
      <c r="Y1241" t="s">
        <v>65</v>
      </c>
      <c r="Z1241" t="s">
        <v>66</v>
      </c>
      <c r="AA1241" t="s">
        <v>50</v>
      </c>
      <c r="AB1241" t="s">
        <v>68</v>
      </c>
      <c r="AC1241" t="s">
        <v>52</v>
      </c>
      <c r="AD1241">
        <v>4.8090566040000002</v>
      </c>
      <c r="AE1241">
        <v>2024</v>
      </c>
      <c r="AF1241">
        <v>4</v>
      </c>
      <c r="AG1241">
        <v>12</v>
      </c>
      <c r="AH1241" t="s">
        <v>1080</v>
      </c>
      <c r="AI1241">
        <v>0.40075471698113208</v>
      </c>
      <c r="AJ1241">
        <v>1908</v>
      </c>
      <c r="AK1241" t="s">
        <v>3800</v>
      </c>
    </row>
    <row r="1242" spans="1:37">
      <c r="A1242" t="s">
        <v>1345</v>
      </c>
      <c r="B1242" t="s">
        <v>35</v>
      </c>
      <c r="C1242">
        <v>14301.35</v>
      </c>
      <c r="D1242" t="s">
        <v>36</v>
      </c>
      <c r="E1242" t="s">
        <v>72</v>
      </c>
      <c r="F1242" t="s">
        <v>73</v>
      </c>
      <c r="G1242">
        <v>45334</v>
      </c>
      <c r="H1242" t="s">
        <v>39</v>
      </c>
      <c r="I1242" t="s">
        <v>58</v>
      </c>
      <c r="J1242">
        <v>126957</v>
      </c>
      <c r="K1242" t="s">
        <v>59</v>
      </c>
      <c r="L1242" t="s">
        <v>42</v>
      </c>
      <c r="M1242">
        <v>178</v>
      </c>
      <c r="N1242">
        <v>18</v>
      </c>
      <c r="O1242">
        <v>90</v>
      </c>
      <c r="P1242">
        <v>0</v>
      </c>
      <c r="Q1242">
        <v>9</v>
      </c>
      <c r="R1242" t="s">
        <v>43</v>
      </c>
      <c r="S1242" t="s">
        <v>44</v>
      </c>
      <c r="T1242">
        <v>4</v>
      </c>
      <c r="U1242" t="s">
        <v>63</v>
      </c>
      <c r="V1242">
        <v>855.36</v>
      </c>
      <c r="W1242" t="s">
        <v>64</v>
      </c>
      <c r="X1242" t="s">
        <v>47</v>
      </c>
      <c r="Y1242" t="s">
        <v>65</v>
      </c>
      <c r="Z1242" t="s">
        <v>66</v>
      </c>
      <c r="AA1242" t="s">
        <v>91</v>
      </c>
      <c r="AB1242" t="s">
        <v>68</v>
      </c>
      <c r="AC1242" t="s">
        <v>52</v>
      </c>
      <c r="AD1242">
        <v>4.8053932579999996</v>
      </c>
      <c r="AE1242">
        <v>2024</v>
      </c>
      <c r="AF1242">
        <v>4</v>
      </c>
      <c r="AG1242">
        <v>12</v>
      </c>
      <c r="AH1242" t="s">
        <v>1080</v>
      </c>
      <c r="AI1242">
        <v>0.40044943820224721</v>
      </c>
      <c r="AJ1242">
        <v>2136</v>
      </c>
      <c r="AK1242" t="s">
        <v>3800</v>
      </c>
    </row>
    <row r="1243" spans="1:37">
      <c r="A1243" t="s">
        <v>1346</v>
      </c>
      <c r="B1243" t="s">
        <v>71</v>
      </c>
      <c r="C1243">
        <v>3440.49</v>
      </c>
      <c r="D1243" t="s">
        <v>36</v>
      </c>
      <c r="E1243" t="s">
        <v>37</v>
      </c>
      <c r="F1243" t="s">
        <v>95</v>
      </c>
      <c r="G1243">
        <v>45334</v>
      </c>
      <c r="H1243" t="s">
        <v>39</v>
      </c>
      <c r="I1243" t="s">
        <v>40</v>
      </c>
      <c r="J1243">
        <v>59037</v>
      </c>
      <c r="K1243" t="s">
        <v>41</v>
      </c>
      <c r="L1243" t="s">
        <v>42</v>
      </c>
      <c r="M1243">
        <v>86</v>
      </c>
      <c r="N1243">
        <v>47</v>
      </c>
      <c r="O1243">
        <v>16</v>
      </c>
      <c r="P1243">
        <v>2</v>
      </c>
      <c r="Q1243">
        <v>1</v>
      </c>
      <c r="R1243" t="s">
        <v>117</v>
      </c>
      <c r="S1243" t="s">
        <v>118</v>
      </c>
      <c r="T1243">
        <v>3</v>
      </c>
      <c r="U1243" t="s">
        <v>45</v>
      </c>
      <c r="V1243">
        <v>219.32</v>
      </c>
      <c r="W1243" t="s">
        <v>46</v>
      </c>
      <c r="X1243" t="s">
        <v>47</v>
      </c>
      <c r="Y1243" t="s">
        <v>48</v>
      </c>
      <c r="Z1243" t="s">
        <v>49</v>
      </c>
      <c r="AA1243" t="s">
        <v>50</v>
      </c>
      <c r="AB1243" t="s">
        <v>51</v>
      </c>
      <c r="AC1243" t="s">
        <v>69</v>
      </c>
      <c r="AD1243">
        <v>2.5502325579999998</v>
      </c>
      <c r="AE1243">
        <v>2024</v>
      </c>
      <c r="AF1243">
        <v>4</v>
      </c>
      <c r="AG1243">
        <v>12</v>
      </c>
      <c r="AH1243" t="s">
        <v>1080</v>
      </c>
      <c r="AI1243">
        <v>0.21251937984496122</v>
      </c>
      <c r="AJ1243">
        <v>1032</v>
      </c>
      <c r="AK1243" t="s">
        <v>3799</v>
      </c>
    </row>
    <row r="1244" spans="1:37">
      <c r="A1244" t="s">
        <v>1347</v>
      </c>
      <c r="B1244" t="s">
        <v>35</v>
      </c>
      <c r="C1244">
        <v>6414.23</v>
      </c>
      <c r="D1244" t="s">
        <v>36</v>
      </c>
      <c r="E1244" t="s">
        <v>37</v>
      </c>
      <c r="F1244" t="s">
        <v>95</v>
      </c>
      <c r="G1244">
        <v>45334</v>
      </c>
      <c r="H1244" t="s">
        <v>39</v>
      </c>
      <c r="I1244" t="s">
        <v>58</v>
      </c>
      <c r="J1244">
        <v>41697</v>
      </c>
      <c r="K1244" t="s">
        <v>41</v>
      </c>
      <c r="L1244" t="s">
        <v>42</v>
      </c>
      <c r="M1244">
        <v>161</v>
      </c>
      <c r="N1244">
        <v>20</v>
      </c>
      <c r="O1244">
        <v>24</v>
      </c>
      <c r="P1244">
        <v>0</v>
      </c>
      <c r="Q1244">
        <v>1</v>
      </c>
      <c r="R1244" t="s">
        <v>61</v>
      </c>
      <c r="S1244" t="s">
        <v>74</v>
      </c>
      <c r="T1244">
        <v>3</v>
      </c>
      <c r="U1244" t="s">
        <v>79</v>
      </c>
      <c r="V1244">
        <v>599.63</v>
      </c>
      <c r="W1244" t="s">
        <v>64</v>
      </c>
      <c r="X1244" t="s">
        <v>134</v>
      </c>
      <c r="Y1244" t="s">
        <v>65</v>
      </c>
      <c r="Z1244" t="s">
        <v>66</v>
      </c>
      <c r="AA1244" t="s">
        <v>67</v>
      </c>
      <c r="AB1244" t="s">
        <v>68</v>
      </c>
      <c r="AC1244" t="s">
        <v>69</v>
      </c>
      <c r="AD1244">
        <v>3.724409938</v>
      </c>
      <c r="AE1244">
        <v>2024</v>
      </c>
      <c r="AF1244">
        <v>4</v>
      </c>
      <c r="AG1244">
        <v>12</v>
      </c>
      <c r="AH1244" t="s">
        <v>1080</v>
      </c>
      <c r="AI1244">
        <v>0.31036749482401654</v>
      </c>
      <c r="AJ1244">
        <v>1932</v>
      </c>
      <c r="AK1244" t="s">
        <v>3799</v>
      </c>
    </row>
    <row r="1245" spans="1:37">
      <c r="A1245" t="s">
        <v>1348</v>
      </c>
      <c r="B1245" t="s">
        <v>35</v>
      </c>
      <c r="C1245">
        <v>3570.73</v>
      </c>
      <c r="D1245" t="s">
        <v>36</v>
      </c>
      <c r="E1245" t="s">
        <v>37</v>
      </c>
      <c r="F1245" t="s">
        <v>38</v>
      </c>
      <c r="G1245">
        <v>45334</v>
      </c>
      <c r="H1245" t="s">
        <v>39</v>
      </c>
      <c r="I1245" t="s">
        <v>58</v>
      </c>
      <c r="J1245">
        <v>122098</v>
      </c>
      <c r="K1245" t="s">
        <v>41</v>
      </c>
      <c r="L1245" t="s">
        <v>103</v>
      </c>
      <c r="M1245">
        <v>89</v>
      </c>
      <c r="N1245">
        <v>15</v>
      </c>
      <c r="O1245">
        <v>20</v>
      </c>
      <c r="P1245">
        <v>0</v>
      </c>
      <c r="Q1245">
        <v>1</v>
      </c>
      <c r="R1245" t="s">
        <v>61</v>
      </c>
      <c r="S1245" t="s">
        <v>74</v>
      </c>
      <c r="T1245">
        <v>3</v>
      </c>
      <c r="U1245" t="s">
        <v>90</v>
      </c>
      <c r="V1245">
        <v>317.49</v>
      </c>
      <c r="W1245" t="s">
        <v>76</v>
      </c>
      <c r="X1245" t="s">
        <v>47</v>
      </c>
      <c r="Y1245" t="s">
        <v>48</v>
      </c>
      <c r="Z1245" t="s">
        <v>49</v>
      </c>
      <c r="AA1245" t="s">
        <v>91</v>
      </c>
      <c r="AB1245" t="s">
        <v>68</v>
      </c>
      <c r="AC1245" t="s">
        <v>69</v>
      </c>
      <c r="AD1245">
        <v>3.5673033709999999</v>
      </c>
      <c r="AE1245">
        <v>2024</v>
      </c>
      <c r="AF1245">
        <v>4</v>
      </c>
      <c r="AG1245">
        <v>12</v>
      </c>
      <c r="AH1245" t="s">
        <v>1080</v>
      </c>
      <c r="AI1245">
        <v>0.29727528089887639</v>
      </c>
      <c r="AJ1245">
        <v>1068</v>
      </c>
      <c r="AK1245" t="s">
        <v>3799</v>
      </c>
    </row>
    <row r="1246" spans="1:37">
      <c r="A1246" t="s">
        <v>1349</v>
      </c>
      <c r="B1246" t="s">
        <v>35</v>
      </c>
      <c r="C1246">
        <v>11071.8</v>
      </c>
      <c r="D1246" t="s">
        <v>36</v>
      </c>
      <c r="E1246" t="s">
        <v>37</v>
      </c>
      <c r="F1246" t="s">
        <v>95</v>
      </c>
      <c r="G1246">
        <v>45334</v>
      </c>
      <c r="H1246" t="s">
        <v>39</v>
      </c>
      <c r="I1246" t="s">
        <v>40</v>
      </c>
      <c r="J1246">
        <v>110410</v>
      </c>
      <c r="K1246" t="s">
        <v>59</v>
      </c>
      <c r="L1246" t="s">
        <v>103</v>
      </c>
      <c r="M1246">
        <v>90</v>
      </c>
      <c r="N1246">
        <v>16</v>
      </c>
      <c r="O1246">
        <v>59</v>
      </c>
      <c r="P1246">
        <v>0</v>
      </c>
      <c r="Q1246">
        <v>2</v>
      </c>
      <c r="R1246" t="s">
        <v>61</v>
      </c>
      <c r="S1246" t="s">
        <v>93</v>
      </c>
      <c r="T1246">
        <v>1</v>
      </c>
      <c r="U1246" t="s">
        <v>79</v>
      </c>
      <c r="V1246">
        <v>434.16</v>
      </c>
      <c r="W1246" t="s">
        <v>46</v>
      </c>
      <c r="X1246" t="s">
        <v>134</v>
      </c>
      <c r="Y1246" t="s">
        <v>48</v>
      </c>
      <c r="Z1246" t="s">
        <v>66</v>
      </c>
      <c r="AA1246" t="s">
        <v>91</v>
      </c>
      <c r="AB1246" t="s">
        <v>68</v>
      </c>
      <c r="AC1246" t="s">
        <v>52</v>
      </c>
      <c r="AD1246">
        <v>4.8239999999999998</v>
      </c>
      <c r="AE1246">
        <v>2024</v>
      </c>
      <c r="AF1246">
        <v>4</v>
      </c>
      <c r="AG1246">
        <v>12</v>
      </c>
      <c r="AH1246" t="s">
        <v>1080</v>
      </c>
      <c r="AI1246">
        <v>0.40200000000000002</v>
      </c>
      <c r="AJ1246">
        <v>1080</v>
      </c>
      <c r="AK1246" t="s">
        <v>3800</v>
      </c>
    </row>
    <row r="1247" spans="1:37">
      <c r="A1247" t="s">
        <v>1350</v>
      </c>
      <c r="B1247" t="s">
        <v>35</v>
      </c>
      <c r="C1247">
        <v>6326.73</v>
      </c>
      <c r="D1247" t="s">
        <v>87</v>
      </c>
      <c r="E1247" t="s">
        <v>37</v>
      </c>
      <c r="F1247" t="s">
        <v>73</v>
      </c>
      <c r="G1247">
        <v>45334</v>
      </c>
      <c r="H1247" t="s">
        <v>39</v>
      </c>
      <c r="I1247" t="s">
        <v>58</v>
      </c>
      <c r="J1247">
        <v>78420</v>
      </c>
      <c r="K1247" t="s">
        <v>59</v>
      </c>
      <c r="L1247" t="s">
        <v>42</v>
      </c>
      <c r="M1247">
        <v>159</v>
      </c>
      <c r="N1247">
        <v>42</v>
      </c>
      <c r="O1247">
        <v>112</v>
      </c>
      <c r="P1247">
        <v>0</v>
      </c>
      <c r="Q1247">
        <v>1</v>
      </c>
      <c r="R1247" t="s">
        <v>43</v>
      </c>
      <c r="S1247" t="s">
        <v>96</v>
      </c>
      <c r="T1247">
        <v>1</v>
      </c>
      <c r="U1247" t="s">
        <v>79</v>
      </c>
      <c r="V1247">
        <v>764.64</v>
      </c>
      <c r="W1247" t="s">
        <v>64</v>
      </c>
      <c r="X1247" t="s">
        <v>47</v>
      </c>
      <c r="Y1247" t="s">
        <v>65</v>
      </c>
      <c r="Z1247" t="s">
        <v>66</v>
      </c>
      <c r="AA1247" t="s">
        <v>50</v>
      </c>
      <c r="AB1247" t="s">
        <v>68</v>
      </c>
      <c r="AC1247" t="s">
        <v>52</v>
      </c>
      <c r="AD1247">
        <v>4.8090566040000002</v>
      </c>
      <c r="AE1247">
        <v>2024</v>
      </c>
      <c r="AF1247">
        <v>4</v>
      </c>
      <c r="AG1247">
        <v>12</v>
      </c>
      <c r="AH1247" t="s">
        <v>1080</v>
      </c>
      <c r="AI1247">
        <v>0.40075471698113208</v>
      </c>
      <c r="AJ1247">
        <v>1908</v>
      </c>
      <c r="AK1247" t="s">
        <v>3800</v>
      </c>
    </row>
    <row r="1248" spans="1:37">
      <c r="A1248" t="s">
        <v>1351</v>
      </c>
      <c r="B1248" t="s">
        <v>35</v>
      </c>
      <c r="C1248">
        <v>6472.06</v>
      </c>
      <c r="D1248" t="s">
        <v>36</v>
      </c>
      <c r="E1248" t="s">
        <v>37</v>
      </c>
      <c r="F1248" t="s">
        <v>73</v>
      </c>
      <c r="G1248">
        <v>45334</v>
      </c>
      <c r="H1248" t="s">
        <v>39</v>
      </c>
      <c r="I1248" t="s">
        <v>40</v>
      </c>
      <c r="J1248">
        <v>94516</v>
      </c>
      <c r="K1248" t="s">
        <v>59</v>
      </c>
      <c r="L1248" t="s">
        <v>42</v>
      </c>
      <c r="M1248">
        <v>161</v>
      </c>
      <c r="N1248">
        <v>30</v>
      </c>
      <c r="O1248">
        <v>45</v>
      </c>
      <c r="P1248">
        <v>0</v>
      </c>
      <c r="Q1248">
        <v>1</v>
      </c>
      <c r="R1248" t="s">
        <v>61</v>
      </c>
      <c r="S1248" t="s">
        <v>74</v>
      </c>
      <c r="T1248">
        <v>4</v>
      </c>
      <c r="U1248" t="s">
        <v>79</v>
      </c>
      <c r="V1248">
        <v>1019.52</v>
      </c>
      <c r="W1248" t="s">
        <v>64</v>
      </c>
      <c r="X1248" t="s">
        <v>77</v>
      </c>
      <c r="Y1248" t="s">
        <v>65</v>
      </c>
      <c r="Z1248" t="s">
        <v>66</v>
      </c>
      <c r="AA1248" t="s">
        <v>50</v>
      </c>
      <c r="AB1248" t="s">
        <v>68</v>
      </c>
      <c r="AC1248" t="s">
        <v>69</v>
      </c>
      <c r="AD1248">
        <v>6.3324223599999998</v>
      </c>
      <c r="AE1248">
        <v>2024</v>
      </c>
      <c r="AF1248">
        <v>4</v>
      </c>
      <c r="AG1248">
        <v>12</v>
      </c>
      <c r="AH1248" t="s">
        <v>1080</v>
      </c>
      <c r="AI1248">
        <v>0.52770186335403724</v>
      </c>
      <c r="AJ1248">
        <v>1932</v>
      </c>
      <c r="AK1248" t="s">
        <v>3800</v>
      </c>
    </row>
    <row r="1249" spans="1:37">
      <c r="A1249" t="s">
        <v>1352</v>
      </c>
      <c r="B1249" t="s">
        <v>35</v>
      </c>
      <c r="C1249">
        <v>10660.55</v>
      </c>
      <c r="D1249" t="s">
        <v>36</v>
      </c>
      <c r="E1249" t="s">
        <v>37</v>
      </c>
      <c r="F1249" t="s">
        <v>73</v>
      </c>
      <c r="G1249">
        <v>45334</v>
      </c>
      <c r="H1249" t="s">
        <v>57</v>
      </c>
      <c r="I1249" t="s">
        <v>58</v>
      </c>
      <c r="J1249">
        <v>0</v>
      </c>
      <c r="K1249" t="s">
        <v>83</v>
      </c>
      <c r="L1249" t="s">
        <v>42</v>
      </c>
      <c r="M1249">
        <v>150</v>
      </c>
      <c r="N1249">
        <v>30</v>
      </c>
      <c r="O1249">
        <v>28</v>
      </c>
      <c r="P1249">
        <v>0</v>
      </c>
      <c r="Q1249">
        <v>8</v>
      </c>
      <c r="R1249" t="s">
        <v>43</v>
      </c>
      <c r="S1249" t="s">
        <v>84</v>
      </c>
      <c r="T1249">
        <v>1</v>
      </c>
      <c r="U1249" t="s">
        <v>63</v>
      </c>
      <c r="V1249">
        <v>256.66000000000003</v>
      </c>
      <c r="W1249" t="s">
        <v>64</v>
      </c>
      <c r="X1249" t="s">
        <v>47</v>
      </c>
      <c r="Y1249" t="s">
        <v>48</v>
      </c>
      <c r="Z1249" t="s">
        <v>66</v>
      </c>
      <c r="AA1249" t="s">
        <v>67</v>
      </c>
      <c r="AB1249" t="s">
        <v>68</v>
      </c>
      <c r="AC1249" t="s">
        <v>69</v>
      </c>
      <c r="AD1249">
        <v>1.7110666670000001</v>
      </c>
      <c r="AE1249">
        <v>2024</v>
      </c>
      <c r="AF1249">
        <v>4</v>
      </c>
      <c r="AG1249">
        <v>12</v>
      </c>
      <c r="AH1249" t="s">
        <v>1080</v>
      </c>
      <c r="AI1249">
        <v>0.1425888888888889</v>
      </c>
      <c r="AJ1249">
        <v>1800</v>
      </c>
      <c r="AK1249" t="s">
        <v>3799</v>
      </c>
    </row>
    <row r="1250" spans="1:37">
      <c r="A1250" t="s">
        <v>1353</v>
      </c>
      <c r="B1250" t="s">
        <v>35</v>
      </c>
      <c r="C1250">
        <v>17562.39</v>
      </c>
      <c r="D1250" t="s">
        <v>36</v>
      </c>
      <c r="E1250" t="s">
        <v>37</v>
      </c>
      <c r="F1250" t="s">
        <v>73</v>
      </c>
      <c r="G1250">
        <v>45334</v>
      </c>
      <c r="H1250" t="s">
        <v>57</v>
      </c>
      <c r="I1250" t="s">
        <v>58</v>
      </c>
      <c r="J1250">
        <v>0</v>
      </c>
      <c r="K1250" t="s">
        <v>59</v>
      </c>
      <c r="L1250" t="s">
        <v>60</v>
      </c>
      <c r="M1250">
        <v>82</v>
      </c>
      <c r="N1250">
        <v>3</v>
      </c>
      <c r="O1250">
        <v>109</v>
      </c>
      <c r="P1250">
        <v>0</v>
      </c>
      <c r="Q1250">
        <v>2</v>
      </c>
      <c r="R1250" t="s">
        <v>61</v>
      </c>
      <c r="S1250" t="s">
        <v>93</v>
      </c>
      <c r="T1250">
        <v>1</v>
      </c>
      <c r="U1250" t="s">
        <v>79</v>
      </c>
      <c r="V1250">
        <v>513.09</v>
      </c>
      <c r="W1250" t="s">
        <v>76</v>
      </c>
      <c r="X1250" t="s">
        <v>47</v>
      </c>
      <c r="Y1250" t="s">
        <v>65</v>
      </c>
      <c r="Z1250" t="s">
        <v>98</v>
      </c>
      <c r="AA1250" t="s">
        <v>67</v>
      </c>
      <c r="AB1250" t="s">
        <v>68</v>
      </c>
      <c r="AC1250" t="s">
        <v>52</v>
      </c>
      <c r="AD1250">
        <v>6.2571951219999997</v>
      </c>
      <c r="AE1250">
        <v>2024</v>
      </c>
      <c r="AF1250">
        <v>4</v>
      </c>
      <c r="AG1250">
        <v>12</v>
      </c>
      <c r="AH1250" t="s">
        <v>1080</v>
      </c>
      <c r="AI1250">
        <v>0.52143292682926834</v>
      </c>
      <c r="AJ1250">
        <v>984</v>
      </c>
      <c r="AK1250" t="s">
        <v>3800</v>
      </c>
    </row>
    <row r="1251" spans="1:37">
      <c r="A1251" t="s">
        <v>1354</v>
      </c>
      <c r="B1251" t="s">
        <v>35</v>
      </c>
      <c r="C1251">
        <v>7181.07</v>
      </c>
      <c r="D1251" t="s">
        <v>36</v>
      </c>
      <c r="E1251" t="s">
        <v>72</v>
      </c>
      <c r="F1251" t="s">
        <v>56</v>
      </c>
      <c r="G1251">
        <v>45334</v>
      </c>
      <c r="H1251" t="s">
        <v>39</v>
      </c>
      <c r="I1251" t="s">
        <v>58</v>
      </c>
      <c r="J1251">
        <v>50397</v>
      </c>
      <c r="K1251" t="s">
        <v>59</v>
      </c>
      <c r="L1251" t="s">
        <v>42</v>
      </c>
      <c r="M1251">
        <v>181</v>
      </c>
      <c r="N1251">
        <v>35</v>
      </c>
      <c r="O1251">
        <v>9</v>
      </c>
      <c r="P1251">
        <v>0</v>
      </c>
      <c r="Q1251">
        <v>1</v>
      </c>
      <c r="R1251" t="s">
        <v>61</v>
      </c>
      <c r="S1251" t="s">
        <v>93</v>
      </c>
      <c r="T1251">
        <v>2</v>
      </c>
      <c r="U1251" t="s">
        <v>79</v>
      </c>
      <c r="V1251">
        <v>1213.53</v>
      </c>
      <c r="W1251" t="s">
        <v>64</v>
      </c>
      <c r="X1251" t="s">
        <v>47</v>
      </c>
      <c r="Y1251" t="s">
        <v>65</v>
      </c>
      <c r="Z1251" t="s">
        <v>66</v>
      </c>
      <c r="AA1251" t="s">
        <v>50</v>
      </c>
      <c r="AB1251" t="s">
        <v>68</v>
      </c>
      <c r="AC1251" t="s">
        <v>99</v>
      </c>
      <c r="AD1251">
        <v>6.7045856349999999</v>
      </c>
      <c r="AE1251">
        <v>2024</v>
      </c>
      <c r="AF1251">
        <v>4</v>
      </c>
      <c r="AG1251">
        <v>12</v>
      </c>
      <c r="AH1251" t="s">
        <v>1080</v>
      </c>
      <c r="AI1251">
        <v>0.55871546961325969</v>
      </c>
      <c r="AJ1251">
        <v>2172</v>
      </c>
      <c r="AK1251" t="s">
        <v>3800</v>
      </c>
    </row>
    <row r="1252" spans="1:37">
      <c r="A1252" t="s">
        <v>1355</v>
      </c>
      <c r="B1252" t="s">
        <v>35</v>
      </c>
      <c r="C1252">
        <v>3759.63</v>
      </c>
      <c r="D1252" t="s">
        <v>36</v>
      </c>
      <c r="E1252" t="s">
        <v>37</v>
      </c>
      <c r="F1252" t="s">
        <v>56</v>
      </c>
      <c r="G1252">
        <v>45334</v>
      </c>
      <c r="H1252" t="s">
        <v>159</v>
      </c>
      <c r="I1252" t="s">
        <v>40</v>
      </c>
      <c r="J1252">
        <v>28099</v>
      </c>
      <c r="K1252" t="s">
        <v>41</v>
      </c>
      <c r="L1252" t="s">
        <v>42</v>
      </c>
      <c r="M1252">
        <v>97</v>
      </c>
      <c r="N1252">
        <v>22</v>
      </c>
      <c r="O1252">
        <v>77</v>
      </c>
      <c r="P1252">
        <v>0</v>
      </c>
      <c r="Q1252">
        <v>1</v>
      </c>
      <c r="R1252" t="s">
        <v>61</v>
      </c>
      <c r="S1252" t="s">
        <v>93</v>
      </c>
      <c r="T1252">
        <v>3</v>
      </c>
      <c r="U1252" t="s">
        <v>90</v>
      </c>
      <c r="V1252">
        <v>389.6</v>
      </c>
      <c r="W1252" t="s">
        <v>46</v>
      </c>
      <c r="X1252" t="s">
        <v>47</v>
      </c>
      <c r="Y1252" t="s">
        <v>48</v>
      </c>
      <c r="Z1252" t="s">
        <v>49</v>
      </c>
      <c r="AA1252" t="s">
        <v>67</v>
      </c>
      <c r="AB1252" t="s">
        <v>68</v>
      </c>
      <c r="AC1252" t="s">
        <v>52</v>
      </c>
      <c r="AD1252">
        <v>4.0164948450000004</v>
      </c>
      <c r="AE1252">
        <v>2024</v>
      </c>
      <c r="AF1252">
        <v>4</v>
      </c>
      <c r="AG1252">
        <v>12</v>
      </c>
      <c r="AH1252" t="s">
        <v>1080</v>
      </c>
      <c r="AI1252">
        <v>0.33470790378006876</v>
      </c>
      <c r="AJ1252">
        <v>1164</v>
      </c>
      <c r="AK1252" t="s">
        <v>3799</v>
      </c>
    </row>
    <row r="1253" spans="1:37">
      <c r="A1253" t="s">
        <v>1356</v>
      </c>
      <c r="B1253" t="s">
        <v>35</v>
      </c>
      <c r="C1253">
        <v>5830.85</v>
      </c>
      <c r="D1253" t="s">
        <v>36</v>
      </c>
      <c r="E1253" t="s">
        <v>37</v>
      </c>
      <c r="F1253" t="s">
        <v>38</v>
      </c>
      <c r="G1253">
        <v>45334</v>
      </c>
      <c r="H1253" t="s">
        <v>159</v>
      </c>
      <c r="I1253" t="s">
        <v>40</v>
      </c>
      <c r="J1253">
        <v>15945</v>
      </c>
      <c r="K1253" t="s">
        <v>59</v>
      </c>
      <c r="L1253" t="s">
        <v>42</v>
      </c>
      <c r="M1253">
        <v>149</v>
      </c>
      <c r="N1253">
        <v>27</v>
      </c>
      <c r="O1253">
        <v>27</v>
      </c>
      <c r="P1253">
        <v>0</v>
      </c>
      <c r="Q1253">
        <v>1</v>
      </c>
      <c r="R1253" t="s">
        <v>61</v>
      </c>
      <c r="S1253" t="s">
        <v>93</v>
      </c>
      <c r="T1253">
        <v>2</v>
      </c>
      <c r="U1253" t="s">
        <v>63</v>
      </c>
      <c r="V1253">
        <v>1091.6300000000001</v>
      </c>
      <c r="W1253" t="s">
        <v>109</v>
      </c>
      <c r="X1253" t="s">
        <v>77</v>
      </c>
      <c r="Y1253" t="s">
        <v>65</v>
      </c>
      <c r="Z1253" t="s">
        <v>66</v>
      </c>
      <c r="AA1253" t="s">
        <v>67</v>
      </c>
      <c r="AB1253" t="s">
        <v>68</v>
      </c>
      <c r="AC1253" t="s">
        <v>69</v>
      </c>
      <c r="AD1253">
        <v>7.3263758389999998</v>
      </c>
      <c r="AE1253">
        <v>2024</v>
      </c>
      <c r="AF1253">
        <v>4</v>
      </c>
      <c r="AG1253">
        <v>12</v>
      </c>
      <c r="AH1253" t="s">
        <v>1080</v>
      </c>
      <c r="AI1253">
        <v>0.61053131991051457</v>
      </c>
      <c r="AJ1253">
        <v>1788</v>
      </c>
      <c r="AK1253" t="s">
        <v>3801</v>
      </c>
    </row>
    <row r="1254" spans="1:37">
      <c r="A1254" t="s">
        <v>1357</v>
      </c>
      <c r="B1254" t="s">
        <v>35</v>
      </c>
      <c r="C1254">
        <v>25491.56</v>
      </c>
      <c r="D1254" t="s">
        <v>36</v>
      </c>
      <c r="E1254" t="s">
        <v>82</v>
      </c>
      <c r="F1254" t="s">
        <v>73</v>
      </c>
      <c r="G1254">
        <v>45334</v>
      </c>
      <c r="H1254" t="s">
        <v>102</v>
      </c>
      <c r="I1254" t="s">
        <v>58</v>
      </c>
      <c r="J1254">
        <v>32473</v>
      </c>
      <c r="K1254" t="s">
        <v>59</v>
      </c>
      <c r="L1254" t="s">
        <v>60</v>
      </c>
      <c r="M1254">
        <v>238</v>
      </c>
      <c r="N1254">
        <v>19</v>
      </c>
      <c r="O1254">
        <v>82</v>
      </c>
      <c r="P1254">
        <v>0</v>
      </c>
      <c r="Q1254">
        <v>2</v>
      </c>
      <c r="R1254" t="s">
        <v>61</v>
      </c>
      <c r="S1254" t="s">
        <v>62</v>
      </c>
      <c r="T1254">
        <v>1</v>
      </c>
      <c r="U1254" t="s">
        <v>63</v>
      </c>
      <c r="V1254">
        <v>1530.63</v>
      </c>
      <c r="W1254" t="s">
        <v>64</v>
      </c>
      <c r="X1254" t="s">
        <v>47</v>
      </c>
      <c r="Y1254" t="s">
        <v>156</v>
      </c>
      <c r="Z1254" t="s">
        <v>98</v>
      </c>
      <c r="AA1254" t="s">
        <v>67</v>
      </c>
      <c r="AB1254" t="s">
        <v>68</v>
      </c>
      <c r="AC1254" t="s">
        <v>52</v>
      </c>
      <c r="AD1254">
        <v>6.4312184869999998</v>
      </c>
      <c r="AE1254">
        <v>2024</v>
      </c>
      <c r="AF1254">
        <v>4</v>
      </c>
      <c r="AG1254">
        <v>12</v>
      </c>
      <c r="AH1254" t="s">
        <v>1080</v>
      </c>
      <c r="AI1254">
        <v>0.53593487394957984</v>
      </c>
      <c r="AJ1254">
        <v>2856</v>
      </c>
      <c r="AK1254" t="s">
        <v>3800</v>
      </c>
    </row>
    <row r="1255" spans="1:37">
      <c r="A1255" t="s">
        <v>1358</v>
      </c>
      <c r="B1255" t="s">
        <v>35</v>
      </c>
      <c r="C1255">
        <v>3003.15</v>
      </c>
      <c r="D1255" t="s">
        <v>36</v>
      </c>
      <c r="E1255" t="s">
        <v>37</v>
      </c>
      <c r="F1255" t="s">
        <v>38</v>
      </c>
      <c r="G1255">
        <v>45334</v>
      </c>
      <c r="H1255" t="s">
        <v>57</v>
      </c>
      <c r="I1255" t="s">
        <v>40</v>
      </c>
      <c r="J1255">
        <v>0</v>
      </c>
      <c r="K1255" t="s">
        <v>59</v>
      </c>
      <c r="L1255" t="s">
        <v>60</v>
      </c>
      <c r="M1255">
        <v>90</v>
      </c>
      <c r="N1255">
        <v>1</v>
      </c>
      <c r="O1255">
        <v>104</v>
      </c>
      <c r="P1255">
        <v>1</v>
      </c>
      <c r="Q1255">
        <v>1</v>
      </c>
      <c r="R1255" t="s">
        <v>61</v>
      </c>
      <c r="S1255" t="s">
        <v>62</v>
      </c>
      <c r="T1255">
        <v>1</v>
      </c>
      <c r="U1255" t="s">
        <v>79</v>
      </c>
      <c r="V1255">
        <v>651.24</v>
      </c>
      <c r="W1255" t="s">
        <v>76</v>
      </c>
      <c r="X1255" t="s">
        <v>77</v>
      </c>
      <c r="Y1255" t="s">
        <v>65</v>
      </c>
      <c r="Z1255" t="s">
        <v>49</v>
      </c>
      <c r="AA1255" t="s">
        <v>67</v>
      </c>
      <c r="AB1255" t="s">
        <v>51</v>
      </c>
      <c r="AC1255" t="s">
        <v>52</v>
      </c>
      <c r="AD1255">
        <v>7.2359999999999998</v>
      </c>
      <c r="AE1255">
        <v>2024</v>
      </c>
      <c r="AF1255">
        <v>4</v>
      </c>
      <c r="AG1255">
        <v>12</v>
      </c>
      <c r="AH1255" t="s">
        <v>1080</v>
      </c>
      <c r="AI1255">
        <v>0.60299999999999998</v>
      </c>
      <c r="AJ1255">
        <v>1080</v>
      </c>
      <c r="AK1255" t="s">
        <v>3801</v>
      </c>
    </row>
    <row r="1256" spans="1:37">
      <c r="A1256" t="s">
        <v>1359</v>
      </c>
      <c r="B1256" t="s">
        <v>35</v>
      </c>
      <c r="C1256">
        <v>7425.78</v>
      </c>
      <c r="D1256" t="s">
        <v>36</v>
      </c>
      <c r="E1256" t="s">
        <v>72</v>
      </c>
      <c r="F1256" t="s">
        <v>73</v>
      </c>
      <c r="G1256">
        <v>45334</v>
      </c>
      <c r="H1256" t="s">
        <v>39</v>
      </c>
      <c r="I1256" t="s">
        <v>40</v>
      </c>
      <c r="J1256">
        <v>59426</v>
      </c>
      <c r="K1256" t="s">
        <v>83</v>
      </c>
      <c r="L1256" t="s">
        <v>42</v>
      </c>
      <c r="M1256">
        <v>186</v>
      </c>
      <c r="N1256">
        <v>27</v>
      </c>
      <c r="O1256">
        <v>81</v>
      </c>
      <c r="P1256">
        <v>0</v>
      </c>
      <c r="Q1256">
        <v>1</v>
      </c>
      <c r="R1256" t="s">
        <v>61</v>
      </c>
      <c r="S1256" t="s">
        <v>74</v>
      </c>
      <c r="T1256">
        <v>3</v>
      </c>
      <c r="U1256" t="s">
        <v>79</v>
      </c>
      <c r="V1256">
        <v>223.4</v>
      </c>
      <c r="W1256" t="s">
        <v>64</v>
      </c>
      <c r="X1256" t="s">
        <v>47</v>
      </c>
      <c r="Y1256" t="s">
        <v>48</v>
      </c>
      <c r="Z1256" t="s">
        <v>66</v>
      </c>
      <c r="AA1256" t="s">
        <v>50</v>
      </c>
      <c r="AB1256" t="s">
        <v>68</v>
      </c>
      <c r="AC1256" t="s">
        <v>52</v>
      </c>
      <c r="AD1256">
        <v>1.2010752689999999</v>
      </c>
      <c r="AE1256">
        <v>2024</v>
      </c>
      <c r="AF1256">
        <v>4</v>
      </c>
      <c r="AG1256">
        <v>12</v>
      </c>
      <c r="AH1256" t="s">
        <v>1080</v>
      </c>
      <c r="AI1256">
        <v>0.10008960573476702</v>
      </c>
      <c r="AJ1256">
        <v>2232</v>
      </c>
      <c r="AK1256" t="s">
        <v>3799</v>
      </c>
    </row>
    <row r="1257" spans="1:37">
      <c r="A1257" t="s">
        <v>1360</v>
      </c>
      <c r="B1257" t="s">
        <v>35</v>
      </c>
      <c r="C1257">
        <v>6793.42</v>
      </c>
      <c r="D1257" t="s">
        <v>36</v>
      </c>
      <c r="E1257" t="s">
        <v>37</v>
      </c>
      <c r="F1257" t="s">
        <v>73</v>
      </c>
      <c r="G1257">
        <v>45334</v>
      </c>
      <c r="H1257" t="s">
        <v>39</v>
      </c>
      <c r="I1257" t="s">
        <v>58</v>
      </c>
      <c r="J1257">
        <v>89595</v>
      </c>
      <c r="K1257" t="s">
        <v>59</v>
      </c>
      <c r="L1257" t="s">
        <v>103</v>
      </c>
      <c r="M1257">
        <v>86</v>
      </c>
      <c r="N1257">
        <v>8</v>
      </c>
      <c r="O1257">
        <v>65</v>
      </c>
      <c r="P1257">
        <v>0</v>
      </c>
      <c r="Q1257">
        <v>3</v>
      </c>
      <c r="R1257" t="s">
        <v>61</v>
      </c>
      <c r="S1257" t="s">
        <v>74</v>
      </c>
      <c r="T1257">
        <v>2</v>
      </c>
      <c r="U1257" t="s">
        <v>90</v>
      </c>
      <c r="V1257">
        <v>414.72</v>
      </c>
      <c r="W1257" t="s">
        <v>76</v>
      </c>
      <c r="X1257" t="s">
        <v>77</v>
      </c>
      <c r="Y1257" t="s">
        <v>48</v>
      </c>
      <c r="Z1257" t="s">
        <v>66</v>
      </c>
      <c r="AA1257" t="s">
        <v>50</v>
      </c>
      <c r="AB1257" t="s">
        <v>68</v>
      </c>
      <c r="AC1257" t="s">
        <v>52</v>
      </c>
      <c r="AD1257">
        <v>4.8223255810000003</v>
      </c>
      <c r="AE1257">
        <v>2024</v>
      </c>
      <c r="AF1257">
        <v>4</v>
      </c>
      <c r="AG1257">
        <v>12</v>
      </c>
      <c r="AH1257" t="s">
        <v>1080</v>
      </c>
      <c r="AI1257">
        <v>0.4018604651162791</v>
      </c>
      <c r="AJ1257">
        <v>1032</v>
      </c>
      <c r="AK1257" t="s">
        <v>3800</v>
      </c>
    </row>
    <row r="1258" spans="1:37">
      <c r="A1258" t="s">
        <v>1361</v>
      </c>
      <c r="B1258" t="s">
        <v>35</v>
      </c>
      <c r="C1258">
        <v>4180.29</v>
      </c>
      <c r="D1258" t="s">
        <v>87</v>
      </c>
      <c r="E1258" t="s">
        <v>72</v>
      </c>
      <c r="F1258" t="s">
        <v>73</v>
      </c>
      <c r="G1258">
        <v>45334</v>
      </c>
      <c r="H1258" t="s">
        <v>39</v>
      </c>
      <c r="I1258" t="s">
        <v>40</v>
      </c>
      <c r="J1258">
        <v>29165</v>
      </c>
      <c r="K1258" t="s">
        <v>59</v>
      </c>
      <c r="L1258" t="s">
        <v>103</v>
      </c>
      <c r="M1258">
        <v>107</v>
      </c>
      <c r="N1258">
        <v>19</v>
      </c>
      <c r="O1258">
        <v>38</v>
      </c>
      <c r="P1258">
        <v>0</v>
      </c>
      <c r="Q1258">
        <v>1</v>
      </c>
      <c r="R1258" t="s">
        <v>43</v>
      </c>
      <c r="S1258" t="s">
        <v>96</v>
      </c>
      <c r="T1258">
        <v>1</v>
      </c>
      <c r="U1258" t="s">
        <v>63</v>
      </c>
      <c r="V1258">
        <v>511.92</v>
      </c>
      <c r="W1258" t="s">
        <v>46</v>
      </c>
      <c r="X1258" t="s">
        <v>47</v>
      </c>
      <c r="Y1258" t="s">
        <v>65</v>
      </c>
      <c r="Z1258" t="s">
        <v>49</v>
      </c>
      <c r="AA1258" t="s">
        <v>67</v>
      </c>
      <c r="AB1258" t="s">
        <v>68</v>
      </c>
      <c r="AC1258" t="s">
        <v>69</v>
      </c>
      <c r="AD1258">
        <v>4.7842990649999999</v>
      </c>
      <c r="AE1258">
        <v>2024</v>
      </c>
      <c r="AF1258">
        <v>4</v>
      </c>
      <c r="AG1258">
        <v>12</v>
      </c>
      <c r="AH1258" t="s">
        <v>1080</v>
      </c>
      <c r="AI1258">
        <v>0.39869158878504674</v>
      </c>
      <c r="AJ1258">
        <v>1284</v>
      </c>
      <c r="AK1258" t="s">
        <v>3799</v>
      </c>
    </row>
    <row r="1259" spans="1:37">
      <c r="A1259" t="s">
        <v>1362</v>
      </c>
      <c r="B1259" t="s">
        <v>71</v>
      </c>
      <c r="C1259">
        <v>7444.36</v>
      </c>
      <c r="D1259" t="s">
        <v>36</v>
      </c>
      <c r="E1259" t="s">
        <v>37</v>
      </c>
      <c r="F1259" t="s">
        <v>56</v>
      </c>
      <c r="G1259">
        <v>45293</v>
      </c>
      <c r="H1259" t="s">
        <v>39</v>
      </c>
      <c r="I1259" t="s">
        <v>40</v>
      </c>
      <c r="J1259">
        <v>31344</v>
      </c>
      <c r="K1259" t="s">
        <v>59</v>
      </c>
      <c r="L1259" t="s">
        <v>60</v>
      </c>
      <c r="M1259">
        <v>96</v>
      </c>
      <c r="N1259">
        <v>9</v>
      </c>
      <c r="O1259">
        <v>14</v>
      </c>
      <c r="P1259">
        <v>0</v>
      </c>
      <c r="Q1259">
        <v>4</v>
      </c>
      <c r="R1259" t="s">
        <v>61</v>
      </c>
      <c r="S1259" t="s">
        <v>93</v>
      </c>
      <c r="T1259">
        <v>4</v>
      </c>
      <c r="U1259" t="s">
        <v>79</v>
      </c>
      <c r="V1259">
        <v>604.52</v>
      </c>
      <c r="W1259" t="s">
        <v>76</v>
      </c>
      <c r="X1259" t="s">
        <v>47</v>
      </c>
      <c r="Y1259" t="s">
        <v>65</v>
      </c>
      <c r="Z1259" t="s">
        <v>66</v>
      </c>
      <c r="AA1259" t="s">
        <v>67</v>
      </c>
      <c r="AB1259" t="s">
        <v>68</v>
      </c>
      <c r="AC1259" t="s">
        <v>69</v>
      </c>
      <c r="AD1259">
        <v>6.2970833329999998</v>
      </c>
      <c r="AE1259">
        <v>2024</v>
      </c>
      <c r="AF1259">
        <v>1</v>
      </c>
      <c r="AG1259">
        <v>2</v>
      </c>
      <c r="AH1259" t="s">
        <v>1363</v>
      </c>
      <c r="AI1259">
        <v>0.52475694444444443</v>
      </c>
      <c r="AJ1259">
        <v>1152</v>
      </c>
      <c r="AK1259" t="s">
        <v>3800</v>
      </c>
    </row>
    <row r="1260" spans="1:37">
      <c r="A1260" t="s">
        <v>1364</v>
      </c>
      <c r="B1260" t="s">
        <v>81</v>
      </c>
      <c r="C1260">
        <v>6018.45</v>
      </c>
      <c r="D1260" t="s">
        <v>87</v>
      </c>
      <c r="E1260" t="s">
        <v>37</v>
      </c>
      <c r="F1260" t="s">
        <v>38</v>
      </c>
      <c r="G1260">
        <v>45293</v>
      </c>
      <c r="H1260" t="s">
        <v>88</v>
      </c>
      <c r="I1260" t="s">
        <v>58</v>
      </c>
      <c r="J1260">
        <v>23790</v>
      </c>
      <c r="K1260" t="s">
        <v>59</v>
      </c>
      <c r="L1260" t="s">
        <v>103</v>
      </c>
      <c r="M1260">
        <v>88</v>
      </c>
      <c r="N1260">
        <v>1</v>
      </c>
      <c r="O1260">
        <v>49</v>
      </c>
      <c r="P1260">
        <v>1</v>
      </c>
      <c r="Q1260">
        <v>3</v>
      </c>
      <c r="R1260" t="s">
        <v>61</v>
      </c>
      <c r="S1260" t="s">
        <v>62</v>
      </c>
      <c r="T1260">
        <v>1</v>
      </c>
      <c r="U1260" t="s">
        <v>79</v>
      </c>
      <c r="V1260">
        <v>421.2</v>
      </c>
      <c r="W1260" t="s">
        <v>46</v>
      </c>
      <c r="X1260" t="s">
        <v>47</v>
      </c>
      <c r="Y1260" t="s">
        <v>48</v>
      </c>
      <c r="Z1260" t="s">
        <v>66</v>
      </c>
      <c r="AA1260" t="s">
        <v>67</v>
      </c>
      <c r="AB1260" t="s">
        <v>51</v>
      </c>
      <c r="AC1260" t="s">
        <v>52</v>
      </c>
      <c r="AD1260">
        <v>4.7863636359999999</v>
      </c>
      <c r="AE1260">
        <v>2024</v>
      </c>
      <c r="AF1260">
        <v>1</v>
      </c>
      <c r="AG1260">
        <v>2</v>
      </c>
      <c r="AH1260" t="s">
        <v>1363</v>
      </c>
      <c r="AI1260">
        <v>0.39886363636363636</v>
      </c>
      <c r="AJ1260">
        <v>1056</v>
      </c>
      <c r="AK1260" t="s">
        <v>3799</v>
      </c>
    </row>
    <row r="1261" spans="1:37">
      <c r="A1261" t="s">
        <v>1365</v>
      </c>
      <c r="B1261" t="s">
        <v>81</v>
      </c>
      <c r="C1261">
        <v>6387.86</v>
      </c>
      <c r="D1261" t="s">
        <v>36</v>
      </c>
      <c r="E1261" t="s">
        <v>82</v>
      </c>
      <c r="F1261" t="s">
        <v>73</v>
      </c>
      <c r="G1261">
        <v>45293</v>
      </c>
      <c r="H1261" t="s">
        <v>39</v>
      </c>
      <c r="I1261" t="s">
        <v>58</v>
      </c>
      <c r="J1261">
        <v>94275</v>
      </c>
      <c r="K1261" t="s">
        <v>59</v>
      </c>
      <c r="L1261" t="s">
        <v>42</v>
      </c>
      <c r="M1261">
        <v>159</v>
      </c>
      <c r="N1261">
        <v>43</v>
      </c>
      <c r="O1261">
        <v>134</v>
      </c>
      <c r="P1261">
        <v>0</v>
      </c>
      <c r="Q1261">
        <v>1</v>
      </c>
      <c r="R1261" t="s">
        <v>61</v>
      </c>
      <c r="S1261" t="s">
        <v>74</v>
      </c>
      <c r="T1261">
        <v>1</v>
      </c>
      <c r="U1261" t="s">
        <v>79</v>
      </c>
      <c r="V1261">
        <v>1118.69</v>
      </c>
      <c r="W1261" t="s">
        <v>46</v>
      </c>
      <c r="X1261" t="s">
        <v>77</v>
      </c>
      <c r="Y1261" t="s">
        <v>65</v>
      </c>
      <c r="Z1261" t="s">
        <v>66</v>
      </c>
      <c r="AA1261" t="s">
        <v>50</v>
      </c>
      <c r="AB1261" t="s">
        <v>68</v>
      </c>
      <c r="AC1261" t="s">
        <v>52</v>
      </c>
      <c r="AD1261">
        <v>7.0357861640000001</v>
      </c>
      <c r="AE1261">
        <v>2024</v>
      </c>
      <c r="AF1261">
        <v>1</v>
      </c>
      <c r="AG1261">
        <v>2</v>
      </c>
      <c r="AH1261" t="s">
        <v>1363</v>
      </c>
      <c r="AI1261">
        <v>0.58631551362683443</v>
      </c>
      <c r="AJ1261">
        <v>1908</v>
      </c>
      <c r="AK1261" t="s">
        <v>3800</v>
      </c>
    </row>
    <row r="1262" spans="1:37">
      <c r="A1262" t="s">
        <v>1366</v>
      </c>
      <c r="B1262" t="s">
        <v>35</v>
      </c>
      <c r="C1262">
        <v>16291.07</v>
      </c>
      <c r="D1262" t="s">
        <v>36</v>
      </c>
      <c r="E1262" t="s">
        <v>37</v>
      </c>
      <c r="F1262" t="s">
        <v>73</v>
      </c>
      <c r="G1262">
        <v>45293</v>
      </c>
      <c r="H1262" t="s">
        <v>57</v>
      </c>
      <c r="I1262" t="s">
        <v>58</v>
      </c>
      <c r="J1262">
        <v>0</v>
      </c>
      <c r="K1262" t="s">
        <v>59</v>
      </c>
      <c r="L1262" t="s">
        <v>60</v>
      </c>
      <c r="M1262">
        <v>157</v>
      </c>
      <c r="N1262">
        <v>19</v>
      </c>
      <c r="O1262">
        <v>47</v>
      </c>
      <c r="P1262">
        <v>0</v>
      </c>
      <c r="Q1262">
        <v>2</v>
      </c>
      <c r="R1262" t="s">
        <v>61</v>
      </c>
      <c r="S1262" t="s">
        <v>93</v>
      </c>
      <c r="T1262">
        <v>1</v>
      </c>
      <c r="U1262" t="s">
        <v>79</v>
      </c>
      <c r="V1262">
        <v>1733.53</v>
      </c>
      <c r="W1262" t="s">
        <v>64</v>
      </c>
      <c r="X1262" t="s">
        <v>47</v>
      </c>
      <c r="Y1262" t="s">
        <v>156</v>
      </c>
      <c r="Z1262" t="s">
        <v>98</v>
      </c>
      <c r="AA1262" t="s">
        <v>67</v>
      </c>
      <c r="AB1262" t="s">
        <v>68</v>
      </c>
      <c r="AC1262" t="s">
        <v>69</v>
      </c>
      <c r="AD1262">
        <v>11.041592359999999</v>
      </c>
      <c r="AE1262">
        <v>2024</v>
      </c>
      <c r="AF1262">
        <v>1</v>
      </c>
      <c r="AG1262">
        <v>2</v>
      </c>
      <c r="AH1262" t="s">
        <v>1363</v>
      </c>
      <c r="AI1262">
        <v>0.9201326963906582</v>
      </c>
      <c r="AJ1262">
        <v>1884</v>
      </c>
      <c r="AK1262" t="s">
        <v>3801</v>
      </c>
    </row>
    <row r="1263" spans="1:37">
      <c r="A1263" t="s">
        <v>1367</v>
      </c>
      <c r="B1263" t="s">
        <v>55</v>
      </c>
      <c r="C1263">
        <v>10809.99</v>
      </c>
      <c r="D1263" t="s">
        <v>87</v>
      </c>
      <c r="E1263" t="s">
        <v>37</v>
      </c>
      <c r="F1263" t="s">
        <v>56</v>
      </c>
      <c r="G1263">
        <v>45293</v>
      </c>
      <c r="H1263" t="s">
        <v>57</v>
      </c>
      <c r="I1263" t="s">
        <v>40</v>
      </c>
      <c r="J1263">
        <v>0</v>
      </c>
      <c r="K1263" t="s">
        <v>59</v>
      </c>
      <c r="L1263" t="s">
        <v>103</v>
      </c>
      <c r="M1263">
        <v>151</v>
      </c>
      <c r="N1263">
        <v>16</v>
      </c>
      <c r="O1263">
        <v>126</v>
      </c>
      <c r="P1263">
        <v>0</v>
      </c>
      <c r="Q1263">
        <v>3</v>
      </c>
      <c r="R1263" t="s">
        <v>61</v>
      </c>
      <c r="S1263" t="s">
        <v>74</v>
      </c>
      <c r="T1263">
        <v>1</v>
      </c>
      <c r="U1263" t="s">
        <v>45</v>
      </c>
      <c r="V1263">
        <v>725.76</v>
      </c>
      <c r="W1263" t="s">
        <v>109</v>
      </c>
      <c r="X1263" t="s">
        <v>47</v>
      </c>
      <c r="Y1263" t="s">
        <v>65</v>
      </c>
      <c r="Z1263" t="s">
        <v>66</v>
      </c>
      <c r="AA1263" t="s">
        <v>67</v>
      </c>
      <c r="AB1263" t="s">
        <v>68</v>
      </c>
      <c r="AC1263" t="s">
        <v>52</v>
      </c>
      <c r="AD1263">
        <v>4.8063576159999997</v>
      </c>
      <c r="AE1263">
        <v>2024</v>
      </c>
      <c r="AF1263">
        <v>1</v>
      </c>
      <c r="AG1263">
        <v>2</v>
      </c>
      <c r="AH1263" t="s">
        <v>1363</v>
      </c>
      <c r="AI1263">
        <v>0.40052980132450333</v>
      </c>
      <c r="AJ1263">
        <v>1812</v>
      </c>
      <c r="AK1263" t="s">
        <v>3800</v>
      </c>
    </row>
    <row r="1264" spans="1:37">
      <c r="A1264" t="s">
        <v>1368</v>
      </c>
      <c r="B1264" t="s">
        <v>35</v>
      </c>
      <c r="C1264">
        <v>3955.39</v>
      </c>
      <c r="D1264" t="s">
        <v>36</v>
      </c>
      <c r="E1264" t="s">
        <v>37</v>
      </c>
      <c r="F1264" t="s">
        <v>73</v>
      </c>
      <c r="G1264">
        <v>45293</v>
      </c>
      <c r="H1264" t="s">
        <v>39</v>
      </c>
      <c r="I1264" t="s">
        <v>58</v>
      </c>
      <c r="J1264">
        <v>132939</v>
      </c>
      <c r="K1264" t="s">
        <v>59</v>
      </c>
      <c r="L1264" t="s">
        <v>42</v>
      </c>
      <c r="M1264">
        <v>97</v>
      </c>
      <c r="N1264">
        <v>26</v>
      </c>
      <c r="O1264">
        <v>93</v>
      </c>
      <c r="P1264">
        <v>0</v>
      </c>
      <c r="Q1264">
        <v>1</v>
      </c>
      <c r="R1264" t="s">
        <v>61</v>
      </c>
      <c r="S1264" t="s">
        <v>62</v>
      </c>
      <c r="T1264">
        <v>2</v>
      </c>
      <c r="U1264" t="s">
        <v>63</v>
      </c>
      <c r="V1264">
        <v>466.56</v>
      </c>
      <c r="W1264" t="s">
        <v>46</v>
      </c>
      <c r="X1264" t="s">
        <v>47</v>
      </c>
      <c r="Y1264" t="s">
        <v>48</v>
      </c>
      <c r="Z1264" t="s">
        <v>49</v>
      </c>
      <c r="AA1264" t="s">
        <v>91</v>
      </c>
      <c r="AB1264" t="s">
        <v>68</v>
      </c>
      <c r="AC1264" t="s">
        <v>52</v>
      </c>
      <c r="AD1264">
        <v>4.8098969069999997</v>
      </c>
      <c r="AE1264">
        <v>2024</v>
      </c>
      <c r="AF1264">
        <v>1</v>
      </c>
      <c r="AG1264">
        <v>2</v>
      </c>
      <c r="AH1264" t="s">
        <v>1363</v>
      </c>
      <c r="AI1264">
        <v>0.40082474226804121</v>
      </c>
      <c r="AJ1264">
        <v>1164</v>
      </c>
      <c r="AK1264" t="s">
        <v>3800</v>
      </c>
    </row>
    <row r="1265" spans="1:37">
      <c r="A1265" t="s">
        <v>1369</v>
      </c>
      <c r="B1265" t="s">
        <v>81</v>
      </c>
      <c r="C1265">
        <v>11650.57</v>
      </c>
      <c r="D1265" t="s">
        <v>36</v>
      </c>
      <c r="E1265" t="s">
        <v>82</v>
      </c>
      <c r="F1265" t="s">
        <v>73</v>
      </c>
      <c r="G1265">
        <v>45293</v>
      </c>
      <c r="H1265" t="s">
        <v>39</v>
      </c>
      <c r="I1265" t="s">
        <v>58</v>
      </c>
      <c r="J1265">
        <v>32488</v>
      </c>
      <c r="K1265" t="s">
        <v>59</v>
      </c>
      <c r="L1265" t="s">
        <v>103</v>
      </c>
      <c r="M1265">
        <v>150</v>
      </c>
      <c r="N1265">
        <v>41</v>
      </c>
      <c r="O1265">
        <v>1</v>
      </c>
      <c r="P1265">
        <v>0</v>
      </c>
      <c r="Q1265">
        <v>5</v>
      </c>
      <c r="R1265" t="s">
        <v>43</v>
      </c>
      <c r="S1265" t="s">
        <v>44</v>
      </c>
      <c r="T1265">
        <v>1</v>
      </c>
      <c r="U1265" t="s">
        <v>63</v>
      </c>
      <c r="V1265">
        <v>719.28</v>
      </c>
      <c r="W1265" t="s">
        <v>46</v>
      </c>
      <c r="X1265" t="s">
        <v>47</v>
      </c>
      <c r="Y1265" t="s">
        <v>65</v>
      </c>
      <c r="Z1265" t="s">
        <v>66</v>
      </c>
      <c r="AA1265" t="s">
        <v>67</v>
      </c>
      <c r="AB1265" t="s">
        <v>68</v>
      </c>
      <c r="AC1265" t="s">
        <v>99</v>
      </c>
      <c r="AD1265">
        <v>4.7952000000000004</v>
      </c>
      <c r="AE1265">
        <v>2024</v>
      </c>
      <c r="AF1265">
        <v>1</v>
      </c>
      <c r="AG1265">
        <v>2</v>
      </c>
      <c r="AH1265" t="s">
        <v>1363</v>
      </c>
      <c r="AI1265">
        <v>0.39960000000000001</v>
      </c>
      <c r="AJ1265">
        <v>1800</v>
      </c>
      <c r="AK1265" t="s">
        <v>3799</v>
      </c>
    </row>
    <row r="1266" spans="1:37">
      <c r="A1266" t="s">
        <v>1370</v>
      </c>
      <c r="B1266" t="s">
        <v>71</v>
      </c>
      <c r="C1266">
        <v>7160.08</v>
      </c>
      <c r="D1266" t="s">
        <v>36</v>
      </c>
      <c r="E1266" t="s">
        <v>72</v>
      </c>
      <c r="F1266" t="s">
        <v>73</v>
      </c>
      <c r="G1266">
        <v>45293</v>
      </c>
      <c r="H1266" t="s">
        <v>57</v>
      </c>
      <c r="I1266" t="s">
        <v>40</v>
      </c>
      <c r="J1266">
        <v>0</v>
      </c>
      <c r="K1266" t="s">
        <v>59</v>
      </c>
      <c r="L1266" t="s">
        <v>60</v>
      </c>
      <c r="M1266">
        <v>103</v>
      </c>
      <c r="N1266">
        <v>24</v>
      </c>
      <c r="O1266">
        <v>85</v>
      </c>
      <c r="P1266">
        <v>0</v>
      </c>
      <c r="Q1266">
        <v>3</v>
      </c>
      <c r="R1266" t="s">
        <v>61</v>
      </c>
      <c r="S1266" t="s">
        <v>74</v>
      </c>
      <c r="T1266">
        <v>2</v>
      </c>
      <c r="U1266" t="s">
        <v>79</v>
      </c>
      <c r="V1266">
        <v>533.71</v>
      </c>
      <c r="W1266" t="s">
        <v>46</v>
      </c>
      <c r="X1266" t="s">
        <v>134</v>
      </c>
      <c r="Y1266" t="s">
        <v>65</v>
      </c>
      <c r="Z1266" t="s">
        <v>66</v>
      </c>
      <c r="AA1266" t="s">
        <v>67</v>
      </c>
      <c r="AB1266" t="s">
        <v>68</v>
      </c>
      <c r="AC1266" t="s">
        <v>52</v>
      </c>
      <c r="AD1266">
        <v>5.1816504849999996</v>
      </c>
      <c r="AE1266">
        <v>2024</v>
      </c>
      <c r="AF1266">
        <v>1</v>
      </c>
      <c r="AG1266">
        <v>2</v>
      </c>
      <c r="AH1266" t="s">
        <v>1363</v>
      </c>
      <c r="AI1266">
        <v>0.43180420711974116</v>
      </c>
      <c r="AJ1266">
        <v>1236</v>
      </c>
      <c r="AK1266" t="s">
        <v>3800</v>
      </c>
    </row>
    <row r="1267" spans="1:37">
      <c r="A1267" t="s">
        <v>1371</v>
      </c>
      <c r="B1267" t="s">
        <v>71</v>
      </c>
      <c r="C1267">
        <v>11076.57</v>
      </c>
      <c r="D1267" t="s">
        <v>36</v>
      </c>
      <c r="E1267" t="s">
        <v>37</v>
      </c>
      <c r="F1267" t="s">
        <v>56</v>
      </c>
      <c r="G1267">
        <v>45293</v>
      </c>
      <c r="H1267" t="s">
        <v>57</v>
      </c>
      <c r="I1267" t="s">
        <v>40</v>
      </c>
      <c r="J1267">
        <v>0</v>
      </c>
      <c r="K1267" t="s">
        <v>59</v>
      </c>
      <c r="L1267" t="s">
        <v>42</v>
      </c>
      <c r="M1267">
        <v>99</v>
      </c>
      <c r="N1267">
        <v>12</v>
      </c>
      <c r="O1267">
        <v>19</v>
      </c>
      <c r="P1267">
        <v>0</v>
      </c>
      <c r="Q1267">
        <v>2</v>
      </c>
      <c r="R1267" t="s">
        <v>61</v>
      </c>
      <c r="S1267" t="s">
        <v>93</v>
      </c>
      <c r="T1267">
        <v>1</v>
      </c>
      <c r="U1267" t="s">
        <v>79</v>
      </c>
      <c r="V1267">
        <v>473.04</v>
      </c>
      <c r="W1267" t="s">
        <v>46</v>
      </c>
      <c r="X1267" t="s">
        <v>47</v>
      </c>
      <c r="Y1267" t="s">
        <v>48</v>
      </c>
      <c r="Z1267" t="s">
        <v>66</v>
      </c>
      <c r="AA1267" t="s">
        <v>67</v>
      </c>
      <c r="AB1267" t="s">
        <v>68</v>
      </c>
      <c r="AC1267" t="s">
        <v>69</v>
      </c>
      <c r="AD1267">
        <v>4.7781818180000002</v>
      </c>
      <c r="AE1267">
        <v>2024</v>
      </c>
      <c r="AF1267">
        <v>1</v>
      </c>
      <c r="AG1267">
        <v>2</v>
      </c>
      <c r="AH1267" t="s">
        <v>1363</v>
      </c>
      <c r="AI1267">
        <v>0.39818181818181819</v>
      </c>
      <c r="AJ1267">
        <v>1188</v>
      </c>
      <c r="AK1267" t="s">
        <v>3799</v>
      </c>
    </row>
    <row r="1268" spans="1:37">
      <c r="A1268" t="s">
        <v>1372</v>
      </c>
      <c r="B1268" t="s">
        <v>35</v>
      </c>
      <c r="C1268">
        <v>11151.86</v>
      </c>
      <c r="D1268" t="s">
        <v>36</v>
      </c>
      <c r="E1268" t="s">
        <v>37</v>
      </c>
      <c r="F1268" t="s">
        <v>56</v>
      </c>
      <c r="G1268">
        <v>45293</v>
      </c>
      <c r="H1268" t="s">
        <v>39</v>
      </c>
      <c r="I1268" t="s">
        <v>58</v>
      </c>
      <c r="J1268">
        <v>44983</v>
      </c>
      <c r="K1268" t="s">
        <v>59</v>
      </c>
      <c r="L1268" t="s">
        <v>42</v>
      </c>
      <c r="M1268">
        <v>142</v>
      </c>
      <c r="N1268">
        <v>8</v>
      </c>
      <c r="O1268">
        <v>3</v>
      </c>
      <c r="P1268">
        <v>0</v>
      </c>
      <c r="Q1268">
        <v>3</v>
      </c>
      <c r="R1268" t="s">
        <v>117</v>
      </c>
      <c r="S1268" t="s">
        <v>249</v>
      </c>
      <c r="T1268">
        <v>2</v>
      </c>
      <c r="U1268" t="s">
        <v>63</v>
      </c>
      <c r="V1268">
        <v>680.4</v>
      </c>
      <c r="W1268" t="s">
        <v>64</v>
      </c>
      <c r="X1268" t="s">
        <v>47</v>
      </c>
      <c r="Y1268" t="s">
        <v>65</v>
      </c>
      <c r="Z1268" t="s">
        <v>66</v>
      </c>
      <c r="AA1268" t="s">
        <v>67</v>
      </c>
      <c r="AB1268" t="s">
        <v>68</v>
      </c>
      <c r="AC1268" t="s">
        <v>99</v>
      </c>
      <c r="AD1268">
        <v>4.7915492960000003</v>
      </c>
      <c r="AE1268">
        <v>2024</v>
      </c>
      <c r="AF1268">
        <v>1</v>
      </c>
      <c r="AG1268">
        <v>2</v>
      </c>
      <c r="AH1268" t="s">
        <v>1363</v>
      </c>
      <c r="AI1268">
        <v>0.39929577464788729</v>
      </c>
      <c r="AJ1268">
        <v>1704</v>
      </c>
      <c r="AK1268" t="s">
        <v>3799</v>
      </c>
    </row>
    <row r="1269" spans="1:37">
      <c r="A1269" t="s">
        <v>1373</v>
      </c>
      <c r="B1269" t="s">
        <v>35</v>
      </c>
      <c r="C1269">
        <v>6018.45</v>
      </c>
      <c r="D1269" t="s">
        <v>87</v>
      </c>
      <c r="E1269" t="s">
        <v>37</v>
      </c>
      <c r="F1269" t="s">
        <v>38</v>
      </c>
      <c r="G1269">
        <v>45293</v>
      </c>
      <c r="H1269" t="s">
        <v>88</v>
      </c>
      <c r="I1269" t="s">
        <v>58</v>
      </c>
      <c r="J1269">
        <v>23790</v>
      </c>
      <c r="K1269" t="s">
        <v>59</v>
      </c>
      <c r="L1269" t="s">
        <v>103</v>
      </c>
      <c r="M1269">
        <v>88</v>
      </c>
      <c r="N1269">
        <v>1</v>
      </c>
      <c r="O1269">
        <v>49</v>
      </c>
      <c r="P1269">
        <v>1</v>
      </c>
      <c r="Q1269">
        <v>3</v>
      </c>
      <c r="R1269" t="s">
        <v>61</v>
      </c>
      <c r="S1269" t="s">
        <v>74</v>
      </c>
      <c r="T1269">
        <v>1</v>
      </c>
      <c r="U1269" t="s">
        <v>79</v>
      </c>
      <c r="V1269">
        <v>421.2</v>
      </c>
      <c r="W1269" t="s">
        <v>46</v>
      </c>
      <c r="X1269" t="s">
        <v>47</v>
      </c>
      <c r="Y1269" t="s">
        <v>48</v>
      </c>
      <c r="Z1269" t="s">
        <v>66</v>
      </c>
      <c r="AA1269" t="s">
        <v>67</v>
      </c>
      <c r="AB1269" t="s">
        <v>51</v>
      </c>
      <c r="AC1269" t="s">
        <v>52</v>
      </c>
      <c r="AD1269">
        <v>4.7863636359999999</v>
      </c>
      <c r="AE1269">
        <v>2024</v>
      </c>
      <c r="AF1269">
        <v>1</v>
      </c>
      <c r="AG1269">
        <v>2</v>
      </c>
      <c r="AH1269" t="s">
        <v>1363</v>
      </c>
      <c r="AI1269">
        <v>0.39886363636363636</v>
      </c>
      <c r="AJ1269">
        <v>1056</v>
      </c>
      <c r="AK1269" t="s">
        <v>3799</v>
      </c>
    </row>
    <row r="1270" spans="1:37">
      <c r="A1270" t="s">
        <v>1374</v>
      </c>
      <c r="B1270" t="s">
        <v>71</v>
      </c>
      <c r="C1270">
        <v>10800.74</v>
      </c>
      <c r="D1270" t="s">
        <v>36</v>
      </c>
      <c r="E1270" t="s">
        <v>37</v>
      </c>
      <c r="F1270" t="s">
        <v>95</v>
      </c>
      <c r="G1270">
        <v>45293</v>
      </c>
      <c r="H1270" t="s">
        <v>39</v>
      </c>
      <c r="I1270" t="s">
        <v>40</v>
      </c>
      <c r="J1270">
        <v>86176</v>
      </c>
      <c r="K1270" t="s">
        <v>83</v>
      </c>
      <c r="L1270" t="s">
        <v>42</v>
      </c>
      <c r="M1270">
        <v>135</v>
      </c>
      <c r="N1270">
        <v>31</v>
      </c>
      <c r="O1270">
        <v>26</v>
      </c>
      <c r="P1270">
        <v>1</v>
      </c>
      <c r="Q1270">
        <v>3</v>
      </c>
      <c r="R1270" t="s">
        <v>61</v>
      </c>
      <c r="S1270" t="s">
        <v>74</v>
      </c>
      <c r="T1270">
        <v>4</v>
      </c>
      <c r="U1270" t="s">
        <v>79</v>
      </c>
      <c r="V1270">
        <v>290.56</v>
      </c>
      <c r="W1270" t="s">
        <v>109</v>
      </c>
      <c r="X1270" t="s">
        <v>77</v>
      </c>
      <c r="Y1270" t="s">
        <v>48</v>
      </c>
      <c r="Z1270" t="s">
        <v>66</v>
      </c>
      <c r="AA1270" t="s">
        <v>50</v>
      </c>
      <c r="AB1270" t="s">
        <v>51</v>
      </c>
      <c r="AC1270" t="s">
        <v>69</v>
      </c>
      <c r="AD1270">
        <v>2.1522962959999998</v>
      </c>
      <c r="AE1270">
        <v>2024</v>
      </c>
      <c r="AF1270">
        <v>1</v>
      </c>
      <c r="AG1270">
        <v>2</v>
      </c>
      <c r="AH1270" t="s">
        <v>1363</v>
      </c>
      <c r="AI1270">
        <v>0.17935802469135803</v>
      </c>
      <c r="AJ1270">
        <v>1620</v>
      </c>
      <c r="AK1270" t="s">
        <v>3799</v>
      </c>
    </row>
    <row r="1271" spans="1:37">
      <c r="A1271" t="s">
        <v>1375</v>
      </c>
      <c r="B1271" t="s">
        <v>35</v>
      </c>
      <c r="C1271">
        <v>3499.79</v>
      </c>
      <c r="D1271" t="s">
        <v>87</v>
      </c>
      <c r="E1271" t="s">
        <v>37</v>
      </c>
      <c r="F1271" t="s">
        <v>56</v>
      </c>
      <c r="G1271">
        <v>45293</v>
      </c>
      <c r="H1271" t="s">
        <v>39</v>
      </c>
      <c r="I1271" t="s">
        <v>58</v>
      </c>
      <c r="J1271">
        <v>97768</v>
      </c>
      <c r="K1271" t="s">
        <v>59</v>
      </c>
      <c r="L1271" t="s">
        <v>42</v>
      </c>
      <c r="M1271">
        <v>88</v>
      </c>
      <c r="N1271">
        <v>11</v>
      </c>
      <c r="O1271">
        <v>31</v>
      </c>
      <c r="P1271">
        <v>0</v>
      </c>
      <c r="Q1271">
        <v>1</v>
      </c>
      <c r="R1271" t="s">
        <v>61</v>
      </c>
      <c r="S1271" t="s">
        <v>93</v>
      </c>
      <c r="T1271">
        <v>2</v>
      </c>
      <c r="U1271" t="s">
        <v>90</v>
      </c>
      <c r="V1271">
        <v>421.2</v>
      </c>
      <c r="W1271" t="s">
        <v>46</v>
      </c>
      <c r="X1271" t="s">
        <v>77</v>
      </c>
      <c r="Y1271" t="s">
        <v>48</v>
      </c>
      <c r="Z1271" t="s">
        <v>49</v>
      </c>
      <c r="AA1271" t="s">
        <v>50</v>
      </c>
      <c r="AB1271" t="s">
        <v>68</v>
      </c>
      <c r="AC1271" t="s">
        <v>69</v>
      </c>
      <c r="AD1271">
        <v>4.7863636359999999</v>
      </c>
      <c r="AE1271">
        <v>2024</v>
      </c>
      <c r="AF1271">
        <v>1</v>
      </c>
      <c r="AG1271">
        <v>2</v>
      </c>
      <c r="AH1271" t="s">
        <v>1363</v>
      </c>
      <c r="AI1271">
        <v>0.39886363636363636</v>
      </c>
      <c r="AJ1271">
        <v>1056</v>
      </c>
      <c r="AK1271" t="s">
        <v>3799</v>
      </c>
    </row>
    <row r="1272" spans="1:37">
      <c r="A1272" t="s">
        <v>1376</v>
      </c>
      <c r="B1272" t="s">
        <v>71</v>
      </c>
      <c r="C1272">
        <v>6439.85</v>
      </c>
      <c r="D1272" t="s">
        <v>36</v>
      </c>
      <c r="E1272" t="s">
        <v>37</v>
      </c>
      <c r="F1272" t="s">
        <v>73</v>
      </c>
      <c r="G1272">
        <v>45293</v>
      </c>
      <c r="H1272" t="s">
        <v>57</v>
      </c>
      <c r="I1272" t="s">
        <v>40</v>
      </c>
      <c r="J1272">
        <v>0</v>
      </c>
      <c r="K1272" t="s">
        <v>59</v>
      </c>
      <c r="L1272" t="s">
        <v>42</v>
      </c>
      <c r="M1272">
        <v>92</v>
      </c>
      <c r="N1272">
        <v>3</v>
      </c>
      <c r="O1272">
        <v>38</v>
      </c>
      <c r="P1272">
        <v>1</v>
      </c>
      <c r="Q1272">
        <v>4</v>
      </c>
      <c r="R1272" t="s">
        <v>61</v>
      </c>
      <c r="S1272" t="s">
        <v>74</v>
      </c>
      <c r="T1272">
        <v>3</v>
      </c>
      <c r="U1272" t="s">
        <v>79</v>
      </c>
      <c r="V1272">
        <v>440.64</v>
      </c>
      <c r="W1272" t="s">
        <v>76</v>
      </c>
      <c r="X1272" t="s">
        <v>47</v>
      </c>
      <c r="Y1272" t="s">
        <v>48</v>
      </c>
      <c r="Z1272" t="s">
        <v>66</v>
      </c>
      <c r="AA1272" t="s">
        <v>67</v>
      </c>
      <c r="AB1272" t="s">
        <v>51</v>
      </c>
      <c r="AC1272" t="s">
        <v>69</v>
      </c>
      <c r="AD1272">
        <v>4.7895652169999998</v>
      </c>
      <c r="AE1272">
        <v>2024</v>
      </c>
      <c r="AF1272">
        <v>1</v>
      </c>
      <c r="AG1272">
        <v>2</v>
      </c>
      <c r="AH1272" t="s">
        <v>1363</v>
      </c>
      <c r="AI1272">
        <v>0.39913043478260868</v>
      </c>
      <c r="AJ1272">
        <v>1104</v>
      </c>
      <c r="AK1272" t="s">
        <v>3799</v>
      </c>
    </row>
    <row r="1273" spans="1:37">
      <c r="A1273" t="s">
        <v>1377</v>
      </c>
      <c r="B1273" t="s">
        <v>71</v>
      </c>
      <c r="C1273">
        <v>12228.21</v>
      </c>
      <c r="D1273" t="s">
        <v>36</v>
      </c>
      <c r="E1273" t="s">
        <v>37</v>
      </c>
      <c r="F1273" t="s">
        <v>73</v>
      </c>
      <c r="G1273">
        <v>45293</v>
      </c>
      <c r="H1273" t="s">
        <v>39</v>
      </c>
      <c r="I1273" t="s">
        <v>40</v>
      </c>
      <c r="J1273">
        <v>122884</v>
      </c>
      <c r="K1273" t="s">
        <v>41</v>
      </c>
      <c r="L1273" t="s">
        <v>42</v>
      </c>
      <c r="M1273">
        <v>151</v>
      </c>
      <c r="N1273">
        <v>35</v>
      </c>
      <c r="O1273">
        <v>50</v>
      </c>
      <c r="P1273">
        <v>0</v>
      </c>
      <c r="Q1273">
        <v>9</v>
      </c>
      <c r="R1273" t="s">
        <v>61</v>
      </c>
      <c r="S1273" t="s">
        <v>74</v>
      </c>
      <c r="T1273">
        <v>1</v>
      </c>
      <c r="U1273" t="s">
        <v>79</v>
      </c>
      <c r="V1273">
        <v>442.37</v>
      </c>
      <c r="W1273" t="s">
        <v>64</v>
      </c>
      <c r="X1273" t="s">
        <v>47</v>
      </c>
      <c r="Y1273" t="s">
        <v>48</v>
      </c>
      <c r="Z1273" t="s">
        <v>66</v>
      </c>
      <c r="AA1273" t="s">
        <v>91</v>
      </c>
      <c r="AB1273" t="s">
        <v>68</v>
      </c>
      <c r="AC1273" t="s">
        <v>52</v>
      </c>
      <c r="AD1273">
        <v>2.929602649</v>
      </c>
      <c r="AE1273">
        <v>2024</v>
      </c>
      <c r="AF1273">
        <v>1</v>
      </c>
      <c r="AG1273">
        <v>2</v>
      </c>
      <c r="AH1273" t="s">
        <v>1363</v>
      </c>
      <c r="AI1273">
        <v>0.24413355408388521</v>
      </c>
      <c r="AJ1273">
        <v>1812</v>
      </c>
      <c r="AK1273" t="s">
        <v>3799</v>
      </c>
    </row>
    <row r="1274" spans="1:37">
      <c r="A1274" t="s">
        <v>1378</v>
      </c>
      <c r="B1274" t="s">
        <v>35</v>
      </c>
      <c r="C1274">
        <v>5132.3599999999997</v>
      </c>
      <c r="D1274" t="s">
        <v>36</v>
      </c>
      <c r="E1274" t="s">
        <v>72</v>
      </c>
      <c r="F1274" t="s">
        <v>56</v>
      </c>
      <c r="G1274">
        <v>45293</v>
      </c>
      <c r="H1274" t="s">
        <v>39</v>
      </c>
      <c r="I1274" t="s">
        <v>40</v>
      </c>
      <c r="J1274">
        <v>44608</v>
      </c>
      <c r="K1274" t="s">
        <v>59</v>
      </c>
      <c r="L1274" t="s">
        <v>42</v>
      </c>
      <c r="M1274">
        <v>128</v>
      </c>
      <c r="N1274">
        <v>20</v>
      </c>
      <c r="O1274">
        <v>122</v>
      </c>
      <c r="P1274">
        <v>0</v>
      </c>
      <c r="Q1274">
        <v>1</v>
      </c>
      <c r="R1274" t="s">
        <v>61</v>
      </c>
      <c r="S1274" t="s">
        <v>74</v>
      </c>
      <c r="T1274">
        <v>1</v>
      </c>
      <c r="U1274" t="s">
        <v>63</v>
      </c>
      <c r="V1274">
        <v>615.6</v>
      </c>
      <c r="W1274" t="s">
        <v>76</v>
      </c>
      <c r="X1274" t="s">
        <v>47</v>
      </c>
      <c r="Y1274" t="s">
        <v>65</v>
      </c>
      <c r="Z1274" t="s">
        <v>66</v>
      </c>
      <c r="AA1274" t="s">
        <v>67</v>
      </c>
      <c r="AB1274" t="s">
        <v>68</v>
      </c>
      <c r="AC1274" t="s">
        <v>52</v>
      </c>
      <c r="AD1274">
        <v>4.8093750000000002</v>
      </c>
      <c r="AE1274">
        <v>2024</v>
      </c>
      <c r="AF1274">
        <v>1</v>
      </c>
      <c r="AG1274">
        <v>2</v>
      </c>
      <c r="AH1274" t="s">
        <v>1363</v>
      </c>
      <c r="AI1274">
        <v>0.40078125000000003</v>
      </c>
      <c r="AJ1274">
        <v>1536</v>
      </c>
      <c r="AK1274" t="s">
        <v>3800</v>
      </c>
    </row>
    <row r="1275" spans="1:37">
      <c r="A1275" t="s">
        <v>1379</v>
      </c>
      <c r="B1275" t="s">
        <v>81</v>
      </c>
      <c r="C1275">
        <v>6956.31</v>
      </c>
      <c r="D1275" t="s">
        <v>36</v>
      </c>
      <c r="E1275" t="s">
        <v>37</v>
      </c>
      <c r="F1275" t="s">
        <v>38</v>
      </c>
      <c r="G1275">
        <v>45293</v>
      </c>
      <c r="H1275" t="s">
        <v>57</v>
      </c>
      <c r="I1275" t="s">
        <v>58</v>
      </c>
      <c r="J1275">
        <v>0</v>
      </c>
      <c r="K1275" t="s">
        <v>59</v>
      </c>
      <c r="L1275" t="s">
        <v>42</v>
      </c>
      <c r="M1275">
        <v>92</v>
      </c>
      <c r="N1275">
        <v>9</v>
      </c>
      <c r="O1275">
        <v>42</v>
      </c>
      <c r="P1275">
        <v>0</v>
      </c>
      <c r="Q1275">
        <v>7</v>
      </c>
      <c r="R1275" t="s">
        <v>43</v>
      </c>
      <c r="S1275" t="s">
        <v>84</v>
      </c>
      <c r="T1275">
        <v>2</v>
      </c>
      <c r="U1275" t="s">
        <v>45</v>
      </c>
      <c r="V1275">
        <v>440.64</v>
      </c>
      <c r="W1275" t="s">
        <v>46</v>
      </c>
      <c r="X1275" t="s">
        <v>47</v>
      </c>
      <c r="Y1275" t="s">
        <v>48</v>
      </c>
      <c r="Z1275" t="s">
        <v>66</v>
      </c>
      <c r="AA1275" t="s">
        <v>67</v>
      </c>
      <c r="AB1275" t="s">
        <v>68</v>
      </c>
      <c r="AC1275" t="s">
        <v>69</v>
      </c>
      <c r="AD1275">
        <v>4.7895652169999998</v>
      </c>
      <c r="AE1275">
        <v>2024</v>
      </c>
      <c r="AF1275">
        <v>1</v>
      </c>
      <c r="AG1275">
        <v>2</v>
      </c>
      <c r="AH1275" t="s">
        <v>1363</v>
      </c>
      <c r="AI1275">
        <v>0.39913043478260868</v>
      </c>
      <c r="AJ1275">
        <v>1104</v>
      </c>
      <c r="AK1275" t="s">
        <v>3799</v>
      </c>
    </row>
    <row r="1276" spans="1:37">
      <c r="A1276" t="s">
        <v>1380</v>
      </c>
      <c r="B1276" t="s">
        <v>115</v>
      </c>
      <c r="C1276">
        <v>8792.52</v>
      </c>
      <c r="D1276" t="s">
        <v>36</v>
      </c>
      <c r="E1276" t="s">
        <v>72</v>
      </c>
      <c r="F1276" t="s">
        <v>73</v>
      </c>
      <c r="G1276">
        <v>45293</v>
      </c>
      <c r="H1276" t="s">
        <v>57</v>
      </c>
      <c r="I1276" t="s">
        <v>58</v>
      </c>
      <c r="J1276">
        <v>0</v>
      </c>
      <c r="K1276" t="s">
        <v>59</v>
      </c>
      <c r="L1276" t="s">
        <v>60</v>
      </c>
      <c r="M1276">
        <v>126</v>
      </c>
      <c r="N1276">
        <v>41</v>
      </c>
      <c r="O1276">
        <v>95</v>
      </c>
      <c r="P1276">
        <v>0</v>
      </c>
      <c r="Q1276">
        <v>6</v>
      </c>
      <c r="R1276" t="s">
        <v>61</v>
      </c>
      <c r="S1276" t="s">
        <v>93</v>
      </c>
      <c r="T1276">
        <v>3</v>
      </c>
      <c r="U1276" t="s">
        <v>79</v>
      </c>
      <c r="V1276">
        <v>903.96</v>
      </c>
      <c r="W1276" t="s">
        <v>76</v>
      </c>
      <c r="X1276" t="s">
        <v>47</v>
      </c>
      <c r="Y1276" t="s">
        <v>65</v>
      </c>
      <c r="Z1276" t="s">
        <v>66</v>
      </c>
      <c r="AA1276" t="s">
        <v>67</v>
      </c>
      <c r="AB1276" t="s">
        <v>68</v>
      </c>
      <c r="AC1276" t="s">
        <v>52</v>
      </c>
      <c r="AD1276">
        <v>7.1742857139999998</v>
      </c>
      <c r="AE1276">
        <v>2024</v>
      </c>
      <c r="AF1276">
        <v>1</v>
      </c>
      <c r="AG1276">
        <v>2</v>
      </c>
      <c r="AH1276" t="s">
        <v>1363</v>
      </c>
      <c r="AI1276">
        <v>0.59785714285714286</v>
      </c>
      <c r="AJ1276">
        <v>1512</v>
      </c>
      <c r="AK1276" t="s">
        <v>3800</v>
      </c>
    </row>
    <row r="1277" spans="1:37">
      <c r="A1277" t="s">
        <v>1381</v>
      </c>
      <c r="B1277" t="s">
        <v>115</v>
      </c>
      <c r="C1277">
        <v>14245.43</v>
      </c>
      <c r="D1277" t="s">
        <v>36</v>
      </c>
      <c r="E1277" t="s">
        <v>72</v>
      </c>
      <c r="F1277" t="s">
        <v>95</v>
      </c>
      <c r="G1277">
        <v>45293</v>
      </c>
      <c r="H1277" t="s">
        <v>39</v>
      </c>
      <c r="I1277" t="s">
        <v>58</v>
      </c>
      <c r="J1277">
        <v>64477</v>
      </c>
      <c r="K1277" t="s">
        <v>83</v>
      </c>
      <c r="L1277" t="s">
        <v>42</v>
      </c>
      <c r="M1277">
        <v>177</v>
      </c>
      <c r="N1277">
        <v>3</v>
      </c>
      <c r="O1277">
        <v>73</v>
      </c>
      <c r="P1277">
        <v>0</v>
      </c>
      <c r="Q1277">
        <v>6</v>
      </c>
      <c r="R1277" t="s">
        <v>61</v>
      </c>
      <c r="S1277" t="s">
        <v>74</v>
      </c>
      <c r="T1277">
        <v>1</v>
      </c>
      <c r="U1277" t="s">
        <v>79</v>
      </c>
      <c r="V1277">
        <v>314.16000000000003</v>
      </c>
      <c r="W1277" t="s">
        <v>64</v>
      </c>
      <c r="X1277" t="s">
        <v>77</v>
      </c>
      <c r="Y1277" t="s">
        <v>48</v>
      </c>
      <c r="Z1277" t="s">
        <v>66</v>
      </c>
      <c r="AA1277" t="s">
        <v>50</v>
      </c>
      <c r="AB1277" t="s">
        <v>68</v>
      </c>
      <c r="AC1277" t="s">
        <v>52</v>
      </c>
      <c r="AD1277">
        <v>1.7749152539999999</v>
      </c>
      <c r="AE1277">
        <v>2024</v>
      </c>
      <c r="AF1277">
        <v>1</v>
      </c>
      <c r="AG1277">
        <v>2</v>
      </c>
      <c r="AH1277" t="s">
        <v>1363</v>
      </c>
      <c r="AI1277">
        <v>0.14790960451977403</v>
      </c>
      <c r="AJ1277">
        <v>2124</v>
      </c>
      <c r="AK1277" t="s">
        <v>3799</v>
      </c>
    </row>
    <row r="1278" spans="1:37">
      <c r="A1278" t="s">
        <v>1382</v>
      </c>
      <c r="B1278" t="s">
        <v>35</v>
      </c>
      <c r="C1278">
        <v>11672.78</v>
      </c>
      <c r="D1278" t="s">
        <v>87</v>
      </c>
      <c r="E1278" t="s">
        <v>37</v>
      </c>
      <c r="F1278" t="s">
        <v>56</v>
      </c>
      <c r="G1278">
        <v>45293</v>
      </c>
      <c r="H1278" t="s">
        <v>39</v>
      </c>
      <c r="I1278" t="s">
        <v>40</v>
      </c>
      <c r="J1278">
        <v>86569</v>
      </c>
      <c r="K1278" t="s">
        <v>41</v>
      </c>
      <c r="L1278" t="s">
        <v>42</v>
      </c>
      <c r="M1278">
        <v>146</v>
      </c>
      <c r="N1278">
        <v>4</v>
      </c>
      <c r="O1278">
        <v>59</v>
      </c>
      <c r="P1278">
        <v>0</v>
      </c>
      <c r="Q1278">
        <v>3</v>
      </c>
      <c r="R1278" t="s">
        <v>61</v>
      </c>
      <c r="S1278" t="s">
        <v>74</v>
      </c>
      <c r="T1278">
        <v>2</v>
      </c>
      <c r="U1278" t="s">
        <v>63</v>
      </c>
      <c r="V1278">
        <v>499.26</v>
      </c>
      <c r="W1278" t="s">
        <v>64</v>
      </c>
      <c r="X1278" t="s">
        <v>134</v>
      </c>
      <c r="Y1278" t="s">
        <v>48</v>
      </c>
      <c r="Z1278" t="s">
        <v>66</v>
      </c>
      <c r="AA1278" t="s">
        <v>50</v>
      </c>
      <c r="AB1278" t="s">
        <v>68</v>
      </c>
      <c r="AC1278" t="s">
        <v>52</v>
      </c>
      <c r="AD1278">
        <v>3.4195890410000001</v>
      </c>
      <c r="AE1278">
        <v>2024</v>
      </c>
      <c r="AF1278">
        <v>1</v>
      </c>
      <c r="AG1278">
        <v>2</v>
      </c>
      <c r="AH1278" t="s">
        <v>1363</v>
      </c>
      <c r="AI1278">
        <v>0.28496575342465752</v>
      </c>
      <c r="AJ1278">
        <v>1752</v>
      </c>
      <c r="AK1278" t="s">
        <v>3799</v>
      </c>
    </row>
    <row r="1279" spans="1:37">
      <c r="A1279" t="s">
        <v>1383</v>
      </c>
      <c r="B1279" t="s">
        <v>35</v>
      </c>
      <c r="C1279">
        <v>18840.02</v>
      </c>
      <c r="D1279" t="s">
        <v>36</v>
      </c>
      <c r="E1279" t="s">
        <v>37</v>
      </c>
      <c r="F1279" t="s">
        <v>95</v>
      </c>
      <c r="G1279">
        <v>45293</v>
      </c>
      <c r="H1279" t="s">
        <v>39</v>
      </c>
      <c r="I1279" t="s">
        <v>58</v>
      </c>
      <c r="J1279">
        <v>121877</v>
      </c>
      <c r="K1279" t="s">
        <v>41</v>
      </c>
      <c r="L1279" t="s">
        <v>103</v>
      </c>
      <c r="M1279">
        <v>155</v>
      </c>
      <c r="N1279">
        <v>9</v>
      </c>
      <c r="O1279">
        <v>86</v>
      </c>
      <c r="P1279">
        <v>0</v>
      </c>
      <c r="Q1279">
        <v>2</v>
      </c>
      <c r="R1279" t="s">
        <v>61</v>
      </c>
      <c r="S1279" t="s">
        <v>62</v>
      </c>
      <c r="T1279">
        <v>3</v>
      </c>
      <c r="U1279" t="s">
        <v>90</v>
      </c>
      <c r="V1279">
        <v>502.44</v>
      </c>
      <c r="W1279" t="s">
        <v>64</v>
      </c>
      <c r="X1279" t="s">
        <v>47</v>
      </c>
      <c r="Y1279" t="s">
        <v>65</v>
      </c>
      <c r="Z1279" t="s">
        <v>98</v>
      </c>
      <c r="AA1279" t="s">
        <v>91</v>
      </c>
      <c r="AB1279" t="s">
        <v>68</v>
      </c>
      <c r="AC1279" t="s">
        <v>52</v>
      </c>
      <c r="AD1279">
        <v>3.2415483869999999</v>
      </c>
      <c r="AE1279">
        <v>2024</v>
      </c>
      <c r="AF1279">
        <v>1</v>
      </c>
      <c r="AG1279">
        <v>2</v>
      </c>
      <c r="AH1279" t="s">
        <v>1363</v>
      </c>
      <c r="AI1279">
        <v>0.27012903225806451</v>
      </c>
      <c r="AJ1279">
        <v>1860</v>
      </c>
      <c r="AK1279" t="s">
        <v>3799</v>
      </c>
    </row>
    <row r="1280" spans="1:37">
      <c r="A1280" t="s">
        <v>1384</v>
      </c>
      <c r="B1280" t="s">
        <v>71</v>
      </c>
      <c r="C1280">
        <v>13170.66</v>
      </c>
      <c r="D1280" t="s">
        <v>36</v>
      </c>
      <c r="E1280" t="s">
        <v>72</v>
      </c>
      <c r="F1280" t="s">
        <v>141</v>
      </c>
      <c r="G1280">
        <v>45293</v>
      </c>
      <c r="H1280" t="s">
        <v>39</v>
      </c>
      <c r="I1280" t="s">
        <v>58</v>
      </c>
      <c r="J1280">
        <v>91303</v>
      </c>
      <c r="K1280" t="s">
        <v>83</v>
      </c>
      <c r="L1280" t="s">
        <v>42</v>
      </c>
      <c r="M1280">
        <v>163</v>
      </c>
      <c r="N1280">
        <v>0</v>
      </c>
      <c r="O1280">
        <v>59</v>
      </c>
      <c r="P1280">
        <v>0</v>
      </c>
      <c r="Q1280">
        <v>4</v>
      </c>
      <c r="R1280" t="s">
        <v>61</v>
      </c>
      <c r="S1280" t="s">
        <v>74</v>
      </c>
      <c r="T1280">
        <v>1</v>
      </c>
      <c r="U1280" t="s">
        <v>63</v>
      </c>
      <c r="V1280">
        <v>36.380000000000003</v>
      </c>
      <c r="W1280" t="s">
        <v>109</v>
      </c>
      <c r="X1280" t="s">
        <v>47</v>
      </c>
      <c r="Y1280" t="s">
        <v>48</v>
      </c>
      <c r="Z1280" t="s">
        <v>66</v>
      </c>
      <c r="AA1280" t="s">
        <v>50</v>
      </c>
      <c r="AB1280" t="s">
        <v>68</v>
      </c>
      <c r="AC1280" t="s">
        <v>52</v>
      </c>
      <c r="AD1280">
        <v>0.22319018400000001</v>
      </c>
      <c r="AE1280">
        <v>2024</v>
      </c>
      <c r="AF1280">
        <v>1</v>
      </c>
      <c r="AG1280">
        <v>2</v>
      </c>
      <c r="AH1280" t="s">
        <v>1363</v>
      </c>
      <c r="AI1280">
        <v>1.8599182004089981E-2</v>
      </c>
      <c r="AJ1280">
        <v>1956</v>
      </c>
      <c r="AK1280" t="s">
        <v>3799</v>
      </c>
    </row>
    <row r="1281" spans="1:37">
      <c r="A1281" t="s">
        <v>1385</v>
      </c>
      <c r="B1281" t="s">
        <v>35</v>
      </c>
      <c r="C1281">
        <v>26298.67</v>
      </c>
      <c r="D1281" t="s">
        <v>36</v>
      </c>
      <c r="E1281" t="s">
        <v>72</v>
      </c>
      <c r="F1281" t="s">
        <v>73</v>
      </c>
      <c r="G1281">
        <v>45293</v>
      </c>
      <c r="H1281" t="s">
        <v>39</v>
      </c>
      <c r="I1281" t="s">
        <v>40</v>
      </c>
      <c r="J1281">
        <v>68592</v>
      </c>
      <c r="K1281" t="s">
        <v>41</v>
      </c>
      <c r="L1281" t="s">
        <v>60</v>
      </c>
      <c r="M1281">
        <v>112</v>
      </c>
      <c r="N1281">
        <v>39</v>
      </c>
      <c r="O1281">
        <v>78</v>
      </c>
      <c r="P1281">
        <v>0</v>
      </c>
      <c r="Q1281">
        <v>2</v>
      </c>
      <c r="R1281" t="s">
        <v>61</v>
      </c>
      <c r="S1281" t="s">
        <v>62</v>
      </c>
      <c r="T1281">
        <v>1</v>
      </c>
      <c r="U1281" t="s">
        <v>63</v>
      </c>
      <c r="V1281">
        <v>392.02</v>
      </c>
      <c r="W1281" t="s">
        <v>46</v>
      </c>
      <c r="X1281" t="s">
        <v>47</v>
      </c>
      <c r="Y1281" t="s">
        <v>48</v>
      </c>
      <c r="Z1281" t="s">
        <v>98</v>
      </c>
      <c r="AA1281" t="s">
        <v>50</v>
      </c>
      <c r="AB1281" t="s">
        <v>68</v>
      </c>
      <c r="AC1281" t="s">
        <v>52</v>
      </c>
      <c r="AD1281">
        <v>3.5001785710000002</v>
      </c>
      <c r="AE1281">
        <v>2024</v>
      </c>
      <c r="AF1281">
        <v>1</v>
      </c>
      <c r="AG1281">
        <v>2</v>
      </c>
      <c r="AH1281" t="s">
        <v>1363</v>
      </c>
      <c r="AI1281">
        <v>0.29168154761904763</v>
      </c>
      <c r="AJ1281">
        <v>1344</v>
      </c>
      <c r="AK1281" t="s">
        <v>3799</v>
      </c>
    </row>
    <row r="1282" spans="1:37">
      <c r="A1282" t="s">
        <v>1386</v>
      </c>
      <c r="B1282" t="s">
        <v>81</v>
      </c>
      <c r="C1282">
        <v>6018.45</v>
      </c>
      <c r="D1282" t="s">
        <v>87</v>
      </c>
      <c r="E1282" t="s">
        <v>37</v>
      </c>
      <c r="F1282" t="s">
        <v>38</v>
      </c>
      <c r="G1282">
        <v>45293</v>
      </c>
      <c r="H1282" t="s">
        <v>88</v>
      </c>
      <c r="I1282" t="s">
        <v>58</v>
      </c>
      <c r="J1282">
        <v>23790</v>
      </c>
      <c r="K1282" t="s">
        <v>59</v>
      </c>
      <c r="L1282" t="s">
        <v>103</v>
      </c>
      <c r="M1282">
        <v>88</v>
      </c>
      <c r="N1282">
        <v>1</v>
      </c>
      <c r="O1282">
        <v>49</v>
      </c>
      <c r="P1282">
        <v>1</v>
      </c>
      <c r="Q1282">
        <v>3</v>
      </c>
      <c r="R1282" t="s">
        <v>61</v>
      </c>
      <c r="S1282" t="s">
        <v>74</v>
      </c>
      <c r="T1282">
        <v>1</v>
      </c>
      <c r="U1282" t="s">
        <v>79</v>
      </c>
      <c r="V1282">
        <v>421.2</v>
      </c>
      <c r="W1282" t="s">
        <v>46</v>
      </c>
      <c r="X1282" t="s">
        <v>47</v>
      </c>
      <c r="Y1282" t="s">
        <v>48</v>
      </c>
      <c r="Z1282" t="s">
        <v>66</v>
      </c>
      <c r="AA1282" t="s">
        <v>67</v>
      </c>
      <c r="AB1282" t="s">
        <v>51</v>
      </c>
      <c r="AC1282" t="s">
        <v>52</v>
      </c>
      <c r="AD1282">
        <v>4.7863636359999999</v>
      </c>
      <c r="AE1282">
        <v>2024</v>
      </c>
      <c r="AF1282">
        <v>1</v>
      </c>
      <c r="AG1282">
        <v>2</v>
      </c>
      <c r="AH1282" t="s">
        <v>1363</v>
      </c>
      <c r="AI1282">
        <v>0.39886363636363636</v>
      </c>
      <c r="AJ1282">
        <v>1056</v>
      </c>
      <c r="AK1282" t="s">
        <v>3799</v>
      </c>
    </row>
    <row r="1283" spans="1:37">
      <c r="A1283" t="s">
        <v>1387</v>
      </c>
      <c r="B1283" t="s">
        <v>35</v>
      </c>
      <c r="C1283">
        <v>6018.45</v>
      </c>
      <c r="D1283" t="s">
        <v>87</v>
      </c>
      <c r="E1283" t="s">
        <v>37</v>
      </c>
      <c r="F1283" t="s">
        <v>38</v>
      </c>
      <c r="G1283">
        <v>45293</v>
      </c>
      <c r="H1283" t="s">
        <v>88</v>
      </c>
      <c r="I1283" t="s">
        <v>58</v>
      </c>
      <c r="J1283">
        <v>23790</v>
      </c>
      <c r="K1283" t="s">
        <v>59</v>
      </c>
      <c r="L1283" t="s">
        <v>103</v>
      </c>
      <c r="M1283">
        <v>88</v>
      </c>
      <c r="N1283">
        <v>1</v>
      </c>
      <c r="O1283">
        <v>49</v>
      </c>
      <c r="P1283">
        <v>1</v>
      </c>
      <c r="Q1283">
        <v>3</v>
      </c>
      <c r="R1283" t="s">
        <v>61</v>
      </c>
      <c r="S1283" t="s">
        <v>74</v>
      </c>
      <c r="T1283">
        <v>1</v>
      </c>
      <c r="U1283" t="s">
        <v>79</v>
      </c>
      <c r="V1283">
        <v>421.2</v>
      </c>
      <c r="W1283" t="s">
        <v>46</v>
      </c>
      <c r="X1283" t="s">
        <v>47</v>
      </c>
      <c r="Y1283" t="s">
        <v>48</v>
      </c>
      <c r="Z1283" t="s">
        <v>66</v>
      </c>
      <c r="AA1283" t="s">
        <v>67</v>
      </c>
      <c r="AB1283" t="s">
        <v>51</v>
      </c>
      <c r="AC1283" t="s">
        <v>52</v>
      </c>
      <c r="AD1283">
        <v>4.7863636359999999</v>
      </c>
      <c r="AE1283">
        <v>2024</v>
      </c>
      <c r="AF1283">
        <v>1</v>
      </c>
      <c r="AG1283">
        <v>2</v>
      </c>
      <c r="AH1283" t="s">
        <v>1363</v>
      </c>
      <c r="AI1283">
        <v>0.39886363636363636</v>
      </c>
      <c r="AJ1283">
        <v>1056</v>
      </c>
      <c r="AK1283" t="s">
        <v>3799</v>
      </c>
    </row>
    <row r="1284" spans="1:37">
      <c r="A1284" t="s">
        <v>1388</v>
      </c>
      <c r="B1284" t="s">
        <v>71</v>
      </c>
      <c r="C1284">
        <v>3102.81</v>
      </c>
      <c r="D1284" t="s">
        <v>36</v>
      </c>
      <c r="E1284" t="s">
        <v>37</v>
      </c>
      <c r="F1284" t="s">
        <v>73</v>
      </c>
      <c r="G1284">
        <v>45293</v>
      </c>
      <c r="H1284" t="s">
        <v>57</v>
      </c>
      <c r="I1284" t="s">
        <v>58</v>
      </c>
      <c r="J1284">
        <v>0</v>
      </c>
      <c r="K1284" t="s">
        <v>59</v>
      </c>
      <c r="L1284" t="s">
        <v>42</v>
      </c>
      <c r="M1284">
        <v>85</v>
      </c>
      <c r="N1284">
        <v>26</v>
      </c>
      <c r="O1284">
        <v>12</v>
      </c>
      <c r="P1284">
        <v>0</v>
      </c>
      <c r="Q1284">
        <v>1</v>
      </c>
      <c r="R1284" t="s">
        <v>43</v>
      </c>
      <c r="S1284" t="s">
        <v>84</v>
      </c>
      <c r="T1284">
        <v>2</v>
      </c>
      <c r="U1284" t="s">
        <v>63</v>
      </c>
      <c r="V1284">
        <v>408.24</v>
      </c>
      <c r="W1284" t="s">
        <v>46</v>
      </c>
      <c r="X1284" t="s">
        <v>77</v>
      </c>
      <c r="Y1284" t="s">
        <v>48</v>
      </c>
      <c r="Z1284" t="s">
        <v>49</v>
      </c>
      <c r="AA1284" t="s">
        <v>67</v>
      </c>
      <c r="AB1284" t="s">
        <v>68</v>
      </c>
      <c r="AC1284" t="s">
        <v>69</v>
      </c>
      <c r="AD1284">
        <v>4.8028235290000003</v>
      </c>
      <c r="AE1284">
        <v>2024</v>
      </c>
      <c r="AF1284">
        <v>1</v>
      </c>
      <c r="AG1284">
        <v>2</v>
      </c>
      <c r="AH1284" t="s">
        <v>1363</v>
      </c>
      <c r="AI1284">
        <v>0.40023529411764708</v>
      </c>
      <c r="AJ1284">
        <v>1020</v>
      </c>
      <c r="AK1284" t="s">
        <v>3800</v>
      </c>
    </row>
    <row r="1285" spans="1:37">
      <c r="A1285" t="s">
        <v>1389</v>
      </c>
      <c r="B1285" t="s">
        <v>71</v>
      </c>
      <c r="C1285">
        <v>5420.54</v>
      </c>
      <c r="D1285" t="s">
        <v>36</v>
      </c>
      <c r="E1285" t="s">
        <v>82</v>
      </c>
      <c r="F1285" t="s">
        <v>38</v>
      </c>
      <c r="G1285">
        <v>45293</v>
      </c>
      <c r="H1285" t="s">
        <v>57</v>
      </c>
      <c r="I1285" t="s">
        <v>40</v>
      </c>
      <c r="J1285">
        <v>0</v>
      </c>
      <c r="K1285" t="s">
        <v>59</v>
      </c>
      <c r="L1285" t="s">
        <v>42</v>
      </c>
      <c r="M1285">
        <v>147</v>
      </c>
      <c r="N1285">
        <v>47</v>
      </c>
      <c r="O1285">
        <v>101</v>
      </c>
      <c r="P1285">
        <v>0</v>
      </c>
      <c r="Q1285">
        <v>1</v>
      </c>
      <c r="R1285" t="s">
        <v>61</v>
      </c>
      <c r="S1285" t="s">
        <v>93</v>
      </c>
      <c r="T1285">
        <v>1</v>
      </c>
      <c r="U1285" t="s">
        <v>63</v>
      </c>
      <c r="V1285">
        <v>706.32</v>
      </c>
      <c r="W1285" t="s">
        <v>46</v>
      </c>
      <c r="X1285" t="s">
        <v>77</v>
      </c>
      <c r="Y1285" t="s">
        <v>65</v>
      </c>
      <c r="Z1285" t="s">
        <v>66</v>
      </c>
      <c r="AA1285" t="s">
        <v>67</v>
      </c>
      <c r="AB1285" t="s">
        <v>68</v>
      </c>
      <c r="AC1285" t="s">
        <v>52</v>
      </c>
      <c r="AD1285">
        <v>4.8048979589999998</v>
      </c>
      <c r="AE1285">
        <v>2024</v>
      </c>
      <c r="AF1285">
        <v>1</v>
      </c>
      <c r="AG1285">
        <v>2</v>
      </c>
      <c r="AH1285" t="s">
        <v>1363</v>
      </c>
      <c r="AI1285">
        <v>0.40040816326530615</v>
      </c>
      <c r="AJ1285">
        <v>1764</v>
      </c>
      <c r="AK1285" t="s">
        <v>3800</v>
      </c>
    </row>
    <row r="1286" spans="1:37">
      <c r="A1286" t="s">
        <v>1390</v>
      </c>
      <c r="B1286" t="s">
        <v>35</v>
      </c>
      <c r="C1286">
        <v>8524.7099999999991</v>
      </c>
      <c r="D1286" t="s">
        <v>36</v>
      </c>
      <c r="E1286" t="s">
        <v>72</v>
      </c>
      <c r="F1286" t="s">
        <v>56</v>
      </c>
      <c r="G1286">
        <v>45293</v>
      </c>
      <c r="H1286" t="s">
        <v>57</v>
      </c>
      <c r="I1286" t="s">
        <v>58</v>
      </c>
      <c r="J1286">
        <v>0</v>
      </c>
      <c r="K1286" t="s">
        <v>59</v>
      </c>
      <c r="L1286" t="s">
        <v>42</v>
      </c>
      <c r="M1286">
        <v>117</v>
      </c>
      <c r="N1286">
        <v>20</v>
      </c>
      <c r="O1286">
        <v>62</v>
      </c>
      <c r="P1286">
        <v>0</v>
      </c>
      <c r="Q1286">
        <v>6</v>
      </c>
      <c r="R1286" t="s">
        <v>61</v>
      </c>
      <c r="S1286" t="s">
        <v>93</v>
      </c>
      <c r="T1286">
        <v>2</v>
      </c>
      <c r="U1286" t="s">
        <v>45</v>
      </c>
      <c r="V1286">
        <v>563.76</v>
      </c>
      <c r="W1286" t="s">
        <v>46</v>
      </c>
      <c r="X1286" t="s">
        <v>47</v>
      </c>
      <c r="Y1286" t="s">
        <v>65</v>
      </c>
      <c r="Z1286" t="s">
        <v>66</v>
      </c>
      <c r="AA1286" t="s">
        <v>67</v>
      </c>
      <c r="AB1286" t="s">
        <v>68</v>
      </c>
      <c r="AC1286" t="s">
        <v>52</v>
      </c>
      <c r="AD1286">
        <v>4.8184615380000002</v>
      </c>
      <c r="AE1286">
        <v>2024</v>
      </c>
      <c r="AF1286">
        <v>1</v>
      </c>
      <c r="AG1286">
        <v>2</v>
      </c>
      <c r="AH1286" t="s">
        <v>1363</v>
      </c>
      <c r="AI1286">
        <v>0.40153846153846151</v>
      </c>
      <c r="AJ1286">
        <v>1404</v>
      </c>
      <c r="AK1286" t="s">
        <v>3800</v>
      </c>
    </row>
    <row r="1287" spans="1:37">
      <c r="A1287" t="s">
        <v>1391</v>
      </c>
      <c r="B1287" t="s">
        <v>81</v>
      </c>
      <c r="C1287">
        <v>5858.83</v>
      </c>
      <c r="D1287" t="s">
        <v>36</v>
      </c>
      <c r="E1287" t="s">
        <v>37</v>
      </c>
      <c r="F1287" t="s">
        <v>73</v>
      </c>
      <c r="G1287">
        <v>45293</v>
      </c>
      <c r="H1287" t="s">
        <v>39</v>
      </c>
      <c r="I1287" t="s">
        <v>40</v>
      </c>
      <c r="J1287">
        <v>123877</v>
      </c>
      <c r="K1287" t="s">
        <v>59</v>
      </c>
      <c r="L1287" t="s">
        <v>42</v>
      </c>
      <c r="M1287">
        <v>147</v>
      </c>
      <c r="N1287">
        <v>45</v>
      </c>
      <c r="O1287">
        <v>27</v>
      </c>
      <c r="P1287">
        <v>2</v>
      </c>
      <c r="Q1287">
        <v>1</v>
      </c>
      <c r="R1287" t="s">
        <v>61</v>
      </c>
      <c r="S1287" t="s">
        <v>62</v>
      </c>
      <c r="T1287">
        <v>3</v>
      </c>
      <c r="U1287" t="s">
        <v>63</v>
      </c>
      <c r="V1287">
        <v>1051.72</v>
      </c>
      <c r="W1287" t="s">
        <v>64</v>
      </c>
      <c r="X1287" t="s">
        <v>47</v>
      </c>
      <c r="Y1287" t="s">
        <v>65</v>
      </c>
      <c r="Z1287" t="s">
        <v>66</v>
      </c>
      <c r="AA1287" t="s">
        <v>91</v>
      </c>
      <c r="AB1287" t="s">
        <v>51</v>
      </c>
      <c r="AC1287" t="s">
        <v>69</v>
      </c>
      <c r="AD1287">
        <v>7.1545578230000002</v>
      </c>
      <c r="AE1287">
        <v>2024</v>
      </c>
      <c r="AF1287">
        <v>1</v>
      </c>
      <c r="AG1287">
        <v>2</v>
      </c>
      <c r="AH1287" t="s">
        <v>1363</v>
      </c>
      <c r="AI1287">
        <v>0.59621315192743762</v>
      </c>
      <c r="AJ1287">
        <v>1764</v>
      </c>
      <c r="AK1287" t="s">
        <v>3800</v>
      </c>
    </row>
    <row r="1288" spans="1:37">
      <c r="A1288" t="s">
        <v>1392</v>
      </c>
      <c r="B1288" t="s">
        <v>71</v>
      </c>
      <c r="C1288">
        <v>4723.16</v>
      </c>
      <c r="D1288" t="s">
        <v>36</v>
      </c>
      <c r="E1288" t="s">
        <v>72</v>
      </c>
      <c r="F1288" t="s">
        <v>56</v>
      </c>
      <c r="G1288">
        <v>45293</v>
      </c>
      <c r="H1288" t="s">
        <v>39</v>
      </c>
      <c r="I1288" t="s">
        <v>40</v>
      </c>
      <c r="J1288">
        <v>56310</v>
      </c>
      <c r="K1288" t="s">
        <v>41</v>
      </c>
      <c r="L1288" t="s">
        <v>60</v>
      </c>
      <c r="M1288">
        <v>122</v>
      </c>
      <c r="N1288">
        <v>4</v>
      </c>
      <c r="O1288">
        <v>120</v>
      </c>
      <c r="P1288">
        <v>0</v>
      </c>
      <c r="Q1288">
        <v>1</v>
      </c>
      <c r="R1288" t="s">
        <v>61</v>
      </c>
      <c r="S1288" t="s">
        <v>93</v>
      </c>
      <c r="T1288">
        <v>1</v>
      </c>
      <c r="U1288" t="s">
        <v>79</v>
      </c>
      <c r="V1288">
        <v>474.24</v>
      </c>
      <c r="W1288" t="s">
        <v>46</v>
      </c>
      <c r="X1288" t="s">
        <v>47</v>
      </c>
      <c r="Y1288" t="s">
        <v>48</v>
      </c>
      <c r="Z1288" t="s">
        <v>49</v>
      </c>
      <c r="AA1288" t="s">
        <v>50</v>
      </c>
      <c r="AB1288" t="s">
        <v>68</v>
      </c>
      <c r="AC1288" t="s">
        <v>52</v>
      </c>
      <c r="AD1288">
        <v>3.8872131150000002</v>
      </c>
      <c r="AE1288">
        <v>2024</v>
      </c>
      <c r="AF1288">
        <v>1</v>
      </c>
      <c r="AG1288">
        <v>2</v>
      </c>
      <c r="AH1288" t="s">
        <v>1363</v>
      </c>
      <c r="AI1288">
        <v>0.32393442622950819</v>
      </c>
      <c r="AJ1288">
        <v>1464</v>
      </c>
      <c r="AK1288" t="s">
        <v>3799</v>
      </c>
    </row>
    <row r="1289" spans="1:37">
      <c r="A1289" t="s">
        <v>1393</v>
      </c>
      <c r="B1289" t="s">
        <v>81</v>
      </c>
      <c r="C1289">
        <v>14004.75</v>
      </c>
      <c r="D1289" t="s">
        <v>36</v>
      </c>
      <c r="E1289" t="s">
        <v>72</v>
      </c>
      <c r="F1289" t="s">
        <v>73</v>
      </c>
      <c r="G1289">
        <v>45293</v>
      </c>
      <c r="H1289" t="s">
        <v>39</v>
      </c>
      <c r="I1289" t="s">
        <v>40</v>
      </c>
      <c r="J1289">
        <v>84492</v>
      </c>
      <c r="K1289" t="s">
        <v>59</v>
      </c>
      <c r="L1289" t="s">
        <v>42</v>
      </c>
      <c r="M1289">
        <v>116</v>
      </c>
      <c r="N1289">
        <v>41</v>
      </c>
      <c r="O1289">
        <v>63</v>
      </c>
      <c r="P1289">
        <v>0</v>
      </c>
      <c r="Q1289">
        <v>2</v>
      </c>
      <c r="R1289" t="s">
        <v>61</v>
      </c>
      <c r="S1289" t="s">
        <v>62</v>
      </c>
      <c r="T1289">
        <v>2</v>
      </c>
      <c r="U1289" t="s">
        <v>63</v>
      </c>
      <c r="V1289">
        <v>557.28</v>
      </c>
      <c r="W1289" t="s">
        <v>46</v>
      </c>
      <c r="X1289" t="s">
        <v>47</v>
      </c>
      <c r="Y1289" t="s">
        <v>65</v>
      </c>
      <c r="Z1289" t="s">
        <v>66</v>
      </c>
      <c r="AA1289" t="s">
        <v>50</v>
      </c>
      <c r="AB1289" t="s">
        <v>68</v>
      </c>
      <c r="AC1289" t="s">
        <v>52</v>
      </c>
      <c r="AD1289">
        <v>4.8041379309999996</v>
      </c>
      <c r="AE1289">
        <v>2024</v>
      </c>
      <c r="AF1289">
        <v>1</v>
      </c>
      <c r="AG1289">
        <v>2</v>
      </c>
      <c r="AH1289" t="s">
        <v>1363</v>
      </c>
      <c r="AI1289">
        <v>0.40034482758620688</v>
      </c>
      <c r="AJ1289">
        <v>1392</v>
      </c>
      <c r="AK1289" t="s">
        <v>3800</v>
      </c>
    </row>
    <row r="1290" spans="1:37">
      <c r="A1290" t="s">
        <v>1394</v>
      </c>
      <c r="B1290" t="s">
        <v>55</v>
      </c>
      <c r="C1290">
        <v>11672.78</v>
      </c>
      <c r="D1290" t="s">
        <v>87</v>
      </c>
      <c r="E1290" t="s">
        <v>37</v>
      </c>
      <c r="F1290" t="s">
        <v>56</v>
      </c>
      <c r="G1290">
        <v>45293</v>
      </c>
      <c r="H1290" t="s">
        <v>39</v>
      </c>
      <c r="I1290" t="s">
        <v>40</v>
      </c>
      <c r="J1290">
        <v>86569</v>
      </c>
      <c r="K1290" t="s">
        <v>41</v>
      </c>
      <c r="L1290" t="s">
        <v>42</v>
      </c>
      <c r="M1290">
        <v>146</v>
      </c>
      <c r="N1290">
        <v>4</v>
      </c>
      <c r="O1290">
        <v>59</v>
      </c>
      <c r="P1290">
        <v>0</v>
      </c>
      <c r="Q1290">
        <v>3</v>
      </c>
      <c r="R1290" t="s">
        <v>43</v>
      </c>
      <c r="S1290" t="s">
        <v>96</v>
      </c>
      <c r="T1290">
        <v>2</v>
      </c>
      <c r="U1290" t="s">
        <v>63</v>
      </c>
      <c r="V1290">
        <v>499.26</v>
      </c>
      <c r="W1290" t="s">
        <v>64</v>
      </c>
      <c r="X1290" t="s">
        <v>134</v>
      </c>
      <c r="Y1290" t="s">
        <v>48</v>
      </c>
      <c r="Z1290" t="s">
        <v>66</v>
      </c>
      <c r="AA1290" t="s">
        <v>50</v>
      </c>
      <c r="AB1290" t="s">
        <v>68</v>
      </c>
      <c r="AC1290" t="s">
        <v>52</v>
      </c>
      <c r="AD1290">
        <v>3.4195890410000001</v>
      </c>
      <c r="AE1290">
        <v>2024</v>
      </c>
      <c r="AF1290">
        <v>1</v>
      </c>
      <c r="AG1290">
        <v>2</v>
      </c>
      <c r="AH1290" t="s">
        <v>1363</v>
      </c>
      <c r="AI1290">
        <v>0.28496575342465752</v>
      </c>
      <c r="AJ1290">
        <v>1752</v>
      </c>
      <c r="AK1290" t="s">
        <v>3799</v>
      </c>
    </row>
    <row r="1291" spans="1:37">
      <c r="A1291" t="s">
        <v>1395</v>
      </c>
      <c r="B1291" t="s">
        <v>71</v>
      </c>
      <c r="C1291">
        <v>3914.08</v>
      </c>
      <c r="D1291" t="s">
        <v>36</v>
      </c>
      <c r="E1291" t="s">
        <v>37</v>
      </c>
      <c r="F1291" t="s">
        <v>56</v>
      </c>
      <c r="G1291">
        <v>45293</v>
      </c>
      <c r="H1291" t="s">
        <v>39</v>
      </c>
      <c r="I1291" t="s">
        <v>40</v>
      </c>
      <c r="J1291">
        <v>45546</v>
      </c>
      <c r="K1291" t="s">
        <v>41</v>
      </c>
      <c r="L1291" t="s">
        <v>103</v>
      </c>
      <c r="M1291">
        <v>100</v>
      </c>
      <c r="N1291">
        <v>8</v>
      </c>
      <c r="O1291">
        <v>68</v>
      </c>
      <c r="P1291">
        <v>1</v>
      </c>
      <c r="Q1291">
        <v>1</v>
      </c>
      <c r="R1291" t="s">
        <v>43</v>
      </c>
      <c r="S1291" t="s">
        <v>84</v>
      </c>
      <c r="T1291">
        <v>2</v>
      </c>
      <c r="U1291" t="s">
        <v>79</v>
      </c>
      <c r="V1291">
        <v>410.93</v>
      </c>
      <c r="W1291" t="s">
        <v>46</v>
      </c>
      <c r="X1291" t="s">
        <v>47</v>
      </c>
      <c r="Y1291" t="s">
        <v>48</v>
      </c>
      <c r="Z1291" t="s">
        <v>49</v>
      </c>
      <c r="AA1291" t="s">
        <v>67</v>
      </c>
      <c r="AB1291" t="s">
        <v>51</v>
      </c>
      <c r="AC1291" t="s">
        <v>52</v>
      </c>
      <c r="AD1291">
        <v>4.1093000000000002</v>
      </c>
      <c r="AE1291">
        <v>2024</v>
      </c>
      <c r="AF1291">
        <v>1</v>
      </c>
      <c r="AG1291">
        <v>2</v>
      </c>
      <c r="AH1291" t="s">
        <v>1363</v>
      </c>
      <c r="AI1291">
        <v>0.3424416666666667</v>
      </c>
      <c r="AJ1291">
        <v>1200</v>
      </c>
      <c r="AK1291" t="s">
        <v>3799</v>
      </c>
    </row>
    <row r="1292" spans="1:37">
      <c r="A1292" t="s">
        <v>1396</v>
      </c>
      <c r="B1292" t="s">
        <v>115</v>
      </c>
      <c r="C1292">
        <v>3331.29</v>
      </c>
      <c r="D1292" t="s">
        <v>36</v>
      </c>
      <c r="E1292" t="s">
        <v>37</v>
      </c>
      <c r="F1292" t="s">
        <v>38</v>
      </c>
      <c r="G1292">
        <v>45293</v>
      </c>
      <c r="H1292" t="s">
        <v>102</v>
      </c>
      <c r="I1292" t="s">
        <v>40</v>
      </c>
      <c r="J1292">
        <v>26125</v>
      </c>
      <c r="K1292" t="s">
        <v>59</v>
      </c>
      <c r="L1292" t="s">
        <v>42</v>
      </c>
      <c r="M1292">
        <v>88</v>
      </c>
      <c r="N1292">
        <v>22</v>
      </c>
      <c r="O1292">
        <v>0</v>
      </c>
      <c r="P1292">
        <v>0</v>
      </c>
      <c r="Q1292">
        <v>1</v>
      </c>
      <c r="R1292" t="s">
        <v>61</v>
      </c>
      <c r="S1292" t="s">
        <v>74</v>
      </c>
      <c r="T1292">
        <v>1</v>
      </c>
      <c r="U1292" t="s">
        <v>63</v>
      </c>
      <c r="V1292">
        <v>978.03</v>
      </c>
      <c r="W1292" t="s">
        <v>46</v>
      </c>
      <c r="X1292" t="s">
        <v>77</v>
      </c>
      <c r="Y1292" t="s">
        <v>65</v>
      </c>
      <c r="Z1292" t="s">
        <v>49</v>
      </c>
      <c r="AA1292" t="s">
        <v>67</v>
      </c>
      <c r="AB1292" t="s">
        <v>68</v>
      </c>
      <c r="AC1292" t="s">
        <v>99</v>
      </c>
      <c r="AD1292">
        <v>11.113977269999999</v>
      </c>
      <c r="AE1292">
        <v>2024</v>
      </c>
      <c r="AF1292">
        <v>1</v>
      </c>
      <c r="AG1292">
        <v>2</v>
      </c>
      <c r="AH1292" t="s">
        <v>1363</v>
      </c>
      <c r="AI1292">
        <v>0.92616477272727271</v>
      </c>
      <c r="AJ1292">
        <v>1056</v>
      </c>
      <c r="AK1292" t="s">
        <v>3801</v>
      </c>
    </row>
    <row r="1293" spans="1:37">
      <c r="A1293" t="s">
        <v>1397</v>
      </c>
      <c r="B1293" t="s">
        <v>81</v>
      </c>
      <c r="C1293">
        <v>5884.05</v>
      </c>
      <c r="D1293" t="s">
        <v>36</v>
      </c>
      <c r="E1293" t="s">
        <v>37</v>
      </c>
      <c r="F1293" t="s">
        <v>38</v>
      </c>
      <c r="G1293">
        <v>45293</v>
      </c>
      <c r="H1293" t="s">
        <v>57</v>
      </c>
      <c r="I1293" t="s">
        <v>40</v>
      </c>
      <c r="J1293">
        <v>0</v>
      </c>
      <c r="K1293" t="s">
        <v>83</v>
      </c>
      <c r="L1293" t="s">
        <v>42</v>
      </c>
      <c r="M1293">
        <v>159</v>
      </c>
      <c r="N1293">
        <v>24</v>
      </c>
      <c r="O1293">
        <v>123</v>
      </c>
      <c r="P1293">
        <v>0</v>
      </c>
      <c r="Q1293">
        <v>1</v>
      </c>
      <c r="R1293" t="s">
        <v>43</v>
      </c>
      <c r="S1293" t="s">
        <v>44</v>
      </c>
      <c r="T1293">
        <v>1</v>
      </c>
      <c r="U1293" t="s">
        <v>79</v>
      </c>
      <c r="V1293">
        <v>137.47</v>
      </c>
      <c r="W1293" t="s">
        <v>109</v>
      </c>
      <c r="X1293" t="s">
        <v>47</v>
      </c>
      <c r="Y1293" t="s">
        <v>48</v>
      </c>
      <c r="Z1293" t="s">
        <v>66</v>
      </c>
      <c r="AA1293" t="s">
        <v>67</v>
      </c>
      <c r="AB1293" t="s">
        <v>68</v>
      </c>
      <c r="AC1293" t="s">
        <v>52</v>
      </c>
      <c r="AD1293">
        <v>0.86459119500000003</v>
      </c>
      <c r="AE1293">
        <v>2024</v>
      </c>
      <c r="AF1293">
        <v>1</v>
      </c>
      <c r="AG1293">
        <v>2</v>
      </c>
      <c r="AH1293" t="s">
        <v>1363</v>
      </c>
      <c r="AI1293">
        <v>7.2049266247379451E-2</v>
      </c>
      <c r="AJ1293">
        <v>1908</v>
      </c>
      <c r="AK1293" t="s">
        <v>3799</v>
      </c>
    </row>
    <row r="1294" spans="1:37">
      <c r="A1294" t="s">
        <v>1398</v>
      </c>
      <c r="B1294" t="s">
        <v>71</v>
      </c>
      <c r="C1294">
        <v>4702.8999999999996</v>
      </c>
      <c r="D1294" t="s">
        <v>36</v>
      </c>
      <c r="E1294" t="s">
        <v>72</v>
      </c>
      <c r="F1294" t="s">
        <v>73</v>
      </c>
      <c r="G1294">
        <v>45293</v>
      </c>
      <c r="H1294" t="s">
        <v>39</v>
      </c>
      <c r="I1294" t="s">
        <v>40</v>
      </c>
      <c r="J1294">
        <v>58027</v>
      </c>
      <c r="K1294" t="s">
        <v>59</v>
      </c>
      <c r="L1294" t="s">
        <v>42</v>
      </c>
      <c r="M1294">
        <v>116</v>
      </c>
      <c r="N1294">
        <v>38</v>
      </c>
      <c r="O1294">
        <v>24</v>
      </c>
      <c r="P1294">
        <v>0</v>
      </c>
      <c r="Q1294">
        <v>1</v>
      </c>
      <c r="R1294" t="s">
        <v>61</v>
      </c>
      <c r="S1294" t="s">
        <v>74</v>
      </c>
      <c r="T1294">
        <v>3</v>
      </c>
      <c r="U1294" t="s">
        <v>90</v>
      </c>
      <c r="V1294">
        <v>557.28</v>
      </c>
      <c r="W1294" t="s">
        <v>46</v>
      </c>
      <c r="X1294" t="s">
        <v>47</v>
      </c>
      <c r="Y1294" t="s">
        <v>65</v>
      </c>
      <c r="Z1294" t="s">
        <v>49</v>
      </c>
      <c r="AA1294" t="s">
        <v>50</v>
      </c>
      <c r="AB1294" t="s">
        <v>68</v>
      </c>
      <c r="AC1294" t="s">
        <v>69</v>
      </c>
      <c r="AD1294">
        <v>4.8041379309999996</v>
      </c>
      <c r="AE1294">
        <v>2024</v>
      </c>
      <c r="AF1294">
        <v>1</v>
      </c>
      <c r="AG1294">
        <v>2</v>
      </c>
      <c r="AH1294" t="s">
        <v>1363</v>
      </c>
      <c r="AI1294">
        <v>0.40034482758620688</v>
      </c>
      <c r="AJ1294">
        <v>1392</v>
      </c>
      <c r="AK1294" t="s">
        <v>3800</v>
      </c>
    </row>
    <row r="1295" spans="1:37">
      <c r="A1295" t="s">
        <v>1399</v>
      </c>
      <c r="B1295" t="s">
        <v>55</v>
      </c>
      <c r="C1295">
        <v>4539.26</v>
      </c>
      <c r="D1295" t="s">
        <v>36</v>
      </c>
      <c r="E1295" t="s">
        <v>72</v>
      </c>
      <c r="F1295" t="s">
        <v>38</v>
      </c>
      <c r="G1295">
        <v>45293</v>
      </c>
      <c r="H1295" t="s">
        <v>39</v>
      </c>
      <c r="I1295" t="s">
        <v>58</v>
      </c>
      <c r="J1295">
        <v>30852</v>
      </c>
      <c r="K1295" t="s">
        <v>41</v>
      </c>
      <c r="L1295" t="s">
        <v>42</v>
      </c>
      <c r="M1295">
        <v>117</v>
      </c>
      <c r="N1295">
        <v>22</v>
      </c>
      <c r="O1295">
        <v>120</v>
      </c>
      <c r="P1295">
        <v>0</v>
      </c>
      <c r="Q1295">
        <v>1</v>
      </c>
      <c r="R1295" t="s">
        <v>61</v>
      </c>
      <c r="S1295" t="s">
        <v>62</v>
      </c>
      <c r="T1295">
        <v>4</v>
      </c>
      <c r="U1295" t="s">
        <v>79</v>
      </c>
      <c r="V1295">
        <v>427.08</v>
      </c>
      <c r="W1295" t="s">
        <v>46</v>
      </c>
      <c r="X1295" t="s">
        <v>47</v>
      </c>
      <c r="Y1295" t="s">
        <v>48</v>
      </c>
      <c r="Z1295" t="s">
        <v>49</v>
      </c>
      <c r="AA1295" t="s">
        <v>67</v>
      </c>
      <c r="AB1295" t="s">
        <v>68</v>
      </c>
      <c r="AC1295" t="s">
        <v>52</v>
      </c>
      <c r="AD1295">
        <v>3.6502564099999999</v>
      </c>
      <c r="AE1295">
        <v>2024</v>
      </c>
      <c r="AF1295">
        <v>1</v>
      </c>
      <c r="AG1295">
        <v>2</v>
      </c>
      <c r="AH1295" t="s">
        <v>1363</v>
      </c>
      <c r="AI1295">
        <v>0.3041880341880342</v>
      </c>
      <c r="AJ1295">
        <v>1404</v>
      </c>
      <c r="AK1295" t="s">
        <v>3799</v>
      </c>
    </row>
    <row r="1296" spans="1:37">
      <c r="A1296" t="s">
        <v>1400</v>
      </c>
      <c r="B1296" t="s">
        <v>35</v>
      </c>
      <c r="C1296">
        <v>3702.84</v>
      </c>
      <c r="D1296" t="s">
        <v>36</v>
      </c>
      <c r="E1296" t="s">
        <v>37</v>
      </c>
      <c r="F1296" t="s">
        <v>56</v>
      </c>
      <c r="G1296">
        <v>45293</v>
      </c>
      <c r="H1296" t="s">
        <v>39</v>
      </c>
      <c r="I1296" t="s">
        <v>40</v>
      </c>
      <c r="J1296">
        <v>87101</v>
      </c>
      <c r="K1296" t="s">
        <v>59</v>
      </c>
      <c r="L1296" t="s">
        <v>42</v>
      </c>
      <c r="M1296">
        <v>93</v>
      </c>
      <c r="N1296">
        <v>8</v>
      </c>
      <c r="O1296">
        <v>39</v>
      </c>
      <c r="P1296">
        <v>1</v>
      </c>
      <c r="Q1296">
        <v>1</v>
      </c>
      <c r="R1296" t="s">
        <v>43</v>
      </c>
      <c r="S1296" t="s">
        <v>96</v>
      </c>
      <c r="T1296">
        <v>3</v>
      </c>
      <c r="U1296" t="s">
        <v>63</v>
      </c>
      <c r="V1296">
        <v>447.12</v>
      </c>
      <c r="W1296" t="s">
        <v>46</v>
      </c>
      <c r="X1296" t="s">
        <v>47</v>
      </c>
      <c r="Y1296" t="s">
        <v>48</v>
      </c>
      <c r="Z1296" t="s">
        <v>49</v>
      </c>
      <c r="AA1296" t="s">
        <v>50</v>
      </c>
      <c r="AB1296" t="s">
        <v>51</v>
      </c>
      <c r="AC1296" t="s">
        <v>69</v>
      </c>
      <c r="AD1296">
        <v>4.8077419350000001</v>
      </c>
      <c r="AE1296">
        <v>2024</v>
      </c>
      <c r="AF1296">
        <v>1</v>
      </c>
      <c r="AG1296">
        <v>2</v>
      </c>
      <c r="AH1296" t="s">
        <v>1363</v>
      </c>
      <c r="AI1296">
        <v>0.40064516129032257</v>
      </c>
      <c r="AJ1296">
        <v>1116</v>
      </c>
      <c r="AK1296" t="s">
        <v>3800</v>
      </c>
    </row>
    <row r="1297" spans="1:37">
      <c r="A1297" t="s">
        <v>1401</v>
      </c>
      <c r="B1297" t="s">
        <v>81</v>
      </c>
      <c r="C1297">
        <v>8092.47</v>
      </c>
      <c r="D1297" t="s">
        <v>36</v>
      </c>
      <c r="E1297" t="s">
        <v>72</v>
      </c>
      <c r="F1297" t="s">
        <v>73</v>
      </c>
      <c r="G1297">
        <v>45293</v>
      </c>
      <c r="H1297" t="s">
        <v>57</v>
      </c>
      <c r="I1297" t="s">
        <v>58</v>
      </c>
      <c r="J1297">
        <v>0</v>
      </c>
      <c r="K1297" t="s">
        <v>59</v>
      </c>
      <c r="L1297" t="s">
        <v>60</v>
      </c>
      <c r="M1297">
        <v>123</v>
      </c>
      <c r="N1297">
        <v>35</v>
      </c>
      <c r="O1297">
        <v>120</v>
      </c>
      <c r="P1297">
        <v>0</v>
      </c>
      <c r="Q1297">
        <v>6</v>
      </c>
      <c r="R1297" t="s">
        <v>61</v>
      </c>
      <c r="S1297" t="s">
        <v>62</v>
      </c>
      <c r="T1297">
        <v>1</v>
      </c>
      <c r="U1297" t="s">
        <v>45</v>
      </c>
      <c r="V1297">
        <v>884.52</v>
      </c>
      <c r="W1297" t="s">
        <v>46</v>
      </c>
      <c r="X1297" t="s">
        <v>77</v>
      </c>
      <c r="Y1297" t="s">
        <v>65</v>
      </c>
      <c r="Z1297" t="s">
        <v>66</v>
      </c>
      <c r="AA1297" t="s">
        <v>67</v>
      </c>
      <c r="AB1297" t="s">
        <v>68</v>
      </c>
      <c r="AC1297" t="s">
        <v>52</v>
      </c>
      <c r="AD1297">
        <v>7.191219512</v>
      </c>
      <c r="AE1297">
        <v>2024</v>
      </c>
      <c r="AF1297">
        <v>1</v>
      </c>
      <c r="AG1297">
        <v>2</v>
      </c>
      <c r="AH1297" t="s">
        <v>1363</v>
      </c>
      <c r="AI1297">
        <v>0.59926829268292681</v>
      </c>
      <c r="AJ1297">
        <v>1476</v>
      </c>
      <c r="AK1297" t="s">
        <v>3800</v>
      </c>
    </row>
    <row r="1298" spans="1:37">
      <c r="A1298" t="s">
        <v>1402</v>
      </c>
      <c r="B1298" t="s">
        <v>81</v>
      </c>
      <c r="C1298">
        <v>12484.08</v>
      </c>
      <c r="D1298" t="s">
        <v>36</v>
      </c>
      <c r="E1298" t="s">
        <v>72</v>
      </c>
      <c r="F1298" t="s">
        <v>56</v>
      </c>
      <c r="G1298">
        <v>45293</v>
      </c>
      <c r="H1298" t="s">
        <v>39</v>
      </c>
      <c r="I1298" t="s">
        <v>40</v>
      </c>
      <c r="J1298">
        <v>130991</v>
      </c>
      <c r="K1298" t="s">
        <v>59</v>
      </c>
      <c r="L1298" t="s">
        <v>42</v>
      </c>
      <c r="M1298">
        <v>103</v>
      </c>
      <c r="N1298">
        <v>19</v>
      </c>
      <c r="O1298">
        <v>32</v>
      </c>
      <c r="P1298">
        <v>0</v>
      </c>
      <c r="Q1298">
        <v>2</v>
      </c>
      <c r="R1298" t="s">
        <v>43</v>
      </c>
      <c r="S1298" t="s">
        <v>96</v>
      </c>
      <c r="T1298">
        <v>3</v>
      </c>
      <c r="U1298" t="s">
        <v>90</v>
      </c>
      <c r="V1298">
        <v>562.46</v>
      </c>
      <c r="W1298" t="s">
        <v>46</v>
      </c>
      <c r="X1298" t="s">
        <v>77</v>
      </c>
      <c r="Y1298" t="s">
        <v>65</v>
      </c>
      <c r="Z1298" t="s">
        <v>66</v>
      </c>
      <c r="AA1298" t="s">
        <v>91</v>
      </c>
      <c r="AB1298" t="s">
        <v>68</v>
      </c>
      <c r="AC1298" t="s">
        <v>69</v>
      </c>
      <c r="AD1298">
        <v>5.4607766990000002</v>
      </c>
      <c r="AE1298">
        <v>2024</v>
      </c>
      <c r="AF1298">
        <v>1</v>
      </c>
      <c r="AG1298">
        <v>2</v>
      </c>
      <c r="AH1298" t="s">
        <v>1363</v>
      </c>
      <c r="AI1298">
        <v>0.45506472491909389</v>
      </c>
      <c r="AJ1298">
        <v>1236</v>
      </c>
      <c r="AK1298" t="s">
        <v>3800</v>
      </c>
    </row>
    <row r="1299" spans="1:37">
      <c r="A1299" t="s">
        <v>1403</v>
      </c>
      <c r="B1299" t="s">
        <v>71</v>
      </c>
      <c r="C1299">
        <v>14027.4</v>
      </c>
      <c r="D1299" t="s">
        <v>36</v>
      </c>
      <c r="E1299" t="s">
        <v>72</v>
      </c>
      <c r="F1299" t="s">
        <v>73</v>
      </c>
      <c r="G1299">
        <v>45293</v>
      </c>
      <c r="H1299" t="s">
        <v>39</v>
      </c>
      <c r="I1299" t="s">
        <v>40</v>
      </c>
      <c r="J1299">
        <v>39080</v>
      </c>
      <c r="K1299" t="s">
        <v>83</v>
      </c>
      <c r="L1299" t="s">
        <v>42</v>
      </c>
      <c r="M1299">
        <v>177</v>
      </c>
      <c r="N1299">
        <v>9</v>
      </c>
      <c r="O1299">
        <v>77</v>
      </c>
      <c r="P1299">
        <v>0</v>
      </c>
      <c r="Q1299">
        <v>3</v>
      </c>
      <c r="R1299" t="s">
        <v>43</v>
      </c>
      <c r="S1299" t="s">
        <v>96</v>
      </c>
      <c r="T1299">
        <v>1</v>
      </c>
      <c r="U1299" t="s">
        <v>90</v>
      </c>
      <c r="V1299">
        <v>399.37</v>
      </c>
      <c r="W1299" t="s">
        <v>64</v>
      </c>
      <c r="X1299" t="s">
        <v>47</v>
      </c>
      <c r="Y1299" t="s">
        <v>48</v>
      </c>
      <c r="Z1299" t="s">
        <v>66</v>
      </c>
      <c r="AA1299" t="s">
        <v>67</v>
      </c>
      <c r="AB1299" t="s">
        <v>68</v>
      </c>
      <c r="AC1299" t="s">
        <v>52</v>
      </c>
      <c r="AD1299">
        <v>2.2563276839999999</v>
      </c>
      <c r="AE1299">
        <v>2024</v>
      </c>
      <c r="AF1299">
        <v>1</v>
      </c>
      <c r="AG1299">
        <v>2</v>
      </c>
      <c r="AH1299" t="s">
        <v>1363</v>
      </c>
      <c r="AI1299">
        <v>0.18802730696798495</v>
      </c>
      <c r="AJ1299">
        <v>2124</v>
      </c>
      <c r="AK1299" t="s">
        <v>3799</v>
      </c>
    </row>
    <row r="1300" spans="1:37">
      <c r="A1300" t="s">
        <v>1404</v>
      </c>
      <c r="B1300" t="s">
        <v>35</v>
      </c>
      <c r="C1300">
        <v>3791.62</v>
      </c>
      <c r="D1300" t="s">
        <v>36</v>
      </c>
      <c r="E1300" t="s">
        <v>37</v>
      </c>
      <c r="F1300" t="s">
        <v>141</v>
      </c>
      <c r="G1300">
        <v>45293</v>
      </c>
      <c r="H1300" t="s">
        <v>39</v>
      </c>
      <c r="I1300" t="s">
        <v>40</v>
      </c>
      <c r="J1300">
        <v>112721</v>
      </c>
      <c r="K1300" t="s">
        <v>41</v>
      </c>
      <c r="L1300" t="s">
        <v>42</v>
      </c>
      <c r="M1300">
        <v>93</v>
      </c>
      <c r="N1300">
        <v>38</v>
      </c>
      <c r="O1300">
        <v>20</v>
      </c>
      <c r="P1300">
        <v>0</v>
      </c>
      <c r="Q1300">
        <v>1</v>
      </c>
      <c r="R1300" t="s">
        <v>117</v>
      </c>
      <c r="S1300" t="s">
        <v>192</v>
      </c>
      <c r="T1300">
        <v>2</v>
      </c>
      <c r="U1300" t="s">
        <v>90</v>
      </c>
      <c r="V1300">
        <v>265.31</v>
      </c>
      <c r="W1300" t="s">
        <v>46</v>
      </c>
      <c r="X1300" t="s">
        <v>47</v>
      </c>
      <c r="Y1300" t="s">
        <v>48</v>
      </c>
      <c r="Z1300" t="s">
        <v>49</v>
      </c>
      <c r="AA1300" t="s">
        <v>91</v>
      </c>
      <c r="AB1300" t="s">
        <v>68</v>
      </c>
      <c r="AC1300" t="s">
        <v>69</v>
      </c>
      <c r="AD1300">
        <v>2.8527956990000001</v>
      </c>
      <c r="AE1300">
        <v>2024</v>
      </c>
      <c r="AF1300">
        <v>1</v>
      </c>
      <c r="AG1300">
        <v>2</v>
      </c>
      <c r="AH1300" t="s">
        <v>1363</v>
      </c>
      <c r="AI1300">
        <v>0.23773297491039427</v>
      </c>
      <c r="AJ1300">
        <v>1116</v>
      </c>
      <c r="AK1300" t="s">
        <v>3799</v>
      </c>
    </row>
    <row r="1301" spans="1:37">
      <c r="A1301" t="s">
        <v>1405</v>
      </c>
      <c r="B1301" t="s">
        <v>55</v>
      </c>
      <c r="C1301">
        <v>18569.98</v>
      </c>
      <c r="D1301" t="s">
        <v>36</v>
      </c>
      <c r="E1301" t="s">
        <v>72</v>
      </c>
      <c r="F1301" t="s">
        <v>38</v>
      </c>
      <c r="G1301">
        <v>45293</v>
      </c>
      <c r="H1301" t="s">
        <v>102</v>
      </c>
      <c r="I1301" t="s">
        <v>58</v>
      </c>
      <c r="J1301">
        <v>20709</v>
      </c>
      <c r="K1301" t="s">
        <v>59</v>
      </c>
      <c r="L1301" t="s">
        <v>103</v>
      </c>
      <c r="M1301">
        <v>163</v>
      </c>
      <c r="N1301">
        <v>16</v>
      </c>
      <c r="O1301">
        <v>63</v>
      </c>
      <c r="P1301">
        <v>0</v>
      </c>
      <c r="Q1301">
        <v>2</v>
      </c>
      <c r="R1301" t="s">
        <v>43</v>
      </c>
      <c r="S1301" t="s">
        <v>44</v>
      </c>
      <c r="T1301">
        <v>1</v>
      </c>
      <c r="U1301" t="s">
        <v>63</v>
      </c>
      <c r="V1301">
        <v>926.78</v>
      </c>
      <c r="W1301" t="s">
        <v>64</v>
      </c>
      <c r="X1301" t="s">
        <v>47</v>
      </c>
      <c r="Y1301" t="s">
        <v>65</v>
      </c>
      <c r="Z1301" t="s">
        <v>98</v>
      </c>
      <c r="AA1301" t="s">
        <v>67</v>
      </c>
      <c r="AB1301" t="s">
        <v>68</v>
      </c>
      <c r="AC1301" t="s">
        <v>52</v>
      </c>
      <c r="AD1301">
        <v>5.6857668710000002</v>
      </c>
      <c r="AE1301">
        <v>2024</v>
      </c>
      <c r="AF1301">
        <v>1</v>
      </c>
      <c r="AG1301">
        <v>2</v>
      </c>
      <c r="AH1301" t="s">
        <v>1363</v>
      </c>
      <c r="AI1301">
        <v>0.47381390593047035</v>
      </c>
      <c r="AJ1301">
        <v>1956</v>
      </c>
      <c r="AK1301" t="s">
        <v>3800</v>
      </c>
    </row>
    <row r="1302" spans="1:37">
      <c r="A1302" t="s">
        <v>1406</v>
      </c>
      <c r="B1302" t="s">
        <v>71</v>
      </c>
      <c r="C1302">
        <v>13186.71</v>
      </c>
      <c r="D1302" t="s">
        <v>36</v>
      </c>
      <c r="E1302" t="s">
        <v>72</v>
      </c>
      <c r="F1302" t="s">
        <v>73</v>
      </c>
      <c r="G1302">
        <v>45293</v>
      </c>
      <c r="H1302" t="s">
        <v>39</v>
      </c>
      <c r="I1302" t="s">
        <v>58</v>
      </c>
      <c r="J1302">
        <v>48904</v>
      </c>
      <c r="K1302" t="s">
        <v>83</v>
      </c>
      <c r="L1302" t="s">
        <v>42</v>
      </c>
      <c r="M1302">
        <v>166</v>
      </c>
      <c r="N1302">
        <v>9</v>
      </c>
      <c r="O1302">
        <v>113</v>
      </c>
      <c r="P1302">
        <v>0</v>
      </c>
      <c r="Q1302">
        <v>8</v>
      </c>
      <c r="R1302" t="s">
        <v>117</v>
      </c>
      <c r="S1302" t="s">
        <v>192</v>
      </c>
      <c r="T1302">
        <v>1</v>
      </c>
      <c r="U1302" t="s">
        <v>63</v>
      </c>
      <c r="V1302">
        <v>298.42</v>
      </c>
      <c r="W1302" t="s">
        <v>64</v>
      </c>
      <c r="X1302" t="s">
        <v>134</v>
      </c>
      <c r="Y1302" t="s">
        <v>48</v>
      </c>
      <c r="Z1302" t="s">
        <v>66</v>
      </c>
      <c r="AA1302" t="s">
        <v>67</v>
      </c>
      <c r="AB1302" t="s">
        <v>68</v>
      </c>
      <c r="AC1302" t="s">
        <v>52</v>
      </c>
      <c r="AD1302">
        <v>1.7977108429999999</v>
      </c>
      <c r="AE1302">
        <v>2024</v>
      </c>
      <c r="AF1302">
        <v>1</v>
      </c>
      <c r="AG1302">
        <v>2</v>
      </c>
      <c r="AH1302" t="s">
        <v>1363</v>
      </c>
      <c r="AI1302">
        <v>0.14980923694779116</v>
      </c>
      <c r="AJ1302">
        <v>1992</v>
      </c>
      <c r="AK1302" t="s">
        <v>3799</v>
      </c>
    </row>
    <row r="1303" spans="1:37">
      <c r="A1303" t="s">
        <v>1407</v>
      </c>
      <c r="B1303" t="s">
        <v>71</v>
      </c>
      <c r="C1303">
        <v>9889.9599999999991</v>
      </c>
      <c r="D1303" t="s">
        <v>36</v>
      </c>
      <c r="E1303" t="s">
        <v>72</v>
      </c>
      <c r="F1303" t="s">
        <v>38</v>
      </c>
      <c r="G1303">
        <v>45293</v>
      </c>
      <c r="H1303" t="s">
        <v>39</v>
      </c>
      <c r="I1303" t="s">
        <v>58</v>
      </c>
      <c r="J1303">
        <v>71442</v>
      </c>
      <c r="K1303" t="s">
        <v>59</v>
      </c>
      <c r="L1303" t="s">
        <v>103</v>
      </c>
      <c r="M1303">
        <v>126</v>
      </c>
      <c r="N1303">
        <v>24</v>
      </c>
      <c r="O1303">
        <v>128</v>
      </c>
      <c r="P1303">
        <v>0</v>
      </c>
      <c r="Q1303">
        <v>3</v>
      </c>
      <c r="R1303" t="s">
        <v>61</v>
      </c>
      <c r="S1303" t="s">
        <v>93</v>
      </c>
      <c r="T1303">
        <v>1</v>
      </c>
      <c r="U1303" t="s">
        <v>63</v>
      </c>
      <c r="V1303">
        <v>1486.42</v>
      </c>
      <c r="W1303" t="s">
        <v>46</v>
      </c>
      <c r="X1303" t="s">
        <v>77</v>
      </c>
      <c r="Y1303" t="s">
        <v>65</v>
      </c>
      <c r="Z1303" t="s">
        <v>66</v>
      </c>
      <c r="AA1303" t="s">
        <v>50</v>
      </c>
      <c r="AB1303" t="s">
        <v>68</v>
      </c>
      <c r="AC1303" t="s">
        <v>52</v>
      </c>
      <c r="AD1303">
        <v>11.79698413</v>
      </c>
      <c r="AE1303">
        <v>2024</v>
      </c>
      <c r="AF1303">
        <v>1</v>
      </c>
      <c r="AG1303">
        <v>2</v>
      </c>
      <c r="AH1303" t="s">
        <v>1363</v>
      </c>
      <c r="AI1303">
        <v>0.98308201058201061</v>
      </c>
      <c r="AJ1303">
        <v>1512</v>
      </c>
      <c r="AK1303" t="s">
        <v>156</v>
      </c>
    </row>
    <row r="1304" spans="1:37">
      <c r="A1304" t="s">
        <v>1408</v>
      </c>
      <c r="B1304" t="s">
        <v>81</v>
      </c>
      <c r="C1304">
        <v>7757.54</v>
      </c>
      <c r="D1304" t="s">
        <v>36</v>
      </c>
      <c r="E1304" t="s">
        <v>72</v>
      </c>
      <c r="F1304" t="s">
        <v>56</v>
      </c>
      <c r="G1304">
        <v>45293</v>
      </c>
      <c r="H1304" t="s">
        <v>102</v>
      </c>
      <c r="I1304" t="s">
        <v>58</v>
      </c>
      <c r="J1304">
        <v>30923</v>
      </c>
      <c r="K1304" t="s">
        <v>59</v>
      </c>
      <c r="L1304" t="s">
        <v>42</v>
      </c>
      <c r="M1304">
        <v>103</v>
      </c>
      <c r="N1304">
        <v>23</v>
      </c>
      <c r="O1304">
        <v>36</v>
      </c>
      <c r="P1304">
        <v>0</v>
      </c>
      <c r="Q1304">
        <v>8</v>
      </c>
      <c r="R1304" t="s">
        <v>61</v>
      </c>
      <c r="S1304" t="s">
        <v>74</v>
      </c>
      <c r="T1304">
        <v>4</v>
      </c>
      <c r="U1304" t="s">
        <v>63</v>
      </c>
      <c r="V1304">
        <v>701.84</v>
      </c>
      <c r="W1304" t="s">
        <v>46</v>
      </c>
      <c r="X1304" t="s">
        <v>134</v>
      </c>
      <c r="Y1304" t="s">
        <v>65</v>
      </c>
      <c r="Z1304" t="s">
        <v>66</v>
      </c>
      <c r="AA1304" t="s">
        <v>67</v>
      </c>
      <c r="AB1304" t="s">
        <v>68</v>
      </c>
      <c r="AC1304" t="s">
        <v>69</v>
      </c>
      <c r="AD1304">
        <v>6.8139805830000002</v>
      </c>
      <c r="AE1304">
        <v>2024</v>
      </c>
      <c r="AF1304">
        <v>1</v>
      </c>
      <c r="AG1304">
        <v>2</v>
      </c>
      <c r="AH1304" t="s">
        <v>1363</v>
      </c>
      <c r="AI1304">
        <v>0.56783171521035603</v>
      </c>
      <c r="AJ1304">
        <v>1236</v>
      </c>
      <c r="AK1304" t="s">
        <v>3800</v>
      </c>
    </row>
    <row r="1305" spans="1:37">
      <c r="A1305" t="s">
        <v>1409</v>
      </c>
      <c r="B1305" t="s">
        <v>71</v>
      </c>
      <c r="C1305">
        <v>4249.76</v>
      </c>
      <c r="D1305" t="s">
        <v>36</v>
      </c>
      <c r="E1305" t="s">
        <v>72</v>
      </c>
      <c r="F1305" t="s">
        <v>38</v>
      </c>
      <c r="G1305">
        <v>45293</v>
      </c>
      <c r="H1305" t="s">
        <v>39</v>
      </c>
      <c r="I1305" t="s">
        <v>40</v>
      </c>
      <c r="J1305">
        <v>40092</v>
      </c>
      <c r="K1305" t="s">
        <v>41</v>
      </c>
      <c r="L1305" t="s">
        <v>103</v>
      </c>
      <c r="M1305">
        <v>112</v>
      </c>
      <c r="N1305">
        <v>23</v>
      </c>
      <c r="O1305">
        <v>120</v>
      </c>
      <c r="P1305">
        <v>2</v>
      </c>
      <c r="Q1305">
        <v>1</v>
      </c>
      <c r="R1305" t="s">
        <v>61</v>
      </c>
      <c r="S1305" t="s">
        <v>74</v>
      </c>
      <c r="T1305">
        <v>3</v>
      </c>
      <c r="U1305" t="s">
        <v>63</v>
      </c>
      <c r="V1305">
        <v>291.44</v>
      </c>
      <c r="W1305" t="s">
        <v>46</v>
      </c>
      <c r="X1305" t="s">
        <v>134</v>
      </c>
      <c r="Y1305" t="s">
        <v>48</v>
      </c>
      <c r="Z1305" t="s">
        <v>49</v>
      </c>
      <c r="AA1305" t="s">
        <v>67</v>
      </c>
      <c r="AB1305" t="s">
        <v>51</v>
      </c>
      <c r="AC1305" t="s">
        <v>52</v>
      </c>
      <c r="AD1305">
        <v>2.602142857</v>
      </c>
      <c r="AE1305">
        <v>2024</v>
      </c>
      <c r="AF1305">
        <v>1</v>
      </c>
      <c r="AG1305">
        <v>2</v>
      </c>
      <c r="AH1305" t="s">
        <v>1363</v>
      </c>
      <c r="AI1305">
        <v>0.21684523809523809</v>
      </c>
      <c r="AJ1305">
        <v>1344</v>
      </c>
      <c r="AK1305" t="s">
        <v>3799</v>
      </c>
    </row>
    <row r="1306" spans="1:37">
      <c r="A1306" t="s">
        <v>1410</v>
      </c>
      <c r="B1306" t="s">
        <v>81</v>
      </c>
      <c r="C1306">
        <v>4719.45</v>
      </c>
      <c r="D1306" t="s">
        <v>36</v>
      </c>
      <c r="E1306" t="s">
        <v>72</v>
      </c>
      <c r="F1306" t="s">
        <v>73</v>
      </c>
      <c r="G1306">
        <v>45293</v>
      </c>
      <c r="H1306" t="s">
        <v>159</v>
      </c>
      <c r="I1306" t="s">
        <v>58</v>
      </c>
      <c r="J1306">
        <v>13871</v>
      </c>
      <c r="K1306" t="s">
        <v>59</v>
      </c>
      <c r="L1306" t="s">
        <v>60</v>
      </c>
      <c r="M1306">
        <v>131</v>
      </c>
      <c r="N1306">
        <v>14</v>
      </c>
      <c r="O1306">
        <v>11</v>
      </c>
      <c r="P1306">
        <v>0</v>
      </c>
      <c r="Q1306">
        <v>1</v>
      </c>
      <c r="R1306" t="s">
        <v>61</v>
      </c>
      <c r="S1306" t="s">
        <v>62</v>
      </c>
      <c r="T1306">
        <v>1</v>
      </c>
      <c r="U1306" t="s">
        <v>79</v>
      </c>
      <c r="V1306">
        <v>628.55999999999995</v>
      </c>
      <c r="W1306" t="s">
        <v>46</v>
      </c>
      <c r="X1306" t="s">
        <v>47</v>
      </c>
      <c r="Y1306" t="s">
        <v>65</v>
      </c>
      <c r="Z1306" t="s">
        <v>49</v>
      </c>
      <c r="AA1306" t="s">
        <v>67</v>
      </c>
      <c r="AB1306" t="s">
        <v>68</v>
      </c>
      <c r="AC1306" t="s">
        <v>99</v>
      </c>
      <c r="AD1306">
        <v>4.7981679389999998</v>
      </c>
      <c r="AE1306">
        <v>2024</v>
      </c>
      <c r="AF1306">
        <v>1</v>
      </c>
      <c r="AG1306">
        <v>2</v>
      </c>
      <c r="AH1306" t="s">
        <v>1363</v>
      </c>
      <c r="AI1306">
        <v>0.39984732824427477</v>
      </c>
      <c r="AJ1306">
        <v>1572</v>
      </c>
      <c r="AK1306" t="s">
        <v>3799</v>
      </c>
    </row>
    <row r="1307" spans="1:37">
      <c r="A1307" t="s">
        <v>1411</v>
      </c>
      <c r="B1307" t="s">
        <v>35</v>
      </c>
      <c r="C1307">
        <v>2846.47</v>
      </c>
      <c r="D1307" t="s">
        <v>36</v>
      </c>
      <c r="E1307" t="s">
        <v>37</v>
      </c>
      <c r="F1307" t="s">
        <v>38</v>
      </c>
      <c r="G1307">
        <v>45293</v>
      </c>
      <c r="H1307" t="s">
        <v>57</v>
      </c>
      <c r="I1307" t="s">
        <v>58</v>
      </c>
      <c r="J1307">
        <v>0</v>
      </c>
      <c r="K1307" t="s">
        <v>59</v>
      </c>
      <c r="L1307" t="s">
        <v>60</v>
      </c>
      <c r="M1307">
        <v>82</v>
      </c>
      <c r="N1307">
        <v>11</v>
      </c>
      <c r="O1307">
        <v>123</v>
      </c>
      <c r="P1307">
        <v>0</v>
      </c>
      <c r="Q1307">
        <v>1</v>
      </c>
      <c r="R1307" t="s">
        <v>61</v>
      </c>
      <c r="S1307" t="s">
        <v>93</v>
      </c>
      <c r="T1307">
        <v>1</v>
      </c>
      <c r="U1307" t="s">
        <v>79</v>
      </c>
      <c r="V1307">
        <v>475.01</v>
      </c>
      <c r="W1307" t="s">
        <v>76</v>
      </c>
      <c r="X1307" t="s">
        <v>47</v>
      </c>
      <c r="Y1307" t="s">
        <v>48</v>
      </c>
      <c r="Z1307" t="s">
        <v>49</v>
      </c>
      <c r="AA1307" t="s">
        <v>67</v>
      </c>
      <c r="AB1307" t="s">
        <v>68</v>
      </c>
      <c r="AC1307" t="s">
        <v>52</v>
      </c>
      <c r="AD1307">
        <v>5.7928048780000001</v>
      </c>
      <c r="AE1307">
        <v>2024</v>
      </c>
      <c r="AF1307">
        <v>1</v>
      </c>
      <c r="AG1307">
        <v>2</v>
      </c>
      <c r="AH1307" t="s">
        <v>1363</v>
      </c>
      <c r="AI1307">
        <v>0.48273373983739837</v>
      </c>
      <c r="AJ1307">
        <v>984</v>
      </c>
      <c r="AK1307" t="s">
        <v>3800</v>
      </c>
    </row>
    <row r="1308" spans="1:37">
      <c r="A1308" t="s">
        <v>1412</v>
      </c>
      <c r="B1308" t="s">
        <v>55</v>
      </c>
      <c r="C1308">
        <v>36966.81</v>
      </c>
      <c r="D1308" t="s">
        <v>36</v>
      </c>
      <c r="E1308" t="s">
        <v>72</v>
      </c>
      <c r="F1308" t="s">
        <v>56</v>
      </c>
      <c r="G1308">
        <v>45293</v>
      </c>
      <c r="H1308" t="s">
        <v>39</v>
      </c>
      <c r="I1308" t="s">
        <v>40</v>
      </c>
      <c r="J1308">
        <v>61389</v>
      </c>
      <c r="K1308" t="s">
        <v>83</v>
      </c>
      <c r="L1308" t="s">
        <v>42</v>
      </c>
      <c r="M1308">
        <v>103</v>
      </c>
      <c r="N1308">
        <v>14</v>
      </c>
      <c r="O1308">
        <v>39</v>
      </c>
      <c r="P1308">
        <v>0</v>
      </c>
      <c r="Q1308">
        <v>2</v>
      </c>
      <c r="R1308" t="s">
        <v>117</v>
      </c>
      <c r="S1308" t="s">
        <v>192</v>
      </c>
      <c r="T1308">
        <v>4</v>
      </c>
      <c r="U1308" t="s">
        <v>63</v>
      </c>
      <c r="V1308">
        <v>255.07</v>
      </c>
      <c r="W1308" t="s">
        <v>76</v>
      </c>
      <c r="X1308" t="s">
        <v>47</v>
      </c>
      <c r="Y1308" t="s">
        <v>48</v>
      </c>
      <c r="Z1308" t="s">
        <v>98</v>
      </c>
      <c r="AA1308" t="s">
        <v>50</v>
      </c>
      <c r="AB1308" t="s">
        <v>68</v>
      </c>
      <c r="AC1308" t="s">
        <v>69</v>
      </c>
      <c r="AD1308">
        <v>2.476407767</v>
      </c>
      <c r="AE1308">
        <v>2024</v>
      </c>
      <c r="AF1308">
        <v>1</v>
      </c>
      <c r="AG1308">
        <v>2</v>
      </c>
      <c r="AH1308" t="s">
        <v>1363</v>
      </c>
      <c r="AI1308">
        <v>0.20636731391585761</v>
      </c>
      <c r="AJ1308">
        <v>1236</v>
      </c>
      <c r="AK1308" t="s">
        <v>3799</v>
      </c>
    </row>
    <row r="1309" spans="1:37">
      <c r="A1309" t="s">
        <v>1413</v>
      </c>
      <c r="B1309" t="s">
        <v>81</v>
      </c>
      <c r="C1309">
        <v>3687.55</v>
      </c>
      <c r="D1309" t="s">
        <v>36</v>
      </c>
      <c r="E1309" t="s">
        <v>37</v>
      </c>
      <c r="F1309" t="s">
        <v>56</v>
      </c>
      <c r="G1309">
        <v>45293</v>
      </c>
      <c r="H1309" t="s">
        <v>39</v>
      </c>
      <c r="I1309" t="s">
        <v>40</v>
      </c>
      <c r="J1309">
        <v>94289</v>
      </c>
      <c r="K1309" t="s">
        <v>41</v>
      </c>
      <c r="L1309" t="s">
        <v>42</v>
      </c>
      <c r="M1309">
        <v>92</v>
      </c>
      <c r="N1309">
        <v>7</v>
      </c>
      <c r="O1309">
        <v>12</v>
      </c>
      <c r="P1309">
        <v>0</v>
      </c>
      <c r="Q1309">
        <v>1</v>
      </c>
      <c r="R1309" t="s">
        <v>43</v>
      </c>
      <c r="S1309" t="s">
        <v>84</v>
      </c>
      <c r="T1309">
        <v>2</v>
      </c>
      <c r="U1309" t="s">
        <v>63</v>
      </c>
      <c r="V1309">
        <v>248.91</v>
      </c>
      <c r="W1309" t="s">
        <v>46</v>
      </c>
      <c r="X1309" t="s">
        <v>47</v>
      </c>
      <c r="Y1309" t="s">
        <v>48</v>
      </c>
      <c r="Z1309" t="s">
        <v>49</v>
      </c>
      <c r="AA1309" t="s">
        <v>50</v>
      </c>
      <c r="AB1309" t="s">
        <v>68</v>
      </c>
      <c r="AC1309" t="s">
        <v>69</v>
      </c>
      <c r="AD1309">
        <v>2.7055434780000001</v>
      </c>
      <c r="AE1309">
        <v>2024</v>
      </c>
      <c r="AF1309">
        <v>1</v>
      </c>
      <c r="AG1309">
        <v>2</v>
      </c>
      <c r="AH1309" t="s">
        <v>1363</v>
      </c>
      <c r="AI1309">
        <v>0.22546195652173912</v>
      </c>
      <c r="AJ1309">
        <v>1104</v>
      </c>
      <c r="AK1309" t="s">
        <v>3799</v>
      </c>
    </row>
    <row r="1310" spans="1:37">
      <c r="A1310" t="s">
        <v>1414</v>
      </c>
      <c r="B1310" t="s">
        <v>71</v>
      </c>
      <c r="C1310">
        <v>7931.3</v>
      </c>
      <c r="D1310" t="s">
        <v>36</v>
      </c>
      <c r="E1310" t="s">
        <v>37</v>
      </c>
      <c r="F1310" t="s">
        <v>95</v>
      </c>
      <c r="G1310">
        <v>45293</v>
      </c>
      <c r="H1310" t="s">
        <v>39</v>
      </c>
      <c r="I1310" t="s">
        <v>58</v>
      </c>
      <c r="J1310">
        <v>75379</v>
      </c>
      <c r="K1310" t="s">
        <v>41</v>
      </c>
      <c r="L1310" t="s">
        <v>42</v>
      </c>
      <c r="M1310">
        <v>99</v>
      </c>
      <c r="N1310">
        <v>11</v>
      </c>
      <c r="O1310">
        <v>117</v>
      </c>
      <c r="P1310">
        <v>0</v>
      </c>
      <c r="Q1310">
        <v>7</v>
      </c>
      <c r="R1310" t="s">
        <v>61</v>
      </c>
      <c r="S1310" t="s">
        <v>74</v>
      </c>
      <c r="T1310">
        <v>1</v>
      </c>
      <c r="U1310" t="s">
        <v>45</v>
      </c>
      <c r="V1310">
        <v>425.16</v>
      </c>
      <c r="W1310" t="s">
        <v>46</v>
      </c>
      <c r="X1310" t="s">
        <v>47</v>
      </c>
      <c r="Y1310" t="s">
        <v>48</v>
      </c>
      <c r="Z1310" t="s">
        <v>66</v>
      </c>
      <c r="AA1310" t="s">
        <v>50</v>
      </c>
      <c r="AB1310" t="s">
        <v>68</v>
      </c>
      <c r="AC1310" t="s">
        <v>52</v>
      </c>
      <c r="AD1310">
        <v>4.2945454549999997</v>
      </c>
      <c r="AE1310">
        <v>2024</v>
      </c>
      <c r="AF1310">
        <v>1</v>
      </c>
      <c r="AG1310">
        <v>2</v>
      </c>
      <c r="AH1310" t="s">
        <v>1363</v>
      </c>
      <c r="AI1310">
        <v>0.35787878787878791</v>
      </c>
      <c r="AJ1310">
        <v>1188</v>
      </c>
      <c r="AK1310" t="s">
        <v>3799</v>
      </c>
    </row>
    <row r="1311" spans="1:37">
      <c r="A1311" t="s">
        <v>1415</v>
      </c>
      <c r="B1311" t="s">
        <v>115</v>
      </c>
      <c r="C1311">
        <v>11672.78</v>
      </c>
      <c r="D1311" t="s">
        <v>87</v>
      </c>
      <c r="E1311" t="s">
        <v>37</v>
      </c>
      <c r="F1311" t="s">
        <v>56</v>
      </c>
      <c r="G1311">
        <v>45293</v>
      </c>
      <c r="H1311" t="s">
        <v>39</v>
      </c>
      <c r="I1311" t="s">
        <v>40</v>
      </c>
      <c r="J1311">
        <v>86569</v>
      </c>
      <c r="K1311" t="s">
        <v>41</v>
      </c>
      <c r="L1311" t="s">
        <v>42</v>
      </c>
      <c r="M1311">
        <v>146</v>
      </c>
      <c r="N1311">
        <v>4</v>
      </c>
      <c r="O1311">
        <v>59</v>
      </c>
      <c r="P1311">
        <v>0</v>
      </c>
      <c r="Q1311">
        <v>3</v>
      </c>
      <c r="R1311" t="s">
        <v>61</v>
      </c>
      <c r="S1311" t="s">
        <v>74</v>
      </c>
      <c r="T1311">
        <v>2</v>
      </c>
      <c r="U1311" t="s">
        <v>63</v>
      </c>
      <c r="V1311">
        <v>499.26</v>
      </c>
      <c r="W1311" t="s">
        <v>64</v>
      </c>
      <c r="X1311" t="s">
        <v>134</v>
      </c>
      <c r="Y1311" t="s">
        <v>48</v>
      </c>
      <c r="Z1311" t="s">
        <v>66</v>
      </c>
      <c r="AA1311" t="s">
        <v>50</v>
      </c>
      <c r="AB1311" t="s">
        <v>68</v>
      </c>
      <c r="AC1311" t="s">
        <v>52</v>
      </c>
      <c r="AD1311">
        <v>3.4195890410000001</v>
      </c>
      <c r="AE1311">
        <v>2024</v>
      </c>
      <c r="AF1311">
        <v>1</v>
      </c>
      <c r="AG1311">
        <v>2</v>
      </c>
      <c r="AH1311" t="s">
        <v>1363</v>
      </c>
      <c r="AI1311">
        <v>0.28496575342465752</v>
      </c>
      <c r="AJ1311">
        <v>1752</v>
      </c>
      <c r="AK1311" t="s">
        <v>3799</v>
      </c>
    </row>
    <row r="1312" spans="1:37">
      <c r="A1312" t="s">
        <v>1416</v>
      </c>
      <c r="B1312" t="s">
        <v>55</v>
      </c>
      <c r="C1312">
        <v>10809.99</v>
      </c>
      <c r="D1312" t="s">
        <v>87</v>
      </c>
      <c r="E1312" t="s">
        <v>37</v>
      </c>
      <c r="F1312" t="s">
        <v>56</v>
      </c>
      <c r="G1312">
        <v>45293</v>
      </c>
      <c r="H1312" t="s">
        <v>57</v>
      </c>
      <c r="I1312" t="s">
        <v>40</v>
      </c>
      <c r="J1312">
        <v>0</v>
      </c>
      <c r="K1312" t="s">
        <v>59</v>
      </c>
      <c r="L1312" t="s">
        <v>103</v>
      </c>
      <c r="M1312">
        <v>151</v>
      </c>
      <c r="N1312">
        <v>16</v>
      </c>
      <c r="O1312">
        <v>126</v>
      </c>
      <c r="P1312">
        <v>0</v>
      </c>
      <c r="Q1312">
        <v>3</v>
      </c>
      <c r="R1312" t="s">
        <v>61</v>
      </c>
      <c r="S1312" t="s">
        <v>74</v>
      </c>
      <c r="T1312">
        <v>1</v>
      </c>
      <c r="U1312" t="s">
        <v>45</v>
      </c>
      <c r="V1312">
        <v>725.76</v>
      </c>
      <c r="W1312" t="s">
        <v>109</v>
      </c>
      <c r="X1312" t="s">
        <v>47</v>
      </c>
      <c r="Y1312" t="s">
        <v>65</v>
      </c>
      <c r="Z1312" t="s">
        <v>66</v>
      </c>
      <c r="AA1312" t="s">
        <v>67</v>
      </c>
      <c r="AB1312" t="s">
        <v>68</v>
      </c>
      <c r="AC1312" t="s">
        <v>52</v>
      </c>
      <c r="AD1312">
        <v>4.8063576159999997</v>
      </c>
      <c r="AE1312">
        <v>2024</v>
      </c>
      <c r="AF1312">
        <v>1</v>
      </c>
      <c r="AG1312">
        <v>2</v>
      </c>
      <c r="AH1312" t="s">
        <v>1363</v>
      </c>
      <c r="AI1312">
        <v>0.40052980132450333</v>
      </c>
      <c r="AJ1312">
        <v>1812</v>
      </c>
      <c r="AK1312" t="s">
        <v>3800</v>
      </c>
    </row>
    <row r="1313" spans="1:37">
      <c r="A1313" t="s">
        <v>1417</v>
      </c>
      <c r="B1313" t="s">
        <v>35</v>
      </c>
      <c r="C1313">
        <v>5880.2</v>
      </c>
      <c r="D1313" t="s">
        <v>36</v>
      </c>
      <c r="E1313" t="s">
        <v>37</v>
      </c>
      <c r="F1313" t="s">
        <v>56</v>
      </c>
      <c r="G1313">
        <v>45293</v>
      </c>
      <c r="H1313" t="s">
        <v>57</v>
      </c>
      <c r="I1313" t="s">
        <v>58</v>
      </c>
      <c r="J1313">
        <v>0</v>
      </c>
      <c r="K1313" t="s">
        <v>59</v>
      </c>
      <c r="L1313" t="s">
        <v>60</v>
      </c>
      <c r="M1313">
        <v>86</v>
      </c>
      <c r="N1313">
        <v>30</v>
      </c>
      <c r="O1313">
        <v>30</v>
      </c>
      <c r="P1313">
        <v>0</v>
      </c>
      <c r="Q1313">
        <v>4</v>
      </c>
      <c r="R1313" t="s">
        <v>61</v>
      </c>
      <c r="S1313" t="s">
        <v>93</v>
      </c>
      <c r="T1313">
        <v>4</v>
      </c>
      <c r="U1313" t="s">
        <v>63</v>
      </c>
      <c r="V1313">
        <v>622.08000000000004</v>
      </c>
      <c r="W1313" t="s">
        <v>76</v>
      </c>
      <c r="X1313" t="s">
        <v>47</v>
      </c>
      <c r="Y1313" t="s">
        <v>65</v>
      </c>
      <c r="Z1313" t="s">
        <v>66</v>
      </c>
      <c r="AA1313" t="s">
        <v>67</v>
      </c>
      <c r="AB1313" t="s">
        <v>68</v>
      </c>
      <c r="AC1313" t="s">
        <v>69</v>
      </c>
      <c r="AD1313">
        <v>7.2334883720000001</v>
      </c>
      <c r="AE1313">
        <v>2024</v>
      </c>
      <c r="AF1313">
        <v>1</v>
      </c>
      <c r="AG1313">
        <v>2</v>
      </c>
      <c r="AH1313" t="s">
        <v>1363</v>
      </c>
      <c r="AI1313">
        <v>0.60279069767441862</v>
      </c>
      <c r="AJ1313">
        <v>1032</v>
      </c>
      <c r="AK1313" t="s">
        <v>3801</v>
      </c>
    </row>
    <row r="1314" spans="1:37">
      <c r="A1314" t="s">
        <v>1418</v>
      </c>
      <c r="B1314" t="s">
        <v>71</v>
      </c>
      <c r="C1314">
        <v>25970.99</v>
      </c>
      <c r="D1314" t="s">
        <v>36</v>
      </c>
      <c r="E1314" t="s">
        <v>37</v>
      </c>
      <c r="F1314" t="s">
        <v>38</v>
      </c>
      <c r="G1314">
        <v>45293</v>
      </c>
      <c r="H1314" t="s">
        <v>39</v>
      </c>
      <c r="I1314" t="s">
        <v>58</v>
      </c>
      <c r="J1314">
        <v>48092</v>
      </c>
      <c r="K1314" t="s">
        <v>41</v>
      </c>
      <c r="L1314" t="s">
        <v>60</v>
      </c>
      <c r="M1314">
        <v>89</v>
      </c>
      <c r="N1314">
        <v>8</v>
      </c>
      <c r="O1314">
        <v>74</v>
      </c>
      <c r="P1314">
        <v>2</v>
      </c>
      <c r="Q1314">
        <v>2</v>
      </c>
      <c r="R1314" t="s">
        <v>61</v>
      </c>
      <c r="S1314" t="s">
        <v>62</v>
      </c>
      <c r="T1314">
        <v>1</v>
      </c>
      <c r="U1314" t="s">
        <v>90</v>
      </c>
      <c r="V1314">
        <v>307.05</v>
      </c>
      <c r="W1314" t="s">
        <v>46</v>
      </c>
      <c r="X1314" t="s">
        <v>47</v>
      </c>
      <c r="Y1314" t="s">
        <v>48</v>
      </c>
      <c r="Z1314" t="s">
        <v>98</v>
      </c>
      <c r="AA1314" t="s">
        <v>67</v>
      </c>
      <c r="AB1314" t="s">
        <v>51</v>
      </c>
      <c r="AC1314" t="s">
        <v>52</v>
      </c>
      <c r="AD1314">
        <v>3.45</v>
      </c>
      <c r="AE1314">
        <v>2024</v>
      </c>
      <c r="AF1314">
        <v>1</v>
      </c>
      <c r="AG1314">
        <v>2</v>
      </c>
      <c r="AH1314" t="s">
        <v>1363</v>
      </c>
      <c r="AI1314">
        <v>0.28750000000000003</v>
      </c>
      <c r="AJ1314">
        <v>1068</v>
      </c>
      <c r="AK1314" t="s">
        <v>3799</v>
      </c>
    </row>
    <row r="1315" spans="1:37">
      <c r="A1315" t="s">
        <v>1419</v>
      </c>
      <c r="B1315" t="s">
        <v>71</v>
      </c>
      <c r="C1315">
        <v>3936.13</v>
      </c>
      <c r="D1315" t="s">
        <v>36</v>
      </c>
      <c r="E1315" t="s">
        <v>37</v>
      </c>
      <c r="F1315" t="s">
        <v>141</v>
      </c>
      <c r="G1315">
        <v>45293</v>
      </c>
      <c r="H1315" t="s">
        <v>39</v>
      </c>
      <c r="I1315" t="s">
        <v>40</v>
      </c>
      <c r="J1315">
        <v>112344</v>
      </c>
      <c r="K1315" t="s">
        <v>41</v>
      </c>
      <c r="L1315" t="s">
        <v>42</v>
      </c>
      <c r="M1315">
        <v>97</v>
      </c>
      <c r="N1315">
        <v>8</v>
      </c>
      <c r="O1315">
        <v>57</v>
      </c>
      <c r="P1315">
        <v>0</v>
      </c>
      <c r="Q1315">
        <v>1</v>
      </c>
      <c r="R1315" t="s">
        <v>61</v>
      </c>
      <c r="S1315" t="s">
        <v>74</v>
      </c>
      <c r="T1315">
        <v>4</v>
      </c>
      <c r="U1315" t="s">
        <v>79</v>
      </c>
      <c r="V1315">
        <v>330.89</v>
      </c>
      <c r="W1315" t="s">
        <v>46</v>
      </c>
      <c r="X1315" t="s">
        <v>47</v>
      </c>
      <c r="Y1315" t="s">
        <v>48</v>
      </c>
      <c r="Z1315" t="s">
        <v>49</v>
      </c>
      <c r="AA1315" t="s">
        <v>91</v>
      </c>
      <c r="AB1315" t="s">
        <v>68</v>
      </c>
      <c r="AC1315" t="s">
        <v>52</v>
      </c>
      <c r="AD1315">
        <v>3.4112371129999999</v>
      </c>
      <c r="AE1315">
        <v>2024</v>
      </c>
      <c r="AF1315">
        <v>1</v>
      </c>
      <c r="AG1315">
        <v>2</v>
      </c>
      <c r="AH1315" t="s">
        <v>1363</v>
      </c>
      <c r="AI1315">
        <v>0.2842697594501718</v>
      </c>
      <c r="AJ1315">
        <v>1164</v>
      </c>
      <c r="AK1315" t="s">
        <v>3799</v>
      </c>
    </row>
    <row r="1316" spans="1:37">
      <c r="A1316" t="s">
        <v>1420</v>
      </c>
      <c r="B1316" t="s">
        <v>81</v>
      </c>
      <c r="C1316">
        <v>8379.68</v>
      </c>
      <c r="D1316" t="s">
        <v>36</v>
      </c>
      <c r="E1316" t="s">
        <v>72</v>
      </c>
      <c r="F1316" t="s">
        <v>73</v>
      </c>
      <c r="G1316">
        <v>45293</v>
      </c>
      <c r="H1316" t="s">
        <v>39</v>
      </c>
      <c r="I1316" t="s">
        <v>40</v>
      </c>
      <c r="J1316">
        <v>66716</v>
      </c>
      <c r="K1316" t="s">
        <v>41</v>
      </c>
      <c r="L1316" t="s">
        <v>42</v>
      </c>
      <c r="M1316">
        <v>104</v>
      </c>
      <c r="N1316">
        <v>4</v>
      </c>
      <c r="O1316">
        <v>46</v>
      </c>
      <c r="P1316">
        <v>0</v>
      </c>
      <c r="Q1316">
        <v>4</v>
      </c>
      <c r="R1316" t="s">
        <v>61</v>
      </c>
      <c r="S1316" t="s">
        <v>93</v>
      </c>
      <c r="T1316">
        <v>2</v>
      </c>
      <c r="U1316" t="s">
        <v>45</v>
      </c>
      <c r="V1316">
        <v>274.45</v>
      </c>
      <c r="W1316" t="s">
        <v>46</v>
      </c>
      <c r="X1316" t="s">
        <v>47</v>
      </c>
      <c r="Y1316" t="s">
        <v>48</v>
      </c>
      <c r="Z1316" t="s">
        <v>66</v>
      </c>
      <c r="AA1316" t="s">
        <v>50</v>
      </c>
      <c r="AB1316" t="s">
        <v>68</v>
      </c>
      <c r="AC1316" t="s">
        <v>69</v>
      </c>
      <c r="AD1316">
        <v>2.6389423079999998</v>
      </c>
      <c r="AE1316">
        <v>2024</v>
      </c>
      <c r="AF1316">
        <v>1</v>
      </c>
      <c r="AG1316">
        <v>2</v>
      </c>
      <c r="AH1316" t="s">
        <v>1363</v>
      </c>
      <c r="AI1316">
        <v>0.21991185897435897</v>
      </c>
      <c r="AJ1316">
        <v>1248</v>
      </c>
      <c r="AK1316" t="s">
        <v>3799</v>
      </c>
    </row>
    <row r="1317" spans="1:37">
      <c r="A1317" t="s">
        <v>1421</v>
      </c>
      <c r="B1317" t="s">
        <v>35</v>
      </c>
      <c r="C1317">
        <v>24663.87</v>
      </c>
      <c r="D1317" t="s">
        <v>36</v>
      </c>
      <c r="E1317" t="s">
        <v>72</v>
      </c>
      <c r="F1317" t="s">
        <v>38</v>
      </c>
      <c r="G1317">
        <v>45293</v>
      </c>
      <c r="H1317" t="s">
        <v>57</v>
      </c>
      <c r="I1317" t="s">
        <v>40</v>
      </c>
      <c r="J1317">
        <v>0</v>
      </c>
      <c r="K1317" t="s">
        <v>59</v>
      </c>
      <c r="L1317" t="s">
        <v>60</v>
      </c>
      <c r="M1317">
        <v>171</v>
      </c>
      <c r="N1317">
        <v>24</v>
      </c>
      <c r="O1317">
        <v>131</v>
      </c>
      <c r="P1317">
        <v>0</v>
      </c>
      <c r="Q1317">
        <v>2</v>
      </c>
      <c r="R1317" t="s">
        <v>43</v>
      </c>
      <c r="S1317" t="s">
        <v>96</v>
      </c>
      <c r="T1317">
        <v>1</v>
      </c>
      <c r="U1317" t="s">
        <v>79</v>
      </c>
      <c r="V1317">
        <v>822.96</v>
      </c>
      <c r="W1317" t="s">
        <v>64</v>
      </c>
      <c r="X1317" t="s">
        <v>47</v>
      </c>
      <c r="Y1317" t="s">
        <v>65</v>
      </c>
      <c r="Z1317" t="s">
        <v>98</v>
      </c>
      <c r="AA1317" t="s">
        <v>67</v>
      </c>
      <c r="AB1317" t="s">
        <v>68</v>
      </c>
      <c r="AC1317" t="s">
        <v>52</v>
      </c>
      <c r="AD1317">
        <v>4.8126315789999996</v>
      </c>
      <c r="AE1317">
        <v>2024</v>
      </c>
      <c r="AF1317">
        <v>1</v>
      </c>
      <c r="AG1317">
        <v>2</v>
      </c>
      <c r="AH1317" t="s">
        <v>1363</v>
      </c>
      <c r="AI1317">
        <v>0.40105263157894738</v>
      </c>
      <c r="AJ1317">
        <v>2052</v>
      </c>
      <c r="AK1317" t="s">
        <v>3800</v>
      </c>
    </row>
    <row r="1318" spans="1:37">
      <c r="A1318" t="s">
        <v>1422</v>
      </c>
      <c r="B1318" t="s">
        <v>115</v>
      </c>
      <c r="C1318">
        <v>5701.42</v>
      </c>
      <c r="D1318" t="s">
        <v>36</v>
      </c>
      <c r="E1318" t="s">
        <v>37</v>
      </c>
      <c r="F1318" t="s">
        <v>73</v>
      </c>
      <c r="G1318">
        <v>45293</v>
      </c>
      <c r="H1318" t="s">
        <v>159</v>
      </c>
      <c r="I1318" t="s">
        <v>40</v>
      </c>
      <c r="J1318">
        <v>19130</v>
      </c>
      <c r="K1318" t="s">
        <v>59</v>
      </c>
      <c r="L1318" t="s">
        <v>42</v>
      </c>
      <c r="M1318">
        <v>147</v>
      </c>
      <c r="N1318">
        <v>12</v>
      </c>
      <c r="O1318">
        <v>14</v>
      </c>
      <c r="P1318">
        <v>0</v>
      </c>
      <c r="Q1318">
        <v>1</v>
      </c>
      <c r="R1318" t="s">
        <v>61</v>
      </c>
      <c r="S1318" t="s">
        <v>74</v>
      </c>
      <c r="T1318">
        <v>1</v>
      </c>
      <c r="U1318" t="s">
        <v>79</v>
      </c>
      <c r="V1318">
        <v>706.32</v>
      </c>
      <c r="W1318" t="s">
        <v>64</v>
      </c>
      <c r="X1318" t="s">
        <v>47</v>
      </c>
      <c r="Y1318" t="s">
        <v>65</v>
      </c>
      <c r="Z1318" t="s">
        <v>66</v>
      </c>
      <c r="AA1318" t="s">
        <v>67</v>
      </c>
      <c r="AB1318" t="s">
        <v>68</v>
      </c>
      <c r="AC1318" t="s">
        <v>69</v>
      </c>
      <c r="AD1318">
        <v>4.8048979589999998</v>
      </c>
      <c r="AE1318">
        <v>2024</v>
      </c>
      <c r="AF1318">
        <v>1</v>
      </c>
      <c r="AG1318">
        <v>2</v>
      </c>
      <c r="AH1318" t="s">
        <v>1363</v>
      </c>
      <c r="AI1318">
        <v>0.40040816326530615</v>
      </c>
      <c r="AJ1318">
        <v>1764</v>
      </c>
      <c r="AK1318" t="s">
        <v>3800</v>
      </c>
    </row>
    <row r="1319" spans="1:37">
      <c r="A1319" t="s">
        <v>1423</v>
      </c>
      <c r="B1319" t="s">
        <v>71</v>
      </c>
      <c r="C1319">
        <v>3499.79</v>
      </c>
      <c r="D1319" t="s">
        <v>87</v>
      </c>
      <c r="E1319" t="s">
        <v>37</v>
      </c>
      <c r="F1319" t="s">
        <v>56</v>
      </c>
      <c r="G1319">
        <v>45293</v>
      </c>
      <c r="H1319" t="s">
        <v>39</v>
      </c>
      <c r="I1319" t="s">
        <v>58</v>
      </c>
      <c r="J1319">
        <v>97768</v>
      </c>
      <c r="K1319" t="s">
        <v>59</v>
      </c>
      <c r="L1319" t="s">
        <v>42</v>
      </c>
      <c r="M1319">
        <v>88</v>
      </c>
      <c r="N1319">
        <v>11</v>
      </c>
      <c r="O1319">
        <v>31</v>
      </c>
      <c r="P1319">
        <v>0</v>
      </c>
      <c r="Q1319">
        <v>1</v>
      </c>
      <c r="R1319" t="s">
        <v>61</v>
      </c>
      <c r="S1319" t="s">
        <v>74</v>
      </c>
      <c r="T1319">
        <v>2</v>
      </c>
      <c r="U1319" t="s">
        <v>90</v>
      </c>
      <c r="V1319">
        <v>421.2</v>
      </c>
      <c r="W1319" t="s">
        <v>46</v>
      </c>
      <c r="X1319" t="s">
        <v>77</v>
      </c>
      <c r="Y1319" t="s">
        <v>48</v>
      </c>
      <c r="Z1319" t="s">
        <v>49</v>
      </c>
      <c r="AA1319" t="s">
        <v>50</v>
      </c>
      <c r="AB1319" t="s">
        <v>68</v>
      </c>
      <c r="AC1319" t="s">
        <v>69</v>
      </c>
      <c r="AD1319">
        <v>4.7863636359999999</v>
      </c>
      <c r="AE1319">
        <v>2024</v>
      </c>
      <c r="AF1319">
        <v>1</v>
      </c>
      <c r="AG1319">
        <v>2</v>
      </c>
      <c r="AH1319" t="s">
        <v>1363</v>
      </c>
      <c r="AI1319">
        <v>0.39886363636363636</v>
      </c>
      <c r="AJ1319">
        <v>1056</v>
      </c>
      <c r="AK1319" t="s">
        <v>3799</v>
      </c>
    </row>
    <row r="1320" spans="1:37">
      <c r="A1320" t="s">
        <v>1424</v>
      </c>
      <c r="B1320" t="s">
        <v>81</v>
      </c>
      <c r="C1320">
        <v>3161.72</v>
      </c>
      <c r="D1320" t="s">
        <v>36</v>
      </c>
      <c r="E1320" t="s">
        <v>37</v>
      </c>
      <c r="F1320" t="s">
        <v>38</v>
      </c>
      <c r="G1320">
        <v>45293</v>
      </c>
      <c r="H1320" t="s">
        <v>88</v>
      </c>
      <c r="I1320" t="s">
        <v>58</v>
      </c>
      <c r="J1320">
        <v>26434</v>
      </c>
      <c r="K1320" t="s">
        <v>59</v>
      </c>
      <c r="L1320" t="s">
        <v>60</v>
      </c>
      <c r="M1320">
        <v>90</v>
      </c>
      <c r="N1320">
        <v>3</v>
      </c>
      <c r="O1320">
        <v>127</v>
      </c>
      <c r="P1320">
        <v>0</v>
      </c>
      <c r="Q1320">
        <v>1</v>
      </c>
      <c r="R1320" t="s">
        <v>43</v>
      </c>
      <c r="S1320" t="s">
        <v>44</v>
      </c>
      <c r="T1320">
        <v>1</v>
      </c>
      <c r="U1320" t="s">
        <v>79</v>
      </c>
      <c r="V1320">
        <v>434.16</v>
      </c>
      <c r="W1320" t="s">
        <v>46</v>
      </c>
      <c r="X1320" t="s">
        <v>134</v>
      </c>
      <c r="Y1320" t="s">
        <v>48</v>
      </c>
      <c r="Z1320" t="s">
        <v>49</v>
      </c>
      <c r="AA1320" t="s">
        <v>67</v>
      </c>
      <c r="AB1320" t="s">
        <v>68</v>
      </c>
      <c r="AC1320" t="s">
        <v>52</v>
      </c>
      <c r="AD1320">
        <v>4.8239999999999998</v>
      </c>
      <c r="AE1320">
        <v>2024</v>
      </c>
      <c r="AF1320">
        <v>1</v>
      </c>
      <c r="AG1320">
        <v>2</v>
      </c>
      <c r="AH1320" t="s">
        <v>1363</v>
      </c>
      <c r="AI1320">
        <v>0.40200000000000002</v>
      </c>
      <c r="AJ1320">
        <v>1080</v>
      </c>
      <c r="AK1320" t="s">
        <v>3800</v>
      </c>
    </row>
    <row r="1321" spans="1:37">
      <c r="A1321" t="s">
        <v>1425</v>
      </c>
      <c r="B1321" t="s">
        <v>35</v>
      </c>
      <c r="C1321">
        <v>11756.18</v>
      </c>
      <c r="D1321" t="s">
        <v>36</v>
      </c>
      <c r="E1321" t="s">
        <v>37</v>
      </c>
      <c r="F1321" t="s">
        <v>56</v>
      </c>
      <c r="G1321">
        <v>45293</v>
      </c>
      <c r="H1321" t="s">
        <v>39</v>
      </c>
      <c r="I1321" t="s">
        <v>40</v>
      </c>
      <c r="J1321">
        <v>40622</v>
      </c>
      <c r="K1321" t="s">
        <v>41</v>
      </c>
      <c r="L1321" t="s">
        <v>42</v>
      </c>
      <c r="M1321">
        <v>99</v>
      </c>
      <c r="N1321">
        <v>14</v>
      </c>
      <c r="O1321">
        <v>4</v>
      </c>
      <c r="P1321">
        <v>0</v>
      </c>
      <c r="Q1321">
        <v>2</v>
      </c>
      <c r="R1321" t="s">
        <v>43</v>
      </c>
      <c r="S1321" t="s">
        <v>96</v>
      </c>
      <c r="T1321">
        <v>2</v>
      </c>
      <c r="U1321" t="s">
        <v>45</v>
      </c>
      <c r="V1321">
        <v>444.85</v>
      </c>
      <c r="W1321" t="s">
        <v>76</v>
      </c>
      <c r="X1321" t="s">
        <v>134</v>
      </c>
      <c r="Y1321" t="s">
        <v>48</v>
      </c>
      <c r="Z1321" t="s">
        <v>66</v>
      </c>
      <c r="AA1321" t="s">
        <v>67</v>
      </c>
      <c r="AB1321" t="s">
        <v>68</v>
      </c>
      <c r="AC1321" t="s">
        <v>99</v>
      </c>
      <c r="AD1321">
        <v>4.4934343429999997</v>
      </c>
      <c r="AE1321">
        <v>2024</v>
      </c>
      <c r="AF1321">
        <v>1</v>
      </c>
      <c r="AG1321">
        <v>2</v>
      </c>
      <c r="AH1321" t="s">
        <v>1363</v>
      </c>
      <c r="AI1321">
        <v>0.37445286195286198</v>
      </c>
      <c r="AJ1321">
        <v>1188</v>
      </c>
      <c r="AK1321" t="s">
        <v>3799</v>
      </c>
    </row>
    <row r="1322" spans="1:37">
      <c r="A1322" t="s">
        <v>1426</v>
      </c>
      <c r="B1322" t="s">
        <v>71</v>
      </c>
      <c r="C1322">
        <v>9416.15</v>
      </c>
      <c r="D1322" t="s">
        <v>36</v>
      </c>
      <c r="E1322" t="s">
        <v>72</v>
      </c>
      <c r="F1322" t="s">
        <v>56</v>
      </c>
      <c r="G1322">
        <v>45293</v>
      </c>
      <c r="H1322" t="s">
        <v>159</v>
      </c>
      <c r="I1322" t="s">
        <v>58</v>
      </c>
      <c r="J1322">
        <v>35794</v>
      </c>
      <c r="K1322" t="s">
        <v>59</v>
      </c>
      <c r="L1322" t="s">
        <v>42</v>
      </c>
      <c r="M1322">
        <v>123</v>
      </c>
      <c r="N1322">
        <v>22</v>
      </c>
      <c r="O1322">
        <v>78</v>
      </c>
      <c r="P1322">
        <v>0</v>
      </c>
      <c r="Q1322">
        <v>3</v>
      </c>
      <c r="R1322" t="s">
        <v>61</v>
      </c>
      <c r="S1322" t="s">
        <v>74</v>
      </c>
      <c r="T1322">
        <v>2</v>
      </c>
      <c r="U1322" t="s">
        <v>79</v>
      </c>
      <c r="V1322">
        <v>884.52</v>
      </c>
      <c r="W1322" t="s">
        <v>46</v>
      </c>
      <c r="X1322" t="s">
        <v>77</v>
      </c>
      <c r="Y1322" t="s">
        <v>65</v>
      </c>
      <c r="Z1322" t="s">
        <v>66</v>
      </c>
      <c r="AA1322" t="s">
        <v>67</v>
      </c>
      <c r="AB1322" t="s">
        <v>68</v>
      </c>
      <c r="AC1322" t="s">
        <v>52</v>
      </c>
      <c r="AD1322">
        <v>7.191219512</v>
      </c>
      <c r="AE1322">
        <v>2024</v>
      </c>
      <c r="AF1322">
        <v>1</v>
      </c>
      <c r="AG1322">
        <v>2</v>
      </c>
      <c r="AH1322" t="s">
        <v>1363</v>
      </c>
      <c r="AI1322">
        <v>0.59926829268292681</v>
      </c>
      <c r="AJ1322">
        <v>1476</v>
      </c>
      <c r="AK1322" t="s">
        <v>3800</v>
      </c>
    </row>
    <row r="1323" spans="1:37">
      <c r="A1323" t="s">
        <v>1427</v>
      </c>
      <c r="B1323" t="s">
        <v>35</v>
      </c>
      <c r="C1323">
        <v>11422.09</v>
      </c>
      <c r="D1323" t="s">
        <v>36</v>
      </c>
      <c r="E1323" t="s">
        <v>37</v>
      </c>
      <c r="F1323" t="s">
        <v>56</v>
      </c>
      <c r="G1323">
        <v>45293</v>
      </c>
      <c r="H1323" t="s">
        <v>57</v>
      </c>
      <c r="I1323" t="s">
        <v>40</v>
      </c>
      <c r="J1323">
        <v>0</v>
      </c>
      <c r="K1323" t="s">
        <v>59</v>
      </c>
      <c r="L1323" t="s">
        <v>60</v>
      </c>
      <c r="M1323">
        <v>155</v>
      </c>
      <c r="N1323">
        <v>18</v>
      </c>
      <c r="O1323">
        <v>58</v>
      </c>
      <c r="P1323">
        <v>0</v>
      </c>
      <c r="Q1323">
        <v>4</v>
      </c>
      <c r="R1323" t="s">
        <v>61</v>
      </c>
      <c r="S1323" t="s">
        <v>74</v>
      </c>
      <c r="T1323">
        <v>1</v>
      </c>
      <c r="U1323" t="s">
        <v>79</v>
      </c>
      <c r="V1323">
        <v>745.2</v>
      </c>
      <c r="W1323" t="s">
        <v>64</v>
      </c>
      <c r="X1323" t="s">
        <v>134</v>
      </c>
      <c r="Y1323" t="s">
        <v>65</v>
      </c>
      <c r="Z1323" t="s">
        <v>66</v>
      </c>
      <c r="AA1323" t="s">
        <v>67</v>
      </c>
      <c r="AB1323" t="s">
        <v>68</v>
      </c>
      <c r="AC1323" t="s">
        <v>52</v>
      </c>
      <c r="AD1323">
        <v>4.8077419350000001</v>
      </c>
      <c r="AE1323">
        <v>2024</v>
      </c>
      <c r="AF1323">
        <v>1</v>
      </c>
      <c r="AG1323">
        <v>2</v>
      </c>
      <c r="AH1323" t="s">
        <v>1363</v>
      </c>
      <c r="AI1323">
        <v>0.40064516129032263</v>
      </c>
      <c r="AJ1323">
        <v>1860</v>
      </c>
      <c r="AK1323" t="s">
        <v>3800</v>
      </c>
    </row>
    <row r="1324" spans="1:37">
      <c r="A1324" t="s">
        <v>1428</v>
      </c>
      <c r="B1324" t="s">
        <v>71</v>
      </c>
      <c r="C1324">
        <v>2962.8</v>
      </c>
      <c r="D1324" t="s">
        <v>36</v>
      </c>
      <c r="E1324" t="s">
        <v>37</v>
      </c>
      <c r="F1324" t="s">
        <v>73</v>
      </c>
      <c r="G1324">
        <v>45293</v>
      </c>
      <c r="H1324" t="s">
        <v>57</v>
      </c>
      <c r="I1324" t="s">
        <v>58</v>
      </c>
      <c r="J1324">
        <v>0</v>
      </c>
      <c r="K1324" t="s">
        <v>59</v>
      </c>
      <c r="L1324" t="s">
        <v>60</v>
      </c>
      <c r="M1324">
        <v>84</v>
      </c>
      <c r="N1324">
        <v>15</v>
      </c>
      <c r="O1324">
        <v>65</v>
      </c>
      <c r="P1324">
        <v>0</v>
      </c>
      <c r="Q1324">
        <v>1</v>
      </c>
      <c r="R1324" t="s">
        <v>61</v>
      </c>
      <c r="S1324" t="s">
        <v>74</v>
      </c>
      <c r="T1324">
        <v>4</v>
      </c>
      <c r="U1324" t="s">
        <v>90</v>
      </c>
      <c r="V1324">
        <v>841.76</v>
      </c>
      <c r="W1324" t="s">
        <v>46</v>
      </c>
      <c r="X1324" t="s">
        <v>47</v>
      </c>
      <c r="Y1324" t="s">
        <v>65</v>
      </c>
      <c r="Z1324" t="s">
        <v>49</v>
      </c>
      <c r="AA1324" t="s">
        <v>67</v>
      </c>
      <c r="AB1324" t="s">
        <v>68</v>
      </c>
      <c r="AC1324" t="s">
        <v>52</v>
      </c>
      <c r="AD1324">
        <v>10.020952380000001</v>
      </c>
      <c r="AE1324">
        <v>2024</v>
      </c>
      <c r="AF1324">
        <v>1</v>
      </c>
      <c r="AG1324">
        <v>2</v>
      </c>
      <c r="AH1324" t="s">
        <v>1363</v>
      </c>
      <c r="AI1324">
        <v>0.83507936507936509</v>
      </c>
      <c r="AJ1324">
        <v>1008</v>
      </c>
      <c r="AK1324" t="s">
        <v>3801</v>
      </c>
    </row>
    <row r="1325" spans="1:37">
      <c r="A1325" t="s">
        <v>1429</v>
      </c>
      <c r="B1325" t="s">
        <v>71</v>
      </c>
      <c r="C1325">
        <v>25005.1</v>
      </c>
      <c r="D1325" t="s">
        <v>36</v>
      </c>
      <c r="E1325" t="s">
        <v>37</v>
      </c>
      <c r="F1325" t="s">
        <v>56</v>
      </c>
      <c r="G1325">
        <v>45293</v>
      </c>
      <c r="H1325" t="s">
        <v>39</v>
      </c>
      <c r="I1325" t="s">
        <v>58</v>
      </c>
      <c r="J1325">
        <v>88969</v>
      </c>
      <c r="K1325" t="s">
        <v>59</v>
      </c>
      <c r="L1325" t="s">
        <v>42</v>
      </c>
      <c r="M1325">
        <v>89</v>
      </c>
      <c r="N1325">
        <v>5</v>
      </c>
      <c r="O1325">
        <v>132</v>
      </c>
      <c r="P1325">
        <v>0</v>
      </c>
      <c r="Q1325">
        <v>2</v>
      </c>
      <c r="R1325" t="s">
        <v>61</v>
      </c>
      <c r="S1325" t="s">
        <v>74</v>
      </c>
      <c r="T1325">
        <v>3</v>
      </c>
      <c r="U1325" t="s">
        <v>79</v>
      </c>
      <c r="V1325">
        <v>427.68</v>
      </c>
      <c r="W1325" t="s">
        <v>46</v>
      </c>
      <c r="X1325" t="s">
        <v>47</v>
      </c>
      <c r="Y1325" t="s">
        <v>48</v>
      </c>
      <c r="Z1325" t="s">
        <v>98</v>
      </c>
      <c r="AA1325" t="s">
        <v>50</v>
      </c>
      <c r="AB1325" t="s">
        <v>68</v>
      </c>
      <c r="AC1325" t="s">
        <v>52</v>
      </c>
      <c r="AD1325">
        <v>4.8053932579999996</v>
      </c>
      <c r="AE1325">
        <v>2024</v>
      </c>
      <c r="AF1325">
        <v>1</v>
      </c>
      <c r="AG1325">
        <v>2</v>
      </c>
      <c r="AH1325" t="s">
        <v>1363</v>
      </c>
      <c r="AI1325">
        <v>0.40044943820224721</v>
      </c>
      <c r="AJ1325">
        <v>1068</v>
      </c>
      <c r="AK1325" t="s">
        <v>3800</v>
      </c>
    </row>
    <row r="1326" spans="1:37">
      <c r="A1326" t="s">
        <v>1430</v>
      </c>
      <c r="B1326" t="s">
        <v>35</v>
      </c>
      <c r="C1326">
        <v>8314.44</v>
      </c>
      <c r="D1326" t="s">
        <v>36</v>
      </c>
      <c r="E1326" t="s">
        <v>37</v>
      </c>
      <c r="F1326" t="s">
        <v>73</v>
      </c>
      <c r="G1326">
        <v>45293</v>
      </c>
      <c r="H1326" t="s">
        <v>57</v>
      </c>
      <c r="I1326" t="s">
        <v>58</v>
      </c>
      <c r="J1326">
        <v>0</v>
      </c>
      <c r="K1326" t="s">
        <v>59</v>
      </c>
      <c r="L1326" t="s">
        <v>60</v>
      </c>
      <c r="M1326">
        <v>90</v>
      </c>
      <c r="N1326">
        <v>27</v>
      </c>
      <c r="O1326">
        <v>39</v>
      </c>
      <c r="P1326">
        <v>2</v>
      </c>
      <c r="Q1326">
        <v>2</v>
      </c>
      <c r="R1326" t="s">
        <v>61</v>
      </c>
      <c r="S1326" t="s">
        <v>74</v>
      </c>
      <c r="T1326">
        <v>1</v>
      </c>
      <c r="U1326" t="s">
        <v>79</v>
      </c>
      <c r="V1326">
        <v>434.16</v>
      </c>
      <c r="W1326" t="s">
        <v>46</v>
      </c>
      <c r="X1326" t="s">
        <v>47</v>
      </c>
      <c r="Y1326" t="s">
        <v>48</v>
      </c>
      <c r="Z1326" t="s">
        <v>66</v>
      </c>
      <c r="AA1326" t="s">
        <v>67</v>
      </c>
      <c r="AB1326" t="s">
        <v>51</v>
      </c>
      <c r="AC1326" t="s">
        <v>69</v>
      </c>
      <c r="AD1326">
        <v>4.8239999999999998</v>
      </c>
      <c r="AE1326">
        <v>2024</v>
      </c>
      <c r="AF1326">
        <v>1</v>
      </c>
      <c r="AG1326">
        <v>2</v>
      </c>
      <c r="AH1326" t="s">
        <v>1363</v>
      </c>
      <c r="AI1326">
        <v>0.40200000000000002</v>
      </c>
      <c r="AJ1326">
        <v>1080</v>
      </c>
      <c r="AK1326" t="s">
        <v>3800</v>
      </c>
    </row>
    <row r="1327" spans="1:37">
      <c r="A1327" t="s">
        <v>1431</v>
      </c>
      <c r="B1327" t="s">
        <v>71</v>
      </c>
      <c r="C1327">
        <v>10653.64</v>
      </c>
      <c r="D1327" t="s">
        <v>36</v>
      </c>
      <c r="E1327" t="s">
        <v>37</v>
      </c>
      <c r="F1327" t="s">
        <v>38</v>
      </c>
      <c r="G1327">
        <v>45293</v>
      </c>
      <c r="H1327" t="s">
        <v>39</v>
      </c>
      <c r="I1327" t="s">
        <v>58</v>
      </c>
      <c r="J1327">
        <v>38370</v>
      </c>
      <c r="K1327" t="s">
        <v>59</v>
      </c>
      <c r="L1327" t="s">
        <v>42</v>
      </c>
      <c r="M1327">
        <v>92</v>
      </c>
      <c r="N1327">
        <v>7</v>
      </c>
      <c r="O1327">
        <v>85</v>
      </c>
      <c r="P1327">
        <v>1</v>
      </c>
      <c r="Q1327">
        <v>2</v>
      </c>
      <c r="R1327" t="s">
        <v>43</v>
      </c>
      <c r="S1327" t="s">
        <v>84</v>
      </c>
      <c r="T1327">
        <v>3</v>
      </c>
      <c r="U1327" t="s">
        <v>79</v>
      </c>
      <c r="V1327">
        <v>612.78</v>
      </c>
      <c r="W1327" t="s">
        <v>46</v>
      </c>
      <c r="X1327" t="s">
        <v>134</v>
      </c>
      <c r="Y1327" t="s">
        <v>65</v>
      </c>
      <c r="Z1327" t="s">
        <v>66</v>
      </c>
      <c r="AA1327" t="s">
        <v>67</v>
      </c>
      <c r="AB1327" t="s">
        <v>51</v>
      </c>
      <c r="AC1327" t="s">
        <v>52</v>
      </c>
      <c r="AD1327">
        <v>6.660652174</v>
      </c>
      <c r="AE1327">
        <v>2024</v>
      </c>
      <c r="AF1327">
        <v>1</v>
      </c>
      <c r="AG1327">
        <v>2</v>
      </c>
      <c r="AH1327" t="s">
        <v>1363</v>
      </c>
      <c r="AI1327">
        <v>0.55505434782608698</v>
      </c>
      <c r="AJ1327">
        <v>1104</v>
      </c>
      <c r="AK1327" t="s">
        <v>3800</v>
      </c>
    </row>
    <row r="1328" spans="1:37">
      <c r="A1328" t="s">
        <v>1432</v>
      </c>
      <c r="B1328" t="s">
        <v>71</v>
      </c>
      <c r="C1328">
        <v>5671.11</v>
      </c>
      <c r="D1328" t="s">
        <v>36</v>
      </c>
      <c r="E1328" t="s">
        <v>37</v>
      </c>
      <c r="F1328" t="s">
        <v>38</v>
      </c>
      <c r="G1328">
        <v>45293</v>
      </c>
      <c r="H1328" t="s">
        <v>88</v>
      </c>
      <c r="I1328" t="s">
        <v>58</v>
      </c>
      <c r="J1328">
        <v>27355</v>
      </c>
      <c r="K1328" t="s">
        <v>59</v>
      </c>
      <c r="L1328" t="s">
        <v>60</v>
      </c>
      <c r="M1328">
        <v>85</v>
      </c>
      <c r="N1328">
        <v>42</v>
      </c>
      <c r="O1328">
        <v>3</v>
      </c>
      <c r="P1328">
        <v>0</v>
      </c>
      <c r="Q1328">
        <v>7</v>
      </c>
      <c r="R1328" t="s">
        <v>61</v>
      </c>
      <c r="S1328" t="s">
        <v>74</v>
      </c>
      <c r="T1328">
        <v>1</v>
      </c>
      <c r="U1328" t="s">
        <v>79</v>
      </c>
      <c r="V1328">
        <v>504.16</v>
      </c>
      <c r="W1328" t="s">
        <v>46</v>
      </c>
      <c r="X1328" t="s">
        <v>77</v>
      </c>
      <c r="Y1328" t="s">
        <v>65</v>
      </c>
      <c r="Z1328" t="s">
        <v>66</v>
      </c>
      <c r="AA1328" t="s">
        <v>67</v>
      </c>
      <c r="AB1328" t="s">
        <v>68</v>
      </c>
      <c r="AC1328" t="s">
        <v>99</v>
      </c>
      <c r="AD1328">
        <v>5.9312941180000003</v>
      </c>
      <c r="AE1328">
        <v>2024</v>
      </c>
      <c r="AF1328">
        <v>1</v>
      </c>
      <c r="AG1328">
        <v>2</v>
      </c>
      <c r="AH1328" t="s">
        <v>1363</v>
      </c>
      <c r="AI1328">
        <v>0.49427450980392157</v>
      </c>
      <c r="AJ1328">
        <v>1020</v>
      </c>
      <c r="AK1328" t="s">
        <v>3800</v>
      </c>
    </row>
    <row r="1329" spans="1:37">
      <c r="A1329" t="s">
        <v>1433</v>
      </c>
      <c r="B1329" t="s">
        <v>71</v>
      </c>
      <c r="C1329">
        <v>11713.54</v>
      </c>
      <c r="D1329" t="s">
        <v>36</v>
      </c>
      <c r="E1329" t="s">
        <v>37</v>
      </c>
      <c r="F1329" t="s">
        <v>56</v>
      </c>
      <c r="G1329">
        <v>45293</v>
      </c>
      <c r="H1329" t="s">
        <v>39</v>
      </c>
      <c r="I1329" t="s">
        <v>58</v>
      </c>
      <c r="J1329">
        <v>102889</v>
      </c>
      <c r="K1329" t="s">
        <v>41</v>
      </c>
      <c r="L1329" t="s">
        <v>42</v>
      </c>
      <c r="M1329">
        <v>97</v>
      </c>
      <c r="N1329">
        <v>9</v>
      </c>
      <c r="O1329">
        <v>65</v>
      </c>
      <c r="P1329">
        <v>0</v>
      </c>
      <c r="Q1329">
        <v>2</v>
      </c>
      <c r="R1329" t="s">
        <v>117</v>
      </c>
      <c r="S1329" t="s">
        <v>192</v>
      </c>
      <c r="T1329">
        <v>2</v>
      </c>
      <c r="U1329" t="s">
        <v>45</v>
      </c>
      <c r="V1329">
        <v>273.8</v>
      </c>
      <c r="W1329" t="s">
        <v>46</v>
      </c>
      <c r="X1329" t="s">
        <v>47</v>
      </c>
      <c r="Y1329" t="s">
        <v>48</v>
      </c>
      <c r="Z1329" t="s">
        <v>66</v>
      </c>
      <c r="AA1329" t="s">
        <v>91</v>
      </c>
      <c r="AB1329" t="s">
        <v>68</v>
      </c>
      <c r="AC1329" t="s">
        <v>52</v>
      </c>
      <c r="AD1329">
        <v>2.822680412</v>
      </c>
      <c r="AE1329">
        <v>2024</v>
      </c>
      <c r="AF1329">
        <v>1</v>
      </c>
      <c r="AG1329">
        <v>2</v>
      </c>
      <c r="AH1329" t="s">
        <v>1363</v>
      </c>
      <c r="AI1329">
        <v>0.2352233676975945</v>
      </c>
      <c r="AJ1329">
        <v>1164</v>
      </c>
      <c r="AK1329" t="s">
        <v>3799</v>
      </c>
    </row>
    <row r="1330" spans="1:37">
      <c r="A1330" t="s">
        <v>1434</v>
      </c>
      <c r="B1330" t="s">
        <v>71</v>
      </c>
      <c r="C1330">
        <v>3333.92</v>
      </c>
      <c r="D1330" t="s">
        <v>36</v>
      </c>
      <c r="E1330" t="s">
        <v>37</v>
      </c>
      <c r="F1330" t="s">
        <v>38</v>
      </c>
      <c r="G1330">
        <v>45293</v>
      </c>
      <c r="H1330" t="s">
        <v>39</v>
      </c>
      <c r="I1330" t="s">
        <v>40</v>
      </c>
      <c r="J1330">
        <v>74597</v>
      </c>
      <c r="K1330" t="s">
        <v>41</v>
      </c>
      <c r="L1330" t="s">
        <v>42</v>
      </c>
      <c r="M1330">
        <v>86</v>
      </c>
      <c r="N1330">
        <v>0</v>
      </c>
      <c r="O1330">
        <v>104</v>
      </c>
      <c r="P1330">
        <v>3</v>
      </c>
      <c r="Q1330">
        <v>1</v>
      </c>
      <c r="R1330" t="s">
        <v>61</v>
      </c>
      <c r="S1330" t="s">
        <v>74</v>
      </c>
      <c r="T1330">
        <v>3</v>
      </c>
      <c r="U1330" t="s">
        <v>79</v>
      </c>
      <c r="V1330">
        <v>282.95</v>
      </c>
      <c r="W1330" t="s">
        <v>76</v>
      </c>
      <c r="X1330" t="s">
        <v>47</v>
      </c>
      <c r="Y1330" t="s">
        <v>48</v>
      </c>
      <c r="Z1330" t="s">
        <v>49</v>
      </c>
      <c r="AA1330" t="s">
        <v>50</v>
      </c>
      <c r="AB1330" t="s">
        <v>51</v>
      </c>
      <c r="AC1330" t="s">
        <v>52</v>
      </c>
      <c r="AD1330">
        <v>3.2901162789999998</v>
      </c>
      <c r="AE1330">
        <v>2024</v>
      </c>
      <c r="AF1330">
        <v>1</v>
      </c>
      <c r="AG1330">
        <v>2</v>
      </c>
      <c r="AH1330" t="s">
        <v>1363</v>
      </c>
      <c r="AI1330">
        <v>0.2741763565891473</v>
      </c>
      <c r="AJ1330">
        <v>1032</v>
      </c>
      <c r="AK1330" t="s">
        <v>3799</v>
      </c>
    </row>
    <row r="1331" spans="1:37">
      <c r="A1331" t="s">
        <v>1435</v>
      </c>
      <c r="B1331" t="s">
        <v>35</v>
      </c>
      <c r="C1331">
        <v>11871.25</v>
      </c>
      <c r="D1331" t="s">
        <v>36</v>
      </c>
      <c r="E1331" t="s">
        <v>37</v>
      </c>
      <c r="F1331" t="s">
        <v>56</v>
      </c>
      <c r="G1331">
        <v>45293</v>
      </c>
      <c r="H1331" t="s">
        <v>39</v>
      </c>
      <c r="I1331" t="s">
        <v>58</v>
      </c>
      <c r="J1331">
        <v>98411</v>
      </c>
      <c r="K1331" t="s">
        <v>59</v>
      </c>
      <c r="L1331" t="s">
        <v>42</v>
      </c>
      <c r="M1331">
        <v>99</v>
      </c>
      <c r="N1331">
        <v>35</v>
      </c>
      <c r="O1331">
        <v>130</v>
      </c>
      <c r="P1331">
        <v>0</v>
      </c>
      <c r="Q1331">
        <v>2</v>
      </c>
      <c r="R1331" t="s">
        <v>61</v>
      </c>
      <c r="S1331" t="s">
        <v>74</v>
      </c>
      <c r="T1331">
        <v>1</v>
      </c>
      <c r="U1331" t="s">
        <v>90</v>
      </c>
      <c r="V1331">
        <v>685.41</v>
      </c>
      <c r="W1331" t="s">
        <v>76</v>
      </c>
      <c r="X1331" t="s">
        <v>47</v>
      </c>
      <c r="Y1331" t="s">
        <v>65</v>
      </c>
      <c r="Z1331" t="s">
        <v>66</v>
      </c>
      <c r="AA1331" t="s">
        <v>50</v>
      </c>
      <c r="AB1331" t="s">
        <v>68</v>
      </c>
      <c r="AC1331" t="s">
        <v>52</v>
      </c>
      <c r="AD1331">
        <v>6.9233333330000004</v>
      </c>
      <c r="AE1331">
        <v>2024</v>
      </c>
      <c r="AF1331">
        <v>1</v>
      </c>
      <c r="AG1331">
        <v>2</v>
      </c>
      <c r="AH1331" t="s">
        <v>1363</v>
      </c>
      <c r="AI1331">
        <v>0.57694444444444437</v>
      </c>
      <c r="AJ1331">
        <v>1188</v>
      </c>
      <c r="AK1331" t="s">
        <v>3800</v>
      </c>
    </row>
    <row r="1332" spans="1:37">
      <c r="A1332" t="s">
        <v>1436</v>
      </c>
      <c r="B1332" t="s">
        <v>35</v>
      </c>
      <c r="C1332">
        <v>6521.73</v>
      </c>
      <c r="D1332" t="s">
        <v>36</v>
      </c>
      <c r="E1332" t="s">
        <v>37</v>
      </c>
      <c r="F1332" t="s">
        <v>38</v>
      </c>
      <c r="G1332">
        <v>45293</v>
      </c>
      <c r="H1332" t="s">
        <v>57</v>
      </c>
      <c r="I1332" t="s">
        <v>58</v>
      </c>
      <c r="J1332">
        <v>0</v>
      </c>
      <c r="K1332" t="s">
        <v>59</v>
      </c>
      <c r="L1332" t="s">
        <v>103</v>
      </c>
      <c r="M1332">
        <v>97</v>
      </c>
      <c r="N1332">
        <v>4</v>
      </c>
      <c r="O1332">
        <v>86</v>
      </c>
      <c r="P1332">
        <v>0</v>
      </c>
      <c r="Q1332">
        <v>3</v>
      </c>
      <c r="R1332" t="s">
        <v>43</v>
      </c>
      <c r="S1332" t="s">
        <v>84</v>
      </c>
      <c r="T1332">
        <v>3</v>
      </c>
      <c r="U1332" t="s">
        <v>79</v>
      </c>
      <c r="V1332">
        <v>466.56</v>
      </c>
      <c r="W1332" t="s">
        <v>46</v>
      </c>
      <c r="X1332" t="s">
        <v>134</v>
      </c>
      <c r="Y1332" t="s">
        <v>48</v>
      </c>
      <c r="Z1332" t="s">
        <v>66</v>
      </c>
      <c r="AA1332" t="s">
        <v>67</v>
      </c>
      <c r="AB1332" t="s">
        <v>68</v>
      </c>
      <c r="AC1332" t="s">
        <v>52</v>
      </c>
      <c r="AD1332">
        <v>4.8098969069999997</v>
      </c>
      <c r="AE1332">
        <v>2024</v>
      </c>
      <c r="AF1332">
        <v>1</v>
      </c>
      <c r="AG1332">
        <v>2</v>
      </c>
      <c r="AH1332" t="s">
        <v>1363</v>
      </c>
      <c r="AI1332">
        <v>0.40082474226804121</v>
      </c>
      <c r="AJ1332">
        <v>1164</v>
      </c>
      <c r="AK1332" t="s">
        <v>3800</v>
      </c>
    </row>
    <row r="1333" spans="1:37">
      <c r="A1333" t="s">
        <v>1437</v>
      </c>
      <c r="B1333" t="s">
        <v>81</v>
      </c>
      <c r="C1333">
        <v>6018.45</v>
      </c>
      <c r="D1333" t="s">
        <v>87</v>
      </c>
      <c r="E1333" t="s">
        <v>37</v>
      </c>
      <c r="F1333" t="s">
        <v>38</v>
      </c>
      <c r="G1333">
        <v>45293</v>
      </c>
      <c r="H1333" t="s">
        <v>88</v>
      </c>
      <c r="I1333" t="s">
        <v>58</v>
      </c>
      <c r="J1333">
        <v>23790</v>
      </c>
      <c r="K1333" t="s">
        <v>59</v>
      </c>
      <c r="L1333" t="s">
        <v>103</v>
      </c>
      <c r="M1333">
        <v>88</v>
      </c>
      <c r="N1333">
        <v>1</v>
      </c>
      <c r="O1333">
        <v>49</v>
      </c>
      <c r="P1333">
        <v>1</v>
      </c>
      <c r="Q1333">
        <v>3</v>
      </c>
      <c r="R1333" t="s">
        <v>61</v>
      </c>
      <c r="S1333" t="s">
        <v>74</v>
      </c>
      <c r="T1333">
        <v>1</v>
      </c>
      <c r="U1333" t="s">
        <v>79</v>
      </c>
      <c r="V1333">
        <v>421.2</v>
      </c>
      <c r="W1333" t="s">
        <v>46</v>
      </c>
      <c r="X1333" t="s">
        <v>47</v>
      </c>
      <c r="Y1333" t="s">
        <v>48</v>
      </c>
      <c r="Z1333" t="s">
        <v>66</v>
      </c>
      <c r="AA1333" t="s">
        <v>67</v>
      </c>
      <c r="AB1333" t="s">
        <v>51</v>
      </c>
      <c r="AC1333" t="s">
        <v>52</v>
      </c>
      <c r="AD1333">
        <v>4.7863636359999999</v>
      </c>
      <c r="AE1333">
        <v>2024</v>
      </c>
      <c r="AF1333">
        <v>1</v>
      </c>
      <c r="AG1333">
        <v>2</v>
      </c>
      <c r="AH1333" t="s">
        <v>1363</v>
      </c>
      <c r="AI1333">
        <v>0.39886363636363636</v>
      </c>
      <c r="AJ1333">
        <v>1056</v>
      </c>
      <c r="AK1333" t="s">
        <v>3799</v>
      </c>
    </row>
    <row r="1334" spans="1:37">
      <c r="A1334" t="s">
        <v>1438</v>
      </c>
      <c r="B1334" t="s">
        <v>71</v>
      </c>
      <c r="C1334">
        <v>14845.56</v>
      </c>
      <c r="D1334" t="s">
        <v>36</v>
      </c>
      <c r="E1334" t="s">
        <v>37</v>
      </c>
      <c r="F1334" t="s">
        <v>56</v>
      </c>
      <c r="G1334">
        <v>45293</v>
      </c>
      <c r="H1334" t="s">
        <v>57</v>
      </c>
      <c r="I1334" t="s">
        <v>40</v>
      </c>
      <c r="J1334">
        <v>0</v>
      </c>
      <c r="K1334" t="s">
        <v>59</v>
      </c>
      <c r="L1334" t="s">
        <v>60</v>
      </c>
      <c r="M1334">
        <v>140</v>
      </c>
      <c r="N1334">
        <v>39</v>
      </c>
      <c r="O1334">
        <v>99</v>
      </c>
      <c r="P1334">
        <v>0</v>
      </c>
      <c r="Q1334">
        <v>2</v>
      </c>
      <c r="R1334" t="s">
        <v>61</v>
      </c>
      <c r="S1334" t="s">
        <v>93</v>
      </c>
      <c r="T1334">
        <v>3</v>
      </c>
      <c r="U1334" t="s">
        <v>63</v>
      </c>
      <c r="V1334">
        <v>1010.88</v>
      </c>
      <c r="W1334" t="s">
        <v>64</v>
      </c>
      <c r="X1334" t="s">
        <v>47</v>
      </c>
      <c r="Y1334" t="s">
        <v>65</v>
      </c>
      <c r="Z1334" t="s">
        <v>66</v>
      </c>
      <c r="AA1334" t="s">
        <v>67</v>
      </c>
      <c r="AB1334" t="s">
        <v>68</v>
      </c>
      <c r="AC1334" t="s">
        <v>52</v>
      </c>
      <c r="AD1334">
        <v>7.2205714289999996</v>
      </c>
      <c r="AE1334">
        <v>2024</v>
      </c>
      <c r="AF1334">
        <v>1</v>
      </c>
      <c r="AG1334">
        <v>2</v>
      </c>
      <c r="AH1334" t="s">
        <v>1363</v>
      </c>
      <c r="AI1334">
        <v>0.60171428571428576</v>
      </c>
      <c r="AJ1334">
        <v>1680</v>
      </c>
      <c r="AK1334" t="s">
        <v>3801</v>
      </c>
    </row>
    <row r="1335" spans="1:37">
      <c r="A1335" t="s">
        <v>1439</v>
      </c>
      <c r="B1335" t="s">
        <v>81</v>
      </c>
      <c r="C1335">
        <v>3499.79</v>
      </c>
      <c r="D1335" t="s">
        <v>87</v>
      </c>
      <c r="E1335" t="s">
        <v>37</v>
      </c>
      <c r="F1335" t="s">
        <v>56</v>
      </c>
      <c r="G1335">
        <v>45293</v>
      </c>
      <c r="H1335" t="s">
        <v>39</v>
      </c>
      <c r="I1335" t="s">
        <v>58</v>
      </c>
      <c r="J1335">
        <v>97768</v>
      </c>
      <c r="K1335" t="s">
        <v>59</v>
      </c>
      <c r="L1335" t="s">
        <v>42</v>
      </c>
      <c r="M1335">
        <v>88</v>
      </c>
      <c r="N1335">
        <v>11</v>
      </c>
      <c r="O1335">
        <v>31</v>
      </c>
      <c r="P1335">
        <v>0</v>
      </c>
      <c r="Q1335">
        <v>1</v>
      </c>
      <c r="R1335" t="s">
        <v>61</v>
      </c>
      <c r="S1335" t="s">
        <v>93</v>
      </c>
      <c r="T1335">
        <v>2</v>
      </c>
      <c r="U1335" t="s">
        <v>90</v>
      </c>
      <c r="V1335">
        <v>421.2</v>
      </c>
      <c r="W1335" t="s">
        <v>46</v>
      </c>
      <c r="X1335" t="s">
        <v>77</v>
      </c>
      <c r="Y1335" t="s">
        <v>48</v>
      </c>
      <c r="Z1335" t="s">
        <v>49</v>
      </c>
      <c r="AA1335" t="s">
        <v>50</v>
      </c>
      <c r="AB1335" t="s">
        <v>68</v>
      </c>
      <c r="AC1335" t="s">
        <v>69</v>
      </c>
      <c r="AD1335">
        <v>4.7863636359999999</v>
      </c>
      <c r="AE1335">
        <v>2024</v>
      </c>
      <c r="AF1335">
        <v>1</v>
      </c>
      <c r="AG1335">
        <v>2</v>
      </c>
      <c r="AH1335" t="s">
        <v>1363</v>
      </c>
      <c r="AI1335">
        <v>0.39886363636363636</v>
      </c>
      <c r="AJ1335">
        <v>1056</v>
      </c>
      <c r="AK1335" t="s">
        <v>3799</v>
      </c>
    </row>
    <row r="1336" spans="1:37">
      <c r="A1336" t="s">
        <v>1440</v>
      </c>
      <c r="B1336" t="s">
        <v>81</v>
      </c>
      <c r="C1336">
        <v>10809.99</v>
      </c>
      <c r="D1336" t="s">
        <v>87</v>
      </c>
      <c r="E1336" t="s">
        <v>37</v>
      </c>
      <c r="F1336" t="s">
        <v>56</v>
      </c>
      <c r="G1336">
        <v>45293</v>
      </c>
      <c r="H1336" t="s">
        <v>57</v>
      </c>
      <c r="I1336" t="s">
        <v>40</v>
      </c>
      <c r="J1336">
        <v>0</v>
      </c>
      <c r="K1336" t="s">
        <v>59</v>
      </c>
      <c r="L1336" t="s">
        <v>103</v>
      </c>
      <c r="M1336">
        <v>151</v>
      </c>
      <c r="N1336">
        <v>16</v>
      </c>
      <c r="O1336">
        <v>126</v>
      </c>
      <c r="P1336">
        <v>0</v>
      </c>
      <c r="Q1336">
        <v>3</v>
      </c>
      <c r="R1336" t="s">
        <v>43</v>
      </c>
      <c r="S1336" t="s">
        <v>84</v>
      </c>
      <c r="T1336">
        <v>1</v>
      </c>
      <c r="U1336" t="s">
        <v>45</v>
      </c>
      <c r="V1336">
        <v>725.76</v>
      </c>
      <c r="W1336" t="s">
        <v>109</v>
      </c>
      <c r="X1336" t="s">
        <v>47</v>
      </c>
      <c r="Y1336" t="s">
        <v>65</v>
      </c>
      <c r="Z1336" t="s">
        <v>66</v>
      </c>
      <c r="AA1336" t="s">
        <v>67</v>
      </c>
      <c r="AB1336" t="s">
        <v>68</v>
      </c>
      <c r="AC1336" t="s">
        <v>52</v>
      </c>
      <c r="AD1336">
        <v>4.8063576159999997</v>
      </c>
      <c r="AE1336">
        <v>2024</v>
      </c>
      <c r="AF1336">
        <v>1</v>
      </c>
      <c r="AG1336">
        <v>2</v>
      </c>
      <c r="AH1336" t="s">
        <v>1363</v>
      </c>
      <c r="AI1336">
        <v>0.40052980132450333</v>
      </c>
      <c r="AJ1336">
        <v>1812</v>
      </c>
      <c r="AK1336" t="s">
        <v>3800</v>
      </c>
    </row>
    <row r="1337" spans="1:37">
      <c r="A1337" t="s">
        <v>1441</v>
      </c>
      <c r="B1337" t="s">
        <v>115</v>
      </c>
      <c r="C1337">
        <v>5450.69</v>
      </c>
      <c r="D1337" t="s">
        <v>36</v>
      </c>
      <c r="E1337" t="s">
        <v>82</v>
      </c>
      <c r="F1337" t="s">
        <v>38</v>
      </c>
      <c r="G1337">
        <v>45293</v>
      </c>
      <c r="H1337" t="s">
        <v>102</v>
      </c>
      <c r="I1337" t="s">
        <v>58</v>
      </c>
      <c r="J1337">
        <v>29141</v>
      </c>
      <c r="K1337" t="s">
        <v>59</v>
      </c>
      <c r="L1337" t="s">
        <v>42</v>
      </c>
      <c r="M1337">
        <v>143</v>
      </c>
      <c r="N1337">
        <v>8</v>
      </c>
      <c r="O1337">
        <v>7</v>
      </c>
      <c r="P1337">
        <v>0</v>
      </c>
      <c r="Q1337">
        <v>1</v>
      </c>
      <c r="R1337" t="s">
        <v>61</v>
      </c>
      <c r="S1337" t="s">
        <v>74</v>
      </c>
      <c r="T1337">
        <v>1</v>
      </c>
      <c r="U1337" t="s">
        <v>63</v>
      </c>
      <c r="V1337">
        <v>1425.99</v>
      </c>
      <c r="W1337" t="s">
        <v>76</v>
      </c>
      <c r="X1337" t="s">
        <v>77</v>
      </c>
      <c r="Y1337" t="s">
        <v>65</v>
      </c>
      <c r="Z1337" t="s">
        <v>66</v>
      </c>
      <c r="AA1337" t="s">
        <v>67</v>
      </c>
      <c r="AB1337" t="s">
        <v>68</v>
      </c>
      <c r="AC1337" t="s">
        <v>99</v>
      </c>
      <c r="AD1337">
        <v>9.9719580420000007</v>
      </c>
      <c r="AE1337">
        <v>2024</v>
      </c>
      <c r="AF1337">
        <v>1</v>
      </c>
      <c r="AG1337">
        <v>2</v>
      </c>
      <c r="AH1337" t="s">
        <v>1363</v>
      </c>
      <c r="AI1337">
        <v>0.83099650349650345</v>
      </c>
      <c r="AJ1337">
        <v>1716</v>
      </c>
      <c r="AK1337" t="s">
        <v>3801</v>
      </c>
    </row>
    <row r="1338" spans="1:37">
      <c r="A1338" t="s">
        <v>1442</v>
      </c>
      <c r="B1338" t="s">
        <v>81</v>
      </c>
      <c r="C1338">
        <v>3499.79</v>
      </c>
      <c r="D1338" t="s">
        <v>87</v>
      </c>
      <c r="E1338" t="s">
        <v>37</v>
      </c>
      <c r="F1338" t="s">
        <v>56</v>
      </c>
      <c r="G1338">
        <v>45293</v>
      </c>
      <c r="H1338" t="s">
        <v>39</v>
      </c>
      <c r="I1338" t="s">
        <v>58</v>
      </c>
      <c r="J1338">
        <v>97768</v>
      </c>
      <c r="K1338" t="s">
        <v>59</v>
      </c>
      <c r="L1338" t="s">
        <v>42</v>
      </c>
      <c r="M1338">
        <v>88</v>
      </c>
      <c r="N1338">
        <v>11</v>
      </c>
      <c r="O1338">
        <v>31</v>
      </c>
      <c r="P1338">
        <v>0</v>
      </c>
      <c r="Q1338">
        <v>1</v>
      </c>
      <c r="R1338" t="s">
        <v>61</v>
      </c>
      <c r="S1338" t="s">
        <v>93</v>
      </c>
      <c r="T1338">
        <v>2</v>
      </c>
      <c r="U1338" t="s">
        <v>90</v>
      </c>
      <c r="V1338">
        <v>421.2</v>
      </c>
      <c r="W1338" t="s">
        <v>46</v>
      </c>
      <c r="X1338" t="s">
        <v>77</v>
      </c>
      <c r="Y1338" t="s">
        <v>48</v>
      </c>
      <c r="Z1338" t="s">
        <v>49</v>
      </c>
      <c r="AA1338" t="s">
        <v>50</v>
      </c>
      <c r="AB1338" t="s">
        <v>68</v>
      </c>
      <c r="AC1338" t="s">
        <v>69</v>
      </c>
      <c r="AD1338">
        <v>4.7863636359999999</v>
      </c>
      <c r="AE1338">
        <v>2024</v>
      </c>
      <c r="AF1338">
        <v>1</v>
      </c>
      <c r="AG1338">
        <v>2</v>
      </c>
      <c r="AH1338" t="s">
        <v>1363</v>
      </c>
      <c r="AI1338">
        <v>0.39886363636363636</v>
      </c>
      <c r="AJ1338">
        <v>1056</v>
      </c>
      <c r="AK1338" t="s">
        <v>3799</v>
      </c>
    </row>
    <row r="1339" spans="1:37">
      <c r="A1339" t="s">
        <v>1443</v>
      </c>
      <c r="B1339" t="s">
        <v>71</v>
      </c>
      <c r="C1339">
        <v>6592.79</v>
      </c>
      <c r="D1339" t="s">
        <v>36</v>
      </c>
      <c r="E1339" t="s">
        <v>37</v>
      </c>
      <c r="F1339" t="s">
        <v>38</v>
      </c>
      <c r="G1339">
        <v>45293</v>
      </c>
      <c r="H1339" t="s">
        <v>159</v>
      </c>
      <c r="I1339" t="s">
        <v>40</v>
      </c>
      <c r="J1339">
        <v>25780</v>
      </c>
      <c r="K1339" t="s">
        <v>59</v>
      </c>
      <c r="L1339" t="s">
        <v>103</v>
      </c>
      <c r="M1339">
        <v>86</v>
      </c>
      <c r="N1339">
        <v>23</v>
      </c>
      <c r="O1339">
        <v>7</v>
      </c>
      <c r="P1339">
        <v>0</v>
      </c>
      <c r="Q1339">
        <v>3</v>
      </c>
      <c r="R1339" t="s">
        <v>61</v>
      </c>
      <c r="S1339" t="s">
        <v>74</v>
      </c>
      <c r="T1339">
        <v>1</v>
      </c>
      <c r="U1339" t="s">
        <v>45</v>
      </c>
      <c r="V1339">
        <v>506.11</v>
      </c>
      <c r="W1339" t="s">
        <v>76</v>
      </c>
      <c r="X1339" t="s">
        <v>47</v>
      </c>
      <c r="Y1339" t="s">
        <v>65</v>
      </c>
      <c r="Z1339" t="s">
        <v>66</v>
      </c>
      <c r="AA1339" t="s">
        <v>67</v>
      </c>
      <c r="AB1339" t="s">
        <v>68</v>
      </c>
      <c r="AC1339" t="s">
        <v>99</v>
      </c>
      <c r="AD1339">
        <v>5.8849999999999998</v>
      </c>
      <c r="AE1339">
        <v>2024</v>
      </c>
      <c r="AF1339">
        <v>1</v>
      </c>
      <c r="AG1339">
        <v>2</v>
      </c>
      <c r="AH1339" t="s">
        <v>1363</v>
      </c>
      <c r="AI1339">
        <v>0.49041666666666667</v>
      </c>
      <c r="AJ1339">
        <v>1032</v>
      </c>
      <c r="AK1339" t="s">
        <v>3800</v>
      </c>
    </row>
    <row r="1340" spans="1:37">
      <c r="A1340" t="s">
        <v>1444</v>
      </c>
      <c r="B1340" t="s">
        <v>115</v>
      </c>
      <c r="C1340">
        <v>18787.86</v>
      </c>
      <c r="D1340" t="s">
        <v>36</v>
      </c>
      <c r="E1340" t="s">
        <v>82</v>
      </c>
      <c r="F1340" t="s">
        <v>73</v>
      </c>
      <c r="G1340">
        <v>45293</v>
      </c>
      <c r="H1340" t="s">
        <v>39</v>
      </c>
      <c r="I1340" t="s">
        <v>40</v>
      </c>
      <c r="J1340">
        <v>70771</v>
      </c>
      <c r="K1340" t="s">
        <v>59</v>
      </c>
      <c r="L1340" t="s">
        <v>60</v>
      </c>
      <c r="M1340">
        <v>161</v>
      </c>
      <c r="N1340">
        <v>3</v>
      </c>
      <c r="O1340">
        <v>108</v>
      </c>
      <c r="P1340">
        <v>1</v>
      </c>
      <c r="Q1340">
        <v>2</v>
      </c>
      <c r="R1340" t="s">
        <v>43</v>
      </c>
      <c r="S1340" t="s">
        <v>84</v>
      </c>
      <c r="T1340">
        <v>1</v>
      </c>
      <c r="U1340" t="s">
        <v>45</v>
      </c>
      <c r="V1340">
        <v>771.12</v>
      </c>
      <c r="W1340" t="s">
        <v>46</v>
      </c>
      <c r="X1340" t="s">
        <v>47</v>
      </c>
      <c r="Y1340" t="s">
        <v>65</v>
      </c>
      <c r="Z1340" t="s">
        <v>98</v>
      </c>
      <c r="AA1340" t="s">
        <v>50</v>
      </c>
      <c r="AB1340" t="s">
        <v>51</v>
      </c>
      <c r="AC1340" t="s">
        <v>52</v>
      </c>
      <c r="AD1340">
        <v>4.7895652169999998</v>
      </c>
      <c r="AE1340">
        <v>2024</v>
      </c>
      <c r="AF1340">
        <v>1</v>
      </c>
      <c r="AG1340">
        <v>2</v>
      </c>
      <c r="AH1340" t="s">
        <v>1363</v>
      </c>
      <c r="AI1340">
        <v>0.39913043478260868</v>
      </c>
      <c r="AJ1340">
        <v>1932</v>
      </c>
      <c r="AK1340" t="s">
        <v>3799</v>
      </c>
    </row>
    <row r="1341" spans="1:37">
      <c r="A1341" t="s">
        <v>1445</v>
      </c>
      <c r="B1341" t="s">
        <v>35</v>
      </c>
      <c r="C1341">
        <v>6790.06</v>
      </c>
      <c r="D1341" t="s">
        <v>36</v>
      </c>
      <c r="E1341" t="s">
        <v>37</v>
      </c>
      <c r="F1341" t="s">
        <v>73</v>
      </c>
      <c r="G1341">
        <v>45293</v>
      </c>
      <c r="H1341" t="s">
        <v>39</v>
      </c>
      <c r="I1341" t="s">
        <v>40</v>
      </c>
      <c r="J1341">
        <v>84066</v>
      </c>
      <c r="K1341" t="s">
        <v>83</v>
      </c>
      <c r="L1341" t="s">
        <v>42</v>
      </c>
      <c r="M1341">
        <v>85</v>
      </c>
      <c r="N1341">
        <v>41</v>
      </c>
      <c r="O1341">
        <v>70</v>
      </c>
      <c r="P1341">
        <v>0</v>
      </c>
      <c r="Q1341">
        <v>3</v>
      </c>
      <c r="R1341" t="s">
        <v>61</v>
      </c>
      <c r="S1341" t="s">
        <v>74</v>
      </c>
      <c r="T1341">
        <v>4</v>
      </c>
      <c r="U1341" t="s">
        <v>79</v>
      </c>
      <c r="V1341">
        <v>34.4</v>
      </c>
      <c r="W1341" t="s">
        <v>46</v>
      </c>
      <c r="X1341" t="s">
        <v>47</v>
      </c>
      <c r="Y1341" t="s">
        <v>48</v>
      </c>
      <c r="Z1341" t="s">
        <v>66</v>
      </c>
      <c r="AA1341" t="s">
        <v>50</v>
      </c>
      <c r="AB1341" t="s">
        <v>68</v>
      </c>
      <c r="AC1341" t="s">
        <v>52</v>
      </c>
      <c r="AD1341">
        <v>0.40470588200000002</v>
      </c>
      <c r="AE1341">
        <v>2024</v>
      </c>
      <c r="AF1341">
        <v>1</v>
      </c>
      <c r="AG1341">
        <v>2</v>
      </c>
      <c r="AH1341" t="s">
        <v>1363</v>
      </c>
      <c r="AI1341">
        <v>3.3725490196078428E-2</v>
      </c>
      <c r="AJ1341">
        <v>1020</v>
      </c>
      <c r="AK1341" t="s">
        <v>3799</v>
      </c>
    </row>
    <row r="1342" spans="1:37">
      <c r="A1342" t="s">
        <v>1446</v>
      </c>
      <c r="B1342" t="s">
        <v>115</v>
      </c>
      <c r="C1342">
        <v>7060.63</v>
      </c>
      <c r="D1342" t="s">
        <v>36</v>
      </c>
      <c r="E1342" t="s">
        <v>37</v>
      </c>
      <c r="F1342" t="s">
        <v>56</v>
      </c>
      <c r="G1342">
        <v>45293</v>
      </c>
      <c r="H1342" t="s">
        <v>39</v>
      </c>
      <c r="I1342" t="s">
        <v>58</v>
      </c>
      <c r="J1342">
        <v>44051</v>
      </c>
      <c r="K1342" t="s">
        <v>41</v>
      </c>
      <c r="L1342" t="s">
        <v>42</v>
      </c>
      <c r="M1342">
        <v>89</v>
      </c>
      <c r="N1342">
        <v>35</v>
      </c>
      <c r="O1342">
        <v>54</v>
      </c>
      <c r="P1342">
        <v>0</v>
      </c>
      <c r="Q1342">
        <v>3</v>
      </c>
      <c r="R1342" t="s">
        <v>61</v>
      </c>
      <c r="S1342" t="s">
        <v>93</v>
      </c>
      <c r="T1342">
        <v>1</v>
      </c>
      <c r="U1342" t="s">
        <v>90</v>
      </c>
      <c r="V1342">
        <v>274</v>
      </c>
      <c r="W1342" t="s">
        <v>46</v>
      </c>
      <c r="X1342" t="s">
        <v>47</v>
      </c>
      <c r="Y1342" t="s">
        <v>48</v>
      </c>
      <c r="Z1342" t="s">
        <v>66</v>
      </c>
      <c r="AA1342" t="s">
        <v>67</v>
      </c>
      <c r="AB1342" t="s">
        <v>68</v>
      </c>
      <c r="AC1342" t="s">
        <v>52</v>
      </c>
      <c r="AD1342">
        <v>3.0786516850000001</v>
      </c>
      <c r="AE1342">
        <v>2024</v>
      </c>
      <c r="AF1342">
        <v>1</v>
      </c>
      <c r="AG1342">
        <v>2</v>
      </c>
      <c r="AH1342" t="s">
        <v>1363</v>
      </c>
      <c r="AI1342">
        <v>0.25655430711610488</v>
      </c>
      <c r="AJ1342">
        <v>1068</v>
      </c>
      <c r="AK1342" t="s">
        <v>3799</v>
      </c>
    </row>
    <row r="1343" spans="1:37">
      <c r="A1343" t="s">
        <v>1447</v>
      </c>
      <c r="B1343" t="s">
        <v>35</v>
      </c>
      <c r="C1343">
        <v>3941.61</v>
      </c>
      <c r="D1343" t="s">
        <v>36</v>
      </c>
      <c r="E1343" t="s">
        <v>37</v>
      </c>
      <c r="F1343" t="s">
        <v>95</v>
      </c>
      <c r="G1343">
        <v>45293</v>
      </c>
      <c r="H1343" t="s">
        <v>39</v>
      </c>
      <c r="I1343" t="s">
        <v>40</v>
      </c>
      <c r="J1343">
        <v>55966</v>
      </c>
      <c r="K1343" t="s">
        <v>41</v>
      </c>
      <c r="L1343" t="s">
        <v>42</v>
      </c>
      <c r="M1343">
        <v>99</v>
      </c>
      <c r="N1343">
        <v>15</v>
      </c>
      <c r="O1343">
        <v>26</v>
      </c>
      <c r="P1343">
        <v>0</v>
      </c>
      <c r="Q1343">
        <v>1</v>
      </c>
      <c r="R1343" t="s">
        <v>61</v>
      </c>
      <c r="S1343" t="s">
        <v>93</v>
      </c>
      <c r="T1343">
        <v>4</v>
      </c>
      <c r="U1343" t="s">
        <v>63</v>
      </c>
      <c r="V1343">
        <v>347.46</v>
      </c>
      <c r="W1343" t="s">
        <v>46</v>
      </c>
      <c r="X1343" t="s">
        <v>47</v>
      </c>
      <c r="Y1343" t="s">
        <v>48</v>
      </c>
      <c r="Z1343" t="s">
        <v>49</v>
      </c>
      <c r="AA1343" t="s">
        <v>50</v>
      </c>
      <c r="AB1343" t="s">
        <v>68</v>
      </c>
      <c r="AC1343" t="s">
        <v>69</v>
      </c>
      <c r="AD1343">
        <v>3.5096969699999998</v>
      </c>
      <c r="AE1343">
        <v>2024</v>
      </c>
      <c r="AF1343">
        <v>1</v>
      </c>
      <c r="AG1343">
        <v>2</v>
      </c>
      <c r="AH1343" t="s">
        <v>1363</v>
      </c>
      <c r="AI1343">
        <v>0.29247474747474744</v>
      </c>
      <c r="AJ1343">
        <v>1188</v>
      </c>
      <c r="AK1343" t="s">
        <v>3799</v>
      </c>
    </row>
    <row r="1344" spans="1:37">
      <c r="A1344" t="s">
        <v>1448</v>
      </c>
      <c r="B1344" t="s">
        <v>81</v>
      </c>
      <c r="C1344">
        <v>9005.65</v>
      </c>
      <c r="D1344" t="s">
        <v>36</v>
      </c>
      <c r="E1344" t="s">
        <v>82</v>
      </c>
      <c r="F1344" t="s">
        <v>56</v>
      </c>
      <c r="G1344">
        <v>45293</v>
      </c>
      <c r="H1344" t="s">
        <v>39</v>
      </c>
      <c r="I1344" t="s">
        <v>40</v>
      </c>
      <c r="J1344">
        <v>76317</v>
      </c>
      <c r="K1344" t="s">
        <v>59</v>
      </c>
      <c r="L1344" t="s">
        <v>42</v>
      </c>
      <c r="M1344">
        <v>230</v>
      </c>
      <c r="N1344">
        <v>46</v>
      </c>
      <c r="O1344">
        <v>32</v>
      </c>
      <c r="P1344">
        <v>3</v>
      </c>
      <c r="Q1344">
        <v>1</v>
      </c>
      <c r="R1344" t="s">
        <v>43</v>
      </c>
      <c r="S1344" t="s">
        <v>96</v>
      </c>
      <c r="T1344">
        <v>2</v>
      </c>
      <c r="U1344" t="s">
        <v>45</v>
      </c>
      <c r="V1344">
        <v>1101.5999999999999</v>
      </c>
      <c r="W1344" t="s">
        <v>64</v>
      </c>
      <c r="X1344" t="s">
        <v>47</v>
      </c>
      <c r="Y1344" t="s">
        <v>65</v>
      </c>
      <c r="Z1344" t="s">
        <v>66</v>
      </c>
      <c r="AA1344" t="s">
        <v>50</v>
      </c>
      <c r="AB1344" t="s">
        <v>51</v>
      </c>
      <c r="AC1344" t="s">
        <v>69</v>
      </c>
      <c r="AD1344">
        <v>4.7895652169999998</v>
      </c>
      <c r="AE1344">
        <v>2024</v>
      </c>
      <c r="AF1344">
        <v>1</v>
      </c>
      <c r="AG1344">
        <v>2</v>
      </c>
      <c r="AH1344" t="s">
        <v>1363</v>
      </c>
      <c r="AI1344">
        <v>0.39913043478260868</v>
      </c>
      <c r="AJ1344">
        <v>2760</v>
      </c>
      <c r="AK1344" t="s">
        <v>3799</v>
      </c>
    </row>
    <row r="1345" spans="1:37">
      <c r="A1345" t="s">
        <v>1449</v>
      </c>
      <c r="B1345" t="s">
        <v>55</v>
      </c>
      <c r="C1345">
        <v>10793.85</v>
      </c>
      <c r="D1345" t="s">
        <v>36</v>
      </c>
      <c r="E1345" t="s">
        <v>37</v>
      </c>
      <c r="F1345" t="s">
        <v>56</v>
      </c>
      <c r="G1345">
        <v>45293</v>
      </c>
      <c r="H1345" t="s">
        <v>39</v>
      </c>
      <c r="I1345" t="s">
        <v>40</v>
      </c>
      <c r="J1345">
        <v>90025</v>
      </c>
      <c r="K1345" t="s">
        <v>83</v>
      </c>
      <c r="L1345" t="s">
        <v>42</v>
      </c>
      <c r="M1345">
        <v>90</v>
      </c>
      <c r="N1345">
        <v>47</v>
      </c>
      <c r="O1345">
        <v>68</v>
      </c>
      <c r="P1345">
        <v>2</v>
      </c>
      <c r="Q1345">
        <v>2</v>
      </c>
      <c r="R1345" t="s">
        <v>61</v>
      </c>
      <c r="S1345" t="s">
        <v>93</v>
      </c>
      <c r="T1345">
        <v>2</v>
      </c>
      <c r="U1345" t="s">
        <v>90</v>
      </c>
      <c r="V1345">
        <v>52.33</v>
      </c>
      <c r="W1345" t="s">
        <v>76</v>
      </c>
      <c r="X1345" t="s">
        <v>134</v>
      </c>
      <c r="Y1345" t="s">
        <v>48</v>
      </c>
      <c r="Z1345" t="s">
        <v>66</v>
      </c>
      <c r="AA1345" t="s">
        <v>50</v>
      </c>
      <c r="AB1345" t="s">
        <v>51</v>
      </c>
      <c r="AC1345" t="s">
        <v>52</v>
      </c>
      <c r="AD1345">
        <v>0.58144444399999995</v>
      </c>
      <c r="AE1345">
        <v>2024</v>
      </c>
      <c r="AF1345">
        <v>1</v>
      </c>
      <c r="AG1345">
        <v>2</v>
      </c>
      <c r="AH1345" t="s">
        <v>1363</v>
      </c>
      <c r="AI1345">
        <v>4.84537037037037E-2</v>
      </c>
      <c r="AJ1345">
        <v>1080</v>
      </c>
      <c r="AK1345" t="s">
        <v>3799</v>
      </c>
    </row>
    <row r="1346" spans="1:37">
      <c r="A1346" t="s">
        <v>1450</v>
      </c>
      <c r="B1346" t="s">
        <v>81</v>
      </c>
      <c r="C1346">
        <v>11672.78</v>
      </c>
      <c r="D1346" t="s">
        <v>87</v>
      </c>
      <c r="E1346" t="s">
        <v>37</v>
      </c>
      <c r="F1346" t="s">
        <v>56</v>
      </c>
      <c r="G1346">
        <v>45293</v>
      </c>
      <c r="H1346" t="s">
        <v>39</v>
      </c>
      <c r="I1346" t="s">
        <v>40</v>
      </c>
      <c r="J1346">
        <v>86569</v>
      </c>
      <c r="K1346" t="s">
        <v>41</v>
      </c>
      <c r="L1346" t="s">
        <v>42</v>
      </c>
      <c r="M1346">
        <v>146</v>
      </c>
      <c r="N1346">
        <v>4</v>
      </c>
      <c r="O1346">
        <v>59</v>
      </c>
      <c r="P1346">
        <v>0</v>
      </c>
      <c r="Q1346">
        <v>3</v>
      </c>
      <c r="R1346" t="s">
        <v>61</v>
      </c>
      <c r="S1346" t="s">
        <v>74</v>
      </c>
      <c r="T1346">
        <v>2</v>
      </c>
      <c r="U1346" t="s">
        <v>63</v>
      </c>
      <c r="V1346">
        <v>499.26</v>
      </c>
      <c r="W1346" t="s">
        <v>64</v>
      </c>
      <c r="X1346" t="s">
        <v>134</v>
      </c>
      <c r="Y1346" t="s">
        <v>48</v>
      </c>
      <c r="Z1346" t="s">
        <v>66</v>
      </c>
      <c r="AA1346" t="s">
        <v>50</v>
      </c>
      <c r="AB1346" t="s">
        <v>68</v>
      </c>
      <c r="AC1346" t="s">
        <v>52</v>
      </c>
      <c r="AD1346">
        <v>3.4195890410000001</v>
      </c>
      <c r="AE1346">
        <v>2024</v>
      </c>
      <c r="AF1346">
        <v>1</v>
      </c>
      <c r="AG1346">
        <v>2</v>
      </c>
      <c r="AH1346" t="s">
        <v>1363</v>
      </c>
      <c r="AI1346">
        <v>0.28496575342465752</v>
      </c>
      <c r="AJ1346">
        <v>1752</v>
      </c>
      <c r="AK1346" t="s">
        <v>3799</v>
      </c>
    </row>
    <row r="1347" spans="1:37">
      <c r="A1347" t="s">
        <v>1451</v>
      </c>
      <c r="B1347" t="s">
        <v>35</v>
      </c>
      <c r="C1347">
        <v>40708.82</v>
      </c>
      <c r="D1347" t="s">
        <v>36</v>
      </c>
      <c r="E1347" t="s">
        <v>72</v>
      </c>
      <c r="F1347" t="s">
        <v>95</v>
      </c>
      <c r="G1347">
        <v>45293</v>
      </c>
      <c r="H1347" t="s">
        <v>39</v>
      </c>
      <c r="I1347" t="s">
        <v>58</v>
      </c>
      <c r="J1347">
        <v>99035</v>
      </c>
      <c r="K1347" t="s">
        <v>83</v>
      </c>
      <c r="L1347" t="s">
        <v>42</v>
      </c>
      <c r="M1347">
        <v>127</v>
      </c>
      <c r="N1347">
        <v>23</v>
      </c>
      <c r="O1347">
        <v>32</v>
      </c>
      <c r="P1347">
        <v>0</v>
      </c>
      <c r="Q1347">
        <v>2</v>
      </c>
      <c r="R1347" t="s">
        <v>43</v>
      </c>
      <c r="S1347" t="s">
        <v>96</v>
      </c>
      <c r="T1347">
        <v>2</v>
      </c>
      <c r="U1347" t="s">
        <v>90</v>
      </c>
      <c r="V1347">
        <v>144.69999999999999</v>
      </c>
      <c r="W1347" t="s">
        <v>76</v>
      </c>
      <c r="X1347" t="s">
        <v>47</v>
      </c>
      <c r="Y1347" t="s">
        <v>48</v>
      </c>
      <c r="Z1347" t="s">
        <v>98</v>
      </c>
      <c r="AA1347" t="s">
        <v>50</v>
      </c>
      <c r="AB1347" t="s">
        <v>68</v>
      </c>
      <c r="AC1347" t="s">
        <v>69</v>
      </c>
      <c r="AD1347">
        <v>1.1393700790000001</v>
      </c>
      <c r="AE1347">
        <v>2024</v>
      </c>
      <c r="AF1347">
        <v>1</v>
      </c>
      <c r="AG1347">
        <v>2</v>
      </c>
      <c r="AH1347" t="s">
        <v>1363</v>
      </c>
      <c r="AI1347">
        <v>9.4947506561679787E-2</v>
      </c>
      <c r="AJ1347">
        <v>1524</v>
      </c>
      <c r="AK1347" t="s">
        <v>3799</v>
      </c>
    </row>
    <row r="1348" spans="1:37">
      <c r="A1348" t="s">
        <v>1452</v>
      </c>
      <c r="B1348" t="s">
        <v>71</v>
      </c>
      <c r="C1348">
        <v>10403.14</v>
      </c>
      <c r="D1348" t="s">
        <v>36</v>
      </c>
      <c r="E1348" t="s">
        <v>37</v>
      </c>
      <c r="F1348" t="s">
        <v>38</v>
      </c>
      <c r="G1348">
        <v>45293</v>
      </c>
      <c r="H1348" t="s">
        <v>57</v>
      </c>
      <c r="I1348" t="s">
        <v>58</v>
      </c>
      <c r="J1348">
        <v>0</v>
      </c>
      <c r="K1348" t="s">
        <v>59</v>
      </c>
      <c r="L1348" t="s">
        <v>60</v>
      </c>
      <c r="M1348">
        <v>144</v>
      </c>
      <c r="N1348">
        <v>20</v>
      </c>
      <c r="O1348">
        <v>85</v>
      </c>
      <c r="P1348">
        <v>0</v>
      </c>
      <c r="Q1348">
        <v>8</v>
      </c>
      <c r="R1348" t="s">
        <v>61</v>
      </c>
      <c r="S1348" t="s">
        <v>62</v>
      </c>
      <c r="T1348">
        <v>1</v>
      </c>
      <c r="U1348" t="s">
        <v>79</v>
      </c>
      <c r="V1348">
        <v>1711.41</v>
      </c>
      <c r="W1348" t="s">
        <v>109</v>
      </c>
      <c r="X1348" t="s">
        <v>47</v>
      </c>
      <c r="Y1348" t="s">
        <v>156</v>
      </c>
      <c r="Z1348" t="s">
        <v>66</v>
      </c>
      <c r="AA1348" t="s">
        <v>67</v>
      </c>
      <c r="AB1348" t="s">
        <v>68</v>
      </c>
      <c r="AC1348" t="s">
        <v>52</v>
      </c>
      <c r="AD1348">
        <v>11.88479167</v>
      </c>
      <c r="AE1348">
        <v>2024</v>
      </c>
      <c r="AF1348">
        <v>1</v>
      </c>
      <c r="AG1348">
        <v>2</v>
      </c>
      <c r="AH1348" t="s">
        <v>1363</v>
      </c>
      <c r="AI1348">
        <v>0.99039930555555555</v>
      </c>
      <c r="AJ1348">
        <v>1728</v>
      </c>
      <c r="AK1348" t="s">
        <v>156</v>
      </c>
    </row>
    <row r="1349" spans="1:37">
      <c r="A1349" t="s">
        <v>1453</v>
      </c>
      <c r="B1349" t="s">
        <v>81</v>
      </c>
      <c r="C1349">
        <v>6462.3</v>
      </c>
      <c r="D1349" t="s">
        <v>36</v>
      </c>
      <c r="E1349" t="s">
        <v>37</v>
      </c>
      <c r="F1349" t="s">
        <v>73</v>
      </c>
      <c r="G1349">
        <v>45293</v>
      </c>
      <c r="H1349" t="s">
        <v>39</v>
      </c>
      <c r="I1349" t="s">
        <v>58</v>
      </c>
      <c r="J1349">
        <v>61445</v>
      </c>
      <c r="K1349" t="s">
        <v>41</v>
      </c>
      <c r="L1349" t="s">
        <v>42</v>
      </c>
      <c r="M1349">
        <v>82</v>
      </c>
      <c r="N1349">
        <v>19</v>
      </c>
      <c r="O1349">
        <v>45</v>
      </c>
      <c r="P1349">
        <v>0</v>
      </c>
      <c r="Q1349">
        <v>9</v>
      </c>
      <c r="R1349" t="s">
        <v>61</v>
      </c>
      <c r="S1349" t="s">
        <v>74</v>
      </c>
      <c r="T1349">
        <v>2</v>
      </c>
      <c r="U1349" t="s">
        <v>90</v>
      </c>
      <c r="V1349">
        <v>319.82</v>
      </c>
      <c r="W1349" t="s">
        <v>76</v>
      </c>
      <c r="X1349" t="s">
        <v>134</v>
      </c>
      <c r="Y1349" t="s">
        <v>48</v>
      </c>
      <c r="Z1349" t="s">
        <v>66</v>
      </c>
      <c r="AA1349" t="s">
        <v>50</v>
      </c>
      <c r="AB1349" t="s">
        <v>68</v>
      </c>
      <c r="AC1349" t="s">
        <v>69</v>
      </c>
      <c r="AD1349">
        <v>3.9002439020000002</v>
      </c>
      <c r="AE1349">
        <v>2024</v>
      </c>
      <c r="AF1349">
        <v>1</v>
      </c>
      <c r="AG1349">
        <v>2</v>
      </c>
      <c r="AH1349" t="s">
        <v>1363</v>
      </c>
      <c r="AI1349">
        <v>0.32502032520325203</v>
      </c>
      <c r="AJ1349">
        <v>984</v>
      </c>
      <c r="AK1349" t="s">
        <v>3799</v>
      </c>
    </row>
    <row r="1350" spans="1:37">
      <c r="A1350" t="s">
        <v>1454</v>
      </c>
      <c r="B1350" t="s">
        <v>71</v>
      </c>
      <c r="C1350">
        <v>10809.99</v>
      </c>
      <c r="D1350" t="s">
        <v>87</v>
      </c>
      <c r="E1350" t="s">
        <v>37</v>
      </c>
      <c r="F1350" t="s">
        <v>56</v>
      </c>
      <c r="G1350">
        <v>45293</v>
      </c>
      <c r="H1350" t="s">
        <v>57</v>
      </c>
      <c r="I1350" t="s">
        <v>40</v>
      </c>
      <c r="J1350">
        <v>0</v>
      </c>
      <c r="K1350" t="s">
        <v>59</v>
      </c>
      <c r="L1350" t="s">
        <v>103</v>
      </c>
      <c r="M1350">
        <v>151</v>
      </c>
      <c r="N1350">
        <v>16</v>
      </c>
      <c r="O1350">
        <v>126</v>
      </c>
      <c r="P1350">
        <v>0</v>
      </c>
      <c r="Q1350">
        <v>3</v>
      </c>
      <c r="R1350" t="s">
        <v>61</v>
      </c>
      <c r="S1350" t="s">
        <v>93</v>
      </c>
      <c r="T1350">
        <v>1</v>
      </c>
      <c r="U1350" t="s">
        <v>45</v>
      </c>
      <c r="V1350">
        <v>725.76</v>
      </c>
      <c r="W1350" t="s">
        <v>109</v>
      </c>
      <c r="X1350" t="s">
        <v>47</v>
      </c>
      <c r="Y1350" t="s">
        <v>65</v>
      </c>
      <c r="Z1350" t="s">
        <v>66</v>
      </c>
      <c r="AA1350" t="s">
        <v>67</v>
      </c>
      <c r="AB1350" t="s">
        <v>68</v>
      </c>
      <c r="AC1350" t="s">
        <v>52</v>
      </c>
      <c r="AD1350">
        <v>4.8063576159999997</v>
      </c>
      <c r="AE1350">
        <v>2024</v>
      </c>
      <c r="AF1350">
        <v>1</v>
      </c>
      <c r="AG1350">
        <v>2</v>
      </c>
      <c r="AH1350" t="s">
        <v>1363</v>
      </c>
      <c r="AI1350">
        <v>0.40052980132450333</v>
      </c>
      <c r="AJ1350">
        <v>1812</v>
      </c>
      <c r="AK1350" t="s">
        <v>3800</v>
      </c>
    </row>
    <row r="1351" spans="1:37">
      <c r="A1351" t="s">
        <v>1455</v>
      </c>
      <c r="B1351" t="s">
        <v>115</v>
      </c>
      <c r="C1351">
        <v>11672.78</v>
      </c>
      <c r="D1351" t="s">
        <v>87</v>
      </c>
      <c r="E1351" t="s">
        <v>37</v>
      </c>
      <c r="F1351" t="s">
        <v>56</v>
      </c>
      <c r="G1351">
        <v>45293</v>
      </c>
      <c r="H1351" t="s">
        <v>39</v>
      </c>
      <c r="I1351" t="s">
        <v>40</v>
      </c>
      <c r="J1351">
        <v>86569</v>
      </c>
      <c r="K1351" t="s">
        <v>41</v>
      </c>
      <c r="L1351" t="s">
        <v>42</v>
      </c>
      <c r="M1351">
        <v>146</v>
      </c>
      <c r="N1351">
        <v>4</v>
      </c>
      <c r="O1351">
        <v>59</v>
      </c>
      <c r="P1351">
        <v>0</v>
      </c>
      <c r="Q1351">
        <v>3</v>
      </c>
      <c r="R1351" t="s">
        <v>61</v>
      </c>
      <c r="S1351" t="s">
        <v>62</v>
      </c>
      <c r="T1351">
        <v>2</v>
      </c>
      <c r="U1351" t="s">
        <v>63</v>
      </c>
      <c r="V1351">
        <v>499.26</v>
      </c>
      <c r="W1351" t="s">
        <v>64</v>
      </c>
      <c r="X1351" t="s">
        <v>134</v>
      </c>
      <c r="Y1351" t="s">
        <v>48</v>
      </c>
      <c r="Z1351" t="s">
        <v>66</v>
      </c>
      <c r="AA1351" t="s">
        <v>50</v>
      </c>
      <c r="AB1351" t="s">
        <v>68</v>
      </c>
      <c r="AC1351" t="s">
        <v>52</v>
      </c>
      <c r="AD1351">
        <v>3.4195890410000001</v>
      </c>
      <c r="AE1351">
        <v>2024</v>
      </c>
      <c r="AF1351">
        <v>1</v>
      </c>
      <c r="AG1351">
        <v>2</v>
      </c>
      <c r="AH1351" t="s">
        <v>1363</v>
      </c>
      <c r="AI1351">
        <v>0.28496575342465752</v>
      </c>
      <c r="AJ1351">
        <v>1752</v>
      </c>
      <c r="AK1351" t="s">
        <v>3799</v>
      </c>
    </row>
    <row r="1352" spans="1:37">
      <c r="A1352" t="s">
        <v>1456</v>
      </c>
      <c r="B1352" t="s">
        <v>115</v>
      </c>
      <c r="C1352">
        <v>32832.870000000003</v>
      </c>
      <c r="D1352" t="s">
        <v>36</v>
      </c>
      <c r="E1352" t="s">
        <v>37</v>
      </c>
      <c r="F1352" t="s">
        <v>38</v>
      </c>
      <c r="G1352">
        <v>45293</v>
      </c>
      <c r="H1352" t="s">
        <v>39</v>
      </c>
      <c r="I1352" t="s">
        <v>40</v>
      </c>
      <c r="J1352">
        <v>81298</v>
      </c>
      <c r="K1352" t="s">
        <v>41</v>
      </c>
      <c r="L1352" t="s">
        <v>42</v>
      </c>
      <c r="M1352">
        <v>90</v>
      </c>
      <c r="N1352">
        <v>4</v>
      </c>
      <c r="O1352">
        <v>23</v>
      </c>
      <c r="P1352">
        <v>0</v>
      </c>
      <c r="Q1352">
        <v>2</v>
      </c>
      <c r="R1352" t="s">
        <v>61</v>
      </c>
      <c r="S1352" t="s">
        <v>62</v>
      </c>
      <c r="T1352">
        <v>3</v>
      </c>
      <c r="U1352" t="s">
        <v>79</v>
      </c>
      <c r="V1352">
        <v>322.06</v>
      </c>
      <c r="W1352" t="s">
        <v>46</v>
      </c>
      <c r="X1352" t="s">
        <v>47</v>
      </c>
      <c r="Y1352" t="s">
        <v>48</v>
      </c>
      <c r="Z1352" t="s">
        <v>98</v>
      </c>
      <c r="AA1352" t="s">
        <v>50</v>
      </c>
      <c r="AB1352" t="s">
        <v>68</v>
      </c>
      <c r="AC1352" t="s">
        <v>69</v>
      </c>
      <c r="AD1352">
        <v>3.5784444440000001</v>
      </c>
      <c r="AE1352">
        <v>2024</v>
      </c>
      <c r="AF1352">
        <v>1</v>
      </c>
      <c r="AG1352">
        <v>2</v>
      </c>
      <c r="AH1352" t="s">
        <v>1363</v>
      </c>
      <c r="AI1352">
        <v>0.29820370370370369</v>
      </c>
      <c r="AJ1352">
        <v>1080</v>
      </c>
      <c r="AK1352" t="s">
        <v>3799</v>
      </c>
    </row>
    <row r="1353" spans="1:37">
      <c r="A1353" t="s">
        <v>1457</v>
      </c>
      <c r="B1353" t="s">
        <v>115</v>
      </c>
      <c r="C1353">
        <v>11830.66</v>
      </c>
      <c r="D1353" t="s">
        <v>36</v>
      </c>
      <c r="E1353" t="s">
        <v>72</v>
      </c>
      <c r="F1353" t="s">
        <v>56</v>
      </c>
      <c r="G1353">
        <v>45293</v>
      </c>
      <c r="H1353" t="s">
        <v>159</v>
      </c>
      <c r="I1353" t="s">
        <v>58</v>
      </c>
      <c r="J1353">
        <v>27178</v>
      </c>
      <c r="K1353" t="s">
        <v>59</v>
      </c>
      <c r="L1353" t="s">
        <v>103</v>
      </c>
      <c r="M1353">
        <v>116</v>
      </c>
      <c r="N1353">
        <v>7</v>
      </c>
      <c r="O1353">
        <v>82</v>
      </c>
      <c r="P1353">
        <v>3</v>
      </c>
      <c r="Q1353">
        <v>2</v>
      </c>
      <c r="R1353" t="s">
        <v>43</v>
      </c>
      <c r="S1353" t="s">
        <v>96</v>
      </c>
      <c r="T1353">
        <v>1</v>
      </c>
      <c r="U1353" t="s">
        <v>63</v>
      </c>
      <c r="V1353">
        <v>557.28</v>
      </c>
      <c r="W1353" t="s">
        <v>46</v>
      </c>
      <c r="X1353" t="s">
        <v>77</v>
      </c>
      <c r="Y1353" t="s">
        <v>65</v>
      </c>
      <c r="Z1353" t="s">
        <v>66</v>
      </c>
      <c r="AA1353" t="s">
        <v>67</v>
      </c>
      <c r="AB1353" t="s">
        <v>51</v>
      </c>
      <c r="AC1353" t="s">
        <v>52</v>
      </c>
      <c r="AD1353">
        <v>4.8041379309999996</v>
      </c>
      <c r="AE1353">
        <v>2024</v>
      </c>
      <c r="AF1353">
        <v>1</v>
      </c>
      <c r="AG1353">
        <v>2</v>
      </c>
      <c r="AH1353" t="s">
        <v>1363</v>
      </c>
      <c r="AI1353">
        <v>0.40034482758620688</v>
      </c>
      <c r="AJ1353">
        <v>1392</v>
      </c>
      <c r="AK1353" t="s">
        <v>3800</v>
      </c>
    </row>
    <row r="1354" spans="1:37">
      <c r="A1354" t="s">
        <v>1458</v>
      </c>
      <c r="B1354" t="s">
        <v>35</v>
      </c>
      <c r="C1354">
        <v>10237.24</v>
      </c>
      <c r="D1354" t="s">
        <v>36</v>
      </c>
      <c r="E1354" t="s">
        <v>37</v>
      </c>
      <c r="F1354" t="s">
        <v>38</v>
      </c>
      <c r="G1354">
        <v>45293</v>
      </c>
      <c r="H1354" t="s">
        <v>39</v>
      </c>
      <c r="I1354" t="s">
        <v>40</v>
      </c>
      <c r="J1354">
        <v>60300</v>
      </c>
      <c r="K1354" t="s">
        <v>41</v>
      </c>
      <c r="L1354" t="s">
        <v>60</v>
      </c>
      <c r="M1354">
        <v>88</v>
      </c>
      <c r="N1354">
        <v>34</v>
      </c>
      <c r="O1354">
        <v>72</v>
      </c>
      <c r="P1354">
        <v>0</v>
      </c>
      <c r="Q1354">
        <v>2</v>
      </c>
      <c r="R1354" t="s">
        <v>61</v>
      </c>
      <c r="S1354" t="s">
        <v>93</v>
      </c>
      <c r="T1354">
        <v>1</v>
      </c>
      <c r="U1354" t="s">
        <v>45</v>
      </c>
      <c r="V1354">
        <v>331.64</v>
      </c>
      <c r="W1354" t="s">
        <v>46</v>
      </c>
      <c r="X1354" t="s">
        <v>47</v>
      </c>
      <c r="Y1354" t="s">
        <v>48</v>
      </c>
      <c r="Z1354" t="s">
        <v>66</v>
      </c>
      <c r="AA1354" t="s">
        <v>50</v>
      </c>
      <c r="AB1354" t="s">
        <v>68</v>
      </c>
      <c r="AC1354" t="s">
        <v>52</v>
      </c>
      <c r="AD1354">
        <v>3.7686363639999998</v>
      </c>
      <c r="AE1354">
        <v>2024</v>
      </c>
      <c r="AF1354">
        <v>1</v>
      </c>
      <c r="AG1354">
        <v>2</v>
      </c>
      <c r="AH1354" t="s">
        <v>1363</v>
      </c>
      <c r="AI1354">
        <v>0.31405303030303028</v>
      </c>
      <c r="AJ1354">
        <v>1056</v>
      </c>
      <c r="AK1354" t="s">
        <v>3799</v>
      </c>
    </row>
    <row r="1355" spans="1:37">
      <c r="A1355" t="s">
        <v>1459</v>
      </c>
      <c r="B1355" t="s">
        <v>35</v>
      </c>
      <c r="C1355">
        <v>3499.79</v>
      </c>
      <c r="D1355" t="s">
        <v>87</v>
      </c>
      <c r="E1355" t="s">
        <v>37</v>
      </c>
      <c r="F1355" t="s">
        <v>56</v>
      </c>
      <c r="G1355">
        <v>45293</v>
      </c>
      <c r="H1355" t="s">
        <v>39</v>
      </c>
      <c r="I1355" t="s">
        <v>58</v>
      </c>
      <c r="J1355">
        <v>97768</v>
      </c>
      <c r="K1355" t="s">
        <v>59</v>
      </c>
      <c r="L1355" t="s">
        <v>42</v>
      </c>
      <c r="M1355">
        <v>88</v>
      </c>
      <c r="N1355">
        <v>11</v>
      </c>
      <c r="O1355">
        <v>31</v>
      </c>
      <c r="P1355">
        <v>0</v>
      </c>
      <c r="Q1355">
        <v>1</v>
      </c>
      <c r="R1355" t="s">
        <v>61</v>
      </c>
      <c r="S1355" t="s">
        <v>93</v>
      </c>
      <c r="T1355">
        <v>2</v>
      </c>
      <c r="U1355" t="s">
        <v>90</v>
      </c>
      <c r="V1355">
        <v>421.2</v>
      </c>
      <c r="W1355" t="s">
        <v>46</v>
      </c>
      <c r="X1355" t="s">
        <v>77</v>
      </c>
      <c r="Y1355" t="s">
        <v>48</v>
      </c>
      <c r="Z1355" t="s">
        <v>49</v>
      </c>
      <c r="AA1355" t="s">
        <v>50</v>
      </c>
      <c r="AB1355" t="s">
        <v>68</v>
      </c>
      <c r="AC1355" t="s">
        <v>69</v>
      </c>
      <c r="AD1355">
        <v>4.7863636359999999</v>
      </c>
      <c r="AE1355">
        <v>2024</v>
      </c>
      <c r="AF1355">
        <v>1</v>
      </c>
      <c r="AG1355">
        <v>2</v>
      </c>
      <c r="AH1355" t="s">
        <v>1363</v>
      </c>
      <c r="AI1355">
        <v>0.39886363636363636</v>
      </c>
      <c r="AJ1355">
        <v>1056</v>
      </c>
      <c r="AK1355" t="s">
        <v>3799</v>
      </c>
    </row>
    <row r="1356" spans="1:37">
      <c r="A1356" t="s">
        <v>1460</v>
      </c>
      <c r="B1356" t="s">
        <v>81</v>
      </c>
      <c r="C1356">
        <v>3049.37</v>
      </c>
      <c r="D1356" t="s">
        <v>36</v>
      </c>
      <c r="E1356" t="s">
        <v>37</v>
      </c>
      <c r="F1356" t="s">
        <v>56</v>
      </c>
      <c r="G1356">
        <v>45293</v>
      </c>
      <c r="H1356" t="s">
        <v>57</v>
      </c>
      <c r="I1356" t="s">
        <v>58</v>
      </c>
      <c r="J1356">
        <v>0</v>
      </c>
      <c r="K1356" t="s">
        <v>59</v>
      </c>
      <c r="L1356" t="s">
        <v>60</v>
      </c>
      <c r="M1356">
        <v>88</v>
      </c>
      <c r="N1356">
        <v>11</v>
      </c>
      <c r="O1356">
        <v>63</v>
      </c>
      <c r="P1356">
        <v>0</v>
      </c>
      <c r="Q1356">
        <v>1</v>
      </c>
      <c r="R1356" t="s">
        <v>61</v>
      </c>
      <c r="S1356" t="s">
        <v>74</v>
      </c>
      <c r="T1356">
        <v>3</v>
      </c>
      <c r="U1356" t="s">
        <v>79</v>
      </c>
      <c r="V1356">
        <v>844.4</v>
      </c>
      <c r="W1356" t="s">
        <v>46</v>
      </c>
      <c r="X1356" t="s">
        <v>47</v>
      </c>
      <c r="Y1356" t="s">
        <v>65</v>
      </c>
      <c r="Z1356" t="s">
        <v>49</v>
      </c>
      <c r="AA1356" t="s">
        <v>67</v>
      </c>
      <c r="AB1356" t="s">
        <v>68</v>
      </c>
      <c r="AC1356" t="s">
        <v>52</v>
      </c>
      <c r="AD1356">
        <v>9.5954545450000008</v>
      </c>
      <c r="AE1356">
        <v>2024</v>
      </c>
      <c r="AF1356">
        <v>1</v>
      </c>
      <c r="AG1356">
        <v>2</v>
      </c>
      <c r="AH1356" t="s">
        <v>1363</v>
      </c>
      <c r="AI1356">
        <v>0.79962121212121207</v>
      </c>
      <c r="AJ1356">
        <v>1056</v>
      </c>
      <c r="AK1356" t="s">
        <v>3801</v>
      </c>
    </row>
    <row r="1357" spans="1:37">
      <c r="A1357" t="s">
        <v>1461</v>
      </c>
      <c r="B1357" t="s">
        <v>55</v>
      </c>
      <c r="C1357">
        <v>10809.99</v>
      </c>
      <c r="D1357" t="s">
        <v>87</v>
      </c>
      <c r="E1357" t="s">
        <v>37</v>
      </c>
      <c r="F1357" t="s">
        <v>56</v>
      </c>
      <c r="G1357">
        <v>45293</v>
      </c>
      <c r="H1357" t="s">
        <v>57</v>
      </c>
      <c r="I1357" t="s">
        <v>40</v>
      </c>
      <c r="J1357">
        <v>0</v>
      </c>
      <c r="K1357" t="s">
        <v>59</v>
      </c>
      <c r="L1357" t="s">
        <v>103</v>
      </c>
      <c r="M1357">
        <v>151</v>
      </c>
      <c r="N1357">
        <v>16</v>
      </c>
      <c r="O1357">
        <v>126</v>
      </c>
      <c r="P1357">
        <v>0</v>
      </c>
      <c r="Q1357">
        <v>3</v>
      </c>
      <c r="R1357" t="s">
        <v>61</v>
      </c>
      <c r="S1357" t="s">
        <v>74</v>
      </c>
      <c r="T1357">
        <v>1</v>
      </c>
      <c r="U1357" t="s">
        <v>45</v>
      </c>
      <c r="V1357">
        <v>725.76</v>
      </c>
      <c r="W1357" t="s">
        <v>109</v>
      </c>
      <c r="X1357" t="s">
        <v>47</v>
      </c>
      <c r="Y1357" t="s">
        <v>65</v>
      </c>
      <c r="Z1357" t="s">
        <v>66</v>
      </c>
      <c r="AA1357" t="s">
        <v>67</v>
      </c>
      <c r="AB1357" t="s">
        <v>68</v>
      </c>
      <c r="AC1357" t="s">
        <v>52</v>
      </c>
      <c r="AD1357">
        <v>4.8063576159999997</v>
      </c>
      <c r="AE1357">
        <v>2024</v>
      </c>
      <c r="AF1357">
        <v>1</v>
      </c>
      <c r="AG1357">
        <v>2</v>
      </c>
      <c r="AH1357" t="s">
        <v>1363</v>
      </c>
      <c r="AI1357">
        <v>0.40052980132450333</v>
      </c>
      <c r="AJ1357">
        <v>1812</v>
      </c>
      <c r="AK1357" t="s">
        <v>3800</v>
      </c>
    </row>
    <row r="1358" spans="1:37">
      <c r="A1358" t="s">
        <v>1462</v>
      </c>
      <c r="B1358" t="s">
        <v>35</v>
      </c>
      <c r="C1358">
        <v>11802.34</v>
      </c>
      <c r="D1358" t="s">
        <v>36</v>
      </c>
      <c r="E1358" t="s">
        <v>37</v>
      </c>
      <c r="F1358" t="s">
        <v>56</v>
      </c>
      <c r="G1358">
        <v>45293</v>
      </c>
      <c r="H1358" t="s">
        <v>39</v>
      </c>
      <c r="I1358" t="s">
        <v>40</v>
      </c>
      <c r="J1358">
        <v>50252</v>
      </c>
      <c r="K1358" t="s">
        <v>59</v>
      </c>
      <c r="L1358" t="s">
        <v>103</v>
      </c>
      <c r="M1358">
        <v>100</v>
      </c>
      <c r="N1358">
        <v>11</v>
      </c>
      <c r="O1358">
        <v>31</v>
      </c>
      <c r="P1358">
        <v>0</v>
      </c>
      <c r="Q1358">
        <v>2</v>
      </c>
      <c r="R1358" t="s">
        <v>61</v>
      </c>
      <c r="S1358" t="s">
        <v>93</v>
      </c>
      <c r="T1358">
        <v>3</v>
      </c>
      <c r="U1358" t="s">
        <v>79</v>
      </c>
      <c r="V1358">
        <v>479.52</v>
      </c>
      <c r="W1358" t="s">
        <v>46</v>
      </c>
      <c r="X1358" t="s">
        <v>77</v>
      </c>
      <c r="Y1358" t="s">
        <v>48</v>
      </c>
      <c r="Z1358" t="s">
        <v>66</v>
      </c>
      <c r="AA1358" t="s">
        <v>50</v>
      </c>
      <c r="AB1358" t="s">
        <v>68</v>
      </c>
      <c r="AC1358" t="s">
        <v>69</v>
      </c>
      <c r="AD1358">
        <v>4.7952000000000004</v>
      </c>
      <c r="AE1358">
        <v>2024</v>
      </c>
      <c r="AF1358">
        <v>1</v>
      </c>
      <c r="AG1358">
        <v>2</v>
      </c>
      <c r="AH1358" t="s">
        <v>1363</v>
      </c>
      <c r="AI1358">
        <v>0.39960000000000001</v>
      </c>
      <c r="AJ1358">
        <v>1200</v>
      </c>
      <c r="AK1358" t="s">
        <v>3799</v>
      </c>
    </row>
    <row r="1359" spans="1:37">
      <c r="A1359" t="s">
        <v>1463</v>
      </c>
      <c r="B1359" t="s">
        <v>35</v>
      </c>
      <c r="C1359">
        <v>3547.27</v>
      </c>
      <c r="D1359" t="s">
        <v>36</v>
      </c>
      <c r="E1359" t="s">
        <v>37</v>
      </c>
      <c r="F1359" t="s">
        <v>38</v>
      </c>
      <c r="G1359">
        <v>45293</v>
      </c>
      <c r="H1359" t="s">
        <v>39</v>
      </c>
      <c r="I1359" t="s">
        <v>40</v>
      </c>
      <c r="J1359">
        <v>128199</v>
      </c>
      <c r="K1359" t="s">
        <v>59</v>
      </c>
      <c r="L1359" t="s">
        <v>42</v>
      </c>
      <c r="M1359">
        <v>90</v>
      </c>
      <c r="N1359">
        <v>14</v>
      </c>
      <c r="O1359">
        <v>65</v>
      </c>
      <c r="P1359">
        <v>4</v>
      </c>
      <c r="Q1359">
        <v>1</v>
      </c>
      <c r="R1359" t="s">
        <v>61</v>
      </c>
      <c r="S1359" t="s">
        <v>93</v>
      </c>
      <c r="T1359">
        <v>2</v>
      </c>
      <c r="U1359" t="s">
        <v>79</v>
      </c>
      <c r="V1359">
        <v>434.16</v>
      </c>
      <c r="W1359" t="s">
        <v>76</v>
      </c>
      <c r="X1359" t="s">
        <v>134</v>
      </c>
      <c r="Y1359" t="s">
        <v>48</v>
      </c>
      <c r="Z1359" t="s">
        <v>49</v>
      </c>
      <c r="AA1359" t="s">
        <v>91</v>
      </c>
      <c r="AB1359" t="s">
        <v>51</v>
      </c>
      <c r="AC1359" t="s">
        <v>52</v>
      </c>
      <c r="AD1359">
        <v>4.8239999999999998</v>
      </c>
      <c r="AE1359">
        <v>2024</v>
      </c>
      <c r="AF1359">
        <v>1</v>
      </c>
      <c r="AG1359">
        <v>2</v>
      </c>
      <c r="AH1359" t="s">
        <v>1363</v>
      </c>
      <c r="AI1359">
        <v>0.40200000000000002</v>
      </c>
      <c r="AJ1359">
        <v>1080</v>
      </c>
      <c r="AK1359" t="s">
        <v>3800</v>
      </c>
    </row>
    <row r="1360" spans="1:37">
      <c r="A1360" t="s">
        <v>1464</v>
      </c>
      <c r="B1360" t="s">
        <v>55</v>
      </c>
      <c r="C1360">
        <v>3043.44</v>
      </c>
      <c r="D1360" t="s">
        <v>36</v>
      </c>
      <c r="E1360" t="s">
        <v>37</v>
      </c>
      <c r="F1360" t="s">
        <v>38</v>
      </c>
      <c r="G1360">
        <v>45293</v>
      </c>
      <c r="H1360" t="s">
        <v>57</v>
      </c>
      <c r="I1360" t="s">
        <v>40</v>
      </c>
      <c r="J1360">
        <v>0</v>
      </c>
      <c r="K1360" t="s">
        <v>59</v>
      </c>
      <c r="L1360" t="s">
        <v>60</v>
      </c>
      <c r="M1360">
        <v>88</v>
      </c>
      <c r="N1360">
        <v>4</v>
      </c>
      <c r="O1360">
        <v>128</v>
      </c>
      <c r="P1360">
        <v>1</v>
      </c>
      <c r="Q1360">
        <v>1</v>
      </c>
      <c r="R1360" t="s">
        <v>61</v>
      </c>
      <c r="S1360" t="s">
        <v>74</v>
      </c>
      <c r="T1360">
        <v>1</v>
      </c>
      <c r="U1360" t="s">
        <v>63</v>
      </c>
      <c r="V1360">
        <v>1037.8800000000001</v>
      </c>
      <c r="W1360" t="s">
        <v>46</v>
      </c>
      <c r="X1360" t="s">
        <v>47</v>
      </c>
      <c r="Y1360" t="s">
        <v>65</v>
      </c>
      <c r="Z1360" t="s">
        <v>49</v>
      </c>
      <c r="AA1360" t="s">
        <v>67</v>
      </c>
      <c r="AB1360" t="s">
        <v>51</v>
      </c>
      <c r="AC1360" t="s">
        <v>52</v>
      </c>
      <c r="AD1360">
        <v>11.79409091</v>
      </c>
      <c r="AE1360">
        <v>2024</v>
      </c>
      <c r="AF1360">
        <v>1</v>
      </c>
      <c r="AG1360">
        <v>2</v>
      </c>
      <c r="AH1360" t="s">
        <v>1363</v>
      </c>
      <c r="AI1360">
        <v>0.98284090909090915</v>
      </c>
      <c r="AJ1360">
        <v>1056</v>
      </c>
      <c r="AK1360" t="s">
        <v>156</v>
      </c>
    </row>
    <row r="1361" spans="1:37">
      <c r="A1361" t="s">
        <v>1465</v>
      </c>
      <c r="B1361" t="s">
        <v>35</v>
      </c>
      <c r="C1361">
        <v>3808.96</v>
      </c>
      <c r="D1361" t="s">
        <v>36</v>
      </c>
      <c r="E1361" t="s">
        <v>72</v>
      </c>
      <c r="F1361" t="s">
        <v>73</v>
      </c>
      <c r="G1361">
        <v>45293</v>
      </c>
      <c r="H1361" t="s">
        <v>57</v>
      </c>
      <c r="I1361" t="s">
        <v>58</v>
      </c>
      <c r="J1361">
        <v>0</v>
      </c>
      <c r="K1361" t="s">
        <v>59</v>
      </c>
      <c r="L1361" t="s">
        <v>60</v>
      </c>
      <c r="M1361">
        <v>109</v>
      </c>
      <c r="N1361">
        <v>28</v>
      </c>
      <c r="O1361">
        <v>105</v>
      </c>
      <c r="P1361">
        <v>0</v>
      </c>
      <c r="Q1361">
        <v>1</v>
      </c>
      <c r="R1361" t="s">
        <v>61</v>
      </c>
      <c r="S1361" t="s">
        <v>62</v>
      </c>
      <c r="T1361">
        <v>3</v>
      </c>
      <c r="U1361" t="s">
        <v>90</v>
      </c>
      <c r="V1361">
        <v>787.32</v>
      </c>
      <c r="W1361" t="s">
        <v>46</v>
      </c>
      <c r="X1361" t="s">
        <v>47</v>
      </c>
      <c r="Y1361" t="s">
        <v>65</v>
      </c>
      <c r="Z1361" t="s">
        <v>49</v>
      </c>
      <c r="AA1361" t="s">
        <v>67</v>
      </c>
      <c r="AB1361" t="s">
        <v>68</v>
      </c>
      <c r="AC1361" t="s">
        <v>52</v>
      </c>
      <c r="AD1361">
        <v>7.2231192660000003</v>
      </c>
      <c r="AE1361">
        <v>2024</v>
      </c>
      <c r="AF1361">
        <v>1</v>
      </c>
      <c r="AG1361">
        <v>2</v>
      </c>
      <c r="AH1361" t="s">
        <v>1363</v>
      </c>
      <c r="AI1361">
        <v>0.60192660550458721</v>
      </c>
      <c r="AJ1361">
        <v>1308</v>
      </c>
      <c r="AK1361" t="s">
        <v>3801</v>
      </c>
    </row>
    <row r="1362" spans="1:37">
      <c r="A1362" t="s">
        <v>1466</v>
      </c>
      <c r="B1362" t="s">
        <v>71</v>
      </c>
      <c r="C1362">
        <v>9946.33</v>
      </c>
      <c r="D1362" t="s">
        <v>36</v>
      </c>
      <c r="E1362" t="s">
        <v>37</v>
      </c>
      <c r="F1362" t="s">
        <v>56</v>
      </c>
      <c r="G1362">
        <v>45293</v>
      </c>
      <c r="H1362" t="s">
        <v>39</v>
      </c>
      <c r="I1362" t="s">
        <v>40</v>
      </c>
      <c r="J1362">
        <v>34179</v>
      </c>
      <c r="K1362" t="s">
        <v>59</v>
      </c>
      <c r="L1362" t="s">
        <v>42</v>
      </c>
      <c r="M1362">
        <v>85</v>
      </c>
      <c r="N1362">
        <v>5</v>
      </c>
      <c r="O1362">
        <v>11</v>
      </c>
      <c r="P1362">
        <v>2</v>
      </c>
      <c r="Q1362">
        <v>2</v>
      </c>
      <c r="R1362" t="s">
        <v>61</v>
      </c>
      <c r="S1362" t="s">
        <v>93</v>
      </c>
      <c r="T1362">
        <v>2</v>
      </c>
      <c r="U1362" t="s">
        <v>90</v>
      </c>
      <c r="V1362">
        <v>408.24</v>
      </c>
      <c r="W1362" t="s">
        <v>46</v>
      </c>
      <c r="X1362" t="s">
        <v>77</v>
      </c>
      <c r="Y1362" t="s">
        <v>48</v>
      </c>
      <c r="Z1362" t="s">
        <v>66</v>
      </c>
      <c r="AA1362" t="s">
        <v>67</v>
      </c>
      <c r="AB1362" t="s">
        <v>51</v>
      </c>
      <c r="AC1362" t="s">
        <v>99</v>
      </c>
      <c r="AD1362">
        <v>4.8028235290000003</v>
      </c>
      <c r="AE1362">
        <v>2024</v>
      </c>
      <c r="AF1362">
        <v>1</v>
      </c>
      <c r="AG1362">
        <v>2</v>
      </c>
      <c r="AH1362" t="s">
        <v>1363</v>
      </c>
      <c r="AI1362">
        <v>0.40023529411764708</v>
      </c>
      <c r="AJ1362">
        <v>1020</v>
      </c>
      <c r="AK1362" t="s">
        <v>3800</v>
      </c>
    </row>
    <row r="1363" spans="1:37">
      <c r="A1363" t="s">
        <v>1467</v>
      </c>
      <c r="B1363" t="s">
        <v>115</v>
      </c>
      <c r="C1363">
        <v>5244.55</v>
      </c>
      <c r="D1363" t="s">
        <v>36</v>
      </c>
      <c r="E1363" t="s">
        <v>37</v>
      </c>
      <c r="F1363" t="s">
        <v>38</v>
      </c>
      <c r="G1363">
        <v>45293</v>
      </c>
      <c r="H1363" t="s">
        <v>57</v>
      </c>
      <c r="I1363" t="s">
        <v>40</v>
      </c>
      <c r="J1363">
        <v>0</v>
      </c>
      <c r="K1363" t="s">
        <v>59</v>
      </c>
      <c r="L1363" t="s">
        <v>60</v>
      </c>
      <c r="M1363">
        <v>154</v>
      </c>
      <c r="N1363">
        <v>47</v>
      </c>
      <c r="O1363">
        <v>12</v>
      </c>
      <c r="P1363">
        <v>0</v>
      </c>
      <c r="Q1363">
        <v>1</v>
      </c>
      <c r="R1363" t="s">
        <v>61</v>
      </c>
      <c r="S1363" t="s">
        <v>74</v>
      </c>
      <c r="T1363">
        <v>1</v>
      </c>
      <c r="U1363" t="s">
        <v>79</v>
      </c>
      <c r="V1363">
        <v>1148.8900000000001</v>
      </c>
      <c r="W1363" t="s">
        <v>109</v>
      </c>
      <c r="X1363" t="s">
        <v>77</v>
      </c>
      <c r="Y1363" t="s">
        <v>65</v>
      </c>
      <c r="Z1363" t="s">
        <v>66</v>
      </c>
      <c r="AA1363" t="s">
        <v>67</v>
      </c>
      <c r="AB1363" t="s">
        <v>68</v>
      </c>
      <c r="AC1363" t="s">
        <v>69</v>
      </c>
      <c r="AD1363">
        <v>7.4603246749999998</v>
      </c>
      <c r="AE1363">
        <v>2024</v>
      </c>
      <c r="AF1363">
        <v>1</v>
      </c>
      <c r="AG1363">
        <v>2</v>
      </c>
      <c r="AH1363" t="s">
        <v>1363</v>
      </c>
      <c r="AI1363">
        <v>0.62169372294372305</v>
      </c>
      <c r="AJ1363">
        <v>1848</v>
      </c>
      <c r="AK1363" t="s">
        <v>3801</v>
      </c>
    </row>
    <row r="1364" spans="1:37">
      <c r="A1364" t="s">
        <v>1468</v>
      </c>
      <c r="B1364" t="s">
        <v>71</v>
      </c>
      <c r="C1364">
        <v>8633.7199999999993</v>
      </c>
      <c r="D1364" t="s">
        <v>36</v>
      </c>
      <c r="E1364" t="s">
        <v>72</v>
      </c>
      <c r="F1364" t="s">
        <v>38</v>
      </c>
      <c r="G1364">
        <v>45293</v>
      </c>
      <c r="H1364" t="s">
        <v>39</v>
      </c>
      <c r="I1364" t="s">
        <v>40</v>
      </c>
      <c r="J1364">
        <v>98100</v>
      </c>
      <c r="K1364" t="s">
        <v>41</v>
      </c>
      <c r="L1364" t="s">
        <v>42</v>
      </c>
      <c r="M1364">
        <v>108</v>
      </c>
      <c r="N1364">
        <v>3</v>
      </c>
      <c r="O1364">
        <v>78</v>
      </c>
      <c r="P1364">
        <v>0</v>
      </c>
      <c r="Q1364">
        <v>9</v>
      </c>
      <c r="R1364" t="s">
        <v>61</v>
      </c>
      <c r="S1364" t="s">
        <v>62</v>
      </c>
      <c r="T1364">
        <v>1</v>
      </c>
      <c r="U1364" t="s">
        <v>79</v>
      </c>
      <c r="V1364">
        <v>517.36</v>
      </c>
      <c r="W1364" t="s">
        <v>46</v>
      </c>
      <c r="X1364" t="s">
        <v>134</v>
      </c>
      <c r="Y1364" t="s">
        <v>65</v>
      </c>
      <c r="Z1364" t="s">
        <v>66</v>
      </c>
      <c r="AA1364" t="s">
        <v>50</v>
      </c>
      <c r="AB1364" t="s">
        <v>68</v>
      </c>
      <c r="AC1364" t="s">
        <v>52</v>
      </c>
      <c r="AD1364">
        <v>4.7903703699999998</v>
      </c>
      <c r="AE1364">
        <v>2024</v>
      </c>
      <c r="AF1364">
        <v>1</v>
      </c>
      <c r="AG1364">
        <v>2</v>
      </c>
      <c r="AH1364" t="s">
        <v>1363</v>
      </c>
      <c r="AI1364">
        <v>0.39919753086419751</v>
      </c>
      <c r="AJ1364">
        <v>1296</v>
      </c>
      <c r="AK1364" t="s">
        <v>3799</v>
      </c>
    </row>
    <row r="1365" spans="1:37">
      <c r="A1365" t="s">
        <v>1469</v>
      </c>
      <c r="B1365" t="s">
        <v>71</v>
      </c>
      <c r="C1365">
        <v>35253.040000000001</v>
      </c>
      <c r="D1365" t="s">
        <v>36</v>
      </c>
      <c r="E1365" t="s">
        <v>37</v>
      </c>
      <c r="F1365" t="s">
        <v>38</v>
      </c>
      <c r="G1365">
        <v>45293</v>
      </c>
      <c r="H1365" t="s">
        <v>39</v>
      </c>
      <c r="I1365" t="s">
        <v>58</v>
      </c>
      <c r="J1365">
        <v>108552</v>
      </c>
      <c r="K1365" t="s">
        <v>41</v>
      </c>
      <c r="L1365" t="s">
        <v>103</v>
      </c>
      <c r="M1365">
        <v>100</v>
      </c>
      <c r="N1365">
        <v>38</v>
      </c>
      <c r="O1365">
        <v>97</v>
      </c>
      <c r="P1365">
        <v>0</v>
      </c>
      <c r="Q1365">
        <v>2</v>
      </c>
      <c r="R1365" t="s">
        <v>61</v>
      </c>
      <c r="S1365" t="s">
        <v>74</v>
      </c>
      <c r="T1365">
        <v>3</v>
      </c>
      <c r="U1365" t="s">
        <v>90</v>
      </c>
      <c r="V1365">
        <v>355.03</v>
      </c>
      <c r="W1365" t="s">
        <v>76</v>
      </c>
      <c r="X1365" t="s">
        <v>47</v>
      </c>
      <c r="Y1365" t="s">
        <v>48</v>
      </c>
      <c r="Z1365" t="s">
        <v>98</v>
      </c>
      <c r="AA1365" t="s">
        <v>91</v>
      </c>
      <c r="AB1365" t="s">
        <v>68</v>
      </c>
      <c r="AC1365" t="s">
        <v>52</v>
      </c>
      <c r="AD1365">
        <v>3.5503</v>
      </c>
      <c r="AE1365">
        <v>2024</v>
      </c>
      <c r="AF1365">
        <v>1</v>
      </c>
      <c r="AG1365">
        <v>2</v>
      </c>
      <c r="AH1365" t="s">
        <v>1363</v>
      </c>
      <c r="AI1365">
        <v>0.29585833333333333</v>
      </c>
      <c r="AJ1365">
        <v>1200</v>
      </c>
      <c r="AK1365" t="s">
        <v>3799</v>
      </c>
    </row>
    <row r="1366" spans="1:37">
      <c r="A1366" t="s">
        <v>1470</v>
      </c>
      <c r="B1366" t="s">
        <v>81</v>
      </c>
      <c r="C1366">
        <v>11672.78</v>
      </c>
      <c r="D1366" t="s">
        <v>87</v>
      </c>
      <c r="E1366" t="s">
        <v>37</v>
      </c>
      <c r="F1366" t="s">
        <v>56</v>
      </c>
      <c r="G1366">
        <v>45293</v>
      </c>
      <c r="H1366" t="s">
        <v>39</v>
      </c>
      <c r="I1366" t="s">
        <v>40</v>
      </c>
      <c r="J1366">
        <v>86569</v>
      </c>
      <c r="K1366" t="s">
        <v>41</v>
      </c>
      <c r="L1366" t="s">
        <v>42</v>
      </c>
      <c r="M1366">
        <v>146</v>
      </c>
      <c r="N1366">
        <v>4</v>
      </c>
      <c r="O1366">
        <v>59</v>
      </c>
      <c r="P1366">
        <v>0</v>
      </c>
      <c r="Q1366">
        <v>3</v>
      </c>
      <c r="R1366" t="s">
        <v>61</v>
      </c>
      <c r="S1366" t="s">
        <v>93</v>
      </c>
      <c r="T1366">
        <v>2</v>
      </c>
      <c r="U1366" t="s">
        <v>63</v>
      </c>
      <c r="V1366">
        <v>499.26</v>
      </c>
      <c r="W1366" t="s">
        <v>64</v>
      </c>
      <c r="X1366" t="s">
        <v>134</v>
      </c>
      <c r="Y1366" t="s">
        <v>48</v>
      </c>
      <c r="Z1366" t="s">
        <v>66</v>
      </c>
      <c r="AA1366" t="s">
        <v>50</v>
      </c>
      <c r="AB1366" t="s">
        <v>68</v>
      </c>
      <c r="AC1366" t="s">
        <v>52</v>
      </c>
      <c r="AD1366">
        <v>3.4195890410000001</v>
      </c>
      <c r="AE1366">
        <v>2024</v>
      </c>
      <c r="AF1366">
        <v>1</v>
      </c>
      <c r="AG1366">
        <v>2</v>
      </c>
      <c r="AH1366" t="s">
        <v>1363</v>
      </c>
      <c r="AI1366">
        <v>0.28496575342465752</v>
      </c>
      <c r="AJ1366">
        <v>1752</v>
      </c>
      <c r="AK1366" t="s">
        <v>3799</v>
      </c>
    </row>
    <row r="1367" spans="1:37">
      <c r="A1367" t="s">
        <v>1471</v>
      </c>
      <c r="B1367" t="s">
        <v>115</v>
      </c>
      <c r="C1367">
        <v>12899.48</v>
      </c>
      <c r="D1367" t="s">
        <v>36</v>
      </c>
      <c r="E1367" t="s">
        <v>82</v>
      </c>
      <c r="F1367" t="s">
        <v>73</v>
      </c>
      <c r="G1367">
        <v>45293</v>
      </c>
      <c r="H1367" t="s">
        <v>39</v>
      </c>
      <c r="I1367" t="s">
        <v>40</v>
      </c>
      <c r="J1367">
        <v>129963</v>
      </c>
      <c r="K1367" t="s">
        <v>83</v>
      </c>
      <c r="L1367" t="s">
        <v>103</v>
      </c>
      <c r="M1367">
        <v>159</v>
      </c>
      <c r="N1367">
        <v>3</v>
      </c>
      <c r="O1367">
        <v>70</v>
      </c>
      <c r="P1367">
        <v>0</v>
      </c>
      <c r="Q1367">
        <v>8</v>
      </c>
      <c r="R1367" t="s">
        <v>61</v>
      </c>
      <c r="S1367" t="s">
        <v>93</v>
      </c>
      <c r="T1367">
        <v>2</v>
      </c>
      <c r="U1367" t="s">
        <v>45</v>
      </c>
      <c r="V1367">
        <v>79.349999999999994</v>
      </c>
      <c r="W1367" t="s">
        <v>46</v>
      </c>
      <c r="X1367" t="s">
        <v>47</v>
      </c>
      <c r="Y1367" t="s">
        <v>48</v>
      </c>
      <c r="Z1367" t="s">
        <v>66</v>
      </c>
      <c r="AA1367" t="s">
        <v>91</v>
      </c>
      <c r="AB1367" t="s">
        <v>68</v>
      </c>
      <c r="AC1367" t="s">
        <v>52</v>
      </c>
      <c r="AD1367">
        <v>0.49905660400000001</v>
      </c>
      <c r="AE1367">
        <v>2024</v>
      </c>
      <c r="AF1367">
        <v>1</v>
      </c>
      <c r="AG1367">
        <v>2</v>
      </c>
      <c r="AH1367" t="s">
        <v>1363</v>
      </c>
      <c r="AI1367">
        <v>4.1588050314465407E-2</v>
      </c>
      <c r="AJ1367">
        <v>1908</v>
      </c>
      <c r="AK1367" t="s">
        <v>3799</v>
      </c>
    </row>
    <row r="1368" spans="1:37">
      <c r="A1368" t="s">
        <v>1472</v>
      </c>
      <c r="B1368" t="s">
        <v>71</v>
      </c>
      <c r="C1368">
        <v>3564.43</v>
      </c>
      <c r="D1368" t="s">
        <v>36</v>
      </c>
      <c r="E1368" t="s">
        <v>37</v>
      </c>
      <c r="F1368" t="s">
        <v>73</v>
      </c>
      <c r="G1368">
        <v>45293</v>
      </c>
      <c r="H1368" t="s">
        <v>39</v>
      </c>
      <c r="I1368" t="s">
        <v>58</v>
      </c>
      <c r="J1368">
        <v>104354</v>
      </c>
      <c r="K1368" t="s">
        <v>83</v>
      </c>
      <c r="L1368" t="s">
        <v>42</v>
      </c>
      <c r="M1368">
        <v>89</v>
      </c>
      <c r="N1368">
        <v>15</v>
      </c>
      <c r="O1368">
        <v>96</v>
      </c>
      <c r="P1368">
        <v>0</v>
      </c>
      <c r="Q1368">
        <v>1</v>
      </c>
      <c r="R1368" t="s">
        <v>61</v>
      </c>
      <c r="S1368" t="s">
        <v>62</v>
      </c>
      <c r="T1368">
        <v>2</v>
      </c>
      <c r="U1368" t="s">
        <v>63</v>
      </c>
      <c r="V1368">
        <v>205.03</v>
      </c>
      <c r="W1368" t="s">
        <v>46</v>
      </c>
      <c r="X1368" t="s">
        <v>47</v>
      </c>
      <c r="Y1368" t="s">
        <v>48</v>
      </c>
      <c r="Z1368" t="s">
        <v>49</v>
      </c>
      <c r="AA1368" t="s">
        <v>91</v>
      </c>
      <c r="AB1368" t="s">
        <v>68</v>
      </c>
      <c r="AC1368" t="s">
        <v>52</v>
      </c>
      <c r="AD1368">
        <v>2.3037078649999998</v>
      </c>
      <c r="AE1368">
        <v>2024</v>
      </c>
      <c r="AF1368">
        <v>1</v>
      </c>
      <c r="AG1368">
        <v>2</v>
      </c>
      <c r="AH1368" t="s">
        <v>1363</v>
      </c>
      <c r="AI1368">
        <v>0.1919756554307116</v>
      </c>
      <c r="AJ1368">
        <v>1068</v>
      </c>
      <c r="AK1368" t="s">
        <v>3799</v>
      </c>
    </row>
    <row r="1369" spans="1:37">
      <c r="A1369" t="s">
        <v>1473</v>
      </c>
      <c r="B1369" t="s">
        <v>55</v>
      </c>
      <c r="C1369">
        <v>3313.38</v>
      </c>
      <c r="D1369" t="s">
        <v>36</v>
      </c>
      <c r="E1369" t="s">
        <v>37</v>
      </c>
      <c r="F1369" t="s">
        <v>56</v>
      </c>
      <c r="G1369">
        <v>45293</v>
      </c>
      <c r="H1369" t="s">
        <v>39</v>
      </c>
      <c r="I1369" t="s">
        <v>58</v>
      </c>
      <c r="J1369">
        <v>100742</v>
      </c>
      <c r="K1369" t="s">
        <v>59</v>
      </c>
      <c r="L1369" t="s">
        <v>42</v>
      </c>
      <c r="M1369">
        <v>84</v>
      </c>
      <c r="N1369">
        <v>22</v>
      </c>
      <c r="O1369">
        <v>96</v>
      </c>
      <c r="P1369">
        <v>1</v>
      </c>
      <c r="Q1369">
        <v>1</v>
      </c>
      <c r="R1369" t="s">
        <v>61</v>
      </c>
      <c r="S1369" t="s">
        <v>93</v>
      </c>
      <c r="T1369">
        <v>2</v>
      </c>
      <c r="U1369" t="s">
        <v>63</v>
      </c>
      <c r="V1369">
        <v>401.76</v>
      </c>
      <c r="W1369" t="s">
        <v>46</v>
      </c>
      <c r="X1369" t="s">
        <v>47</v>
      </c>
      <c r="Y1369" t="s">
        <v>48</v>
      </c>
      <c r="Z1369" t="s">
        <v>49</v>
      </c>
      <c r="AA1369" t="s">
        <v>91</v>
      </c>
      <c r="AB1369" t="s">
        <v>51</v>
      </c>
      <c r="AC1369" t="s">
        <v>52</v>
      </c>
      <c r="AD1369">
        <v>4.7828571430000002</v>
      </c>
      <c r="AE1369">
        <v>2024</v>
      </c>
      <c r="AF1369">
        <v>1</v>
      </c>
      <c r="AG1369">
        <v>2</v>
      </c>
      <c r="AH1369" t="s">
        <v>1363</v>
      </c>
      <c r="AI1369">
        <v>0.39857142857142858</v>
      </c>
      <c r="AJ1369">
        <v>1008</v>
      </c>
      <c r="AK1369" t="s">
        <v>3799</v>
      </c>
    </row>
    <row r="1370" spans="1:37">
      <c r="A1370" t="s">
        <v>1474</v>
      </c>
      <c r="B1370" t="s">
        <v>35</v>
      </c>
      <c r="C1370">
        <v>8428.24</v>
      </c>
      <c r="D1370" t="s">
        <v>36</v>
      </c>
      <c r="E1370" t="s">
        <v>72</v>
      </c>
      <c r="F1370" t="s">
        <v>56</v>
      </c>
      <c r="G1370">
        <v>45293</v>
      </c>
      <c r="H1370" t="s">
        <v>39</v>
      </c>
      <c r="I1370" t="s">
        <v>58</v>
      </c>
      <c r="J1370">
        <v>77941</v>
      </c>
      <c r="K1370" t="s">
        <v>59</v>
      </c>
      <c r="L1370" t="s">
        <v>103</v>
      </c>
      <c r="M1370">
        <v>105</v>
      </c>
      <c r="N1370">
        <v>3</v>
      </c>
      <c r="O1370">
        <v>86</v>
      </c>
      <c r="P1370">
        <v>0</v>
      </c>
      <c r="Q1370">
        <v>3</v>
      </c>
      <c r="R1370" t="s">
        <v>61</v>
      </c>
      <c r="S1370" t="s">
        <v>93</v>
      </c>
      <c r="T1370">
        <v>4</v>
      </c>
      <c r="U1370" t="s">
        <v>45</v>
      </c>
      <c r="V1370">
        <v>505.44</v>
      </c>
      <c r="W1370" t="s">
        <v>46</v>
      </c>
      <c r="X1370" t="s">
        <v>47</v>
      </c>
      <c r="Y1370" t="s">
        <v>65</v>
      </c>
      <c r="Z1370" t="s">
        <v>66</v>
      </c>
      <c r="AA1370" t="s">
        <v>50</v>
      </c>
      <c r="AB1370" t="s">
        <v>68</v>
      </c>
      <c r="AC1370" t="s">
        <v>52</v>
      </c>
      <c r="AD1370">
        <v>4.8137142859999997</v>
      </c>
      <c r="AE1370">
        <v>2024</v>
      </c>
      <c r="AF1370">
        <v>1</v>
      </c>
      <c r="AG1370">
        <v>2</v>
      </c>
      <c r="AH1370" t="s">
        <v>1363</v>
      </c>
      <c r="AI1370">
        <v>0.40114285714285713</v>
      </c>
      <c r="AJ1370">
        <v>1260</v>
      </c>
      <c r="AK1370" t="s">
        <v>3800</v>
      </c>
    </row>
    <row r="1371" spans="1:37">
      <c r="A1371" t="s">
        <v>1475</v>
      </c>
      <c r="B1371" t="s">
        <v>35</v>
      </c>
      <c r="C1371">
        <v>8656.7000000000007</v>
      </c>
      <c r="D1371" t="s">
        <v>36</v>
      </c>
      <c r="E1371" t="s">
        <v>72</v>
      </c>
      <c r="F1371" t="s">
        <v>38</v>
      </c>
      <c r="G1371">
        <v>45293</v>
      </c>
      <c r="H1371" t="s">
        <v>39</v>
      </c>
      <c r="I1371" t="s">
        <v>58</v>
      </c>
      <c r="J1371">
        <v>79348</v>
      </c>
      <c r="K1371" t="s">
        <v>59</v>
      </c>
      <c r="L1371" t="s">
        <v>103</v>
      </c>
      <c r="M1371">
        <v>112</v>
      </c>
      <c r="N1371">
        <v>27</v>
      </c>
      <c r="O1371">
        <v>68</v>
      </c>
      <c r="P1371">
        <v>2</v>
      </c>
      <c r="Q1371">
        <v>4</v>
      </c>
      <c r="R1371" t="s">
        <v>61</v>
      </c>
      <c r="S1371" t="s">
        <v>74</v>
      </c>
      <c r="T1371">
        <v>3</v>
      </c>
      <c r="U1371" t="s">
        <v>63</v>
      </c>
      <c r="V1371">
        <v>646.30999999999995</v>
      </c>
      <c r="W1371" t="s">
        <v>46</v>
      </c>
      <c r="X1371" t="s">
        <v>47</v>
      </c>
      <c r="Y1371" t="s">
        <v>65</v>
      </c>
      <c r="Z1371" t="s">
        <v>66</v>
      </c>
      <c r="AA1371" t="s">
        <v>50</v>
      </c>
      <c r="AB1371" t="s">
        <v>51</v>
      </c>
      <c r="AC1371" t="s">
        <v>52</v>
      </c>
      <c r="AD1371">
        <v>5.7706249999999999</v>
      </c>
      <c r="AE1371">
        <v>2024</v>
      </c>
      <c r="AF1371">
        <v>1</v>
      </c>
      <c r="AG1371">
        <v>2</v>
      </c>
      <c r="AH1371" t="s">
        <v>1363</v>
      </c>
      <c r="AI1371">
        <v>0.48088541666666662</v>
      </c>
      <c r="AJ1371">
        <v>1344</v>
      </c>
      <c r="AK1371" t="s">
        <v>3800</v>
      </c>
    </row>
    <row r="1372" spans="1:37">
      <c r="A1372" t="s">
        <v>1476</v>
      </c>
      <c r="B1372" t="s">
        <v>35</v>
      </c>
      <c r="C1372">
        <v>9649.2900000000009</v>
      </c>
      <c r="D1372" t="s">
        <v>36</v>
      </c>
      <c r="E1372" t="s">
        <v>72</v>
      </c>
      <c r="F1372" t="s">
        <v>38</v>
      </c>
      <c r="G1372">
        <v>45293</v>
      </c>
      <c r="H1372" t="s">
        <v>39</v>
      </c>
      <c r="I1372" t="s">
        <v>58</v>
      </c>
      <c r="J1372">
        <v>118063</v>
      </c>
      <c r="K1372" t="s">
        <v>83</v>
      </c>
      <c r="L1372" t="s">
        <v>42</v>
      </c>
      <c r="M1372">
        <v>120</v>
      </c>
      <c r="N1372">
        <v>41</v>
      </c>
      <c r="O1372">
        <v>119</v>
      </c>
      <c r="P1372">
        <v>0</v>
      </c>
      <c r="Q1372">
        <v>6</v>
      </c>
      <c r="R1372" t="s">
        <v>61</v>
      </c>
      <c r="S1372" t="s">
        <v>74</v>
      </c>
      <c r="T1372">
        <v>1</v>
      </c>
      <c r="U1372" t="s">
        <v>90</v>
      </c>
      <c r="V1372">
        <v>82.24</v>
      </c>
      <c r="W1372" t="s">
        <v>46</v>
      </c>
      <c r="X1372" t="s">
        <v>47</v>
      </c>
      <c r="Y1372" t="s">
        <v>48</v>
      </c>
      <c r="Z1372" t="s">
        <v>66</v>
      </c>
      <c r="AA1372" t="s">
        <v>91</v>
      </c>
      <c r="AB1372" t="s">
        <v>68</v>
      </c>
      <c r="AC1372" t="s">
        <v>52</v>
      </c>
      <c r="AD1372">
        <v>0.68533333299999999</v>
      </c>
      <c r="AE1372">
        <v>2024</v>
      </c>
      <c r="AF1372">
        <v>1</v>
      </c>
      <c r="AG1372">
        <v>2</v>
      </c>
      <c r="AH1372" t="s">
        <v>1363</v>
      </c>
      <c r="AI1372">
        <v>5.7111111111111106E-2</v>
      </c>
      <c r="AJ1372">
        <v>1440</v>
      </c>
      <c r="AK1372" t="s">
        <v>3799</v>
      </c>
    </row>
    <row r="1373" spans="1:37">
      <c r="A1373" t="s">
        <v>1477</v>
      </c>
      <c r="B1373" t="s">
        <v>35</v>
      </c>
      <c r="C1373">
        <v>6097.7</v>
      </c>
      <c r="D1373" t="s">
        <v>36</v>
      </c>
      <c r="E1373" t="s">
        <v>72</v>
      </c>
      <c r="F1373" t="s">
        <v>95</v>
      </c>
      <c r="G1373">
        <v>45293</v>
      </c>
      <c r="H1373" t="s">
        <v>57</v>
      </c>
      <c r="I1373" t="s">
        <v>58</v>
      </c>
      <c r="J1373">
        <v>0</v>
      </c>
      <c r="K1373" t="s">
        <v>59</v>
      </c>
      <c r="L1373" t="s">
        <v>42</v>
      </c>
      <c r="M1373">
        <v>167</v>
      </c>
      <c r="N1373">
        <v>39</v>
      </c>
      <c r="O1373">
        <v>12</v>
      </c>
      <c r="P1373">
        <v>0</v>
      </c>
      <c r="Q1373">
        <v>1</v>
      </c>
      <c r="R1373" t="s">
        <v>43</v>
      </c>
      <c r="S1373" t="s">
        <v>96</v>
      </c>
      <c r="T1373">
        <v>2</v>
      </c>
      <c r="U1373" t="s">
        <v>90</v>
      </c>
      <c r="V1373">
        <v>803.52</v>
      </c>
      <c r="W1373" t="s">
        <v>64</v>
      </c>
      <c r="X1373" t="s">
        <v>47</v>
      </c>
      <c r="Y1373" t="s">
        <v>65</v>
      </c>
      <c r="Z1373" t="s">
        <v>66</v>
      </c>
      <c r="AA1373" t="s">
        <v>67</v>
      </c>
      <c r="AB1373" t="s">
        <v>68</v>
      </c>
      <c r="AC1373" t="s">
        <v>69</v>
      </c>
      <c r="AD1373">
        <v>4.8114970059999997</v>
      </c>
      <c r="AE1373">
        <v>2024</v>
      </c>
      <c r="AF1373">
        <v>1</v>
      </c>
      <c r="AG1373">
        <v>2</v>
      </c>
      <c r="AH1373" t="s">
        <v>1363</v>
      </c>
      <c r="AI1373">
        <v>0.40095808383233533</v>
      </c>
      <c r="AJ1373">
        <v>2004</v>
      </c>
      <c r="AK1373" t="s">
        <v>3800</v>
      </c>
    </row>
    <row r="1374" spans="1:37">
      <c r="A1374" t="s">
        <v>1478</v>
      </c>
      <c r="B1374" t="s">
        <v>71</v>
      </c>
      <c r="C1374">
        <v>42934.47</v>
      </c>
      <c r="D1374" t="s">
        <v>36</v>
      </c>
      <c r="E1374" t="s">
        <v>37</v>
      </c>
      <c r="F1374" t="s">
        <v>95</v>
      </c>
      <c r="G1374">
        <v>45293</v>
      </c>
      <c r="H1374" t="s">
        <v>159</v>
      </c>
      <c r="I1374" t="s">
        <v>40</v>
      </c>
      <c r="J1374">
        <v>34645</v>
      </c>
      <c r="K1374" t="s">
        <v>59</v>
      </c>
      <c r="L1374" t="s">
        <v>42</v>
      </c>
      <c r="M1374">
        <v>154</v>
      </c>
      <c r="N1374">
        <v>27</v>
      </c>
      <c r="O1374">
        <v>120</v>
      </c>
      <c r="P1374">
        <v>0</v>
      </c>
      <c r="Q1374">
        <v>2</v>
      </c>
      <c r="R1374" t="s">
        <v>43</v>
      </c>
      <c r="S1374" t="s">
        <v>96</v>
      </c>
      <c r="T1374">
        <v>2</v>
      </c>
      <c r="U1374" t="s">
        <v>63</v>
      </c>
      <c r="V1374">
        <v>895.23</v>
      </c>
      <c r="W1374" t="s">
        <v>109</v>
      </c>
      <c r="X1374" t="s">
        <v>47</v>
      </c>
      <c r="Y1374" t="s">
        <v>65</v>
      </c>
      <c r="Z1374" t="s">
        <v>98</v>
      </c>
      <c r="AA1374" t="s">
        <v>67</v>
      </c>
      <c r="AB1374" t="s">
        <v>68</v>
      </c>
      <c r="AC1374" t="s">
        <v>52</v>
      </c>
      <c r="AD1374">
        <v>5.8131818180000003</v>
      </c>
      <c r="AE1374">
        <v>2024</v>
      </c>
      <c r="AF1374">
        <v>1</v>
      </c>
      <c r="AG1374">
        <v>2</v>
      </c>
      <c r="AH1374" t="s">
        <v>1363</v>
      </c>
      <c r="AI1374">
        <v>0.48443181818181819</v>
      </c>
      <c r="AJ1374">
        <v>1848</v>
      </c>
      <c r="AK1374" t="s">
        <v>3800</v>
      </c>
    </row>
    <row r="1375" spans="1:37">
      <c r="A1375" t="s">
        <v>1479</v>
      </c>
      <c r="B1375" t="s">
        <v>71</v>
      </c>
      <c r="C1375">
        <v>6408.13</v>
      </c>
      <c r="D1375" t="s">
        <v>36</v>
      </c>
      <c r="E1375" t="s">
        <v>82</v>
      </c>
      <c r="F1375" t="s">
        <v>73</v>
      </c>
      <c r="G1375">
        <v>45293</v>
      </c>
      <c r="H1375" t="s">
        <v>39</v>
      </c>
      <c r="I1375" t="s">
        <v>40</v>
      </c>
      <c r="J1375">
        <v>72968</v>
      </c>
      <c r="K1375" t="s">
        <v>59</v>
      </c>
      <c r="L1375" t="s">
        <v>42</v>
      </c>
      <c r="M1375">
        <v>161</v>
      </c>
      <c r="N1375">
        <v>7</v>
      </c>
      <c r="O1375">
        <v>20</v>
      </c>
      <c r="P1375">
        <v>0</v>
      </c>
      <c r="Q1375">
        <v>1</v>
      </c>
      <c r="R1375" t="s">
        <v>61</v>
      </c>
      <c r="S1375" t="s">
        <v>93</v>
      </c>
      <c r="T1375">
        <v>3</v>
      </c>
      <c r="U1375" t="s">
        <v>90</v>
      </c>
      <c r="V1375">
        <v>771.12</v>
      </c>
      <c r="W1375" t="s">
        <v>76</v>
      </c>
      <c r="X1375" t="s">
        <v>134</v>
      </c>
      <c r="Y1375" t="s">
        <v>65</v>
      </c>
      <c r="Z1375" t="s">
        <v>66</v>
      </c>
      <c r="AA1375" t="s">
        <v>50</v>
      </c>
      <c r="AB1375" t="s">
        <v>68</v>
      </c>
      <c r="AC1375" t="s">
        <v>69</v>
      </c>
      <c r="AD1375">
        <v>4.7895652169999998</v>
      </c>
      <c r="AE1375">
        <v>2024</v>
      </c>
      <c r="AF1375">
        <v>1</v>
      </c>
      <c r="AG1375">
        <v>2</v>
      </c>
      <c r="AH1375" t="s">
        <v>1363</v>
      </c>
      <c r="AI1375">
        <v>0.39913043478260868</v>
      </c>
      <c r="AJ1375">
        <v>1932</v>
      </c>
      <c r="AK1375" t="s">
        <v>3799</v>
      </c>
    </row>
    <row r="1376" spans="1:37">
      <c r="A1376" t="s">
        <v>1480</v>
      </c>
      <c r="B1376" t="s">
        <v>115</v>
      </c>
      <c r="C1376">
        <v>11449.77</v>
      </c>
      <c r="D1376" t="s">
        <v>36</v>
      </c>
      <c r="E1376" t="s">
        <v>37</v>
      </c>
      <c r="F1376" t="s">
        <v>56</v>
      </c>
      <c r="G1376">
        <v>45293</v>
      </c>
      <c r="H1376" t="s">
        <v>39</v>
      </c>
      <c r="I1376" t="s">
        <v>58</v>
      </c>
      <c r="J1376">
        <v>90716</v>
      </c>
      <c r="K1376" t="s">
        <v>41</v>
      </c>
      <c r="L1376" t="s">
        <v>103</v>
      </c>
      <c r="M1376">
        <v>100</v>
      </c>
      <c r="N1376">
        <v>39</v>
      </c>
      <c r="O1376">
        <v>24</v>
      </c>
      <c r="P1376">
        <v>3</v>
      </c>
      <c r="Q1376">
        <v>2</v>
      </c>
      <c r="R1376" t="s">
        <v>61</v>
      </c>
      <c r="S1376" t="s">
        <v>74</v>
      </c>
      <c r="T1376">
        <v>1</v>
      </c>
      <c r="U1376" t="s">
        <v>63</v>
      </c>
      <c r="V1376">
        <v>372.07</v>
      </c>
      <c r="W1376" t="s">
        <v>76</v>
      </c>
      <c r="X1376" t="s">
        <v>47</v>
      </c>
      <c r="Y1376" t="s">
        <v>48</v>
      </c>
      <c r="Z1376" t="s">
        <v>66</v>
      </c>
      <c r="AA1376" t="s">
        <v>50</v>
      </c>
      <c r="AB1376" t="s">
        <v>51</v>
      </c>
      <c r="AC1376" t="s">
        <v>69</v>
      </c>
      <c r="AD1376">
        <v>3.7206999999999999</v>
      </c>
      <c r="AE1376">
        <v>2024</v>
      </c>
      <c r="AF1376">
        <v>1</v>
      </c>
      <c r="AG1376">
        <v>2</v>
      </c>
      <c r="AH1376" t="s">
        <v>1363</v>
      </c>
      <c r="AI1376">
        <v>0.31005833333333332</v>
      </c>
      <c r="AJ1376">
        <v>1200</v>
      </c>
      <c r="AK1376" t="s">
        <v>3799</v>
      </c>
    </row>
    <row r="1377" spans="1:37">
      <c r="A1377" t="s">
        <v>1481</v>
      </c>
      <c r="B1377" t="s">
        <v>35</v>
      </c>
      <c r="C1377">
        <v>40271.019999999997</v>
      </c>
      <c r="D1377" t="s">
        <v>36</v>
      </c>
      <c r="E1377" t="s">
        <v>37</v>
      </c>
      <c r="F1377" t="s">
        <v>56</v>
      </c>
      <c r="G1377">
        <v>45293</v>
      </c>
      <c r="H1377" t="s">
        <v>57</v>
      </c>
      <c r="I1377" t="s">
        <v>40</v>
      </c>
      <c r="J1377">
        <v>0</v>
      </c>
      <c r="K1377" t="s">
        <v>59</v>
      </c>
      <c r="L1377" t="s">
        <v>103</v>
      </c>
      <c r="M1377">
        <v>138</v>
      </c>
      <c r="N1377">
        <v>14</v>
      </c>
      <c r="O1377">
        <v>115</v>
      </c>
      <c r="P1377">
        <v>0</v>
      </c>
      <c r="Q1377">
        <v>2</v>
      </c>
      <c r="R1377" t="s">
        <v>61</v>
      </c>
      <c r="S1377" t="s">
        <v>74</v>
      </c>
      <c r="T1377">
        <v>2</v>
      </c>
      <c r="U1377" t="s">
        <v>79</v>
      </c>
      <c r="V1377">
        <v>660.96</v>
      </c>
      <c r="W1377" t="s">
        <v>109</v>
      </c>
      <c r="X1377" t="s">
        <v>47</v>
      </c>
      <c r="Y1377" t="s">
        <v>65</v>
      </c>
      <c r="Z1377" t="s">
        <v>98</v>
      </c>
      <c r="AA1377" t="s">
        <v>67</v>
      </c>
      <c r="AB1377" t="s">
        <v>68</v>
      </c>
      <c r="AC1377" t="s">
        <v>52</v>
      </c>
      <c r="AD1377">
        <v>4.7895652169999998</v>
      </c>
      <c r="AE1377">
        <v>2024</v>
      </c>
      <c r="AF1377">
        <v>1</v>
      </c>
      <c r="AG1377">
        <v>2</v>
      </c>
      <c r="AH1377" t="s">
        <v>1363</v>
      </c>
      <c r="AI1377">
        <v>0.39913043478260873</v>
      </c>
      <c r="AJ1377">
        <v>1656</v>
      </c>
      <c r="AK1377" t="s">
        <v>3799</v>
      </c>
    </row>
    <row r="1378" spans="1:37">
      <c r="A1378" t="s">
        <v>1482</v>
      </c>
      <c r="B1378" t="s">
        <v>71</v>
      </c>
      <c r="C1378">
        <v>13404.13</v>
      </c>
      <c r="D1378" t="s">
        <v>36</v>
      </c>
      <c r="E1378" t="s">
        <v>72</v>
      </c>
      <c r="F1378" t="s">
        <v>141</v>
      </c>
      <c r="G1378">
        <v>45293</v>
      </c>
      <c r="H1378" t="s">
        <v>39</v>
      </c>
      <c r="I1378" t="s">
        <v>40</v>
      </c>
      <c r="J1378">
        <v>102217</v>
      </c>
      <c r="K1378" t="s">
        <v>83</v>
      </c>
      <c r="L1378" t="s">
        <v>60</v>
      </c>
      <c r="M1378">
        <v>333</v>
      </c>
      <c r="N1378">
        <v>3</v>
      </c>
      <c r="O1378">
        <v>43</v>
      </c>
      <c r="P1378">
        <v>0</v>
      </c>
      <c r="Q1378">
        <v>1</v>
      </c>
      <c r="R1378" t="s">
        <v>61</v>
      </c>
      <c r="S1378" t="s">
        <v>74</v>
      </c>
      <c r="T1378">
        <v>1</v>
      </c>
      <c r="U1378" t="s">
        <v>63</v>
      </c>
      <c r="V1378">
        <v>758.82</v>
      </c>
      <c r="W1378" t="s">
        <v>132</v>
      </c>
      <c r="X1378" t="s">
        <v>47</v>
      </c>
      <c r="Y1378" t="s">
        <v>65</v>
      </c>
      <c r="Z1378" t="s">
        <v>66</v>
      </c>
      <c r="AA1378" t="s">
        <v>91</v>
      </c>
      <c r="AB1378" t="s">
        <v>68</v>
      </c>
      <c r="AC1378" t="s">
        <v>69</v>
      </c>
      <c r="AD1378">
        <v>2.278738739</v>
      </c>
      <c r="AE1378">
        <v>2024</v>
      </c>
      <c r="AF1378">
        <v>1</v>
      </c>
      <c r="AG1378">
        <v>2</v>
      </c>
      <c r="AH1378" t="s">
        <v>1363</v>
      </c>
      <c r="AI1378">
        <v>0.18989489489489492</v>
      </c>
      <c r="AJ1378">
        <v>3996</v>
      </c>
      <c r="AK1378" t="s">
        <v>3799</v>
      </c>
    </row>
    <row r="1379" spans="1:37">
      <c r="A1379" t="s">
        <v>1483</v>
      </c>
      <c r="B1379" t="s">
        <v>115</v>
      </c>
      <c r="C1379">
        <v>3632.14</v>
      </c>
      <c r="D1379" t="s">
        <v>36</v>
      </c>
      <c r="E1379" t="s">
        <v>37</v>
      </c>
      <c r="F1379" t="s">
        <v>73</v>
      </c>
      <c r="G1379">
        <v>45293</v>
      </c>
      <c r="H1379" t="s">
        <v>39</v>
      </c>
      <c r="I1379" t="s">
        <v>40</v>
      </c>
      <c r="J1379">
        <v>81081</v>
      </c>
      <c r="K1379" t="s">
        <v>41</v>
      </c>
      <c r="L1379" t="s">
        <v>42</v>
      </c>
      <c r="M1379">
        <v>90</v>
      </c>
      <c r="N1379">
        <v>32</v>
      </c>
      <c r="O1379">
        <v>16</v>
      </c>
      <c r="P1379">
        <v>0</v>
      </c>
      <c r="Q1379">
        <v>1</v>
      </c>
      <c r="R1379" t="s">
        <v>61</v>
      </c>
      <c r="S1379" t="s">
        <v>74</v>
      </c>
      <c r="T1379">
        <v>4</v>
      </c>
      <c r="U1379" t="s">
        <v>45</v>
      </c>
      <c r="V1379">
        <v>432.85</v>
      </c>
      <c r="W1379" t="s">
        <v>46</v>
      </c>
      <c r="X1379" t="s">
        <v>47</v>
      </c>
      <c r="Y1379" t="s">
        <v>48</v>
      </c>
      <c r="Z1379" t="s">
        <v>49</v>
      </c>
      <c r="AA1379" t="s">
        <v>50</v>
      </c>
      <c r="AB1379" t="s">
        <v>68</v>
      </c>
      <c r="AC1379" t="s">
        <v>69</v>
      </c>
      <c r="AD1379">
        <v>4.8094444440000004</v>
      </c>
      <c r="AE1379">
        <v>2024</v>
      </c>
      <c r="AF1379">
        <v>1</v>
      </c>
      <c r="AG1379">
        <v>2</v>
      </c>
      <c r="AH1379" t="s">
        <v>1363</v>
      </c>
      <c r="AI1379">
        <v>0.40078703703703705</v>
      </c>
      <c r="AJ1379">
        <v>1080</v>
      </c>
      <c r="AK1379" t="s">
        <v>3800</v>
      </c>
    </row>
    <row r="1380" spans="1:37">
      <c r="A1380" t="s">
        <v>1484</v>
      </c>
      <c r="B1380" t="s">
        <v>81</v>
      </c>
      <c r="C1380">
        <v>6958.93</v>
      </c>
      <c r="D1380" t="s">
        <v>36</v>
      </c>
      <c r="E1380" t="s">
        <v>72</v>
      </c>
      <c r="F1380" t="s">
        <v>56</v>
      </c>
      <c r="G1380">
        <v>45293</v>
      </c>
      <c r="H1380" t="s">
        <v>39</v>
      </c>
      <c r="I1380" t="s">
        <v>58</v>
      </c>
      <c r="J1380">
        <v>111686</v>
      </c>
      <c r="K1380" t="s">
        <v>41</v>
      </c>
      <c r="L1380" t="s">
        <v>42</v>
      </c>
      <c r="M1380">
        <v>171</v>
      </c>
      <c r="N1380">
        <v>18</v>
      </c>
      <c r="O1380">
        <v>42</v>
      </c>
      <c r="P1380">
        <v>0</v>
      </c>
      <c r="Q1380">
        <v>1</v>
      </c>
      <c r="R1380" t="s">
        <v>43</v>
      </c>
      <c r="S1380" t="s">
        <v>96</v>
      </c>
      <c r="T1380">
        <v>2</v>
      </c>
      <c r="U1380" t="s">
        <v>63</v>
      </c>
      <c r="V1380">
        <v>597.4</v>
      </c>
      <c r="W1380" t="s">
        <v>64</v>
      </c>
      <c r="X1380" t="s">
        <v>134</v>
      </c>
      <c r="Y1380" t="s">
        <v>65</v>
      </c>
      <c r="Z1380" t="s">
        <v>66</v>
      </c>
      <c r="AA1380" t="s">
        <v>91</v>
      </c>
      <c r="AB1380" t="s">
        <v>68</v>
      </c>
      <c r="AC1380" t="s">
        <v>69</v>
      </c>
      <c r="AD1380">
        <v>3.493567251</v>
      </c>
      <c r="AE1380">
        <v>2024</v>
      </c>
      <c r="AF1380">
        <v>1</v>
      </c>
      <c r="AG1380">
        <v>2</v>
      </c>
      <c r="AH1380" t="s">
        <v>1363</v>
      </c>
      <c r="AI1380">
        <v>0.29113060428849902</v>
      </c>
      <c r="AJ1380">
        <v>2052</v>
      </c>
      <c r="AK1380" t="s">
        <v>3799</v>
      </c>
    </row>
    <row r="1381" spans="1:37">
      <c r="A1381" t="s">
        <v>1485</v>
      </c>
      <c r="B1381" t="s">
        <v>81</v>
      </c>
      <c r="C1381">
        <v>4193.75</v>
      </c>
      <c r="D1381" t="s">
        <v>36</v>
      </c>
      <c r="E1381" t="s">
        <v>72</v>
      </c>
      <c r="F1381" t="s">
        <v>38</v>
      </c>
      <c r="G1381">
        <v>45293</v>
      </c>
      <c r="H1381" t="s">
        <v>159</v>
      </c>
      <c r="I1381" t="s">
        <v>58</v>
      </c>
      <c r="J1381">
        <v>29803</v>
      </c>
      <c r="K1381" t="s">
        <v>59</v>
      </c>
      <c r="L1381" t="s">
        <v>60</v>
      </c>
      <c r="M1381">
        <v>115</v>
      </c>
      <c r="N1381">
        <v>41</v>
      </c>
      <c r="O1381">
        <v>72</v>
      </c>
      <c r="P1381">
        <v>0</v>
      </c>
      <c r="Q1381">
        <v>1</v>
      </c>
      <c r="R1381" t="s">
        <v>61</v>
      </c>
      <c r="S1381" t="s">
        <v>93</v>
      </c>
      <c r="T1381">
        <v>1</v>
      </c>
      <c r="U1381" t="s">
        <v>45</v>
      </c>
      <c r="V1381">
        <v>570.73</v>
      </c>
      <c r="W1381" t="s">
        <v>46</v>
      </c>
      <c r="X1381" t="s">
        <v>47</v>
      </c>
      <c r="Y1381" t="s">
        <v>65</v>
      </c>
      <c r="Z1381" t="s">
        <v>49</v>
      </c>
      <c r="AA1381" t="s">
        <v>67</v>
      </c>
      <c r="AB1381" t="s">
        <v>68</v>
      </c>
      <c r="AC1381" t="s">
        <v>52</v>
      </c>
      <c r="AD1381">
        <v>4.9628695650000001</v>
      </c>
      <c r="AE1381">
        <v>2024</v>
      </c>
      <c r="AF1381">
        <v>1</v>
      </c>
      <c r="AG1381">
        <v>2</v>
      </c>
      <c r="AH1381" t="s">
        <v>1363</v>
      </c>
      <c r="AI1381">
        <v>0.41357246376811596</v>
      </c>
      <c r="AJ1381">
        <v>1380</v>
      </c>
      <c r="AK1381" t="s">
        <v>3800</v>
      </c>
    </row>
    <row r="1382" spans="1:37">
      <c r="A1382" t="s">
        <v>1486</v>
      </c>
      <c r="B1382" t="s">
        <v>35</v>
      </c>
      <c r="C1382">
        <v>53407.45</v>
      </c>
      <c r="D1382" t="s">
        <v>36</v>
      </c>
      <c r="E1382" t="s">
        <v>37</v>
      </c>
      <c r="F1382" t="s">
        <v>73</v>
      </c>
      <c r="G1382">
        <v>45293</v>
      </c>
      <c r="H1382" t="s">
        <v>39</v>
      </c>
      <c r="I1382" t="s">
        <v>58</v>
      </c>
      <c r="J1382">
        <v>81675</v>
      </c>
      <c r="K1382" t="s">
        <v>59</v>
      </c>
      <c r="L1382" t="s">
        <v>42</v>
      </c>
      <c r="M1382">
        <v>149</v>
      </c>
      <c r="N1382">
        <v>36</v>
      </c>
      <c r="O1382">
        <v>124</v>
      </c>
      <c r="P1382">
        <v>0</v>
      </c>
      <c r="Q1382">
        <v>2</v>
      </c>
      <c r="R1382" t="s">
        <v>61</v>
      </c>
      <c r="S1382" t="s">
        <v>62</v>
      </c>
      <c r="T1382">
        <v>3</v>
      </c>
      <c r="U1382" t="s">
        <v>63</v>
      </c>
      <c r="V1382">
        <v>1040.1400000000001</v>
      </c>
      <c r="W1382" t="s">
        <v>109</v>
      </c>
      <c r="X1382" t="s">
        <v>77</v>
      </c>
      <c r="Y1382" t="s">
        <v>65</v>
      </c>
      <c r="Z1382" t="s">
        <v>98</v>
      </c>
      <c r="AA1382" t="s">
        <v>50</v>
      </c>
      <c r="AB1382" t="s">
        <v>68</v>
      </c>
      <c r="AC1382" t="s">
        <v>52</v>
      </c>
      <c r="AD1382">
        <v>6.9808053689999996</v>
      </c>
      <c r="AE1382">
        <v>2024</v>
      </c>
      <c r="AF1382">
        <v>1</v>
      </c>
      <c r="AG1382">
        <v>2</v>
      </c>
      <c r="AH1382" t="s">
        <v>1363</v>
      </c>
      <c r="AI1382">
        <v>0.58173378076062643</v>
      </c>
      <c r="AJ1382">
        <v>1788</v>
      </c>
      <c r="AK1382" t="s">
        <v>3800</v>
      </c>
    </row>
    <row r="1383" spans="1:37">
      <c r="A1383" t="s">
        <v>1487</v>
      </c>
      <c r="B1383" t="s">
        <v>71</v>
      </c>
      <c r="C1383">
        <v>9877.48</v>
      </c>
      <c r="D1383" t="s">
        <v>36</v>
      </c>
      <c r="E1383" t="s">
        <v>37</v>
      </c>
      <c r="F1383" t="s">
        <v>73</v>
      </c>
      <c r="G1383">
        <v>45293</v>
      </c>
      <c r="H1383" t="s">
        <v>39</v>
      </c>
      <c r="I1383" t="s">
        <v>40</v>
      </c>
      <c r="J1383">
        <v>41166</v>
      </c>
      <c r="K1383" t="s">
        <v>83</v>
      </c>
      <c r="L1383" t="s">
        <v>42</v>
      </c>
      <c r="M1383">
        <v>84</v>
      </c>
      <c r="N1383">
        <v>20</v>
      </c>
      <c r="O1383">
        <v>76</v>
      </c>
      <c r="P1383">
        <v>1</v>
      </c>
      <c r="Q1383">
        <v>2</v>
      </c>
      <c r="R1383" t="s">
        <v>61</v>
      </c>
      <c r="S1383" t="s">
        <v>74</v>
      </c>
      <c r="T1383">
        <v>1</v>
      </c>
      <c r="U1383" t="s">
        <v>63</v>
      </c>
      <c r="V1383">
        <v>145.93</v>
      </c>
      <c r="W1383" t="s">
        <v>76</v>
      </c>
      <c r="X1383" t="s">
        <v>47</v>
      </c>
      <c r="Y1383" t="s">
        <v>48</v>
      </c>
      <c r="Z1383" t="s">
        <v>66</v>
      </c>
      <c r="AA1383" t="s">
        <v>67</v>
      </c>
      <c r="AB1383" t="s">
        <v>51</v>
      </c>
      <c r="AC1383" t="s">
        <v>52</v>
      </c>
      <c r="AD1383">
        <v>1.737261905</v>
      </c>
      <c r="AE1383">
        <v>2024</v>
      </c>
      <c r="AF1383">
        <v>1</v>
      </c>
      <c r="AG1383">
        <v>2</v>
      </c>
      <c r="AH1383" t="s">
        <v>1363</v>
      </c>
      <c r="AI1383">
        <v>0.1447718253968254</v>
      </c>
      <c r="AJ1383">
        <v>1008</v>
      </c>
      <c r="AK1383" t="s">
        <v>3799</v>
      </c>
    </row>
    <row r="1384" spans="1:37">
      <c r="A1384" t="s">
        <v>1488</v>
      </c>
      <c r="B1384" t="s">
        <v>71</v>
      </c>
      <c r="C1384">
        <v>14734.18</v>
      </c>
      <c r="D1384" t="s">
        <v>36</v>
      </c>
      <c r="E1384" t="s">
        <v>72</v>
      </c>
      <c r="F1384" t="s">
        <v>73</v>
      </c>
      <c r="G1384">
        <v>45293</v>
      </c>
      <c r="H1384" t="s">
        <v>39</v>
      </c>
      <c r="I1384" t="s">
        <v>58</v>
      </c>
      <c r="J1384">
        <v>96736</v>
      </c>
      <c r="K1384" t="s">
        <v>83</v>
      </c>
      <c r="L1384" t="s">
        <v>42</v>
      </c>
      <c r="M1384">
        <v>185</v>
      </c>
      <c r="N1384">
        <v>4</v>
      </c>
      <c r="O1384">
        <v>119</v>
      </c>
      <c r="P1384">
        <v>0</v>
      </c>
      <c r="Q1384">
        <v>8</v>
      </c>
      <c r="R1384" t="s">
        <v>117</v>
      </c>
      <c r="S1384" t="s">
        <v>118</v>
      </c>
      <c r="T1384">
        <v>3</v>
      </c>
      <c r="U1384" t="s">
        <v>63</v>
      </c>
      <c r="V1384">
        <v>83.59</v>
      </c>
      <c r="W1384" t="s">
        <v>64</v>
      </c>
      <c r="X1384" t="s">
        <v>47</v>
      </c>
      <c r="Y1384" t="s">
        <v>48</v>
      </c>
      <c r="Z1384" t="s">
        <v>66</v>
      </c>
      <c r="AA1384" t="s">
        <v>50</v>
      </c>
      <c r="AB1384" t="s">
        <v>68</v>
      </c>
      <c r="AC1384" t="s">
        <v>52</v>
      </c>
      <c r="AD1384">
        <v>0.45183783799999999</v>
      </c>
      <c r="AE1384">
        <v>2024</v>
      </c>
      <c r="AF1384">
        <v>1</v>
      </c>
      <c r="AG1384">
        <v>2</v>
      </c>
      <c r="AH1384" t="s">
        <v>1363</v>
      </c>
      <c r="AI1384">
        <v>3.7653153153153152E-2</v>
      </c>
      <c r="AJ1384">
        <v>2220</v>
      </c>
      <c r="AK1384" t="s">
        <v>3799</v>
      </c>
    </row>
    <row r="1385" spans="1:37">
      <c r="A1385" t="s">
        <v>1489</v>
      </c>
      <c r="B1385" t="s">
        <v>115</v>
      </c>
      <c r="C1385">
        <v>11324.77</v>
      </c>
      <c r="D1385" t="s">
        <v>36</v>
      </c>
      <c r="E1385" t="s">
        <v>37</v>
      </c>
      <c r="F1385" t="s">
        <v>38</v>
      </c>
      <c r="G1385">
        <v>45293</v>
      </c>
      <c r="H1385" t="s">
        <v>39</v>
      </c>
      <c r="I1385" t="s">
        <v>40</v>
      </c>
      <c r="J1385">
        <v>117616</v>
      </c>
      <c r="K1385" t="s">
        <v>83</v>
      </c>
      <c r="L1385" t="s">
        <v>42</v>
      </c>
      <c r="M1385">
        <v>93</v>
      </c>
      <c r="N1385">
        <v>18</v>
      </c>
      <c r="O1385">
        <v>117</v>
      </c>
      <c r="P1385">
        <v>0</v>
      </c>
      <c r="Q1385">
        <v>2</v>
      </c>
      <c r="R1385" t="s">
        <v>43</v>
      </c>
      <c r="S1385" t="s">
        <v>96</v>
      </c>
      <c r="T1385">
        <v>1</v>
      </c>
      <c r="U1385" t="s">
        <v>79</v>
      </c>
      <c r="V1385">
        <v>159.93</v>
      </c>
      <c r="W1385" t="s">
        <v>46</v>
      </c>
      <c r="X1385" t="s">
        <v>134</v>
      </c>
      <c r="Y1385" t="s">
        <v>48</v>
      </c>
      <c r="Z1385" t="s">
        <v>66</v>
      </c>
      <c r="AA1385" t="s">
        <v>91</v>
      </c>
      <c r="AB1385" t="s">
        <v>68</v>
      </c>
      <c r="AC1385" t="s">
        <v>52</v>
      </c>
      <c r="AD1385">
        <v>1.7196774189999999</v>
      </c>
      <c r="AE1385">
        <v>2024</v>
      </c>
      <c r="AF1385">
        <v>1</v>
      </c>
      <c r="AG1385">
        <v>2</v>
      </c>
      <c r="AH1385" t="s">
        <v>1363</v>
      </c>
      <c r="AI1385">
        <v>0.14330645161290323</v>
      </c>
      <c r="AJ1385">
        <v>1116</v>
      </c>
      <c r="AK1385" t="s">
        <v>3799</v>
      </c>
    </row>
    <row r="1386" spans="1:37">
      <c r="A1386" t="s">
        <v>1490</v>
      </c>
      <c r="B1386" t="s">
        <v>71</v>
      </c>
      <c r="C1386">
        <v>4372.55</v>
      </c>
      <c r="D1386" t="s">
        <v>36</v>
      </c>
      <c r="E1386" t="s">
        <v>72</v>
      </c>
      <c r="F1386" t="s">
        <v>95</v>
      </c>
      <c r="G1386">
        <v>45293</v>
      </c>
      <c r="H1386" t="s">
        <v>39</v>
      </c>
      <c r="I1386" t="s">
        <v>40</v>
      </c>
      <c r="J1386">
        <v>92806</v>
      </c>
      <c r="K1386" t="s">
        <v>59</v>
      </c>
      <c r="L1386" t="s">
        <v>42</v>
      </c>
      <c r="M1386">
        <v>108</v>
      </c>
      <c r="N1386">
        <v>7</v>
      </c>
      <c r="O1386">
        <v>57</v>
      </c>
      <c r="P1386">
        <v>0</v>
      </c>
      <c r="Q1386">
        <v>1</v>
      </c>
      <c r="R1386" t="s">
        <v>61</v>
      </c>
      <c r="S1386" t="s">
        <v>74</v>
      </c>
      <c r="T1386">
        <v>4</v>
      </c>
      <c r="U1386" t="s">
        <v>63</v>
      </c>
      <c r="V1386">
        <v>639.38</v>
      </c>
      <c r="W1386" t="s">
        <v>46</v>
      </c>
      <c r="X1386" t="s">
        <v>47</v>
      </c>
      <c r="Y1386" t="s">
        <v>65</v>
      </c>
      <c r="Z1386" t="s">
        <v>49</v>
      </c>
      <c r="AA1386" t="s">
        <v>50</v>
      </c>
      <c r="AB1386" t="s">
        <v>68</v>
      </c>
      <c r="AC1386" t="s">
        <v>52</v>
      </c>
      <c r="AD1386">
        <v>5.9201851850000002</v>
      </c>
      <c r="AE1386">
        <v>2024</v>
      </c>
      <c r="AF1386">
        <v>1</v>
      </c>
      <c r="AG1386">
        <v>2</v>
      </c>
      <c r="AH1386" t="s">
        <v>1363</v>
      </c>
      <c r="AI1386">
        <v>0.49334876543209877</v>
      </c>
      <c r="AJ1386">
        <v>1296</v>
      </c>
      <c r="AK1386" t="s">
        <v>3800</v>
      </c>
    </row>
    <row r="1387" spans="1:37">
      <c r="A1387" t="s">
        <v>1491</v>
      </c>
      <c r="B1387" t="s">
        <v>81</v>
      </c>
      <c r="C1387">
        <v>17392.21</v>
      </c>
      <c r="D1387" t="s">
        <v>36</v>
      </c>
      <c r="E1387" t="s">
        <v>37</v>
      </c>
      <c r="F1387" t="s">
        <v>38</v>
      </c>
      <c r="G1387">
        <v>45293</v>
      </c>
      <c r="H1387" t="s">
        <v>39</v>
      </c>
      <c r="I1387" t="s">
        <v>58</v>
      </c>
      <c r="J1387">
        <v>104583</v>
      </c>
      <c r="K1387" t="s">
        <v>59</v>
      </c>
      <c r="L1387" t="s">
        <v>103</v>
      </c>
      <c r="M1387">
        <v>147</v>
      </c>
      <c r="N1387">
        <v>3</v>
      </c>
      <c r="O1387">
        <v>132</v>
      </c>
      <c r="P1387">
        <v>1</v>
      </c>
      <c r="Q1387">
        <v>2</v>
      </c>
      <c r="R1387" t="s">
        <v>61</v>
      </c>
      <c r="S1387" t="s">
        <v>93</v>
      </c>
      <c r="T1387">
        <v>1</v>
      </c>
      <c r="U1387" t="s">
        <v>79</v>
      </c>
      <c r="V1387">
        <v>1022.18</v>
      </c>
      <c r="W1387" t="s">
        <v>64</v>
      </c>
      <c r="X1387" t="s">
        <v>77</v>
      </c>
      <c r="Y1387" t="s">
        <v>65</v>
      </c>
      <c r="Z1387" t="s">
        <v>98</v>
      </c>
      <c r="AA1387" t="s">
        <v>91</v>
      </c>
      <c r="AB1387" t="s">
        <v>51</v>
      </c>
      <c r="AC1387" t="s">
        <v>52</v>
      </c>
      <c r="AD1387">
        <v>6.9536054419999997</v>
      </c>
      <c r="AE1387">
        <v>2024</v>
      </c>
      <c r="AF1387">
        <v>1</v>
      </c>
      <c r="AG1387">
        <v>2</v>
      </c>
      <c r="AH1387" t="s">
        <v>1363</v>
      </c>
      <c r="AI1387">
        <v>0.57946712018140589</v>
      </c>
      <c r="AJ1387">
        <v>1764</v>
      </c>
      <c r="AK1387" t="s">
        <v>3800</v>
      </c>
    </row>
    <row r="1388" spans="1:37">
      <c r="A1388" t="s">
        <v>1492</v>
      </c>
      <c r="B1388" t="s">
        <v>115</v>
      </c>
      <c r="C1388">
        <v>3833.42</v>
      </c>
      <c r="D1388" t="s">
        <v>36</v>
      </c>
      <c r="E1388" t="s">
        <v>37</v>
      </c>
      <c r="F1388" t="s">
        <v>56</v>
      </c>
      <c r="G1388">
        <v>45293</v>
      </c>
      <c r="H1388" t="s">
        <v>39</v>
      </c>
      <c r="I1388" t="s">
        <v>40</v>
      </c>
      <c r="J1388">
        <v>36562</v>
      </c>
      <c r="K1388" t="s">
        <v>59</v>
      </c>
      <c r="L1388" t="s">
        <v>103</v>
      </c>
      <c r="M1388">
        <v>99</v>
      </c>
      <c r="N1388">
        <v>20</v>
      </c>
      <c r="O1388">
        <v>78</v>
      </c>
      <c r="P1388">
        <v>1</v>
      </c>
      <c r="Q1388">
        <v>1</v>
      </c>
      <c r="R1388" t="s">
        <v>61</v>
      </c>
      <c r="S1388" t="s">
        <v>62</v>
      </c>
      <c r="T1388">
        <v>2</v>
      </c>
      <c r="U1388" t="s">
        <v>45</v>
      </c>
      <c r="V1388">
        <v>709.56</v>
      </c>
      <c r="W1388" t="s">
        <v>46</v>
      </c>
      <c r="X1388" t="s">
        <v>77</v>
      </c>
      <c r="Y1388" t="s">
        <v>65</v>
      </c>
      <c r="Z1388" t="s">
        <v>49</v>
      </c>
      <c r="AA1388" t="s">
        <v>67</v>
      </c>
      <c r="AB1388" t="s">
        <v>51</v>
      </c>
      <c r="AC1388" t="s">
        <v>52</v>
      </c>
      <c r="AD1388">
        <v>7.1672727270000003</v>
      </c>
      <c r="AE1388">
        <v>2024</v>
      </c>
      <c r="AF1388">
        <v>1</v>
      </c>
      <c r="AG1388">
        <v>2</v>
      </c>
      <c r="AH1388" t="s">
        <v>1363</v>
      </c>
      <c r="AI1388">
        <v>0.59727272727272718</v>
      </c>
      <c r="AJ1388">
        <v>1188</v>
      </c>
      <c r="AK1388" t="s">
        <v>3800</v>
      </c>
    </row>
    <row r="1389" spans="1:37">
      <c r="A1389" t="s">
        <v>1493</v>
      </c>
      <c r="B1389" t="s">
        <v>81</v>
      </c>
      <c r="C1389">
        <v>10246.57</v>
      </c>
      <c r="D1389" t="s">
        <v>36</v>
      </c>
      <c r="E1389" t="s">
        <v>37</v>
      </c>
      <c r="F1389" t="s">
        <v>56</v>
      </c>
      <c r="G1389">
        <v>45293</v>
      </c>
      <c r="H1389" t="s">
        <v>159</v>
      </c>
      <c r="I1389" t="s">
        <v>58</v>
      </c>
      <c r="J1389">
        <v>14006</v>
      </c>
      <c r="K1389" t="s">
        <v>59</v>
      </c>
      <c r="L1389" t="s">
        <v>42</v>
      </c>
      <c r="M1389">
        <v>89</v>
      </c>
      <c r="N1389">
        <v>14</v>
      </c>
      <c r="O1389">
        <v>128</v>
      </c>
      <c r="P1389">
        <v>0</v>
      </c>
      <c r="Q1389">
        <v>2</v>
      </c>
      <c r="R1389" t="s">
        <v>61</v>
      </c>
      <c r="S1389" t="s">
        <v>74</v>
      </c>
      <c r="T1389">
        <v>1</v>
      </c>
      <c r="U1389" t="s">
        <v>63</v>
      </c>
      <c r="V1389">
        <v>427.68</v>
      </c>
      <c r="W1389" t="s">
        <v>76</v>
      </c>
      <c r="X1389" t="s">
        <v>47</v>
      </c>
      <c r="Y1389" t="s">
        <v>48</v>
      </c>
      <c r="Z1389" t="s">
        <v>66</v>
      </c>
      <c r="AA1389" t="s">
        <v>67</v>
      </c>
      <c r="AB1389" t="s">
        <v>68</v>
      </c>
      <c r="AC1389" t="s">
        <v>52</v>
      </c>
      <c r="AD1389">
        <v>4.8053932579999996</v>
      </c>
      <c r="AE1389">
        <v>2024</v>
      </c>
      <c r="AF1389">
        <v>1</v>
      </c>
      <c r="AG1389">
        <v>2</v>
      </c>
      <c r="AH1389" t="s">
        <v>1363</v>
      </c>
      <c r="AI1389">
        <v>0.40044943820224721</v>
      </c>
      <c r="AJ1389">
        <v>1068</v>
      </c>
      <c r="AK1389" t="s">
        <v>3800</v>
      </c>
    </row>
    <row r="1390" spans="1:37">
      <c r="A1390" t="s">
        <v>1494</v>
      </c>
      <c r="B1390" t="s">
        <v>71</v>
      </c>
      <c r="C1390">
        <v>6567.11</v>
      </c>
      <c r="D1390" t="s">
        <v>36</v>
      </c>
      <c r="E1390" t="s">
        <v>72</v>
      </c>
      <c r="F1390" t="s">
        <v>38</v>
      </c>
      <c r="G1390">
        <v>45293</v>
      </c>
      <c r="H1390" t="s">
        <v>39</v>
      </c>
      <c r="I1390" t="s">
        <v>58</v>
      </c>
      <c r="J1390">
        <v>50498</v>
      </c>
      <c r="K1390" t="s">
        <v>59</v>
      </c>
      <c r="L1390" t="s">
        <v>42</v>
      </c>
      <c r="M1390">
        <v>165</v>
      </c>
      <c r="N1390">
        <v>31</v>
      </c>
      <c r="O1390">
        <v>51</v>
      </c>
      <c r="P1390">
        <v>1</v>
      </c>
      <c r="Q1390">
        <v>1</v>
      </c>
      <c r="R1390" t="s">
        <v>43</v>
      </c>
      <c r="S1390" t="s">
        <v>96</v>
      </c>
      <c r="T1390">
        <v>3</v>
      </c>
      <c r="U1390" t="s">
        <v>90</v>
      </c>
      <c r="V1390">
        <v>1532.2</v>
      </c>
      <c r="W1390" t="s">
        <v>64</v>
      </c>
      <c r="X1390" t="s">
        <v>77</v>
      </c>
      <c r="Y1390" t="s">
        <v>156</v>
      </c>
      <c r="Z1390" t="s">
        <v>66</v>
      </c>
      <c r="AA1390" t="s">
        <v>50</v>
      </c>
      <c r="AB1390" t="s">
        <v>51</v>
      </c>
      <c r="AC1390" t="s">
        <v>52</v>
      </c>
      <c r="AD1390">
        <v>9.2860606059999995</v>
      </c>
      <c r="AE1390">
        <v>2024</v>
      </c>
      <c r="AF1390">
        <v>1</v>
      </c>
      <c r="AG1390">
        <v>2</v>
      </c>
      <c r="AH1390" t="s">
        <v>1363</v>
      </c>
      <c r="AI1390">
        <v>0.77383838383838388</v>
      </c>
      <c r="AJ1390">
        <v>1980</v>
      </c>
      <c r="AK1390" t="s">
        <v>3801</v>
      </c>
    </row>
    <row r="1391" spans="1:37">
      <c r="A1391" t="s">
        <v>1495</v>
      </c>
      <c r="B1391" t="s">
        <v>71</v>
      </c>
      <c r="C1391">
        <v>3460.84</v>
      </c>
      <c r="D1391" t="s">
        <v>36</v>
      </c>
      <c r="E1391" t="s">
        <v>37</v>
      </c>
      <c r="F1391" t="s">
        <v>56</v>
      </c>
      <c r="G1391">
        <v>45293</v>
      </c>
      <c r="H1391" t="s">
        <v>57</v>
      </c>
      <c r="I1391" t="s">
        <v>40</v>
      </c>
      <c r="J1391">
        <v>0</v>
      </c>
      <c r="K1391" t="s">
        <v>59</v>
      </c>
      <c r="L1391" t="s">
        <v>42</v>
      </c>
      <c r="M1391">
        <v>93</v>
      </c>
      <c r="N1391">
        <v>15</v>
      </c>
      <c r="O1391">
        <v>81</v>
      </c>
      <c r="P1391">
        <v>0</v>
      </c>
      <c r="Q1391">
        <v>1</v>
      </c>
      <c r="R1391" t="s">
        <v>43</v>
      </c>
      <c r="S1391" t="s">
        <v>84</v>
      </c>
      <c r="T1391">
        <v>1</v>
      </c>
      <c r="U1391" t="s">
        <v>79</v>
      </c>
      <c r="V1391">
        <v>447.12</v>
      </c>
      <c r="W1391" t="s">
        <v>46</v>
      </c>
      <c r="X1391" t="s">
        <v>77</v>
      </c>
      <c r="Y1391" t="s">
        <v>48</v>
      </c>
      <c r="Z1391" t="s">
        <v>49</v>
      </c>
      <c r="AA1391" t="s">
        <v>67</v>
      </c>
      <c r="AB1391" t="s">
        <v>68</v>
      </c>
      <c r="AC1391" t="s">
        <v>52</v>
      </c>
      <c r="AD1391">
        <v>4.8077419350000001</v>
      </c>
      <c r="AE1391">
        <v>2024</v>
      </c>
      <c r="AF1391">
        <v>1</v>
      </c>
      <c r="AG1391">
        <v>2</v>
      </c>
      <c r="AH1391" t="s">
        <v>1363</v>
      </c>
      <c r="AI1391">
        <v>0.40064516129032257</v>
      </c>
      <c r="AJ1391">
        <v>1116</v>
      </c>
      <c r="AK1391" t="s">
        <v>3800</v>
      </c>
    </row>
    <row r="1392" spans="1:37">
      <c r="A1392" t="s">
        <v>1496</v>
      </c>
      <c r="B1392" t="s">
        <v>35</v>
      </c>
      <c r="C1392">
        <v>22396.11</v>
      </c>
      <c r="D1392" t="s">
        <v>36</v>
      </c>
      <c r="E1392" t="s">
        <v>82</v>
      </c>
      <c r="F1392" t="s">
        <v>38</v>
      </c>
      <c r="G1392">
        <v>45293</v>
      </c>
      <c r="H1392" t="s">
        <v>39</v>
      </c>
      <c r="I1392" t="s">
        <v>58</v>
      </c>
      <c r="J1392">
        <v>80209</v>
      </c>
      <c r="K1392" t="s">
        <v>83</v>
      </c>
      <c r="L1392" t="s">
        <v>42</v>
      </c>
      <c r="M1392">
        <v>189</v>
      </c>
      <c r="N1392">
        <v>46</v>
      </c>
      <c r="O1392">
        <v>76</v>
      </c>
      <c r="P1392">
        <v>0</v>
      </c>
      <c r="Q1392">
        <v>2</v>
      </c>
      <c r="R1392" t="s">
        <v>61</v>
      </c>
      <c r="S1392" t="s">
        <v>74</v>
      </c>
      <c r="T1392">
        <v>1</v>
      </c>
      <c r="U1392" t="s">
        <v>90</v>
      </c>
      <c r="V1392">
        <v>87.78</v>
      </c>
      <c r="W1392" t="s">
        <v>64</v>
      </c>
      <c r="X1392" t="s">
        <v>47</v>
      </c>
      <c r="Y1392" t="s">
        <v>48</v>
      </c>
      <c r="Z1392" t="s">
        <v>98</v>
      </c>
      <c r="AA1392" t="s">
        <v>50</v>
      </c>
      <c r="AB1392" t="s">
        <v>68</v>
      </c>
      <c r="AC1392" t="s">
        <v>52</v>
      </c>
      <c r="AD1392">
        <v>0.46444444400000001</v>
      </c>
      <c r="AE1392">
        <v>2024</v>
      </c>
      <c r="AF1392">
        <v>1</v>
      </c>
      <c r="AG1392">
        <v>2</v>
      </c>
      <c r="AH1392" t="s">
        <v>1363</v>
      </c>
      <c r="AI1392">
        <v>3.8703703703703705E-2</v>
      </c>
      <c r="AJ1392">
        <v>2268</v>
      </c>
      <c r="AK1392" t="s">
        <v>3799</v>
      </c>
    </row>
    <row r="1393" spans="1:37">
      <c r="A1393" t="s">
        <v>1497</v>
      </c>
      <c r="B1393" t="s">
        <v>71</v>
      </c>
      <c r="C1393">
        <v>31497.97</v>
      </c>
      <c r="D1393" t="s">
        <v>36</v>
      </c>
      <c r="E1393" t="s">
        <v>37</v>
      </c>
      <c r="F1393" t="s">
        <v>38</v>
      </c>
      <c r="G1393">
        <v>45293</v>
      </c>
      <c r="H1393" t="s">
        <v>39</v>
      </c>
      <c r="I1393" t="s">
        <v>58</v>
      </c>
      <c r="J1393">
        <v>60371</v>
      </c>
      <c r="K1393" t="s">
        <v>59</v>
      </c>
      <c r="L1393" t="s">
        <v>60</v>
      </c>
      <c r="M1393">
        <v>89</v>
      </c>
      <c r="N1393">
        <v>8</v>
      </c>
      <c r="O1393">
        <v>74</v>
      </c>
      <c r="P1393">
        <v>0</v>
      </c>
      <c r="Q1393">
        <v>2</v>
      </c>
      <c r="R1393" t="s">
        <v>61</v>
      </c>
      <c r="S1393" t="s">
        <v>93</v>
      </c>
      <c r="T1393">
        <v>2</v>
      </c>
      <c r="U1393" t="s">
        <v>63</v>
      </c>
      <c r="V1393">
        <v>427.68</v>
      </c>
      <c r="W1393" t="s">
        <v>46</v>
      </c>
      <c r="X1393" t="s">
        <v>47</v>
      </c>
      <c r="Y1393" t="s">
        <v>48</v>
      </c>
      <c r="Z1393" t="s">
        <v>98</v>
      </c>
      <c r="AA1393" t="s">
        <v>50</v>
      </c>
      <c r="AB1393" t="s">
        <v>68</v>
      </c>
      <c r="AC1393" t="s">
        <v>52</v>
      </c>
      <c r="AD1393">
        <v>4.8053932579999996</v>
      </c>
      <c r="AE1393">
        <v>2024</v>
      </c>
      <c r="AF1393">
        <v>1</v>
      </c>
      <c r="AG1393">
        <v>2</v>
      </c>
      <c r="AH1393" t="s">
        <v>1363</v>
      </c>
      <c r="AI1393">
        <v>0.40044943820224721</v>
      </c>
      <c r="AJ1393">
        <v>1068</v>
      </c>
      <c r="AK1393" t="s">
        <v>3800</v>
      </c>
    </row>
    <row r="1394" spans="1:37">
      <c r="A1394" t="s">
        <v>1498</v>
      </c>
      <c r="B1394" t="s">
        <v>71</v>
      </c>
      <c r="C1394">
        <v>16682.11</v>
      </c>
      <c r="D1394" t="s">
        <v>36</v>
      </c>
      <c r="E1394" t="s">
        <v>37</v>
      </c>
      <c r="F1394" t="s">
        <v>38</v>
      </c>
      <c r="G1394">
        <v>45293</v>
      </c>
      <c r="H1394" t="s">
        <v>57</v>
      </c>
      <c r="I1394" t="s">
        <v>58</v>
      </c>
      <c r="J1394">
        <v>0</v>
      </c>
      <c r="K1394" t="s">
        <v>59</v>
      </c>
      <c r="L1394" t="s">
        <v>60</v>
      </c>
      <c r="M1394">
        <v>246</v>
      </c>
      <c r="N1394">
        <v>5</v>
      </c>
      <c r="O1394">
        <v>46</v>
      </c>
      <c r="P1394">
        <v>0</v>
      </c>
      <c r="Q1394">
        <v>5</v>
      </c>
      <c r="R1394" t="s">
        <v>61</v>
      </c>
      <c r="S1394" t="s">
        <v>93</v>
      </c>
      <c r="T1394">
        <v>1</v>
      </c>
      <c r="U1394" t="s">
        <v>63</v>
      </c>
      <c r="V1394">
        <v>2637.74</v>
      </c>
      <c r="W1394" t="s">
        <v>155</v>
      </c>
      <c r="X1394" t="s">
        <v>47</v>
      </c>
      <c r="Y1394" t="s">
        <v>156</v>
      </c>
      <c r="Z1394" t="s">
        <v>98</v>
      </c>
      <c r="AA1394" t="s">
        <v>67</v>
      </c>
      <c r="AB1394" t="s">
        <v>68</v>
      </c>
      <c r="AC1394" t="s">
        <v>69</v>
      </c>
      <c r="AD1394">
        <v>10.72252033</v>
      </c>
      <c r="AE1394">
        <v>2024</v>
      </c>
      <c r="AF1394">
        <v>1</v>
      </c>
      <c r="AG1394">
        <v>2</v>
      </c>
      <c r="AH1394" t="s">
        <v>1363</v>
      </c>
      <c r="AI1394">
        <v>0.89354336043360427</v>
      </c>
      <c r="AJ1394">
        <v>2952</v>
      </c>
      <c r="AK1394" t="s">
        <v>3801</v>
      </c>
    </row>
    <row r="1395" spans="1:37">
      <c r="A1395" t="s">
        <v>1499</v>
      </c>
      <c r="B1395" t="s">
        <v>115</v>
      </c>
      <c r="C1395">
        <v>7715.67</v>
      </c>
      <c r="D1395" t="s">
        <v>36</v>
      </c>
      <c r="E1395" t="s">
        <v>37</v>
      </c>
      <c r="F1395" t="s">
        <v>38</v>
      </c>
      <c r="G1395">
        <v>45293</v>
      </c>
      <c r="H1395" t="s">
        <v>39</v>
      </c>
      <c r="I1395" t="s">
        <v>58</v>
      </c>
      <c r="J1395">
        <v>113647</v>
      </c>
      <c r="K1395" t="s">
        <v>41</v>
      </c>
      <c r="L1395" t="s">
        <v>60</v>
      </c>
      <c r="M1395">
        <v>97</v>
      </c>
      <c r="N1395">
        <v>39</v>
      </c>
      <c r="O1395">
        <v>116</v>
      </c>
      <c r="P1395">
        <v>0</v>
      </c>
      <c r="Q1395">
        <v>4</v>
      </c>
      <c r="R1395" t="s">
        <v>61</v>
      </c>
      <c r="S1395" t="s">
        <v>62</v>
      </c>
      <c r="T1395">
        <v>1</v>
      </c>
      <c r="U1395" t="s">
        <v>79</v>
      </c>
      <c r="V1395">
        <v>345.01</v>
      </c>
      <c r="W1395" t="s">
        <v>46</v>
      </c>
      <c r="X1395" t="s">
        <v>77</v>
      </c>
      <c r="Y1395" t="s">
        <v>48</v>
      </c>
      <c r="Z1395" t="s">
        <v>66</v>
      </c>
      <c r="AA1395" t="s">
        <v>91</v>
      </c>
      <c r="AB1395" t="s">
        <v>68</v>
      </c>
      <c r="AC1395" t="s">
        <v>52</v>
      </c>
      <c r="AD1395">
        <v>3.5568041240000001</v>
      </c>
      <c r="AE1395">
        <v>2024</v>
      </c>
      <c r="AF1395">
        <v>1</v>
      </c>
      <c r="AG1395">
        <v>2</v>
      </c>
      <c r="AH1395" t="s">
        <v>1363</v>
      </c>
      <c r="AI1395">
        <v>0.2964003436426117</v>
      </c>
      <c r="AJ1395">
        <v>1164</v>
      </c>
      <c r="AK1395" t="s">
        <v>3799</v>
      </c>
    </row>
    <row r="1396" spans="1:37">
      <c r="A1396" t="s">
        <v>1500</v>
      </c>
      <c r="B1396" t="s">
        <v>35</v>
      </c>
      <c r="C1396">
        <v>19252.23</v>
      </c>
      <c r="D1396" t="s">
        <v>36</v>
      </c>
      <c r="E1396" t="s">
        <v>72</v>
      </c>
      <c r="F1396" t="s">
        <v>73</v>
      </c>
      <c r="G1396">
        <v>45293</v>
      </c>
      <c r="H1396" t="s">
        <v>57</v>
      </c>
      <c r="I1396" t="s">
        <v>58</v>
      </c>
      <c r="J1396">
        <v>0</v>
      </c>
      <c r="K1396" t="s">
        <v>83</v>
      </c>
      <c r="L1396" t="s">
        <v>42</v>
      </c>
      <c r="M1396">
        <v>134</v>
      </c>
      <c r="N1396">
        <v>3</v>
      </c>
      <c r="O1396">
        <v>41</v>
      </c>
      <c r="P1396">
        <v>0</v>
      </c>
      <c r="Q1396">
        <v>2</v>
      </c>
      <c r="R1396" t="s">
        <v>61</v>
      </c>
      <c r="S1396" t="s">
        <v>62</v>
      </c>
      <c r="T1396">
        <v>4</v>
      </c>
      <c r="U1396" t="s">
        <v>63</v>
      </c>
      <c r="V1396">
        <v>275.56</v>
      </c>
      <c r="W1396" t="s">
        <v>76</v>
      </c>
      <c r="X1396" t="s">
        <v>47</v>
      </c>
      <c r="Y1396" t="s">
        <v>48</v>
      </c>
      <c r="Z1396" t="s">
        <v>98</v>
      </c>
      <c r="AA1396" t="s">
        <v>67</v>
      </c>
      <c r="AB1396" t="s">
        <v>68</v>
      </c>
      <c r="AC1396" t="s">
        <v>69</v>
      </c>
      <c r="AD1396">
        <v>2.05641791</v>
      </c>
      <c r="AE1396">
        <v>2024</v>
      </c>
      <c r="AF1396">
        <v>1</v>
      </c>
      <c r="AG1396">
        <v>2</v>
      </c>
      <c r="AH1396" t="s">
        <v>1363</v>
      </c>
      <c r="AI1396">
        <v>0.1713681592039801</v>
      </c>
      <c r="AJ1396">
        <v>1608</v>
      </c>
      <c r="AK1396" t="s">
        <v>3799</v>
      </c>
    </row>
    <row r="1397" spans="1:37">
      <c r="A1397" t="s">
        <v>1501</v>
      </c>
      <c r="B1397" t="s">
        <v>35</v>
      </c>
      <c r="C1397">
        <v>6985.83</v>
      </c>
      <c r="D1397" t="s">
        <v>36</v>
      </c>
      <c r="E1397" t="s">
        <v>37</v>
      </c>
      <c r="F1397" t="s">
        <v>73</v>
      </c>
      <c r="G1397">
        <v>45293</v>
      </c>
      <c r="H1397" t="s">
        <v>39</v>
      </c>
      <c r="I1397" t="s">
        <v>40</v>
      </c>
      <c r="J1397">
        <v>74642</v>
      </c>
      <c r="K1397" t="s">
        <v>83</v>
      </c>
      <c r="L1397" t="s">
        <v>42</v>
      </c>
      <c r="M1397">
        <v>88</v>
      </c>
      <c r="N1397">
        <v>35</v>
      </c>
      <c r="O1397">
        <v>45</v>
      </c>
      <c r="P1397">
        <v>0</v>
      </c>
      <c r="Q1397">
        <v>4</v>
      </c>
      <c r="R1397" t="s">
        <v>61</v>
      </c>
      <c r="S1397" t="s">
        <v>74</v>
      </c>
      <c r="T1397">
        <v>2</v>
      </c>
      <c r="U1397" t="s">
        <v>63</v>
      </c>
      <c r="V1397">
        <v>18.73</v>
      </c>
      <c r="W1397" t="s">
        <v>46</v>
      </c>
      <c r="X1397" t="s">
        <v>47</v>
      </c>
      <c r="Y1397" t="s">
        <v>48</v>
      </c>
      <c r="Z1397" t="s">
        <v>66</v>
      </c>
      <c r="AA1397" t="s">
        <v>50</v>
      </c>
      <c r="AB1397" t="s">
        <v>68</v>
      </c>
      <c r="AC1397" t="s">
        <v>69</v>
      </c>
      <c r="AD1397">
        <v>0.21284090899999999</v>
      </c>
      <c r="AE1397">
        <v>2024</v>
      </c>
      <c r="AF1397">
        <v>1</v>
      </c>
      <c r="AG1397">
        <v>2</v>
      </c>
      <c r="AH1397" t="s">
        <v>1363</v>
      </c>
      <c r="AI1397">
        <v>1.7736742424242426E-2</v>
      </c>
      <c r="AJ1397">
        <v>1056</v>
      </c>
      <c r="AK1397" t="s">
        <v>3799</v>
      </c>
    </row>
    <row r="1398" spans="1:37">
      <c r="A1398" t="s">
        <v>1502</v>
      </c>
      <c r="B1398" t="s">
        <v>35</v>
      </c>
      <c r="C1398">
        <v>12505.29</v>
      </c>
      <c r="D1398" t="s">
        <v>36</v>
      </c>
      <c r="E1398" t="s">
        <v>82</v>
      </c>
      <c r="F1398" t="s">
        <v>38</v>
      </c>
      <c r="G1398">
        <v>45293</v>
      </c>
      <c r="H1398" t="s">
        <v>39</v>
      </c>
      <c r="I1398" t="s">
        <v>40</v>
      </c>
      <c r="J1398">
        <v>31559</v>
      </c>
      <c r="K1398" t="s">
        <v>59</v>
      </c>
      <c r="L1398" t="s">
        <v>42</v>
      </c>
      <c r="M1398">
        <v>157</v>
      </c>
      <c r="N1398">
        <v>20</v>
      </c>
      <c r="O1398">
        <v>26</v>
      </c>
      <c r="P1398">
        <v>0</v>
      </c>
      <c r="Q1398">
        <v>3</v>
      </c>
      <c r="R1398" t="s">
        <v>61</v>
      </c>
      <c r="S1398" t="s">
        <v>74</v>
      </c>
      <c r="T1398">
        <v>2</v>
      </c>
      <c r="U1398" t="s">
        <v>45</v>
      </c>
      <c r="V1398">
        <v>751.68</v>
      </c>
      <c r="W1398" t="s">
        <v>46</v>
      </c>
      <c r="X1398" t="s">
        <v>47</v>
      </c>
      <c r="Y1398" t="s">
        <v>65</v>
      </c>
      <c r="Z1398" t="s">
        <v>66</v>
      </c>
      <c r="AA1398" t="s">
        <v>67</v>
      </c>
      <c r="AB1398" t="s">
        <v>68</v>
      </c>
      <c r="AC1398" t="s">
        <v>69</v>
      </c>
      <c r="AD1398">
        <v>4.7877707010000004</v>
      </c>
      <c r="AE1398">
        <v>2024</v>
      </c>
      <c r="AF1398">
        <v>1</v>
      </c>
      <c r="AG1398">
        <v>2</v>
      </c>
      <c r="AH1398" t="s">
        <v>1363</v>
      </c>
      <c r="AI1398">
        <v>0.39898089171974521</v>
      </c>
      <c r="AJ1398">
        <v>1884</v>
      </c>
      <c r="AK1398" t="s">
        <v>3799</v>
      </c>
    </row>
    <row r="1399" spans="1:37">
      <c r="A1399" t="s">
        <v>1503</v>
      </c>
      <c r="B1399" t="s">
        <v>81</v>
      </c>
      <c r="C1399">
        <v>12583.73</v>
      </c>
      <c r="D1399" t="s">
        <v>36</v>
      </c>
      <c r="E1399" t="s">
        <v>37</v>
      </c>
      <c r="F1399" t="s">
        <v>73</v>
      </c>
      <c r="G1399">
        <v>45293</v>
      </c>
      <c r="H1399" t="s">
        <v>57</v>
      </c>
      <c r="I1399" t="s">
        <v>58</v>
      </c>
      <c r="J1399">
        <v>0</v>
      </c>
      <c r="K1399" t="s">
        <v>59</v>
      </c>
      <c r="L1399" t="s">
        <v>60</v>
      </c>
      <c r="M1399">
        <v>86</v>
      </c>
      <c r="N1399">
        <v>35</v>
      </c>
      <c r="O1399">
        <v>134</v>
      </c>
      <c r="P1399">
        <v>0</v>
      </c>
      <c r="Q1399">
        <v>2</v>
      </c>
      <c r="R1399" t="s">
        <v>61</v>
      </c>
      <c r="S1399" t="s">
        <v>74</v>
      </c>
      <c r="T1399">
        <v>3</v>
      </c>
      <c r="U1399" t="s">
        <v>79</v>
      </c>
      <c r="V1399">
        <v>772.91</v>
      </c>
      <c r="W1399" t="s">
        <v>46</v>
      </c>
      <c r="X1399" t="s">
        <v>134</v>
      </c>
      <c r="Y1399" t="s">
        <v>65</v>
      </c>
      <c r="Z1399" t="s">
        <v>66</v>
      </c>
      <c r="AA1399" t="s">
        <v>67</v>
      </c>
      <c r="AB1399" t="s">
        <v>68</v>
      </c>
      <c r="AC1399" t="s">
        <v>52</v>
      </c>
      <c r="AD1399">
        <v>8.9873255810000003</v>
      </c>
      <c r="AE1399">
        <v>2024</v>
      </c>
      <c r="AF1399">
        <v>1</v>
      </c>
      <c r="AG1399">
        <v>2</v>
      </c>
      <c r="AH1399" t="s">
        <v>1363</v>
      </c>
      <c r="AI1399">
        <v>0.74894379844961234</v>
      </c>
      <c r="AJ1399">
        <v>1032</v>
      </c>
      <c r="AK1399" t="s">
        <v>3801</v>
      </c>
    </row>
    <row r="1400" spans="1:37">
      <c r="A1400" t="s">
        <v>1504</v>
      </c>
      <c r="B1400" t="s">
        <v>71</v>
      </c>
      <c r="C1400">
        <v>20682.3</v>
      </c>
      <c r="D1400" t="s">
        <v>36</v>
      </c>
      <c r="E1400" t="s">
        <v>37</v>
      </c>
      <c r="F1400" t="s">
        <v>38</v>
      </c>
      <c r="G1400">
        <v>45293</v>
      </c>
      <c r="H1400" t="s">
        <v>39</v>
      </c>
      <c r="I1400" t="s">
        <v>58</v>
      </c>
      <c r="J1400">
        <v>49460</v>
      </c>
      <c r="K1400" t="s">
        <v>59</v>
      </c>
      <c r="L1400" t="s">
        <v>42</v>
      </c>
      <c r="M1400">
        <v>259</v>
      </c>
      <c r="N1400">
        <v>38</v>
      </c>
      <c r="O1400">
        <v>70</v>
      </c>
      <c r="P1400">
        <v>0</v>
      </c>
      <c r="Q1400">
        <v>3</v>
      </c>
      <c r="R1400" t="s">
        <v>43</v>
      </c>
      <c r="S1400" t="s">
        <v>44</v>
      </c>
      <c r="T1400">
        <v>4</v>
      </c>
      <c r="U1400" t="s">
        <v>63</v>
      </c>
      <c r="V1400">
        <v>1244.1600000000001</v>
      </c>
      <c r="W1400" t="s">
        <v>132</v>
      </c>
      <c r="X1400" t="s">
        <v>47</v>
      </c>
      <c r="Y1400" t="s">
        <v>65</v>
      </c>
      <c r="Z1400" t="s">
        <v>98</v>
      </c>
      <c r="AA1400" t="s">
        <v>67</v>
      </c>
      <c r="AB1400" t="s">
        <v>68</v>
      </c>
      <c r="AC1400" t="s">
        <v>52</v>
      </c>
      <c r="AD1400">
        <v>4.8037065639999996</v>
      </c>
      <c r="AE1400">
        <v>2024</v>
      </c>
      <c r="AF1400">
        <v>1</v>
      </c>
      <c r="AG1400">
        <v>2</v>
      </c>
      <c r="AH1400" t="s">
        <v>1363</v>
      </c>
      <c r="AI1400">
        <v>0.40030888030888034</v>
      </c>
      <c r="AJ1400">
        <v>3108</v>
      </c>
      <c r="AK1400" t="s">
        <v>3800</v>
      </c>
    </row>
    <row r="1401" spans="1:37">
      <c r="A1401" t="s">
        <v>1505</v>
      </c>
      <c r="B1401" t="s">
        <v>55</v>
      </c>
      <c r="C1401">
        <v>6018.45</v>
      </c>
      <c r="D1401" t="s">
        <v>87</v>
      </c>
      <c r="E1401" t="s">
        <v>37</v>
      </c>
      <c r="F1401" t="s">
        <v>38</v>
      </c>
      <c r="G1401">
        <v>45293</v>
      </c>
      <c r="H1401" t="s">
        <v>88</v>
      </c>
      <c r="I1401" t="s">
        <v>58</v>
      </c>
      <c r="J1401">
        <v>23790</v>
      </c>
      <c r="K1401" t="s">
        <v>59</v>
      </c>
      <c r="L1401" t="s">
        <v>103</v>
      </c>
      <c r="M1401">
        <v>88</v>
      </c>
      <c r="N1401">
        <v>1</v>
      </c>
      <c r="O1401">
        <v>49</v>
      </c>
      <c r="P1401">
        <v>1</v>
      </c>
      <c r="Q1401">
        <v>3</v>
      </c>
      <c r="R1401" t="s">
        <v>61</v>
      </c>
      <c r="S1401" t="s">
        <v>93</v>
      </c>
      <c r="T1401">
        <v>1</v>
      </c>
      <c r="U1401" t="s">
        <v>79</v>
      </c>
      <c r="V1401">
        <v>421.2</v>
      </c>
      <c r="W1401" t="s">
        <v>46</v>
      </c>
      <c r="X1401" t="s">
        <v>47</v>
      </c>
      <c r="Y1401" t="s">
        <v>48</v>
      </c>
      <c r="Z1401" t="s">
        <v>66</v>
      </c>
      <c r="AA1401" t="s">
        <v>67</v>
      </c>
      <c r="AB1401" t="s">
        <v>51</v>
      </c>
      <c r="AC1401" t="s">
        <v>52</v>
      </c>
      <c r="AD1401">
        <v>4.7863636359999999</v>
      </c>
      <c r="AE1401">
        <v>2024</v>
      </c>
      <c r="AF1401">
        <v>1</v>
      </c>
      <c r="AG1401">
        <v>2</v>
      </c>
      <c r="AH1401" t="s">
        <v>1363</v>
      </c>
      <c r="AI1401">
        <v>0.39886363636363636</v>
      </c>
      <c r="AJ1401">
        <v>1056</v>
      </c>
      <c r="AK1401" t="s">
        <v>3799</v>
      </c>
    </row>
    <row r="1402" spans="1:37">
      <c r="A1402" t="s">
        <v>1506</v>
      </c>
      <c r="B1402" t="s">
        <v>81</v>
      </c>
      <c r="C1402">
        <v>10809.99</v>
      </c>
      <c r="D1402" t="s">
        <v>87</v>
      </c>
      <c r="E1402" t="s">
        <v>37</v>
      </c>
      <c r="F1402" t="s">
        <v>56</v>
      </c>
      <c r="G1402">
        <v>45293</v>
      </c>
      <c r="H1402" t="s">
        <v>57</v>
      </c>
      <c r="I1402" t="s">
        <v>40</v>
      </c>
      <c r="J1402">
        <v>0</v>
      </c>
      <c r="K1402" t="s">
        <v>59</v>
      </c>
      <c r="L1402" t="s">
        <v>103</v>
      </c>
      <c r="M1402">
        <v>151</v>
      </c>
      <c r="N1402">
        <v>16</v>
      </c>
      <c r="O1402">
        <v>126</v>
      </c>
      <c r="P1402">
        <v>0</v>
      </c>
      <c r="Q1402">
        <v>3</v>
      </c>
      <c r="R1402" t="s">
        <v>61</v>
      </c>
      <c r="S1402" t="s">
        <v>93</v>
      </c>
      <c r="T1402">
        <v>1</v>
      </c>
      <c r="U1402" t="s">
        <v>45</v>
      </c>
      <c r="V1402">
        <v>725.76</v>
      </c>
      <c r="W1402" t="s">
        <v>109</v>
      </c>
      <c r="X1402" t="s">
        <v>47</v>
      </c>
      <c r="Y1402" t="s">
        <v>65</v>
      </c>
      <c r="Z1402" t="s">
        <v>66</v>
      </c>
      <c r="AA1402" t="s">
        <v>67</v>
      </c>
      <c r="AB1402" t="s">
        <v>68</v>
      </c>
      <c r="AC1402" t="s">
        <v>52</v>
      </c>
      <c r="AD1402">
        <v>4.8063576159999997</v>
      </c>
      <c r="AE1402">
        <v>2024</v>
      </c>
      <c r="AF1402">
        <v>1</v>
      </c>
      <c r="AG1402">
        <v>2</v>
      </c>
      <c r="AH1402" t="s">
        <v>1363</v>
      </c>
      <c r="AI1402">
        <v>0.40052980132450333</v>
      </c>
      <c r="AJ1402">
        <v>1812</v>
      </c>
      <c r="AK1402" t="s">
        <v>3800</v>
      </c>
    </row>
    <row r="1403" spans="1:37">
      <c r="A1403" t="s">
        <v>1507</v>
      </c>
      <c r="B1403" t="s">
        <v>71</v>
      </c>
      <c r="C1403">
        <v>7216.02</v>
      </c>
      <c r="D1403" t="s">
        <v>36</v>
      </c>
      <c r="E1403" t="s">
        <v>72</v>
      </c>
      <c r="F1403" t="s">
        <v>73</v>
      </c>
      <c r="G1403">
        <v>45293</v>
      </c>
      <c r="H1403" t="s">
        <v>39</v>
      </c>
      <c r="I1403" t="s">
        <v>58</v>
      </c>
      <c r="J1403">
        <v>75021</v>
      </c>
      <c r="K1403" t="s">
        <v>59</v>
      </c>
      <c r="L1403" t="s">
        <v>42</v>
      </c>
      <c r="M1403">
        <v>182</v>
      </c>
      <c r="N1403">
        <v>5</v>
      </c>
      <c r="O1403">
        <v>62</v>
      </c>
      <c r="P1403">
        <v>0</v>
      </c>
      <c r="Q1403">
        <v>1</v>
      </c>
      <c r="R1403" t="s">
        <v>61</v>
      </c>
      <c r="S1403" t="s">
        <v>93</v>
      </c>
      <c r="T1403">
        <v>4</v>
      </c>
      <c r="U1403" t="s">
        <v>79</v>
      </c>
      <c r="V1403">
        <v>1221.5</v>
      </c>
      <c r="W1403" t="s">
        <v>64</v>
      </c>
      <c r="X1403" t="s">
        <v>47</v>
      </c>
      <c r="Y1403" t="s">
        <v>65</v>
      </c>
      <c r="Z1403" t="s">
        <v>66</v>
      </c>
      <c r="AA1403" t="s">
        <v>50</v>
      </c>
      <c r="AB1403" t="s">
        <v>68</v>
      </c>
      <c r="AC1403" t="s">
        <v>52</v>
      </c>
      <c r="AD1403">
        <v>6.711538462</v>
      </c>
      <c r="AE1403">
        <v>2024</v>
      </c>
      <c r="AF1403">
        <v>1</v>
      </c>
      <c r="AG1403">
        <v>2</v>
      </c>
      <c r="AH1403" t="s">
        <v>1363</v>
      </c>
      <c r="AI1403">
        <v>0.55929487179487181</v>
      </c>
      <c r="AJ1403">
        <v>2184</v>
      </c>
      <c r="AK1403" t="s">
        <v>3800</v>
      </c>
    </row>
    <row r="1404" spans="1:37">
      <c r="A1404" t="s">
        <v>1508</v>
      </c>
      <c r="B1404" t="s">
        <v>115</v>
      </c>
      <c r="C1404">
        <v>3894.26</v>
      </c>
      <c r="D1404" t="s">
        <v>36</v>
      </c>
      <c r="E1404" t="s">
        <v>37</v>
      </c>
      <c r="F1404" t="s">
        <v>38</v>
      </c>
      <c r="G1404">
        <v>45293</v>
      </c>
      <c r="H1404" t="s">
        <v>39</v>
      </c>
      <c r="I1404" t="s">
        <v>58</v>
      </c>
      <c r="J1404">
        <v>85641</v>
      </c>
      <c r="K1404" t="s">
        <v>83</v>
      </c>
      <c r="L1404" t="s">
        <v>42</v>
      </c>
      <c r="M1404">
        <v>97</v>
      </c>
      <c r="N1404">
        <v>43</v>
      </c>
      <c r="O1404">
        <v>90</v>
      </c>
      <c r="P1404">
        <v>0</v>
      </c>
      <c r="Q1404">
        <v>1</v>
      </c>
      <c r="R1404" t="s">
        <v>61</v>
      </c>
      <c r="S1404" t="s">
        <v>93</v>
      </c>
      <c r="T1404">
        <v>2</v>
      </c>
      <c r="U1404" t="s">
        <v>63</v>
      </c>
      <c r="V1404">
        <v>49.59</v>
      </c>
      <c r="W1404" t="s">
        <v>76</v>
      </c>
      <c r="X1404" t="s">
        <v>47</v>
      </c>
      <c r="Y1404" t="s">
        <v>48</v>
      </c>
      <c r="Z1404" t="s">
        <v>49</v>
      </c>
      <c r="AA1404" t="s">
        <v>50</v>
      </c>
      <c r="AB1404" t="s">
        <v>68</v>
      </c>
      <c r="AC1404" t="s">
        <v>52</v>
      </c>
      <c r="AD1404">
        <v>0.51123711299999997</v>
      </c>
      <c r="AE1404">
        <v>2024</v>
      </c>
      <c r="AF1404">
        <v>1</v>
      </c>
      <c r="AG1404">
        <v>2</v>
      </c>
      <c r="AH1404" t="s">
        <v>1363</v>
      </c>
      <c r="AI1404">
        <v>4.2603092783505159E-2</v>
      </c>
      <c r="AJ1404">
        <v>1164</v>
      </c>
      <c r="AK1404" t="s">
        <v>3799</v>
      </c>
    </row>
    <row r="1405" spans="1:37">
      <c r="A1405" t="s">
        <v>1509</v>
      </c>
      <c r="B1405" t="s">
        <v>81</v>
      </c>
      <c r="C1405">
        <v>13302.59</v>
      </c>
      <c r="D1405" t="s">
        <v>36</v>
      </c>
      <c r="E1405" t="s">
        <v>72</v>
      </c>
      <c r="F1405" t="s">
        <v>38</v>
      </c>
      <c r="G1405">
        <v>45293</v>
      </c>
      <c r="H1405" t="s">
        <v>39</v>
      </c>
      <c r="I1405" t="s">
        <v>58</v>
      </c>
      <c r="J1405">
        <v>59408</v>
      </c>
      <c r="K1405" t="s">
        <v>41</v>
      </c>
      <c r="L1405" t="s">
        <v>60</v>
      </c>
      <c r="M1405">
        <v>176</v>
      </c>
      <c r="N1405">
        <v>24</v>
      </c>
      <c r="O1405">
        <v>35</v>
      </c>
      <c r="P1405">
        <v>0</v>
      </c>
      <c r="Q1405">
        <v>4</v>
      </c>
      <c r="R1405" t="s">
        <v>61</v>
      </c>
      <c r="S1405" t="s">
        <v>74</v>
      </c>
      <c r="T1405">
        <v>1</v>
      </c>
      <c r="U1405" t="s">
        <v>63</v>
      </c>
      <c r="V1405">
        <v>667.8</v>
      </c>
      <c r="W1405" t="s">
        <v>109</v>
      </c>
      <c r="X1405" t="s">
        <v>47</v>
      </c>
      <c r="Y1405" t="s">
        <v>65</v>
      </c>
      <c r="Z1405" t="s">
        <v>66</v>
      </c>
      <c r="AA1405" t="s">
        <v>50</v>
      </c>
      <c r="AB1405" t="s">
        <v>68</v>
      </c>
      <c r="AC1405" t="s">
        <v>69</v>
      </c>
      <c r="AD1405">
        <v>3.794318182</v>
      </c>
      <c r="AE1405">
        <v>2024</v>
      </c>
      <c r="AF1405">
        <v>1</v>
      </c>
      <c r="AG1405">
        <v>2</v>
      </c>
      <c r="AH1405" t="s">
        <v>1363</v>
      </c>
      <c r="AI1405">
        <v>0.31619318181818179</v>
      </c>
      <c r="AJ1405">
        <v>2112</v>
      </c>
      <c r="AK1405" t="s">
        <v>3799</v>
      </c>
    </row>
    <row r="1406" spans="1:37">
      <c r="A1406" t="s">
        <v>1510</v>
      </c>
      <c r="B1406" t="s">
        <v>71</v>
      </c>
      <c r="C1406">
        <v>7452.64</v>
      </c>
      <c r="D1406" t="s">
        <v>36</v>
      </c>
      <c r="E1406" t="s">
        <v>37</v>
      </c>
      <c r="F1406" t="s">
        <v>38</v>
      </c>
      <c r="G1406">
        <v>45293</v>
      </c>
      <c r="H1406" t="s">
        <v>39</v>
      </c>
      <c r="I1406" t="s">
        <v>58</v>
      </c>
      <c r="J1406">
        <v>127813</v>
      </c>
      <c r="K1406" t="s">
        <v>59</v>
      </c>
      <c r="L1406" t="s">
        <v>103</v>
      </c>
      <c r="M1406">
        <v>93</v>
      </c>
      <c r="N1406">
        <v>36</v>
      </c>
      <c r="O1406">
        <v>19</v>
      </c>
      <c r="P1406">
        <v>0</v>
      </c>
      <c r="Q1406">
        <v>3</v>
      </c>
      <c r="R1406" t="s">
        <v>43</v>
      </c>
      <c r="S1406" t="s">
        <v>96</v>
      </c>
      <c r="T1406">
        <v>2</v>
      </c>
      <c r="U1406" t="s">
        <v>79</v>
      </c>
      <c r="V1406">
        <v>447.12</v>
      </c>
      <c r="W1406" t="s">
        <v>46</v>
      </c>
      <c r="X1406" t="s">
        <v>47</v>
      </c>
      <c r="Y1406" t="s">
        <v>48</v>
      </c>
      <c r="Z1406" t="s">
        <v>66</v>
      </c>
      <c r="AA1406" t="s">
        <v>91</v>
      </c>
      <c r="AB1406" t="s">
        <v>68</v>
      </c>
      <c r="AC1406" t="s">
        <v>69</v>
      </c>
      <c r="AD1406">
        <v>4.8077419350000001</v>
      </c>
      <c r="AE1406">
        <v>2024</v>
      </c>
      <c r="AF1406">
        <v>1</v>
      </c>
      <c r="AG1406">
        <v>2</v>
      </c>
      <c r="AH1406" t="s">
        <v>1363</v>
      </c>
      <c r="AI1406">
        <v>0.40064516129032257</v>
      </c>
      <c r="AJ1406">
        <v>1116</v>
      </c>
      <c r="AK1406" t="s">
        <v>3800</v>
      </c>
    </row>
    <row r="1407" spans="1:37">
      <c r="A1407" t="s">
        <v>1511</v>
      </c>
      <c r="B1407" t="s">
        <v>35</v>
      </c>
      <c r="C1407">
        <v>21003.9</v>
      </c>
      <c r="D1407" t="s">
        <v>36</v>
      </c>
      <c r="E1407" t="s">
        <v>37</v>
      </c>
      <c r="F1407" t="s">
        <v>38</v>
      </c>
      <c r="G1407">
        <v>45293</v>
      </c>
      <c r="H1407" t="s">
        <v>39</v>
      </c>
      <c r="I1407" t="s">
        <v>40</v>
      </c>
      <c r="J1407">
        <v>84945</v>
      </c>
      <c r="K1407" t="s">
        <v>59</v>
      </c>
      <c r="L1407" t="s">
        <v>42</v>
      </c>
      <c r="M1407">
        <v>262</v>
      </c>
      <c r="N1407">
        <v>35</v>
      </c>
      <c r="O1407">
        <v>108</v>
      </c>
      <c r="P1407">
        <v>0</v>
      </c>
      <c r="Q1407">
        <v>7</v>
      </c>
      <c r="R1407" t="s">
        <v>43</v>
      </c>
      <c r="S1407" t="s">
        <v>96</v>
      </c>
      <c r="T1407">
        <v>1</v>
      </c>
      <c r="U1407" t="s">
        <v>79</v>
      </c>
      <c r="V1407">
        <v>1514.21</v>
      </c>
      <c r="W1407" t="s">
        <v>132</v>
      </c>
      <c r="X1407" t="s">
        <v>47</v>
      </c>
      <c r="Y1407" t="s">
        <v>156</v>
      </c>
      <c r="Z1407" t="s">
        <v>98</v>
      </c>
      <c r="AA1407" t="s">
        <v>50</v>
      </c>
      <c r="AB1407" t="s">
        <v>68</v>
      </c>
      <c r="AC1407" t="s">
        <v>52</v>
      </c>
      <c r="AD1407">
        <v>5.7794274809999999</v>
      </c>
      <c r="AE1407">
        <v>2024</v>
      </c>
      <c r="AF1407">
        <v>1</v>
      </c>
      <c r="AG1407">
        <v>2</v>
      </c>
      <c r="AH1407" t="s">
        <v>1363</v>
      </c>
      <c r="AI1407">
        <v>0.48161895674300254</v>
      </c>
      <c r="AJ1407">
        <v>3144</v>
      </c>
      <c r="AK1407" t="s">
        <v>3800</v>
      </c>
    </row>
    <row r="1408" spans="1:37">
      <c r="A1408" t="s">
        <v>1512</v>
      </c>
      <c r="B1408" t="s">
        <v>35</v>
      </c>
      <c r="C1408">
        <v>28249.96</v>
      </c>
      <c r="D1408" t="s">
        <v>36</v>
      </c>
      <c r="E1408" t="s">
        <v>37</v>
      </c>
      <c r="F1408" t="s">
        <v>56</v>
      </c>
      <c r="G1408">
        <v>45293</v>
      </c>
      <c r="H1408" t="s">
        <v>39</v>
      </c>
      <c r="I1408" t="s">
        <v>40</v>
      </c>
      <c r="J1408">
        <v>59862</v>
      </c>
      <c r="K1408" t="s">
        <v>59</v>
      </c>
      <c r="L1408" t="s">
        <v>42</v>
      </c>
      <c r="M1408">
        <v>100</v>
      </c>
      <c r="N1408">
        <v>32</v>
      </c>
      <c r="O1408">
        <v>81</v>
      </c>
      <c r="P1408">
        <v>0</v>
      </c>
      <c r="Q1408">
        <v>2</v>
      </c>
      <c r="R1408" t="s">
        <v>61</v>
      </c>
      <c r="S1408" t="s">
        <v>74</v>
      </c>
      <c r="T1408">
        <v>4</v>
      </c>
      <c r="U1408" t="s">
        <v>63</v>
      </c>
      <c r="V1408">
        <v>479.52</v>
      </c>
      <c r="W1408" t="s">
        <v>46</v>
      </c>
      <c r="X1408" t="s">
        <v>47</v>
      </c>
      <c r="Y1408" t="s">
        <v>48</v>
      </c>
      <c r="Z1408" t="s">
        <v>98</v>
      </c>
      <c r="AA1408" t="s">
        <v>50</v>
      </c>
      <c r="AB1408" t="s">
        <v>68</v>
      </c>
      <c r="AC1408" t="s">
        <v>52</v>
      </c>
      <c r="AD1408">
        <v>4.7952000000000004</v>
      </c>
      <c r="AE1408">
        <v>2024</v>
      </c>
      <c r="AF1408">
        <v>1</v>
      </c>
      <c r="AG1408">
        <v>2</v>
      </c>
      <c r="AH1408" t="s">
        <v>1363</v>
      </c>
      <c r="AI1408">
        <v>0.39960000000000001</v>
      </c>
      <c r="AJ1408">
        <v>1200</v>
      </c>
      <c r="AK1408" t="s">
        <v>3799</v>
      </c>
    </row>
    <row r="1409" spans="1:37">
      <c r="A1409" t="s">
        <v>1513</v>
      </c>
      <c r="B1409" t="s">
        <v>35</v>
      </c>
      <c r="C1409">
        <v>22276.44</v>
      </c>
      <c r="D1409" t="s">
        <v>36</v>
      </c>
      <c r="E1409" t="s">
        <v>72</v>
      </c>
      <c r="F1409" t="s">
        <v>38</v>
      </c>
      <c r="G1409">
        <v>45293</v>
      </c>
      <c r="H1409" t="s">
        <v>39</v>
      </c>
      <c r="I1409" t="s">
        <v>40</v>
      </c>
      <c r="J1409">
        <v>112788</v>
      </c>
      <c r="K1409" t="s">
        <v>83</v>
      </c>
      <c r="L1409" t="s">
        <v>42</v>
      </c>
      <c r="M1409">
        <v>185</v>
      </c>
      <c r="N1409">
        <v>8</v>
      </c>
      <c r="O1409">
        <v>19</v>
      </c>
      <c r="P1409">
        <v>1</v>
      </c>
      <c r="Q1409">
        <v>2</v>
      </c>
      <c r="R1409" t="s">
        <v>61</v>
      </c>
      <c r="S1409" t="s">
        <v>93</v>
      </c>
      <c r="T1409">
        <v>1</v>
      </c>
      <c r="U1409" t="s">
        <v>90</v>
      </c>
      <c r="V1409">
        <v>102.15</v>
      </c>
      <c r="W1409" t="s">
        <v>64</v>
      </c>
      <c r="X1409" t="s">
        <v>47</v>
      </c>
      <c r="Y1409" t="s">
        <v>48</v>
      </c>
      <c r="Z1409" t="s">
        <v>98</v>
      </c>
      <c r="AA1409" t="s">
        <v>91</v>
      </c>
      <c r="AB1409" t="s">
        <v>51</v>
      </c>
      <c r="AC1409" t="s">
        <v>69</v>
      </c>
      <c r="AD1409">
        <v>0.55216216200000001</v>
      </c>
      <c r="AE1409">
        <v>2024</v>
      </c>
      <c r="AF1409">
        <v>1</v>
      </c>
      <c r="AG1409">
        <v>2</v>
      </c>
      <c r="AH1409" t="s">
        <v>1363</v>
      </c>
      <c r="AI1409">
        <v>4.6013513513513515E-2</v>
      </c>
      <c r="AJ1409">
        <v>2220</v>
      </c>
      <c r="AK1409" t="s">
        <v>3799</v>
      </c>
    </row>
    <row r="1410" spans="1:37">
      <c r="A1410" t="s">
        <v>1514</v>
      </c>
      <c r="B1410" t="s">
        <v>35</v>
      </c>
      <c r="C1410">
        <v>10976.38</v>
      </c>
      <c r="D1410" t="s">
        <v>36</v>
      </c>
      <c r="E1410" t="s">
        <v>37</v>
      </c>
      <c r="F1410" t="s">
        <v>73</v>
      </c>
      <c r="G1410">
        <v>45293</v>
      </c>
      <c r="H1410" t="s">
        <v>39</v>
      </c>
      <c r="I1410" t="s">
        <v>58</v>
      </c>
      <c r="J1410">
        <v>82399</v>
      </c>
      <c r="K1410" t="s">
        <v>59</v>
      </c>
      <c r="L1410" t="s">
        <v>42</v>
      </c>
      <c r="M1410">
        <v>92</v>
      </c>
      <c r="N1410">
        <v>3</v>
      </c>
      <c r="O1410">
        <v>101</v>
      </c>
      <c r="P1410">
        <v>0</v>
      </c>
      <c r="Q1410">
        <v>2</v>
      </c>
      <c r="R1410" t="s">
        <v>43</v>
      </c>
      <c r="S1410" t="s">
        <v>96</v>
      </c>
      <c r="T1410">
        <v>3</v>
      </c>
      <c r="U1410" t="s">
        <v>45</v>
      </c>
      <c r="V1410">
        <v>557.89</v>
      </c>
      <c r="W1410" t="s">
        <v>76</v>
      </c>
      <c r="X1410" t="s">
        <v>47</v>
      </c>
      <c r="Y1410" t="s">
        <v>65</v>
      </c>
      <c r="Z1410" t="s">
        <v>66</v>
      </c>
      <c r="AA1410" t="s">
        <v>50</v>
      </c>
      <c r="AB1410" t="s">
        <v>68</v>
      </c>
      <c r="AC1410" t="s">
        <v>52</v>
      </c>
      <c r="AD1410">
        <v>6.0640217390000002</v>
      </c>
      <c r="AE1410">
        <v>2024</v>
      </c>
      <c r="AF1410">
        <v>1</v>
      </c>
      <c r="AG1410">
        <v>2</v>
      </c>
      <c r="AH1410" t="s">
        <v>1363</v>
      </c>
      <c r="AI1410">
        <v>0.50533514492753617</v>
      </c>
      <c r="AJ1410">
        <v>1104</v>
      </c>
      <c r="AK1410" t="s">
        <v>3800</v>
      </c>
    </row>
    <row r="1411" spans="1:37">
      <c r="A1411" t="s">
        <v>1515</v>
      </c>
      <c r="B1411" t="s">
        <v>35</v>
      </c>
      <c r="C1411">
        <v>9732.27</v>
      </c>
      <c r="D1411" t="s">
        <v>36</v>
      </c>
      <c r="E1411" t="s">
        <v>72</v>
      </c>
      <c r="F1411" t="s">
        <v>56</v>
      </c>
      <c r="G1411">
        <v>45293</v>
      </c>
      <c r="H1411" t="s">
        <v>57</v>
      </c>
      <c r="I1411" t="s">
        <v>40</v>
      </c>
      <c r="J1411">
        <v>0</v>
      </c>
      <c r="K1411" t="s">
        <v>59</v>
      </c>
      <c r="L1411" t="s">
        <v>60</v>
      </c>
      <c r="M1411">
        <v>134</v>
      </c>
      <c r="N1411">
        <v>0</v>
      </c>
      <c r="O1411">
        <v>72</v>
      </c>
      <c r="P1411">
        <v>0</v>
      </c>
      <c r="Q1411">
        <v>5</v>
      </c>
      <c r="R1411" t="s">
        <v>61</v>
      </c>
      <c r="S1411" t="s">
        <v>93</v>
      </c>
      <c r="T1411">
        <v>1</v>
      </c>
      <c r="U1411" t="s">
        <v>79</v>
      </c>
      <c r="V1411">
        <v>965.3</v>
      </c>
      <c r="W1411" t="s">
        <v>46</v>
      </c>
      <c r="X1411" t="s">
        <v>47</v>
      </c>
      <c r="Y1411" t="s">
        <v>65</v>
      </c>
      <c r="Z1411" t="s">
        <v>66</v>
      </c>
      <c r="AA1411" t="s">
        <v>67</v>
      </c>
      <c r="AB1411" t="s">
        <v>68</v>
      </c>
      <c r="AC1411" t="s">
        <v>52</v>
      </c>
      <c r="AD1411">
        <v>7.2037313430000003</v>
      </c>
      <c r="AE1411">
        <v>2024</v>
      </c>
      <c r="AF1411">
        <v>1</v>
      </c>
      <c r="AG1411">
        <v>2</v>
      </c>
      <c r="AH1411" t="s">
        <v>1363</v>
      </c>
      <c r="AI1411">
        <v>0.60031094527363182</v>
      </c>
      <c r="AJ1411">
        <v>1608</v>
      </c>
      <c r="AK1411" t="s">
        <v>3801</v>
      </c>
    </row>
    <row r="1412" spans="1:37">
      <c r="A1412" t="s">
        <v>1516</v>
      </c>
      <c r="B1412" t="s">
        <v>35</v>
      </c>
      <c r="C1412">
        <v>3499.79</v>
      </c>
      <c r="D1412" t="s">
        <v>87</v>
      </c>
      <c r="E1412" t="s">
        <v>37</v>
      </c>
      <c r="F1412" t="s">
        <v>56</v>
      </c>
      <c r="G1412">
        <v>45293</v>
      </c>
      <c r="H1412" t="s">
        <v>39</v>
      </c>
      <c r="I1412" t="s">
        <v>58</v>
      </c>
      <c r="J1412">
        <v>97768</v>
      </c>
      <c r="K1412" t="s">
        <v>59</v>
      </c>
      <c r="L1412" t="s">
        <v>42</v>
      </c>
      <c r="M1412">
        <v>88</v>
      </c>
      <c r="N1412">
        <v>11</v>
      </c>
      <c r="O1412">
        <v>31</v>
      </c>
      <c r="P1412">
        <v>0</v>
      </c>
      <c r="Q1412">
        <v>1</v>
      </c>
      <c r="R1412" t="s">
        <v>43</v>
      </c>
      <c r="S1412" t="s">
        <v>96</v>
      </c>
      <c r="T1412">
        <v>2</v>
      </c>
      <c r="U1412" t="s">
        <v>90</v>
      </c>
      <c r="V1412">
        <v>421.2</v>
      </c>
      <c r="W1412" t="s">
        <v>46</v>
      </c>
      <c r="X1412" t="s">
        <v>77</v>
      </c>
      <c r="Y1412" t="s">
        <v>48</v>
      </c>
      <c r="Z1412" t="s">
        <v>49</v>
      </c>
      <c r="AA1412" t="s">
        <v>50</v>
      </c>
      <c r="AB1412" t="s">
        <v>68</v>
      </c>
      <c r="AC1412" t="s">
        <v>69</v>
      </c>
      <c r="AD1412">
        <v>4.7863636359999999</v>
      </c>
      <c r="AE1412">
        <v>2024</v>
      </c>
      <c r="AF1412">
        <v>1</v>
      </c>
      <c r="AG1412">
        <v>2</v>
      </c>
      <c r="AH1412" t="s">
        <v>1363</v>
      </c>
      <c r="AI1412">
        <v>0.39886363636363636</v>
      </c>
      <c r="AJ1412">
        <v>1056</v>
      </c>
      <c r="AK1412" t="s">
        <v>3799</v>
      </c>
    </row>
    <row r="1413" spans="1:37">
      <c r="A1413" t="s">
        <v>1517</v>
      </c>
      <c r="B1413" t="s">
        <v>35</v>
      </c>
      <c r="C1413">
        <v>4755.3500000000004</v>
      </c>
      <c r="D1413" t="s">
        <v>36</v>
      </c>
      <c r="E1413" t="s">
        <v>72</v>
      </c>
      <c r="F1413" t="s">
        <v>73</v>
      </c>
      <c r="G1413">
        <v>45293</v>
      </c>
      <c r="H1413" t="s">
        <v>39</v>
      </c>
      <c r="I1413" t="s">
        <v>40</v>
      </c>
      <c r="J1413">
        <v>122585</v>
      </c>
      <c r="K1413" t="s">
        <v>83</v>
      </c>
      <c r="L1413" t="s">
        <v>42</v>
      </c>
      <c r="M1413">
        <v>117</v>
      </c>
      <c r="N1413">
        <v>1</v>
      </c>
      <c r="O1413">
        <v>128</v>
      </c>
      <c r="P1413">
        <v>0</v>
      </c>
      <c r="Q1413">
        <v>1</v>
      </c>
      <c r="R1413" t="s">
        <v>61</v>
      </c>
      <c r="S1413" t="s">
        <v>62</v>
      </c>
      <c r="T1413">
        <v>1</v>
      </c>
      <c r="U1413" t="s">
        <v>79</v>
      </c>
      <c r="V1413">
        <v>228.67</v>
      </c>
      <c r="W1413" t="s">
        <v>46</v>
      </c>
      <c r="X1413" t="s">
        <v>47</v>
      </c>
      <c r="Y1413" t="s">
        <v>48</v>
      </c>
      <c r="Z1413" t="s">
        <v>49</v>
      </c>
      <c r="AA1413" t="s">
        <v>91</v>
      </c>
      <c r="AB1413" t="s">
        <v>68</v>
      </c>
      <c r="AC1413" t="s">
        <v>52</v>
      </c>
      <c r="AD1413">
        <v>1.9544444439999999</v>
      </c>
      <c r="AE1413">
        <v>2024</v>
      </c>
      <c r="AF1413">
        <v>1</v>
      </c>
      <c r="AG1413">
        <v>2</v>
      </c>
      <c r="AH1413" t="s">
        <v>1363</v>
      </c>
      <c r="AI1413">
        <v>0.16287037037037036</v>
      </c>
      <c r="AJ1413">
        <v>1404</v>
      </c>
      <c r="AK1413" t="s">
        <v>3799</v>
      </c>
    </row>
    <row r="1414" spans="1:37">
      <c r="A1414" t="s">
        <v>1518</v>
      </c>
      <c r="B1414" t="s">
        <v>35</v>
      </c>
      <c r="C1414">
        <v>3451.51</v>
      </c>
      <c r="D1414" t="s">
        <v>36</v>
      </c>
      <c r="E1414" t="s">
        <v>37</v>
      </c>
      <c r="F1414" t="s">
        <v>38</v>
      </c>
      <c r="G1414">
        <v>45293</v>
      </c>
      <c r="H1414" t="s">
        <v>57</v>
      </c>
      <c r="I1414" t="s">
        <v>58</v>
      </c>
      <c r="J1414">
        <v>0</v>
      </c>
      <c r="K1414" t="s">
        <v>59</v>
      </c>
      <c r="L1414" t="s">
        <v>60</v>
      </c>
      <c r="M1414">
        <v>96</v>
      </c>
      <c r="N1414">
        <v>23</v>
      </c>
      <c r="O1414">
        <v>30</v>
      </c>
      <c r="P1414">
        <v>0</v>
      </c>
      <c r="Q1414">
        <v>1</v>
      </c>
      <c r="R1414" t="s">
        <v>43</v>
      </c>
      <c r="S1414" t="s">
        <v>44</v>
      </c>
      <c r="T1414">
        <v>1</v>
      </c>
      <c r="U1414" t="s">
        <v>79</v>
      </c>
      <c r="V1414">
        <v>460.08</v>
      </c>
      <c r="W1414" t="s">
        <v>46</v>
      </c>
      <c r="X1414" t="s">
        <v>47</v>
      </c>
      <c r="Y1414" t="s">
        <v>48</v>
      </c>
      <c r="Z1414" t="s">
        <v>49</v>
      </c>
      <c r="AA1414" t="s">
        <v>67</v>
      </c>
      <c r="AB1414" t="s">
        <v>68</v>
      </c>
      <c r="AC1414" t="s">
        <v>69</v>
      </c>
      <c r="AD1414">
        <v>4.7925000000000004</v>
      </c>
      <c r="AE1414">
        <v>2024</v>
      </c>
      <c r="AF1414">
        <v>1</v>
      </c>
      <c r="AG1414">
        <v>2</v>
      </c>
      <c r="AH1414" t="s">
        <v>1363</v>
      </c>
      <c r="AI1414">
        <v>0.39937499999999998</v>
      </c>
      <c r="AJ1414">
        <v>1152</v>
      </c>
      <c r="AK1414" t="s">
        <v>3799</v>
      </c>
    </row>
    <row r="1415" spans="1:37">
      <c r="A1415" t="s">
        <v>1519</v>
      </c>
      <c r="B1415" t="s">
        <v>35</v>
      </c>
      <c r="C1415">
        <v>5595.78</v>
      </c>
      <c r="D1415" t="s">
        <v>36</v>
      </c>
      <c r="E1415" t="s">
        <v>37</v>
      </c>
      <c r="F1415" t="s">
        <v>56</v>
      </c>
      <c r="G1415">
        <v>45293</v>
      </c>
      <c r="H1415" t="s">
        <v>57</v>
      </c>
      <c r="I1415" t="s">
        <v>58</v>
      </c>
      <c r="J1415">
        <v>0</v>
      </c>
      <c r="K1415" t="s">
        <v>59</v>
      </c>
      <c r="L1415" t="s">
        <v>103</v>
      </c>
      <c r="M1415">
        <v>159</v>
      </c>
      <c r="N1415">
        <v>16</v>
      </c>
      <c r="O1415">
        <v>119</v>
      </c>
      <c r="P1415">
        <v>0</v>
      </c>
      <c r="Q1415">
        <v>1</v>
      </c>
      <c r="R1415" t="s">
        <v>43</v>
      </c>
      <c r="S1415" t="s">
        <v>96</v>
      </c>
      <c r="T1415">
        <v>1</v>
      </c>
      <c r="U1415" t="s">
        <v>90</v>
      </c>
      <c r="V1415">
        <v>764.64</v>
      </c>
      <c r="W1415" t="s">
        <v>64</v>
      </c>
      <c r="X1415" t="s">
        <v>47</v>
      </c>
      <c r="Y1415" t="s">
        <v>65</v>
      </c>
      <c r="Z1415" t="s">
        <v>66</v>
      </c>
      <c r="AA1415" t="s">
        <v>67</v>
      </c>
      <c r="AB1415" t="s">
        <v>68</v>
      </c>
      <c r="AC1415" t="s">
        <v>52</v>
      </c>
      <c r="AD1415">
        <v>4.8090566040000002</v>
      </c>
      <c r="AE1415">
        <v>2024</v>
      </c>
      <c r="AF1415">
        <v>1</v>
      </c>
      <c r="AG1415">
        <v>2</v>
      </c>
      <c r="AH1415" t="s">
        <v>1363</v>
      </c>
      <c r="AI1415">
        <v>0.40075471698113208</v>
      </c>
      <c r="AJ1415">
        <v>1908</v>
      </c>
      <c r="AK1415" t="s">
        <v>3800</v>
      </c>
    </row>
    <row r="1416" spans="1:37">
      <c r="A1416" t="s">
        <v>1520</v>
      </c>
      <c r="B1416" t="s">
        <v>35</v>
      </c>
      <c r="C1416">
        <v>5407.72</v>
      </c>
      <c r="D1416" t="s">
        <v>36</v>
      </c>
      <c r="E1416" t="s">
        <v>37</v>
      </c>
      <c r="F1416" t="s">
        <v>73</v>
      </c>
      <c r="G1416">
        <v>45293</v>
      </c>
      <c r="H1416" t="s">
        <v>39</v>
      </c>
      <c r="I1416" t="s">
        <v>40</v>
      </c>
      <c r="J1416">
        <v>39132</v>
      </c>
      <c r="K1416" t="s">
        <v>83</v>
      </c>
      <c r="L1416" t="s">
        <v>42</v>
      </c>
      <c r="M1416">
        <v>138</v>
      </c>
      <c r="N1416">
        <v>11</v>
      </c>
      <c r="O1416">
        <v>132</v>
      </c>
      <c r="P1416">
        <v>0</v>
      </c>
      <c r="Q1416">
        <v>1</v>
      </c>
      <c r="R1416" t="s">
        <v>61</v>
      </c>
      <c r="S1416" t="s">
        <v>93</v>
      </c>
      <c r="T1416">
        <v>3</v>
      </c>
      <c r="U1416" t="s">
        <v>63</v>
      </c>
      <c r="V1416">
        <v>331.69</v>
      </c>
      <c r="W1416" t="s">
        <v>64</v>
      </c>
      <c r="X1416" t="s">
        <v>47</v>
      </c>
      <c r="Y1416" t="s">
        <v>48</v>
      </c>
      <c r="Z1416" t="s">
        <v>66</v>
      </c>
      <c r="AA1416" t="s">
        <v>67</v>
      </c>
      <c r="AB1416" t="s">
        <v>68</v>
      </c>
      <c r="AC1416" t="s">
        <v>52</v>
      </c>
      <c r="AD1416">
        <v>2.4035507250000001</v>
      </c>
      <c r="AE1416">
        <v>2024</v>
      </c>
      <c r="AF1416">
        <v>1</v>
      </c>
      <c r="AG1416">
        <v>2</v>
      </c>
      <c r="AH1416" t="s">
        <v>1363</v>
      </c>
      <c r="AI1416">
        <v>0.20029589371980677</v>
      </c>
      <c r="AJ1416">
        <v>1656</v>
      </c>
      <c r="AK1416" t="s">
        <v>3799</v>
      </c>
    </row>
    <row r="1417" spans="1:37">
      <c r="A1417" t="s">
        <v>1521</v>
      </c>
      <c r="B1417" t="s">
        <v>35</v>
      </c>
      <c r="C1417">
        <v>14948.69</v>
      </c>
      <c r="D1417" t="s">
        <v>36</v>
      </c>
      <c r="E1417" t="s">
        <v>72</v>
      </c>
      <c r="F1417" t="s">
        <v>95</v>
      </c>
      <c r="G1417">
        <v>45293</v>
      </c>
      <c r="H1417" t="s">
        <v>39</v>
      </c>
      <c r="I1417" t="s">
        <v>58</v>
      </c>
      <c r="J1417">
        <v>111789</v>
      </c>
      <c r="K1417" t="s">
        <v>41</v>
      </c>
      <c r="L1417" t="s">
        <v>103</v>
      </c>
      <c r="M1417">
        <v>124</v>
      </c>
      <c r="N1417">
        <v>20</v>
      </c>
      <c r="O1417">
        <v>27</v>
      </c>
      <c r="P1417">
        <v>0</v>
      </c>
      <c r="Q1417">
        <v>2</v>
      </c>
      <c r="R1417" t="s">
        <v>61</v>
      </c>
      <c r="S1417" t="s">
        <v>74</v>
      </c>
      <c r="T1417">
        <v>3</v>
      </c>
      <c r="U1417" t="s">
        <v>79</v>
      </c>
      <c r="V1417">
        <v>408.32</v>
      </c>
      <c r="W1417" t="s">
        <v>46</v>
      </c>
      <c r="X1417" t="s">
        <v>47</v>
      </c>
      <c r="Y1417" t="s">
        <v>48</v>
      </c>
      <c r="Z1417" t="s">
        <v>66</v>
      </c>
      <c r="AA1417" t="s">
        <v>91</v>
      </c>
      <c r="AB1417" t="s">
        <v>68</v>
      </c>
      <c r="AC1417" t="s">
        <v>69</v>
      </c>
      <c r="AD1417">
        <v>3.292903226</v>
      </c>
      <c r="AE1417">
        <v>2024</v>
      </c>
      <c r="AF1417">
        <v>1</v>
      </c>
      <c r="AG1417">
        <v>2</v>
      </c>
      <c r="AH1417" t="s">
        <v>1363</v>
      </c>
      <c r="AI1417">
        <v>0.27440860215053764</v>
      </c>
      <c r="AJ1417">
        <v>1488</v>
      </c>
      <c r="AK1417" t="s">
        <v>3799</v>
      </c>
    </row>
    <row r="1418" spans="1:37">
      <c r="A1418" t="s">
        <v>1522</v>
      </c>
      <c r="B1418" t="s">
        <v>35</v>
      </c>
      <c r="C1418">
        <v>7935.9</v>
      </c>
      <c r="D1418" t="s">
        <v>36</v>
      </c>
      <c r="E1418" t="s">
        <v>37</v>
      </c>
      <c r="F1418" t="s">
        <v>73</v>
      </c>
      <c r="G1418">
        <v>45293</v>
      </c>
      <c r="H1418" t="s">
        <v>39</v>
      </c>
      <c r="I1418" t="s">
        <v>40</v>
      </c>
      <c r="J1418">
        <v>34287</v>
      </c>
      <c r="K1418" t="s">
        <v>59</v>
      </c>
      <c r="L1418" t="s">
        <v>42</v>
      </c>
      <c r="M1418">
        <v>100</v>
      </c>
      <c r="N1418">
        <v>31</v>
      </c>
      <c r="O1418">
        <v>3</v>
      </c>
      <c r="P1418">
        <v>0</v>
      </c>
      <c r="Q1418">
        <v>3</v>
      </c>
      <c r="R1418" t="s">
        <v>61</v>
      </c>
      <c r="S1418" t="s">
        <v>74</v>
      </c>
      <c r="T1418">
        <v>4</v>
      </c>
      <c r="U1418" t="s">
        <v>63</v>
      </c>
      <c r="V1418">
        <v>628.99</v>
      </c>
      <c r="W1418" t="s">
        <v>46</v>
      </c>
      <c r="X1418" t="s">
        <v>134</v>
      </c>
      <c r="Y1418" t="s">
        <v>65</v>
      </c>
      <c r="Z1418" t="s">
        <v>66</v>
      </c>
      <c r="AA1418" t="s">
        <v>67</v>
      </c>
      <c r="AB1418" t="s">
        <v>68</v>
      </c>
      <c r="AC1418" t="s">
        <v>99</v>
      </c>
      <c r="AD1418">
        <v>6.2899000000000003</v>
      </c>
      <c r="AE1418">
        <v>2024</v>
      </c>
      <c r="AF1418">
        <v>1</v>
      </c>
      <c r="AG1418">
        <v>2</v>
      </c>
      <c r="AH1418" t="s">
        <v>1363</v>
      </c>
      <c r="AI1418">
        <v>0.52415833333333339</v>
      </c>
      <c r="AJ1418">
        <v>1200</v>
      </c>
      <c r="AK1418" t="s">
        <v>3800</v>
      </c>
    </row>
    <row r="1419" spans="1:37">
      <c r="A1419" t="s">
        <v>1523</v>
      </c>
      <c r="B1419" t="s">
        <v>81</v>
      </c>
      <c r="C1419">
        <v>17418.46</v>
      </c>
      <c r="D1419" t="s">
        <v>36</v>
      </c>
      <c r="E1419" t="s">
        <v>82</v>
      </c>
      <c r="F1419" t="s">
        <v>73</v>
      </c>
      <c r="G1419">
        <v>45324</v>
      </c>
      <c r="H1419" t="s">
        <v>39</v>
      </c>
      <c r="I1419" t="s">
        <v>40</v>
      </c>
      <c r="J1419">
        <v>116888</v>
      </c>
      <c r="K1419" t="s">
        <v>59</v>
      </c>
      <c r="L1419" t="s">
        <v>60</v>
      </c>
      <c r="M1419">
        <v>150</v>
      </c>
      <c r="N1419">
        <v>45</v>
      </c>
      <c r="O1419">
        <v>73</v>
      </c>
      <c r="P1419">
        <v>2</v>
      </c>
      <c r="Q1419">
        <v>2</v>
      </c>
      <c r="R1419" t="s">
        <v>61</v>
      </c>
      <c r="S1419" t="s">
        <v>74</v>
      </c>
      <c r="T1419">
        <v>1</v>
      </c>
      <c r="U1419" t="s">
        <v>90</v>
      </c>
      <c r="V1419">
        <v>719.28</v>
      </c>
      <c r="W1419" t="s">
        <v>46</v>
      </c>
      <c r="X1419" t="s">
        <v>134</v>
      </c>
      <c r="Y1419" t="s">
        <v>65</v>
      </c>
      <c r="Z1419" t="s">
        <v>98</v>
      </c>
      <c r="AA1419" t="s">
        <v>91</v>
      </c>
      <c r="AB1419" t="s">
        <v>51</v>
      </c>
      <c r="AC1419" t="s">
        <v>52</v>
      </c>
      <c r="AD1419">
        <v>4.7952000000000004</v>
      </c>
      <c r="AE1419">
        <v>2024</v>
      </c>
      <c r="AF1419">
        <v>1</v>
      </c>
      <c r="AG1419">
        <v>2</v>
      </c>
      <c r="AH1419" t="s">
        <v>1363</v>
      </c>
      <c r="AI1419">
        <v>0.39960000000000001</v>
      </c>
      <c r="AJ1419">
        <v>1800</v>
      </c>
      <c r="AK1419" t="s">
        <v>3799</v>
      </c>
    </row>
    <row r="1420" spans="1:37">
      <c r="A1420" t="s">
        <v>1524</v>
      </c>
      <c r="B1420" t="s">
        <v>55</v>
      </c>
      <c r="C1420">
        <v>32514.12</v>
      </c>
      <c r="D1420" t="s">
        <v>36</v>
      </c>
      <c r="E1420" t="s">
        <v>37</v>
      </c>
      <c r="F1420" t="s">
        <v>56</v>
      </c>
      <c r="G1420">
        <v>45324</v>
      </c>
      <c r="H1420" t="s">
        <v>39</v>
      </c>
      <c r="I1420" t="s">
        <v>58</v>
      </c>
      <c r="J1420">
        <v>88015</v>
      </c>
      <c r="K1420" t="s">
        <v>59</v>
      </c>
      <c r="L1420" t="s">
        <v>42</v>
      </c>
      <c r="M1420">
        <v>90</v>
      </c>
      <c r="N1420">
        <v>0</v>
      </c>
      <c r="O1420">
        <v>73</v>
      </c>
      <c r="P1420">
        <v>0</v>
      </c>
      <c r="Q1420">
        <v>2</v>
      </c>
      <c r="R1420" t="s">
        <v>61</v>
      </c>
      <c r="S1420" t="s">
        <v>93</v>
      </c>
      <c r="T1420">
        <v>4</v>
      </c>
      <c r="U1420" t="s">
        <v>63</v>
      </c>
      <c r="V1420">
        <v>534.71</v>
      </c>
      <c r="W1420" t="s">
        <v>46</v>
      </c>
      <c r="X1420" t="s">
        <v>47</v>
      </c>
      <c r="Y1420" t="s">
        <v>65</v>
      </c>
      <c r="Z1420" t="s">
        <v>98</v>
      </c>
      <c r="AA1420" t="s">
        <v>50</v>
      </c>
      <c r="AB1420" t="s">
        <v>68</v>
      </c>
      <c r="AC1420" t="s">
        <v>52</v>
      </c>
      <c r="AD1420">
        <v>5.9412222220000004</v>
      </c>
      <c r="AE1420">
        <v>2024</v>
      </c>
      <c r="AF1420">
        <v>1</v>
      </c>
      <c r="AG1420">
        <v>2</v>
      </c>
      <c r="AH1420" t="s">
        <v>1363</v>
      </c>
      <c r="AI1420">
        <v>0.4951018518518519</v>
      </c>
      <c r="AJ1420">
        <v>1080</v>
      </c>
      <c r="AK1420" t="s">
        <v>3800</v>
      </c>
    </row>
    <row r="1421" spans="1:37">
      <c r="A1421" t="s">
        <v>1525</v>
      </c>
      <c r="B1421" t="s">
        <v>35</v>
      </c>
      <c r="C1421">
        <v>7388.77</v>
      </c>
      <c r="D1421" t="s">
        <v>36</v>
      </c>
      <c r="E1421" t="s">
        <v>37</v>
      </c>
      <c r="F1421" t="s">
        <v>38</v>
      </c>
      <c r="G1421">
        <v>45324</v>
      </c>
      <c r="H1421" t="s">
        <v>39</v>
      </c>
      <c r="I1421" t="s">
        <v>58</v>
      </c>
      <c r="J1421">
        <v>126725</v>
      </c>
      <c r="K1421" t="s">
        <v>59</v>
      </c>
      <c r="L1421" t="s">
        <v>103</v>
      </c>
      <c r="M1421">
        <v>93</v>
      </c>
      <c r="N1421">
        <v>1</v>
      </c>
      <c r="O1421">
        <v>130</v>
      </c>
      <c r="P1421">
        <v>0</v>
      </c>
      <c r="Q1421">
        <v>8</v>
      </c>
      <c r="R1421" t="s">
        <v>61</v>
      </c>
      <c r="S1421" t="s">
        <v>93</v>
      </c>
      <c r="T1421">
        <v>1</v>
      </c>
      <c r="U1421" t="s">
        <v>90</v>
      </c>
      <c r="V1421">
        <v>447.12</v>
      </c>
      <c r="W1421" t="s">
        <v>46</v>
      </c>
      <c r="X1421" t="s">
        <v>47</v>
      </c>
      <c r="Y1421" t="s">
        <v>48</v>
      </c>
      <c r="Z1421" t="s">
        <v>66</v>
      </c>
      <c r="AA1421" t="s">
        <v>91</v>
      </c>
      <c r="AB1421" t="s">
        <v>68</v>
      </c>
      <c r="AC1421" t="s">
        <v>52</v>
      </c>
      <c r="AD1421">
        <v>4.8077419350000001</v>
      </c>
      <c r="AE1421">
        <v>2024</v>
      </c>
      <c r="AF1421">
        <v>1</v>
      </c>
      <c r="AG1421">
        <v>2</v>
      </c>
      <c r="AH1421" t="s">
        <v>1363</v>
      </c>
      <c r="AI1421">
        <v>0.40064516129032257</v>
      </c>
      <c r="AJ1421">
        <v>1116</v>
      </c>
      <c r="AK1421" t="s">
        <v>3800</v>
      </c>
    </row>
    <row r="1422" spans="1:37">
      <c r="A1422" t="s">
        <v>1526</v>
      </c>
      <c r="B1422" t="s">
        <v>81</v>
      </c>
      <c r="C1422">
        <v>5402.05</v>
      </c>
      <c r="D1422" t="s">
        <v>36</v>
      </c>
      <c r="E1422" t="s">
        <v>82</v>
      </c>
      <c r="F1422" t="s">
        <v>56</v>
      </c>
      <c r="G1422">
        <v>45324</v>
      </c>
      <c r="H1422" t="s">
        <v>88</v>
      </c>
      <c r="I1422" t="s">
        <v>40</v>
      </c>
      <c r="J1422">
        <v>26706</v>
      </c>
      <c r="K1422" t="s">
        <v>59</v>
      </c>
      <c r="L1422" t="s">
        <v>103</v>
      </c>
      <c r="M1422">
        <v>146</v>
      </c>
      <c r="N1422">
        <v>18</v>
      </c>
      <c r="O1422">
        <v>89</v>
      </c>
      <c r="P1422">
        <v>0</v>
      </c>
      <c r="Q1422">
        <v>1</v>
      </c>
      <c r="R1422" t="s">
        <v>61</v>
      </c>
      <c r="S1422" t="s">
        <v>74</v>
      </c>
      <c r="T1422">
        <v>3</v>
      </c>
      <c r="U1422" t="s">
        <v>45</v>
      </c>
      <c r="V1422">
        <v>1044.19</v>
      </c>
      <c r="W1422" t="s">
        <v>76</v>
      </c>
      <c r="X1422" t="s">
        <v>47</v>
      </c>
      <c r="Y1422" t="s">
        <v>65</v>
      </c>
      <c r="Z1422" t="s">
        <v>66</v>
      </c>
      <c r="AA1422" t="s">
        <v>67</v>
      </c>
      <c r="AB1422" t="s">
        <v>68</v>
      </c>
      <c r="AC1422" t="s">
        <v>52</v>
      </c>
      <c r="AD1422">
        <v>7.151986301</v>
      </c>
      <c r="AE1422">
        <v>2024</v>
      </c>
      <c r="AF1422">
        <v>1</v>
      </c>
      <c r="AG1422">
        <v>2</v>
      </c>
      <c r="AH1422" t="s">
        <v>1363</v>
      </c>
      <c r="AI1422">
        <v>0.59599885844748857</v>
      </c>
      <c r="AJ1422">
        <v>1752</v>
      </c>
      <c r="AK1422" t="s">
        <v>3800</v>
      </c>
    </row>
    <row r="1423" spans="1:37">
      <c r="A1423" t="s">
        <v>1527</v>
      </c>
      <c r="B1423" t="s">
        <v>81</v>
      </c>
      <c r="C1423">
        <v>7367.41</v>
      </c>
      <c r="D1423" t="s">
        <v>36</v>
      </c>
      <c r="E1423" t="s">
        <v>37</v>
      </c>
      <c r="F1423" t="s">
        <v>56</v>
      </c>
      <c r="G1423">
        <v>45324</v>
      </c>
      <c r="H1423" t="s">
        <v>39</v>
      </c>
      <c r="I1423" t="s">
        <v>58</v>
      </c>
      <c r="J1423">
        <v>127887</v>
      </c>
      <c r="K1423" t="s">
        <v>59</v>
      </c>
      <c r="L1423" t="s">
        <v>42</v>
      </c>
      <c r="M1423">
        <v>90</v>
      </c>
      <c r="N1423">
        <v>31</v>
      </c>
      <c r="O1423">
        <v>88</v>
      </c>
      <c r="P1423">
        <v>0</v>
      </c>
      <c r="Q1423">
        <v>4</v>
      </c>
      <c r="R1423" t="s">
        <v>61</v>
      </c>
      <c r="S1423" t="s">
        <v>93</v>
      </c>
      <c r="T1423">
        <v>2</v>
      </c>
      <c r="U1423" t="s">
        <v>79</v>
      </c>
      <c r="V1423">
        <v>434.16</v>
      </c>
      <c r="W1423" t="s">
        <v>46</v>
      </c>
      <c r="X1423" t="s">
        <v>47</v>
      </c>
      <c r="Y1423" t="s">
        <v>48</v>
      </c>
      <c r="Z1423" t="s">
        <v>66</v>
      </c>
      <c r="AA1423" t="s">
        <v>91</v>
      </c>
      <c r="AB1423" t="s">
        <v>68</v>
      </c>
      <c r="AC1423" t="s">
        <v>52</v>
      </c>
      <c r="AD1423">
        <v>4.8239999999999998</v>
      </c>
      <c r="AE1423">
        <v>2024</v>
      </c>
      <c r="AF1423">
        <v>1</v>
      </c>
      <c r="AG1423">
        <v>2</v>
      </c>
      <c r="AH1423" t="s">
        <v>1363</v>
      </c>
      <c r="AI1423">
        <v>0.40200000000000002</v>
      </c>
      <c r="AJ1423">
        <v>1080</v>
      </c>
      <c r="AK1423" t="s">
        <v>3800</v>
      </c>
    </row>
    <row r="1424" spans="1:37">
      <c r="A1424" t="s">
        <v>1528</v>
      </c>
      <c r="B1424" t="s">
        <v>55</v>
      </c>
      <c r="C1424">
        <v>11268.43</v>
      </c>
      <c r="D1424" t="s">
        <v>36</v>
      </c>
      <c r="E1424" t="s">
        <v>82</v>
      </c>
      <c r="F1424" t="s">
        <v>38</v>
      </c>
      <c r="G1424">
        <v>45324</v>
      </c>
      <c r="H1424" t="s">
        <v>39</v>
      </c>
      <c r="I1424" t="s">
        <v>58</v>
      </c>
      <c r="J1424">
        <v>65150</v>
      </c>
      <c r="K1424" t="s">
        <v>83</v>
      </c>
      <c r="L1424" t="s">
        <v>60</v>
      </c>
      <c r="M1424">
        <v>146</v>
      </c>
      <c r="N1424">
        <v>19</v>
      </c>
      <c r="O1424">
        <v>107</v>
      </c>
      <c r="P1424">
        <v>0</v>
      </c>
      <c r="Q1424">
        <v>3</v>
      </c>
      <c r="R1424" t="s">
        <v>61</v>
      </c>
      <c r="S1424" t="s">
        <v>93</v>
      </c>
      <c r="T1424">
        <v>1</v>
      </c>
      <c r="U1424" t="s">
        <v>63</v>
      </c>
      <c r="V1424">
        <v>99.5</v>
      </c>
      <c r="W1424" t="s">
        <v>76</v>
      </c>
      <c r="X1424" t="s">
        <v>47</v>
      </c>
      <c r="Y1424" t="s">
        <v>48</v>
      </c>
      <c r="Z1424" t="s">
        <v>66</v>
      </c>
      <c r="AA1424" t="s">
        <v>50</v>
      </c>
      <c r="AB1424" t="s">
        <v>68</v>
      </c>
      <c r="AC1424" t="s">
        <v>52</v>
      </c>
      <c r="AD1424">
        <v>0.68150684900000003</v>
      </c>
      <c r="AE1424">
        <v>2024</v>
      </c>
      <c r="AF1424">
        <v>1</v>
      </c>
      <c r="AG1424">
        <v>2</v>
      </c>
      <c r="AH1424" t="s">
        <v>1363</v>
      </c>
      <c r="AI1424">
        <v>5.6792237442922375E-2</v>
      </c>
      <c r="AJ1424">
        <v>1752</v>
      </c>
      <c r="AK1424" t="s">
        <v>3799</v>
      </c>
    </row>
    <row r="1425" spans="1:37">
      <c r="A1425" t="s">
        <v>1529</v>
      </c>
      <c r="B1425" t="s">
        <v>55</v>
      </c>
      <c r="C1425">
        <v>42068.36</v>
      </c>
      <c r="D1425" t="s">
        <v>36</v>
      </c>
      <c r="E1425" t="s">
        <v>37</v>
      </c>
      <c r="F1425" t="s">
        <v>73</v>
      </c>
      <c r="G1425">
        <v>45324</v>
      </c>
      <c r="H1425" t="s">
        <v>39</v>
      </c>
      <c r="I1425" t="s">
        <v>40</v>
      </c>
      <c r="J1425">
        <v>41737</v>
      </c>
      <c r="K1425" t="s">
        <v>83</v>
      </c>
      <c r="L1425" t="s">
        <v>42</v>
      </c>
      <c r="M1425">
        <v>151</v>
      </c>
      <c r="N1425">
        <v>9</v>
      </c>
      <c r="O1425">
        <v>88</v>
      </c>
      <c r="P1425">
        <v>0</v>
      </c>
      <c r="Q1425">
        <v>2</v>
      </c>
      <c r="R1425" t="s">
        <v>61</v>
      </c>
      <c r="S1425" t="s">
        <v>62</v>
      </c>
      <c r="T1425">
        <v>1</v>
      </c>
      <c r="U1425" t="s">
        <v>79</v>
      </c>
      <c r="V1425">
        <v>270.16000000000003</v>
      </c>
      <c r="W1425" t="s">
        <v>64</v>
      </c>
      <c r="X1425" t="s">
        <v>77</v>
      </c>
      <c r="Y1425" t="s">
        <v>48</v>
      </c>
      <c r="Z1425" t="s">
        <v>98</v>
      </c>
      <c r="AA1425" t="s">
        <v>67</v>
      </c>
      <c r="AB1425" t="s">
        <v>68</v>
      </c>
      <c r="AC1425" t="s">
        <v>52</v>
      </c>
      <c r="AD1425">
        <v>1.7891390730000001</v>
      </c>
      <c r="AE1425">
        <v>2024</v>
      </c>
      <c r="AF1425">
        <v>1</v>
      </c>
      <c r="AG1425">
        <v>2</v>
      </c>
      <c r="AH1425" t="s">
        <v>1363</v>
      </c>
      <c r="AI1425">
        <v>0.14909492273730685</v>
      </c>
      <c r="AJ1425">
        <v>1812</v>
      </c>
      <c r="AK1425" t="s">
        <v>3799</v>
      </c>
    </row>
    <row r="1426" spans="1:37">
      <c r="A1426" t="s">
        <v>1530</v>
      </c>
      <c r="B1426" t="s">
        <v>35</v>
      </c>
      <c r="C1426">
        <v>3826.77</v>
      </c>
      <c r="D1426" t="s">
        <v>36</v>
      </c>
      <c r="E1426" t="s">
        <v>37</v>
      </c>
      <c r="F1426" t="s">
        <v>73</v>
      </c>
      <c r="G1426">
        <v>45324</v>
      </c>
      <c r="H1426" t="s">
        <v>39</v>
      </c>
      <c r="I1426" t="s">
        <v>40</v>
      </c>
      <c r="J1426">
        <v>33083</v>
      </c>
      <c r="K1426" t="s">
        <v>59</v>
      </c>
      <c r="L1426" t="s">
        <v>103</v>
      </c>
      <c r="M1426">
        <v>96</v>
      </c>
      <c r="N1426">
        <v>9</v>
      </c>
      <c r="O1426">
        <v>63</v>
      </c>
      <c r="P1426">
        <v>0</v>
      </c>
      <c r="Q1426">
        <v>1</v>
      </c>
      <c r="R1426" t="s">
        <v>61</v>
      </c>
      <c r="S1426" t="s">
        <v>62</v>
      </c>
      <c r="T1426">
        <v>1</v>
      </c>
      <c r="U1426" t="s">
        <v>79</v>
      </c>
      <c r="V1426">
        <v>690.12</v>
      </c>
      <c r="W1426" t="s">
        <v>76</v>
      </c>
      <c r="X1426" t="s">
        <v>47</v>
      </c>
      <c r="Y1426" t="s">
        <v>65</v>
      </c>
      <c r="Z1426" t="s">
        <v>49</v>
      </c>
      <c r="AA1426" t="s">
        <v>67</v>
      </c>
      <c r="AB1426" t="s">
        <v>68</v>
      </c>
      <c r="AC1426" t="s">
        <v>52</v>
      </c>
      <c r="AD1426">
        <v>7.1887499999999998</v>
      </c>
      <c r="AE1426">
        <v>2024</v>
      </c>
      <c r="AF1426">
        <v>1</v>
      </c>
      <c r="AG1426">
        <v>2</v>
      </c>
      <c r="AH1426" t="s">
        <v>1363</v>
      </c>
      <c r="AI1426">
        <v>0.59906250000000005</v>
      </c>
      <c r="AJ1426">
        <v>1152</v>
      </c>
      <c r="AK1426" t="s">
        <v>3800</v>
      </c>
    </row>
    <row r="1427" spans="1:37">
      <c r="A1427" t="s">
        <v>1531</v>
      </c>
      <c r="B1427" t="s">
        <v>35</v>
      </c>
      <c r="C1427">
        <v>3674.98</v>
      </c>
      <c r="D1427" t="s">
        <v>87</v>
      </c>
      <c r="E1427" t="s">
        <v>37</v>
      </c>
      <c r="F1427" t="s">
        <v>73</v>
      </c>
      <c r="G1427">
        <v>45324</v>
      </c>
      <c r="H1427" t="s">
        <v>102</v>
      </c>
      <c r="I1427" t="s">
        <v>40</v>
      </c>
      <c r="J1427">
        <v>23728</v>
      </c>
      <c r="K1427" t="s">
        <v>59</v>
      </c>
      <c r="L1427" t="s">
        <v>42</v>
      </c>
      <c r="M1427">
        <v>96</v>
      </c>
      <c r="N1427">
        <v>39</v>
      </c>
      <c r="O1427">
        <v>95</v>
      </c>
      <c r="P1427">
        <v>0</v>
      </c>
      <c r="Q1427">
        <v>1</v>
      </c>
      <c r="R1427" t="s">
        <v>43</v>
      </c>
      <c r="S1427" t="s">
        <v>96</v>
      </c>
      <c r="T1427">
        <v>2</v>
      </c>
      <c r="U1427" t="s">
        <v>90</v>
      </c>
      <c r="V1427">
        <v>537.98</v>
      </c>
      <c r="W1427" t="s">
        <v>46</v>
      </c>
      <c r="X1427" t="s">
        <v>47</v>
      </c>
      <c r="Y1427" t="s">
        <v>65</v>
      </c>
      <c r="Z1427" t="s">
        <v>49</v>
      </c>
      <c r="AA1427" t="s">
        <v>67</v>
      </c>
      <c r="AB1427" t="s">
        <v>68</v>
      </c>
      <c r="AC1427" t="s">
        <v>52</v>
      </c>
      <c r="AD1427">
        <v>5.6039583329999996</v>
      </c>
      <c r="AE1427">
        <v>2024</v>
      </c>
      <c r="AF1427">
        <v>1</v>
      </c>
      <c r="AG1427">
        <v>2</v>
      </c>
      <c r="AH1427" t="s">
        <v>1363</v>
      </c>
      <c r="AI1427">
        <v>0.46699652777777778</v>
      </c>
      <c r="AJ1427">
        <v>1152</v>
      </c>
      <c r="AK1427" t="s">
        <v>3800</v>
      </c>
    </row>
    <row r="1428" spans="1:37">
      <c r="A1428" t="s">
        <v>1532</v>
      </c>
      <c r="B1428" t="s">
        <v>55</v>
      </c>
      <c r="C1428">
        <v>3358.44</v>
      </c>
      <c r="D1428" t="s">
        <v>36</v>
      </c>
      <c r="E1428" t="s">
        <v>37</v>
      </c>
      <c r="F1428" t="s">
        <v>73</v>
      </c>
      <c r="G1428">
        <v>45324</v>
      </c>
      <c r="H1428" t="s">
        <v>39</v>
      </c>
      <c r="I1428" t="s">
        <v>40</v>
      </c>
      <c r="J1428">
        <v>90831</v>
      </c>
      <c r="K1428" t="s">
        <v>59</v>
      </c>
      <c r="L1428" t="s">
        <v>42</v>
      </c>
      <c r="M1428">
        <v>84</v>
      </c>
      <c r="N1428">
        <v>39</v>
      </c>
      <c r="O1428">
        <v>36</v>
      </c>
      <c r="P1428">
        <v>0</v>
      </c>
      <c r="Q1428">
        <v>1</v>
      </c>
      <c r="R1428" t="s">
        <v>61</v>
      </c>
      <c r="S1428" t="s">
        <v>93</v>
      </c>
      <c r="T1428">
        <v>2</v>
      </c>
      <c r="U1428" t="s">
        <v>45</v>
      </c>
      <c r="V1428">
        <v>401.76</v>
      </c>
      <c r="W1428" t="s">
        <v>76</v>
      </c>
      <c r="X1428" t="s">
        <v>47</v>
      </c>
      <c r="Y1428" t="s">
        <v>48</v>
      </c>
      <c r="Z1428" t="s">
        <v>49</v>
      </c>
      <c r="AA1428" t="s">
        <v>50</v>
      </c>
      <c r="AB1428" t="s">
        <v>68</v>
      </c>
      <c r="AC1428" t="s">
        <v>69</v>
      </c>
      <c r="AD1428">
        <v>4.7828571430000002</v>
      </c>
      <c r="AE1428">
        <v>2024</v>
      </c>
      <c r="AF1428">
        <v>1</v>
      </c>
      <c r="AG1428">
        <v>2</v>
      </c>
      <c r="AH1428" t="s">
        <v>1363</v>
      </c>
      <c r="AI1428">
        <v>0.39857142857142858</v>
      </c>
      <c r="AJ1428">
        <v>1008</v>
      </c>
      <c r="AK1428" t="s">
        <v>3799</v>
      </c>
    </row>
    <row r="1429" spans="1:37">
      <c r="A1429" t="s">
        <v>1533</v>
      </c>
      <c r="B1429" t="s">
        <v>35</v>
      </c>
      <c r="C1429">
        <v>21135.65</v>
      </c>
      <c r="D1429" t="s">
        <v>36</v>
      </c>
      <c r="E1429" t="s">
        <v>72</v>
      </c>
      <c r="F1429" t="s">
        <v>38</v>
      </c>
      <c r="G1429">
        <v>45324</v>
      </c>
      <c r="H1429" t="s">
        <v>39</v>
      </c>
      <c r="I1429" t="s">
        <v>40</v>
      </c>
      <c r="J1429">
        <v>96837</v>
      </c>
      <c r="K1429" t="s">
        <v>41</v>
      </c>
      <c r="L1429" t="s">
        <v>60</v>
      </c>
      <c r="M1429">
        <v>176</v>
      </c>
      <c r="N1429">
        <v>16</v>
      </c>
      <c r="O1429">
        <v>68</v>
      </c>
      <c r="P1429">
        <v>0</v>
      </c>
      <c r="Q1429">
        <v>2</v>
      </c>
      <c r="R1429" t="s">
        <v>43</v>
      </c>
      <c r="S1429" t="s">
        <v>44</v>
      </c>
      <c r="T1429">
        <v>1</v>
      </c>
      <c r="U1429" t="s">
        <v>63</v>
      </c>
      <c r="V1429">
        <v>809.53</v>
      </c>
      <c r="W1429" t="s">
        <v>64</v>
      </c>
      <c r="X1429" t="s">
        <v>47</v>
      </c>
      <c r="Y1429" t="s">
        <v>65</v>
      </c>
      <c r="Z1429" t="s">
        <v>98</v>
      </c>
      <c r="AA1429" t="s">
        <v>50</v>
      </c>
      <c r="AB1429" t="s">
        <v>68</v>
      </c>
      <c r="AC1429" t="s">
        <v>52</v>
      </c>
      <c r="AD1429">
        <v>4.5996022730000004</v>
      </c>
      <c r="AE1429">
        <v>2024</v>
      </c>
      <c r="AF1429">
        <v>1</v>
      </c>
      <c r="AG1429">
        <v>2</v>
      </c>
      <c r="AH1429" t="s">
        <v>1363</v>
      </c>
      <c r="AI1429">
        <v>0.38330018939393939</v>
      </c>
      <c r="AJ1429">
        <v>2112</v>
      </c>
      <c r="AK1429" t="s">
        <v>3799</v>
      </c>
    </row>
    <row r="1430" spans="1:37">
      <c r="A1430" t="s">
        <v>1534</v>
      </c>
      <c r="B1430" t="s">
        <v>71</v>
      </c>
      <c r="C1430">
        <v>7996.21</v>
      </c>
      <c r="D1430" t="s">
        <v>36</v>
      </c>
      <c r="E1430" t="s">
        <v>37</v>
      </c>
      <c r="F1430" t="s">
        <v>95</v>
      </c>
      <c r="G1430">
        <v>45324</v>
      </c>
      <c r="H1430" t="s">
        <v>39</v>
      </c>
      <c r="I1430" t="s">
        <v>40</v>
      </c>
      <c r="J1430">
        <v>124420</v>
      </c>
      <c r="K1430" t="s">
        <v>83</v>
      </c>
      <c r="L1430" t="s">
        <v>42</v>
      </c>
      <c r="M1430">
        <v>99</v>
      </c>
      <c r="N1430">
        <v>4</v>
      </c>
      <c r="O1430">
        <v>107</v>
      </c>
      <c r="P1430">
        <v>0</v>
      </c>
      <c r="Q1430">
        <v>6</v>
      </c>
      <c r="R1430" t="s">
        <v>61</v>
      </c>
      <c r="S1430" t="s">
        <v>74</v>
      </c>
      <c r="T1430">
        <v>3</v>
      </c>
      <c r="U1430" t="s">
        <v>45</v>
      </c>
      <c r="V1430">
        <v>89.87</v>
      </c>
      <c r="W1430" t="s">
        <v>76</v>
      </c>
      <c r="X1430" t="s">
        <v>47</v>
      </c>
      <c r="Y1430" t="s">
        <v>48</v>
      </c>
      <c r="Z1430" t="s">
        <v>66</v>
      </c>
      <c r="AA1430" t="s">
        <v>91</v>
      </c>
      <c r="AB1430" t="s">
        <v>68</v>
      </c>
      <c r="AC1430" t="s">
        <v>52</v>
      </c>
      <c r="AD1430">
        <v>0.90777777800000004</v>
      </c>
      <c r="AE1430">
        <v>2024</v>
      </c>
      <c r="AF1430">
        <v>1</v>
      </c>
      <c r="AG1430">
        <v>2</v>
      </c>
      <c r="AH1430" t="s">
        <v>1363</v>
      </c>
      <c r="AI1430">
        <v>7.5648148148148159E-2</v>
      </c>
      <c r="AJ1430">
        <v>1188</v>
      </c>
      <c r="AK1430" t="s">
        <v>3799</v>
      </c>
    </row>
    <row r="1431" spans="1:37">
      <c r="A1431" t="s">
        <v>1535</v>
      </c>
      <c r="B1431" t="s">
        <v>55</v>
      </c>
      <c r="C1431">
        <v>11119.84</v>
      </c>
      <c r="D1431" t="s">
        <v>36</v>
      </c>
      <c r="E1431" t="s">
        <v>82</v>
      </c>
      <c r="F1431" t="s">
        <v>56</v>
      </c>
      <c r="G1431">
        <v>45324</v>
      </c>
      <c r="H1431" t="s">
        <v>57</v>
      </c>
      <c r="I1431" t="s">
        <v>40</v>
      </c>
      <c r="J1431">
        <v>0</v>
      </c>
      <c r="K1431" t="s">
        <v>59</v>
      </c>
      <c r="L1431" t="s">
        <v>42</v>
      </c>
      <c r="M1431">
        <v>143</v>
      </c>
      <c r="N1431">
        <v>15</v>
      </c>
      <c r="O1431">
        <v>20</v>
      </c>
      <c r="P1431">
        <v>0</v>
      </c>
      <c r="Q1431">
        <v>6</v>
      </c>
      <c r="R1431" t="s">
        <v>117</v>
      </c>
      <c r="S1431" t="s">
        <v>192</v>
      </c>
      <c r="T1431">
        <v>1</v>
      </c>
      <c r="U1431" t="s">
        <v>45</v>
      </c>
      <c r="V1431">
        <v>814.13</v>
      </c>
      <c r="W1431" t="s">
        <v>46</v>
      </c>
      <c r="X1431" t="s">
        <v>134</v>
      </c>
      <c r="Y1431" t="s">
        <v>65</v>
      </c>
      <c r="Z1431" t="s">
        <v>66</v>
      </c>
      <c r="AA1431" t="s">
        <v>67</v>
      </c>
      <c r="AB1431" t="s">
        <v>68</v>
      </c>
      <c r="AC1431" t="s">
        <v>69</v>
      </c>
      <c r="AD1431">
        <v>5.6932167829999996</v>
      </c>
      <c r="AE1431">
        <v>2024</v>
      </c>
      <c r="AF1431">
        <v>1</v>
      </c>
      <c r="AG1431">
        <v>2</v>
      </c>
      <c r="AH1431" t="s">
        <v>1363</v>
      </c>
      <c r="AI1431">
        <v>0.47443473193473196</v>
      </c>
      <c r="AJ1431">
        <v>1716</v>
      </c>
      <c r="AK1431" t="s">
        <v>3800</v>
      </c>
    </row>
    <row r="1432" spans="1:37">
      <c r="A1432" t="s">
        <v>1536</v>
      </c>
      <c r="B1432" t="s">
        <v>35</v>
      </c>
      <c r="C1432">
        <v>3674.98</v>
      </c>
      <c r="D1432" t="s">
        <v>87</v>
      </c>
      <c r="E1432" t="s">
        <v>37</v>
      </c>
      <c r="F1432" t="s">
        <v>73</v>
      </c>
      <c r="G1432">
        <v>45324</v>
      </c>
      <c r="H1432" t="s">
        <v>102</v>
      </c>
      <c r="I1432" t="s">
        <v>40</v>
      </c>
      <c r="J1432">
        <v>23728</v>
      </c>
      <c r="K1432" t="s">
        <v>59</v>
      </c>
      <c r="L1432" t="s">
        <v>42</v>
      </c>
      <c r="M1432">
        <v>96</v>
      </c>
      <c r="N1432">
        <v>39</v>
      </c>
      <c r="O1432">
        <v>95</v>
      </c>
      <c r="P1432">
        <v>0</v>
      </c>
      <c r="Q1432">
        <v>1</v>
      </c>
      <c r="R1432" t="s">
        <v>117</v>
      </c>
      <c r="S1432" t="s">
        <v>192</v>
      </c>
      <c r="T1432">
        <v>2</v>
      </c>
      <c r="U1432" t="s">
        <v>90</v>
      </c>
      <c r="V1432">
        <v>537.98</v>
      </c>
      <c r="W1432" t="s">
        <v>46</v>
      </c>
      <c r="X1432" t="s">
        <v>47</v>
      </c>
      <c r="Y1432" t="s">
        <v>65</v>
      </c>
      <c r="Z1432" t="s">
        <v>49</v>
      </c>
      <c r="AA1432" t="s">
        <v>67</v>
      </c>
      <c r="AB1432" t="s">
        <v>68</v>
      </c>
      <c r="AC1432" t="s">
        <v>52</v>
      </c>
      <c r="AD1432">
        <v>5.6039583329999996</v>
      </c>
      <c r="AE1432">
        <v>2024</v>
      </c>
      <c r="AF1432">
        <v>1</v>
      </c>
      <c r="AG1432">
        <v>2</v>
      </c>
      <c r="AH1432" t="s">
        <v>1363</v>
      </c>
      <c r="AI1432">
        <v>0.46699652777777778</v>
      </c>
      <c r="AJ1432">
        <v>1152</v>
      </c>
      <c r="AK1432" t="s">
        <v>3800</v>
      </c>
    </row>
    <row r="1433" spans="1:37">
      <c r="A1433" t="s">
        <v>1537</v>
      </c>
      <c r="B1433" t="s">
        <v>71</v>
      </c>
      <c r="C1433">
        <v>6752.06</v>
      </c>
      <c r="D1433" t="s">
        <v>36</v>
      </c>
      <c r="E1433" t="s">
        <v>37</v>
      </c>
      <c r="F1433" t="s">
        <v>73</v>
      </c>
      <c r="G1433">
        <v>45324</v>
      </c>
      <c r="H1433" t="s">
        <v>57</v>
      </c>
      <c r="I1433" t="s">
        <v>40</v>
      </c>
      <c r="J1433">
        <v>0</v>
      </c>
      <c r="K1433" t="s">
        <v>59</v>
      </c>
      <c r="L1433" t="s">
        <v>60</v>
      </c>
      <c r="M1433">
        <v>97</v>
      </c>
      <c r="N1433">
        <v>4</v>
      </c>
      <c r="O1433">
        <v>76</v>
      </c>
      <c r="P1433">
        <v>0</v>
      </c>
      <c r="Q1433">
        <v>3</v>
      </c>
      <c r="R1433" t="s">
        <v>61</v>
      </c>
      <c r="S1433" t="s">
        <v>74</v>
      </c>
      <c r="T1433">
        <v>1</v>
      </c>
      <c r="U1433" t="s">
        <v>79</v>
      </c>
      <c r="V1433">
        <v>731.89</v>
      </c>
      <c r="W1433" t="s">
        <v>46</v>
      </c>
      <c r="X1433" t="s">
        <v>77</v>
      </c>
      <c r="Y1433" t="s">
        <v>65</v>
      </c>
      <c r="Z1433" t="s">
        <v>66</v>
      </c>
      <c r="AA1433" t="s">
        <v>67</v>
      </c>
      <c r="AB1433" t="s">
        <v>68</v>
      </c>
      <c r="AC1433" t="s">
        <v>52</v>
      </c>
      <c r="AD1433">
        <v>7.5452577319999996</v>
      </c>
      <c r="AE1433">
        <v>2024</v>
      </c>
      <c r="AF1433">
        <v>1</v>
      </c>
      <c r="AG1433">
        <v>2</v>
      </c>
      <c r="AH1433" t="s">
        <v>1363</v>
      </c>
      <c r="AI1433">
        <v>0.62877147766323027</v>
      </c>
      <c r="AJ1433">
        <v>1164</v>
      </c>
      <c r="AK1433" t="s">
        <v>3801</v>
      </c>
    </row>
    <row r="1434" spans="1:37">
      <c r="A1434" t="s">
        <v>1538</v>
      </c>
      <c r="B1434" t="s">
        <v>35</v>
      </c>
      <c r="C1434">
        <v>10286.299999999999</v>
      </c>
      <c r="D1434" t="s">
        <v>36</v>
      </c>
      <c r="E1434" t="s">
        <v>82</v>
      </c>
      <c r="F1434" t="s">
        <v>73</v>
      </c>
      <c r="G1434">
        <v>45324</v>
      </c>
      <c r="H1434" t="s">
        <v>57</v>
      </c>
      <c r="I1434" t="s">
        <v>58</v>
      </c>
      <c r="J1434">
        <v>0</v>
      </c>
      <c r="K1434" t="s">
        <v>59</v>
      </c>
      <c r="L1434" t="s">
        <v>103</v>
      </c>
      <c r="M1434">
        <v>142</v>
      </c>
      <c r="N1434">
        <v>7</v>
      </c>
      <c r="O1434">
        <v>57</v>
      </c>
      <c r="P1434">
        <v>0</v>
      </c>
      <c r="Q1434">
        <v>5</v>
      </c>
      <c r="R1434" t="s">
        <v>61</v>
      </c>
      <c r="S1434" t="s">
        <v>74</v>
      </c>
      <c r="T1434">
        <v>1</v>
      </c>
      <c r="U1434" t="s">
        <v>79</v>
      </c>
      <c r="V1434">
        <v>680.4</v>
      </c>
      <c r="W1434" t="s">
        <v>46</v>
      </c>
      <c r="X1434" t="s">
        <v>47</v>
      </c>
      <c r="Y1434" t="s">
        <v>65</v>
      </c>
      <c r="Z1434" t="s">
        <v>66</v>
      </c>
      <c r="AA1434" t="s">
        <v>67</v>
      </c>
      <c r="AB1434" t="s">
        <v>68</v>
      </c>
      <c r="AC1434" t="s">
        <v>52</v>
      </c>
      <c r="AD1434">
        <v>4.7915492960000003</v>
      </c>
      <c r="AE1434">
        <v>2024</v>
      </c>
      <c r="AF1434">
        <v>1</v>
      </c>
      <c r="AG1434">
        <v>2</v>
      </c>
      <c r="AH1434" t="s">
        <v>1363</v>
      </c>
      <c r="AI1434">
        <v>0.39929577464788729</v>
      </c>
      <c r="AJ1434">
        <v>1704</v>
      </c>
      <c r="AK1434" t="s">
        <v>3799</v>
      </c>
    </row>
    <row r="1435" spans="1:37">
      <c r="A1435" t="s">
        <v>1539</v>
      </c>
      <c r="B1435" t="s">
        <v>55</v>
      </c>
      <c r="C1435">
        <v>25743.82</v>
      </c>
      <c r="D1435" t="s">
        <v>36</v>
      </c>
      <c r="E1435" t="s">
        <v>82</v>
      </c>
      <c r="F1435" t="s">
        <v>73</v>
      </c>
      <c r="G1435">
        <v>45324</v>
      </c>
      <c r="H1435" t="s">
        <v>57</v>
      </c>
      <c r="I1435" t="s">
        <v>58</v>
      </c>
      <c r="J1435">
        <v>0</v>
      </c>
      <c r="K1435" t="s">
        <v>59</v>
      </c>
      <c r="L1435" t="s">
        <v>60</v>
      </c>
      <c r="M1435">
        <v>138</v>
      </c>
      <c r="N1435">
        <v>39</v>
      </c>
      <c r="O1435">
        <v>97</v>
      </c>
      <c r="P1435">
        <v>2</v>
      </c>
      <c r="Q1435">
        <v>2</v>
      </c>
      <c r="R1435" t="s">
        <v>61</v>
      </c>
      <c r="S1435" t="s">
        <v>74</v>
      </c>
      <c r="T1435">
        <v>1</v>
      </c>
      <c r="U1435" t="s">
        <v>63</v>
      </c>
      <c r="V1435">
        <v>991.44</v>
      </c>
      <c r="W1435" t="s">
        <v>46</v>
      </c>
      <c r="X1435" t="s">
        <v>47</v>
      </c>
      <c r="Y1435" t="s">
        <v>65</v>
      </c>
      <c r="Z1435" t="s">
        <v>98</v>
      </c>
      <c r="AA1435" t="s">
        <v>67</v>
      </c>
      <c r="AB1435" t="s">
        <v>51</v>
      </c>
      <c r="AC1435" t="s">
        <v>52</v>
      </c>
      <c r="AD1435">
        <v>7.1843478259999998</v>
      </c>
      <c r="AE1435">
        <v>2024</v>
      </c>
      <c r="AF1435">
        <v>1</v>
      </c>
      <c r="AG1435">
        <v>2</v>
      </c>
      <c r="AH1435" t="s">
        <v>1363</v>
      </c>
      <c r="AI1435">
        <v>0.59869565217391307</v>
      </c>
      <c r="AJ1435">
        <v>1656</v>
      </c>
      <c r="AK1435" t="s">
        <v>3800</v>
      </c>
    </row>
    <row r="1436" spans="1:37">
      <c r="A1436" t="s">
        <v>1540</v>
      </c>
      <c r="B1436" t="s">
        <v>55</v>
      </c>
      <c r="C1436">
        <v>4780.22</v>
      </c>
      <c r="D1436" t="s">
        <v>36</v>
      </c>
      <c r="E1436" t="s">
        <v>37</v>
      </c>
      <c r="F1436" t="s">
        <v>73</v>
      </c>
      <c r="G1436">
        <v>45324</v>
      </c>
      <c r="H1436" t="s">
        <v>57</v>
      </c>
      <c r="I1436" t="s">
        <v>58</v>
      </c>
      <c r="J1436">
        <v>0</v>
      </c>
      <c r="K1436" t="s">
        <v>59</v>
      </c>
      <c r="L1436" t="s">
        <v>60</v>
      </c>
      <c r="M1436">
        <v>136</v>
      </c>
      <c r="N1436">
        <v>32</v>
      </c>
      <c r="O1436">
        <v>15</v>
      </c>
      <c r="P1436">
        <v>0</v>
      </c>
      <c r="Q1436">
        <v>1</v>
      </c>
      <c r="R1436" t="s">
        <v>61</v>
      </c>
      <c r="S1436" t="s">
        <v>74</v>
      </c>
      <c r="T1436">
        <v>4</v>
      </c>
      <c r="U1436" t="s">
        <v>45</v>
      </c>
      <c r="V1436">
        <v>981.72</v>
      </c>
      <c r="W1436" t="s">
        <v>64</v>
      </c>
      <c r="X1436" t="s">
        <v>47</v>
      </c>
      <c r="Y1436" t="s">
        <v>65</v>
      </c>
      <c r="Z1436" t="s">
        <v>49</v>
      </c>
      <c r="AA1436" t="s">
        <v>67</v>
      </c>
      <c r="AB1436" t="s">
        <v>68</v>
      </c>
      <c r="AC1436" t="s">
        <v>69</v>
      </c>
      <c r="AD1436">
        <v>7.2185294119999996</v>
      </c>
      <c r="AE1436">
        <v>2024</v>
      </c>
      <c r="AF1436">
        <v>1</v>
      </c>
      <c r="AG1436">
        <v>2</v>
      </c>
      <c r="AH1436" t="s">
        <v>1363</v>
      </c>
      <c r="AI1436">
        <v>0.60154411764705884</v>
      </c>
      <c r="AJ1436">
        <v>1632</v>
      </c>
      <c r="AK1436" t="s">
        <v>3801</v>
      </c>
    </row>
    <row r="1437" spans="1:37">
      <c r="A1437" t="s">
        <v>1541</v>
      </c>
      <c r="B1437" t="s">
        <v>71</v>
      </c>
      <c r="C1437">
        <v>6991.25</v>
      </c>
      <c r="D1437" t="s">
        <v>36</v>
      </c>
      <c r="E1437" t="s">
        <v>37</v>
      </c>
      <c r="F1437" t="s">
        <v>73</v>
      </c>
      <c r="G1437">
        <v>45324</v>
      </c>
      <c r="H1437" t="s">
        <v>39</v>
      </c>
      <c r="I1437" t="s">
        <v>40</v>
      </c>
      <c r="J1437">
        <v>90373</v>
      </c>
      <c r="K1437" t="s">
        <v>83</v>
      </c>
      <c r="L1437" t="s">
        <v>42</v>
      </c>
      <c r="M1437">
        <v>88</v>
      </c>
      <c r="N1437">
        <v>45</v>
      </c>
      <c r="O1437">
        <v>14</v>
      </c>
      <c r="P1437">
        <v>1</v>
      </c>
      <c r="Q1437">
        <v>7</v>
      </c>
      <c r="R1437" t="s">
        <v>117</v>
      </c>
      <c r="S1437" t="s">
        <v>192</v>
      </c>
      <c r="T1437">
        <v>3</v>
      </c>
      <c r="U1437" t="s">
        <v>90</v>
      </c>
      <c r="V1437">
        <v>71.66</v>
      </c>
      <c r="W1437" t="s">
        <v>46</v>
      </c>
      <c r="X1437" t="s">
        <v>47</v>
      </c>
      <c r="Y1437" t="s">
        <v>48</v>
      </c>
      <c r="Z1437" t="s">
        <v>66</v>
      </c>
      <c r="AA1437" t="s">
        <v>50</v>
      </c>
      <c r="AB1437" t="s">
        <v>51</v>
      </c>
      <c r="AC1437" t="s">
        <v>69</v>
      </c>
      <c r="AD1437">
        <v>0.81431818199999995</v>
      </c>
      <c r="AE1437">
        <v>2024</v>
      </c>
      <c r="AF1437">
        <v>1</v>
      </c>
      <c r="AG1437">
        <v>2</v>
      </c>
      <c r="AH1437" t="s">
        <v>1363</v>
      </c>
      <c r="AI1437">
        <v>6.7859848484848481E-2</v>
      </c>
      <c r="AJ1437">
        <v>1056</v>
      </c>
      <c r="AK1437" t="s">
        <v>3799</v>
      </c>
    </row>
    <row r="1438" spans="1:37">
      <c r="A1438" t="s">
        <v>1542</v>
      </c>
      <c r="B1438" t="s">
        <v>35</v>
      </c>
      <c r="C1438">
        <v>5622.97</v>
      </c>
      <c r="D1438" t="s">
        <v>36</v>
      </c>
      <c r="E1438" t="s">
        <v>82</v>
      </c>
      <c r="F1438" t="s">
        <v>56</v>
      </c>
      <c r="G1438">
        <v>45324</v>
      </c>
      <c r="H1438" t="s">
        <v>39</v>
      </c>
      <c r="I1438" t="s">
        <v>40</v>
      </c>
      <c r="J1438">
        <v>75461</v>
      </c>
      <c r="K1438" t="s">
        <v>59</v>
      </c>
      <c r="L1438" t="s">
        <v>42</v>
      </c>
      <c r="M1438">
        <v>140</v>
      </c>
      <c r="N1438">
        <v>45</v>
      </c>
      <c r="O1438">
        <v>7</v>
      </c>
      <c r="P1438">
        <v>0</v>
      </c>
      <c r="Q1438">
        <v>1</v>
      </c>
      <c r="R1438" t="s">
        <v>61</v>
      </c>
      <c r="S1438" t="s">
        <v>62</v>
      </c>
      <c r="T1438">
        <v>1</v>
      </c>
      <c r="U1438" t="s">
        <v>63</v>
      </c>
      <c r="V1438">
        <v>673.92</v>
      </c>
      <c r="W1438" t="s">
        <v>46</v>
      </c>
      <c r="X1438" t="s">
        <v>47</v>
      </c>
      <c r="Y1438" t="s">
        <v>65</v>
      </c>
      <c r="Z1438" t="s">
        <v>66</v>
      </c>
      <c r="AA1438" t="s">
        <v>50</v>
      </c>
      <c r="AB1438" t="s">
        <v>68</v>
      </c>
      <c r="AC1438" t="s">
        <v>99</v>
      </c>
      <c r="AD1438">
        <v>4.8137142859999997</v>
      </c>
      <c r="AE1438">
        <v>2024</v>
      </c>
      <c r="AF1438">
        <v>1</v>
      </c>
      <c r="AG1438">
        <v>2</v>
      </c>
      <c r="AH1438" t="s">
        <v>1363</v>
      </c>
      <c r="AI1438">
        <v>0.40114285714285713</v>
      </c>
      <c r="AJ1438">
        <v>1680</v>
      </c>
      <c r="AK1438" t="s">
        <v>3800</v>
      </c>
    </row>
    <row r="1439" spans="1:37">
      <c r="A1439" t="s">
        <v>1543</v>
      </c>
      <c r="B1439" t="s">
        <v>35</v>
      </c>
      <c r="C1439">
        <v>5217.45</v>
      </c>
      <c r="D1439" t="s">
        <v>36</v>
      </c>
      <c r="E1439" t="s">
        <v>72</v>
      </c>
      <c r="F1439" t="s">
        <v>38</v>
      </c>
      <c r="G1439">
        <v>45324</v>
      </c>
      <c r="H1439" t="s">
        <v>39</v>
      </c>
      <c r="I1439" t="s">
        <v>58</v>
      </c>
      <c r="J1439">
        <v>32675</v>
      </c>
      <c r="K1439" t="s">
        <v>59</v>
      </c>
      <c r="L1439" t="s">
        <v>42</v>
      </c>
      <c r="M1439">
        <v>134</v>
      </c>
      <c r="N1439">
        <v>34</v>
      </c>
      <c r="O1439">
        <v>55</v>
      </c>
      <c r="P1439">
        <v>1</v>
      </c>
      <c r="Q1439">
        <v>1</v>
      </c>
      <c r="R1439" t="s">
        <v>61</v>
      </c>
      <c r="S1439" t="s">
        <v>74</v>
      </c>
      <c r="T1439">
        <v>2</v>
      </c>
      <c r="U1439" t="s">
        <v>63</v>
      </c>
      <c r="V1439">
        <v>954.86</v>
      </c>
      <c r="W1439" t="s">
        <v>46</v>
      </c>
      <c r="X1439" t="s">
        <v>47</v>
      </c>
      <c r="Y1439" t="s">
        <v>65</v>
      </c>
      <c r="Z1439" t="s">
        <v>66</v>
      </c>
      <c r="AA1439" t="s">
        <v>67</v>
      </c>
      <c r="AB1439" t="s">
        <v>51</v>
      </c>
      <c r="AC1439" t="s">
        <v>52</v>
      </c>
      <c r="AD1439">
        <v>7.1258208959999996</v>
      </c>
      <c r="AE1439">
        <v>2024</v>
      </c>
      <c r="AF1439">
        <v>1</v>
      </c>
      <c r="AG1439">
        <v>2</v>
      </c>
      <c r="AH1439" t="s">
        <v>1363</v>
      </c>
      <c r="AI1439">
        <v>0.59381840796019902</v>
      </c>
      <c r="AJ1439">
        <v>1608</v>
      </c>
      <c r="AK1439" t="s">
        <v>3800</v>
      </c>
    </row>
    <row r="1440" spans="1:37">
      <c r="A1440" t="s">
        <v>1544</v>
      </c>
      <c r="B1440" t="s">
        <v>81</v>
      </c>
      <c r="C1440">
        <v>10279.09</v>
      </c>
      <c r="D1440" t="s">
        <v>36</v>
      </c>
      <c r="E1440" t="s">
        <v>72</v>
      </c>
      <c r="F1440" t="s">
        <v>38</v>
      </c>
      <c r="G1440">
        <v>45324</v>
      </c>
      <c r="H1440" t="s">
        <v>39</v>
      </c>
      <c r="I1440" t="s">
        <v>58</v>
      </c>
      <c r="J1440">
        <v>36846</v>
      </c>
      <c r="K1440" t="s">
        <v>59</v>
      </c>
      <c r="L1440" t="s">
        <v>42</v>
      </c>
      <c r="M1440">
        <v>130</v>
      </c>
      <c r="N1440">
        <v>27</v>
      </c>
      <c r="O1440">
        <v>74</v>
      </c>
      <c r="P1440">
        <v>0</v>
      </c>
      <c r="Q1440">
        <v>6</v>
      </c>
      <c r="R1440" t="s">
        <v>61</v>
      </c>
      <c r="S1440" t="s">
        <v>74</v>
      </c>
      <c r="T1440">
        <v>2</v>
      </c>
      <c r="U1440" t="s">
        <v>45</v>
      </c>
      <c r="V1440">
        <v>633.19000000000005</v>
      </c>
      <c r="W1440" t="s">
        <v>76</v>
      </c>
      <c r="X1440" t="s">
        <v>47</v>
      </c>
      <c r="Y1440" t="s">
        <v>65</v>
      </c>
      <c r="Z1440" t="s">
        <v>66</v>
      </c>
      <c r="AA1440" t="s">
        <v>67</v>
      </c>
      <c r="AB1440" t="s">
        <v>68</v>
      </c>
      <c r="AC1440" t="s">
        <v>52</v>
      </c>
      <c r="AD1440">
        <v>4.8706923079999997</v>
      </c>
      <c r="AE1440">
        <v>2024</v>
      </c>
      <c r="AF1440">
        <v>1</v>
      </c>
      <c r="AG1440">
        <v>2</v>
      </c>
      <c r="AH1440" t="s">
        <v>1363</v>
      </c>
      <c r="AI1440">
        <v>0.40589102564102569</v>
      </c>
      <c r="AJ1440">
        <v>1560</v>
      </c>
      <c r="AK1440" t="s">
        <v>3800</v>
      </c>
    </row>
    <row r="1441" spans="1:37">
      <c r="A1441" t="s">
        <v>1545</v>
      </c>
      <c r="B1441" t="s">
        <v>35</v>
      </c>
      <c r="C1441">
        <v>11236.77</v>
      </c>
      <c r="D1441" t="s">
        <v>36</v>
      </c>
      <c r="E1441" t="s">
        <v>37</v>
      </c>
      <c r="F1441" t="s">
        <v>56</v>
      </c>
      <c r="G1441">
        <v>45324</v>
      </c>
      <c r="H1441" t="s">
        <v>39</v>
      </c>
      <c r="I1441" t="s">
        <v>40</v>
      </c>
      <c r="J1441">
        <v>80846</v>
      </c>
      <c r="K1441" t="s">
        <v>83</v>
      </c>
      <c r="L1441" t="s">
        <v>42</v>
      </c>
      <c r="M1441">
        <v>140</v>
      </c>
      <c r="N1441">
        <v>41</v>
      </c>
      <c r="O1441">
        <v>1</v>
      </c>
      <c r="P1441">
        <v>0</v>
      </c>
      <c r="Q1441">
        <v>4</v>
      </c>
      <c r="R1441" t="s">
        <v>61</v>
      </c>
      <c r="S1441" t="s">
        <v>93</v>
      </c>
      <c r="T1441">
        <v>1</v>
      </c>
      <c r="U1441" t="s">
        <v>79</v>
      </c>
      <c r="V1441">
        <v>96.83</v>
      </c>
      <c r="W1441" t="s">
        <v>109</v>
      </c>
      <c r="X1441" t="s">
        <v>47</v>
      </c>
      <c r="Y1441" t="s">
        <v>48</v>
      </c>
      <c r="Z1441" t="s">
        <v>66</v>
      </c>
      <c r="AA1441" t="s">
        <v>50</v>
      </c>
      <c r="AB1441" t="s">
        <v>68</v>
      </c>
      <c r="AC1441" t="s">
        <v>99</v>
      </c>
      <c r="AD1441">
        <v>0.69164285700000006</v>
      </c>
      <c r="AE1441">
        <v>2024</v>
      </c>
      <c r="AF1441">
        <v>1</v>
      </c>
      <c r="AG1441">
        <v>2</v>
      </c>
      <c r="AH1441" t="s">
        <v>1363</v>
      </c>
      <c r="AI1441">
        <v>5.7636904761904764E-2</v>
      </c>
      <c r="AJ1441">
        <v>1680</v>
      </c>
      <c r="AK1441" t="s">
        <v>3799</v>
      </c>
    </row>
    <row r="1442" spans="1:37">
      <c r="A1442" t="s">
        <v>1546</v>
      </c>
      <c r="B1442" t="s">
        <v>35</v>
      </c>
      <c r="C1442">
        <v>51970.879999999997</v>
      </c>
      <c r="D1442" t="s">
        <v>36</v>
      </c>
      <c r="E1442" t="s">
        <v>72</v>
      </c>
      <c r="F1442" t="s">
        <v>56</v>
      </c>
      <c r="G1442">
        <v>45324</v>
      </c>
      <c r="H1442" t="s">
        <v>39</v>
      </c>
      <c r="I1442" t="s">
        <v>40</v>
      </c>
      <c r="J1442">
        <v>65352</v>
      </c>
      <c r="K1442" t="s">
        <v>41</v>
      </c>
      <c r="L1442" t="s">
        <v>60</v>
      </c>
      <c r="M1442">
        <v>167</v>
      </c>
      <c r="N1442">
        <v>18</v>
      </c>
      <c r="O1442">
        <v>81</v>
      </c>
      <c r="P1442">
        <v>0</v>
      </c>
      <c r="Q1442">
        <v>2</v>
      </c>
      <c r="R1442" t="s">
        <v>117</v>
      </c>
      <c r="S1442" t="s">
        <v>118</v>
      </c>
      <c r="T1442">
        <v>1</v>
      </c>
      <c r="U1442" t="s">
        <v>79</v>
      </c>
      <c r="V1442">
        <v>466.04</v>
      </c>
      <c r="W1442" t="s">
        <v>64</v>
      </c>
      <c r="X1442" t="s">
        <v>47</v>
      </c>
      <c r="Y1442" t="s">
        <v>48</v>
      </c>
      <c r="Z1442" t="s">
        <v>98</v>
      </c>
      <c r="AA1442" t="s">
        <v>50</v>
      </c>
      <c r="AB1442" t="s">
        <v>68</v>
      </c>
      <c r="AC1442" t="s">
        <v>52</v>
      </c>
      <c r="AD1442">
        <v>2.7906586830000002</v>
      </c>
      <c r="AE1442">
        <v>2024</v>
      </c>
      <c r="AF1442">
        <v>1</v>
      </c>
      <c r="AG1442">
        <v>2</v>
      </c>
      <c r="AH1442" t="s">
        <v>1363</v>
      </c>
      <c r="AI1442">
        <v>0.23255489021956088</v>
      </c>
      <c r="AJ1442">
        <v>2004</v>
      </c>
      <c r="AK1442" t="s">
        <v>3799</v>
      </c>
    </row>
    <row r="1443" spans="1:37">
      <c r="A1443" t="s">
        <v>1547</v>
      </c>
      <c r="B1443" t="s">
        <v>35</v>
      </c>
      <c r="C1443">
        <v>10222.52</v>
      </c>
      <c r="D1443" t="s">
        <v>36</v>
      </c>
      <c r="E1443" t="s">
        <v>82</v>
      </c>
      <c r="F1443" t="s">
        <v>73</v>
      </c>
      <c r="G1443">
        <v>45324</v>
      </c>
      <c r="H1443" t="s">
        <v>159</v>
      </c>
      <c r="I1443" t="s">
        <v>58</v>
      </c>
      <c r="J1443">
        <v>17383</v>
      </c>
      <c r="K1443" t="s">
        <v>41</v>
      </c>
      <c r="L1443" t="s">
        <v>42</v>
      </c>
      <c r="M1443">
        <v>144</v>
      </c>
      <c r="N1443">
        <v>11</v>
      </c>
      <c r="O1443">
        <v>122</v>
      </c>
      <c r="P1443">
        <v>2</v>
      </c>
      <c r="Q1443">
        <v>3</v>
      </c>
      <c r="R1443" t="s">
        <v>43</v>
      </c>
      <c r="S1443" t="s">
        <v>96</v>
      </c>
      <c r="T1443">
        <v>1</v>
      </c>
      <c r="U1443" t="s">
        <v>90</v>
      </c>
      <c r="V1443">
        <v>575.04999999999995</v>
      </c>
      <c r="W1443" t="s">
        <v>46</v>
      </c>
      <c r="X1443" t="s">
        <v>134</v>
      </c>
      <c r="Y1443" t="s">
        <v>65</v>
      </c>
      <c r="Z1443" t="s">
        <v>66</v>
      </c>
      <c r="AA1443" t="s">
        <v>67</v>
      </c>
      <c r="AB1443" t="s">
        <v>51</v>
      </c>
      <c r="AC1443" t="s">
        <v>52</v>
      </c>
      <c r="AD1443">
        <v>3.9934027780000001</v>
      </c>
      <c r="AE1443">
        <v>2024</v>
      </c>
      <c r="AF1443">
        <v>1</v>
      </c>
      <c r="AG1443">
        <v>2</v>
      </c>
      <c r="AH1443" t="s">
        <v>1363</v>
      </c>
      <c r="AI1443">
        <v>0.3327835648148148</v>
      </c>
      <c r="AJ1443">
        <v>1728</v>
      </c>
      <c r="AK1443" t="s">
        <v>3799</v>
      </c>
    </row>
    <row r="1444" spans="1:37">
      <c r="A1444" t="s">
        <v>1548</v>
      </c>
      <c r="B1444" t="s">
        <v>55</v>
      </c>
      <c r="C1444">
        <v>27979.26</v>
      </c>
      <c r="D1444" t="s">
        <v>36</v>
      </c>
      <c r="E1444" t="s">
        <v>82</v>
      </c>
      <c r="F1444" t="s">
        <v>38</v>
      </c>
      <c r="G1444">
        <v>45324</v>
      </c>
      <c r="H1444" t="s">
        <v>159</v>
      </c>
      <c r="I1444" t="s">
        <v>58</v>
      </c>
      <c r="J1444">
        <v>20964</v>
      </c>
      <c r="K1444" t="s">
        <v>59</v>
      </c>
      <c r="L1444" t="s">
        <v>42</v>
      </c>
      <c r="M1444">
        <v>369</v>
      </c>
      <c r="N1444">
        <v>1</v>
      </c>
      <c r="O1444">
        <v>86</v>
      </c>
      <c r="P1444">
        <v>0</v>
      </c>
      <c r="Q1444">
        <v>9</v>
      </c>
      <c r="R1444" t="s">
        <v>61</v>
      </c>
      <c r="S1444" t="s">
        <v>74</v>
      </c>
      <c r="T1444">
        <v>3</v>
      </c>
      <c r="U1444" t="s">
        <v>63</v>
      </c>
      <c r="V1444">
        <v>2653.56</v>
      </c>
      <c r="W1444" t="s">
        <v>155</v>
      </c>
      <c r="X1444" t="s">
        <v>77</v>
      </c>
      <c r="Y1444" t="s">
        <v>156</v>
      </c>
      <c r="Z1444" t="s">
        <v>98</v>
      </c>
      <c r="AA1444" t="s">
        <v>67</v>
      </c>
      <c r="AB1444" t="s">
        <v>68</v>
      </c>
      <c r="AC1444" t="s">
        <v>52</v>
      </c>
      <c r="AD1444">
        <v>7.191219512</v>
      </c>
      <c r="AE1444">
        <v>2024</v>
      </c>
      <c r="AF1444">
        <v>1</v>
      </c>
      <c r="AG1444">
        <v>2</v>
      </c>
      <c r="AH1444" t="s">
        <v>1363</v>
      </c>
      <c r="AI1444">
        <v>0.59926829268292681</v>
      </c>
      <c r="AJ1444">
        <v>4428</v>
      </c>
      <c r="AK1444" t="s">
        <v>3800</v>
      </c>
    </row>
    <row r="1445" spans="1:37">
      <c r="A1445" t="s">
        <v>1549</v>
      </c>
      <c r="B1445" t="s">
        <v>55</v>
      </c>
      <c r="C1445">
        <v>4428.62</v>
      </c>
      <c r="D1445" t="s">
        <v>36</v>
      </c>
      <c r="E1445" t="s">
        <v>72</v>
      </c>
      <c r="F1445" t="s">
        <v>38</v>
      </c>
      <c r="G1445">
        <v>45324</v>
      </c>
      <c r="H1445" t="s">
        <v>39</v>
      </c>
      <c r="I1445" t="s">
        <v>40</v>
      </c>
      <c r="J1445">
        <v>85451</v>
      </c>
      <c r="K1445" t="s">
        <v>41</v>
      </c>
      <c r="L1445" t="s">
        <v>42</v>
      </c>
      <c r="M1445">
        <v>111</v>
      </c>
      <c r="N1445">
        <v>1</v>
      </c>
      <c r="O1445">
        <v>45</v>
      </c>
      <c r="P1445">
        <v>0</v>
      </c>
      <c r="Q1445">
        <v>1</v>
      </c>
      <c r="R1445" t="s">
        <v>61</v>
      </c>
      <c r="S1445" t="s">
        <v>74</v>
      </c>
      <c r="T1445">
        <v>2</v>
      </c>
      <c r="U1445" t="s">
        <v>45</v>
      </c>
      <c r="V1445">
        <v>339.87</v>
      </c>
      <c r="W1445" t="s">
        <v>46</v>
      </c>
      <c r="X1445" t="s">
        <v>47</v>
      </c>
      <c r="Y1445" t="s">
        <v>48</v>
      </c>
      <c r="Z1445" t="s">
        <v>49</v>
      </c>
      <c r="AA1445" t="s">
        <v>50</v>
      </c>
      <c r="AB1445" t="s">
        <v>68</v>
      </c>
      <c r="AC1445" t="s">
        <v>69</v>
      </c>
      <c r="AD1445">
        <v>3.0618918919999998</v>
      </c>
      <c r="AE1445">
        <v>2024</v>
      </c>
      <c r="AF1445">
        <v>1</v>
      </c>
      <c r="AG1445">
        <v>2</v>
      </c>
      <c r="AH1445" t="s">
        <v>1363</v>
      </c>
      <c r="AI1445">
        <v>0.25515765765765769</v>
      </c>
      <c r="AJ1445">
        <v>1332</v>
      </c>
      <c r="AK1445" t="s">
        <v>3799</v>
      </c>
    </row>
    <row r="1446" spans="1:37">
      <c r="A1446" t="s">
        <v>1550</v>
      </c>
      <c r="B1446" t="s">
        <v>81</v>
      </c>
      <c r="C1446">
        <v>7225.45</v>
      </c>
      <c r="D1446" t="s">
        <v>36</v>
      </c>
      <c r="E1446" t="s">
        <v>72</v>
      </c>
      <c r="F1446" t="s">
        <v>56</v>
      </c>
      <c r="G1446">
        <v>45324</v>
      </c>
      <c r="H1446" t="s">
        <v>39</v>
      </c>
      <c r="I1446" t="s">
        <v>40</v>
      </c>
      <c r="J1446">
        <v>131952</v>
      </c>
      <c r="K1446" t="s">
        <v>83</v>
      </c>
      <c r="L1446" t="s">
        <v>42</v>
      </c>
      <c r="M1446">
        <v>178</v>
      </c>
      <c r="N1446">
        <v>8</v>
      </c>
      <c r="O1446">
        <v>70</v>
      </c>
      <c r="P1446">
        <v>0</v>
      </c>
      <c r="Q1446">
        <v>1</v>
      </c>
      <c r="R1446" t="s">
        <v>43</v>
      </c>
      <c r="S1446" t="s">
        <v>96</v>
      </c>
      <c r="T1446">
        <v>4</v>
      </c>
      <c r="U1446" t="s">
        <v>63</v>
      </c>
      <c r="V1446">
        <v>269.45</v>
      </c>
      <c r="W1446" t="s">
        <v>64</v>
      </c>
      <c r="X1446" t="s">
        <v>47</v>
      </c>
      <c r="Y1446" t="s">
        <v>48</v>
      </c>
      <c r="Z1446" t="s">
        <v>66</v>
      </c>
      <c r="AA1446" t="s">
        <v>91</v>
      </c>
      <c r="AB1446" t="s">
        <v>68</v>
      </c>
      <c r="AC1446" t="s">
        <v>52</v>
      </c>
      <c r="AD1446">
        <v>1.5137640450000001</v>
      </c>
      <c r="AE1446">
        <v>2024</v>
      </c>
      <c r="AF1446">
        <v>1</v>
      </c>
      <c r="AG1446">
        <v>2</v>
      </c>
      <c r="AH1446" t="s">
        <v>1363</v>
      </c>
      <c r="AI1446">
        <v>0.12614700374531834</v>
      </c>
      <c r="AJ1446">
        <v>2136</v>
      </c>
      <c r="AK1446" t="s">
        <v>3799</v>
      </c>
    </row>
    <row r="1447" spans="1:37">
      <c r="A1447" t="s">
        <v>1551</v>
      </c>
      <c r="B1447" t="s">
        <v>81</v>
      </c>
      <c r="C1447">
        <v>11926.34</v>
      </c>
      <c r="D1447" t="s">
        <v>36</v>
      </c>
      <c r="E1447" t="s">
        <v>37</v>
      </c>
      <c r="F1447" t="s">
        <v>38</v>
      </c>
      <c r="G1447">
        <v>45324</v>
      </c>
      <c r="H1447" t="s">
        <v>39</v>
      </c>
      <c r="I1447" t="s">
        <v>40</v>
      </c>
      <c r="J1447">
        <v>46080</v>
      </c>
      <c r="K1447" t="s">
        <v>83</v>
      </c>
      <c r="L1447" t="s">
        <v>103</v>
      </c>
      <c r="M1447">
        <v>150</v>
      </c>
      <c r="N1447">
        <v>0</v>
      </c>
      <c r="O1447">
        <v>97</v>
      </c>
      <c r="P1447">
        <v>0</v>
      </c>
      <c r="Q1447">
        <v>7</v>
      </c>
      <c r="R1447" t="s">
        <v>61</v>
      </c>
      <c r="S1447" t="s">
        <v>62</v>
      </c>
      <c r="T1447">
        <v>1</v>
      </c>
      <c r="U1447" t="s">
        <v>90</v>
      </c>
      <c r="V1447">
        <v>306.41000000000003</v>
      </c>
      <c r="W1447" t="s">
        <v>64</v>
      </c>
      <c r="X1447" t="s">
        <v>77</v>
      </c>
      <c r="Y1447" t="s">
        <v>48</v>
      </c>
      <c r="Z1447" t="s">
        <v>66</v>
      </c>
      <c r="AA1447" t="s">
        <v>67</v>
      </c>
      <c r="AB1447" t="s">
        <v>68</v>
      </c>
      <c r="AC1447" t="s">
        <v>52</v>
      </c>
      <c r="AD1447">
        <v>2.0427333330000002</v>
      </c>
      <c r="AE1447">
        <v>2024</v>
      </c>
      <c r="AF1447">
        <v>1</v>
      </c>
      <c r="AG1447">
        <v>2</v>
      </c>
      <c r="AH1447" t="s">
        <v>1363</v>
      </c>
      <c r="AI1447">
        <v>0.17022777777777778</v>
      </c>
      <c r="AJ1447">
        <v>1800</v>
      </c>
      <c r="AK1447" t="s">
        <v>3799</v>
      </c>
    </row>
    <row r="1448" spans="1:37">
      <c r="A1448" t="s">
        <v>1552</v>
      </c>
      <c r="B1448" t="s">
        <v>35</v>
      </c>
      <c r="C1448">
        <v>11804.2</v>
      </c>
      <c r="D1448" t="s">
        <v>36</v>
      </c>
      <c r="E1448" t="s">
        <v>82</v>
      </c>
      <c r="F1448" t="s">
        <v>38</v>
      </c>
      <c r="G1448">
        <v>45324</v>
      </c>
      <c r="H1448" t="s">
        <v>39</v>
      </c>
      <c r="I1448" t="s">
        <v>40</v>
      </c>
      <c r="J1448">
        <v>134348</v>
      </c>
      <c r="K1448" t="s">
        <v>83</v>
      </c>
      <c r="L1448" t="s">
        <v>103</v>
      </c>
      <c r="M1448">
        <v>147</v>
      </c>
      <c r="N1448">
        <v>3</v>
      </c>
      <c r="O1448">
        <v>126</v>
      </c>
      <c r="P1448">
        <v>0</v>
      </c>
      <c r="Q1448">
        <v>3</v>
      </c>
      <c r="R1448" t="s">
        <v>61</v>
      </c>
      <c r="S1448" t="s">
        <v>93</v>
      </c>
      <c r="T1448">
        <v>2</v>
      </c>
      <c r="U1448" t="s">
        <v>79</v>
      </c>
      <c r="V1448">
        <v>323.87</v>
      </c>
      <c r="W1448" t="s">
        <v>46</v>
      </c>
      <c r="X1448" t="s">
        <v>47</v>
      </c>
      <c r="Y1448" t="s">
        <v>48</v>
      </c>
      <c r="Z1448" t="s">
        <v>66</v>
      </c>
      <c r="AA1448" t="s">
        <v>91</v>
      </c>
      <c r="AB1448" t="s">
        <v>68</v>
      </c>
      <c r="AC1448" t="s">
        <v>52</v>
      </c>
      <c r="AD1448">
        <v>2.2031972789999998</v>
      </c>
      <c r="AE1448">
        <v>2024</v>
      </c>
      <c r="AF1448">
        <v>1</v>
      </c>
      <c r="AG1448">
        <v>2</v>
      </c>
      <c r="AH1448" t="s">
        <v>1363</v>
      </c>
      <c r="AI1448">
        <v>0.18359977324263038</v>
      </c>
      <c r="AJ1448">
        <v>1764</v>
      </c>
      <c r="AK1448" t="s">
        <v>3799</v>
      </c>
    </row>
    <row r="1449" spans="1:37">
      <c r="A1449" t="s">
        <v>1553</v>
      </c>
      <c r="B1449" t="s">
        <v>81</v>
      </c>
      <c r="C1449">
        <v>8495.19</v>
      </c>
      <c r="D1449" t="s">
        <v>36</v>
      </c>
      <c r="E1449" t="s">
        <v>72</v>
      </c>
      <c r="F1449" t="s">
        <v>38</v>
      </c>
      <c r="G1449">
        <v>45324</v>
      </c>
      <c r="H1449" t="s">
        <v>39</v>
      </c>
      <c r="I1449" t="s">
        <v>40</v>
      </c>
      <c r="J1449">
        <v>35879</v>
      </c>
      <c r="K1449" t="s">
        <v>83</v>
      </c>
      <c r="L1449" t="s">
        <v>42</v>
      </c>
      <c r="M1449">
        <v>107</v>
      </c>
      <c r="N1449">
        <v>12</v>
      </c>
      <c r="O1449">
        <v>54</v>
      </c>
      <c r="P1449">
        <v>0</v>
      </c>
      <c r="Q1449">
        <v>7</v>
      </c>
      <c r="R1449" t="s">
        <v>61</v>
      </c>
      <c r="S1449" t="s">
        <v>93</v>
      </c>
      <c r="T1449">
        <v>3</v>
      </c>
      <c r="U1449" t="s">
        <v>79</v>
      </c>
      <c r="V1449">
        <v>99.52</v>
      </c>
      <c r="W1449" t="s">
        <v>46</v>
      </c>
      <c r="X1449" t="s">
        <v>47</v>
      </c>
      <c r="Y1449" t="s">
        <v>48</v>
      </c>
      <c r="Z1449" t="s">
        <v>66</v>
      </c>
      <c r="AA1449" t="s">
        <v>67</v>
      </c>
      <c r="AB1449" t="s">
        <v>68</v>
      </c>
      <c r="AC1449" t="s">
        <v>52</v>
      </c>
      <c r="AD1449">
        <v>0.93009345799999998</v>
      </c>
      <c r="AE1449">
        <v>2024</v>
      </c>
      <c r="AF1449">
        <v>1</v>
      </c>
      <c r="AG1449">
        <v>2</v>
      </c>
      <c r="AH1449" t="s">
        <v>1363</v>
      </c>
      <c r="AI1449">
        <v>7.750778816199376E-2</v>
      </c>
      <c r="AJ1449">
        <v>1284</v>
      </c>
      <c r="AK1449" t="s">
        <v>3799</v>
      </c>
    </row>
    <row r="1450" spans="1:37">
      <c r="A1450" t="s">
        <v>1554</v>
      </c>
      <c r="B1450" t="s">
        <v>115</v>
      </c>
      <c r="C1450">
        <v>7790.42</v>
      </c>
      <c r="D1450" t="s">
        <v>36</v>
      </c>
      <c r="E1450" t="s">
        <v>72</v>
      </c>
      <c r="F1450" t="s">
        <v>73</v>
      </c>
      <c r="G1450">
        <v>45324</v>
      </c>
      <c r="H1450" t="s">
        <v>57</v>
      </c>
      <c r="I1450" t="s">
        <v>58</v>
      </c>
      <c r="J1450">
        <v>0</v>
      </c>
      <c r="K1450" t="s">
        <v>59</v>
      </c>
      <c r="L1450" t="s">
        <v>60</v>
      </c>
      <c r="M1450">
        <v>112</v>
      </c>
      <c r="N1450">
        <v>28</v>
      </c>
      <c r="O1450">
        <v>90</v>
      </c>
      <c r="P1450">
        <v>0</v>
      </c>
      <c r="Q1450">
        <v>8</v>
      </c>
      <c r="R1450" t="s">
        <v>61</v>
      </c>
      <c r="S1450" t="s">
        <v>93</v>
      </c>
      <c r="T1450">
        <v>1</v>
      </c>
      <c r="U1450" t="s">
        <v>63</v>
      </c>
      <c r="V1450">
        <v>1277.57</v>
      </c>
      <c r="W1450" t="s">
        <v>46</v>
      </c>
      <c r="X1450" t="s">
        <v>47</v>
      </c>
      <c r="Y1450" t="s">
        <v>65</v>
      </c>
      <c r="Z1450" t="s">
        <v>66</v>
      </c>
      <c r="AA1450" t="s">
        <v>67</v>
      </c>
      <c r="AB1450" t="s">
        <v>68</v>
      </c>
      <c r="AC1450" t="s">
        <v>52</v>
      </c>
      <c r="AD1450">
        <v>11.406874999999999</v>
      </c>
      <c r="AE1450">
        <v>2024</v>
      </c>
      <c r="AF1450">
        <v>1</v>
      </c>
      <c r="AG1450">
        <v>2</v>
      </c>
      <c r="AH1450" t="s">
        <v>1363</v>
      </c>
      <c r="AI1450">
        <v>0.95057291666666666</v>
      </c>
      <c r="AJ1450">
        <v>1344</v>
      </c>
      <c r="AK1450" t="s">
        <v>156</v>
      </c>
    </row>
    <row r="1451" spans="1:37">
      <c r="A1451" t="s">
        <v>1555</v>
      </c>
      <c r="B1451" t="s">
        <v>55</v>
      </c>
      <c r="C1451">
        <v>12258.38</v>
      </c>
      <c r="D1451" t="s">
        <v>36</v>
      </c>
      <c r="E1451" t="s">
        <v>37</v>
      </c>
      <c r="F1451" t="s">
        <v>56</v>
      </c>
      <c r="G1451">
        <v>45324</v>
      </c>
      <c r="H1451" t="s">
        <v>39</v>
      </c>
      <c r="I1451" t="s">
        <v>58</v>
      </c>
      <c r="J1451">
        <v>91899</v>
      </c>
      <c r="K1451" t="s">
        <v>59</v>
      </c>
      <c r="L1451" t="s">
        <v>42</v>
      </c>
      <c r="M1451">
        <v>154</v>
      </c>
      <c r="N1451">
        <v>22</v>
      </c>
      <c r="O1451">
        <v>85</v>
      </c>
      <c r="P1451">
        <v>0</v>
      </c>
      <c r="Q1451">
        <v>8</v>
      </c>
      <c r="R1451" t="s">
        <v>61</v>
      </c>
      <c r="S1451" t="s">
        <v>74</v>
      </c>
      <c r="T1451">
        <v>3</v>
      </c>
      <c r="U1451" t="s">
        <v>79</v>
      </c>
      <c r="V1451">
        <v>738.72</v>
      </c>
      <c r="W1451" t="s">
        <v>64</v>
      </c>
      <c r="X1451" t="s">
        <v>47</v>
      </c>
      <c r="Y1451" t="s">
        <v>65</v>
      </c>
      <c r="Z1451" t="s">
        <v>66</v>
      </c>
      <c r="AA1451" t="s">
        <v>50</v>
      </c>
      <c r="AB1451" t="s">
        <v>68</v>
      </c>
      <c r="AC1451" t="s">
        <v>52</v>
      </c>
      <c r="AD1451">
        <v>4.7968831170000001</v>
      </c>
      <c r="AE1451">
        <v>2024</v>
      </c>
      <c r="AF1451">
        <v>1</v>
      </c>
      <c r="AG1451">
        <v>2</v>
      </c>
      <c r="AH1451" t="s">
        <v>1363</v>
      </c>
      <c r="AI1451">
        <v>0.39974025974025973</v>
      </c>
      <c r="AJ1451">
        <v>1848</v>
      </c>
      <c r="AK1451" t="s">
        <v>3799</v>
      </c>
    </row>
    <row r="1452" spans="1:37">
      <c r="A1452" t="s">
        <v>1556</v>
      </c>
      <c r="B1452" t="s">
        <v>35</v>
      </c>
      <c r="C1452">
        <v>3445.51</v>
      </c>
      <c r="D1452" t="s">
        <v>36</v>
      </c>
      <c r="E1452" t="s">
        <v>37</v>
      </c>
      <c r="F1452" t="s">
        <v>38</v>
      </c>
      <c r="G1452">
        <v>45324</v>
      </c>
      <c r="H1452" t="s">
        <v>39</v>
      </c>
      <c r="I1452" t="s">
        <v>40</v>
      </c>
      <c r="J1452">
        <v>47451</v>
      </c>
      <c r="K1452" t="s">
        <v>83</v>
      </c>
      <c r="L1452" t="s">
        <v>42</v>
      </c>
      <c r="M1452">
        <v>86</v>
      </c>
      <c r="N1452">
        <v>35</v>
      </c>
      <c r="O1452">
        <v>45</v>
      </c>
      <c r="P1452">
        <v>0</v>
      </c>
      <c r="Q1452">
        <v>1</v>
      </c>
      <c r="R1452" t="s">
        <v>61</v>
      </c>
      <c r="S1452" t="s">
        <v>93</v>
      </c>
      <c r="T1452">
        <v>4</v>
      </c>
      <c r="U1452" t="s">
        <v>45</v>
      </c>
      <c r="V1452">
        <v>162.63999999999999</v>
      </c>
      <c r="W1452" t="s">
        <v>76</v>
      </c>
      <c r="X1452" t="s">
        <v>47</v>
      </c>
      <c r="Y1452" t="s">
        <v>48</v>
      </c>
      <c r="Z1452" t="s">
        <v>49</v>
      </c>
      <c r="AA1452" t="s">
        <v>67</v>
      </c>
      <c r="AB1452" t="s">
        <v>68</v>
      </c>
      <c r="AC1452" t="s">
        <v>69</v>
      </c>
      <c r="AD1452">
        <v>1.891162791</v>
      </c>
      <c r="AE1452">
        <v>2024</v>
      </c>
      <c r="AF1452">
        <v>1</v>
      </c>
      <c r="AG1452">
        <v>2</v>
      </c>
      <c r="AH1452" t="s">
        <v>1363</v>
      </c>
      <c r="AI1452">
        <v>0.15759689922480619</v>
      </c>
      <c r="AJ1452">
        <v>1032</v>
      </c>
      <c r="AK1452" t="s">
        <v>3799</v>
      </c>
    </row>
    <row r="1453" spans="1:37">
      <c r="A1453" t="s">
        <v>1557</v>
      </c>
      <c r="B1453" t="s">
        <v>35</v>
      </c>
      <c r="C1453">
        <v>12190.11</v>
      </c>
      <c r="D1453" t="s">
        <v>36</v>
      </c>
      <c r="E1453" t="s">
        <v>72</v>
      </c>
      <c r="F1453" t="s">
        <v>38</v>
      </c>
      <c r="G1453">
        <v>45324</v>
      </c>
      <c r="H1453" t="s">
        <v>88</v>
      </c>
      <c r="I1453" t="s">
        <v>40</v>
      </c>
      <c r="J1453">
        <v>22912</v>
      </c>
      <c r="K1453" t="s">
        <v>59</v>
      </c>
      <c r="L1453" t="s">
        <v>103</v>
      </c>
      <c r="M1453">
        <v>169</v>
      </c>
      <c r="N1453">
        <v>23</v>
      </c>
      <c r="O1453">
        <v>120</v>
      </c>
      <c r="P1453">
        <v>0</v>
      </c>
      <c r="Q1453">
        <v>5</v>
      </c>
      <c r="R1453" t="s">
        <v>61</v>
      </c>
      <c r="S1453" t="s">
        <v>74</v>
      </c>
      <c r="T1453">
        <v>1</v>
      </c>
      <c r="U1453" t="s">
        <v>79</v>
      </c>
      <c r="V1453">
        <v>810</v>
      </c>
      <c r="W1453" t="s">
        <v>64</v>
      </c>
      <c r="X1453" t="s">
        <v>134</v>
      </c>
      <c r="Y1453" t="s">
        <v>65</v>
      </c>
      <c r="Z1453" t="s">
        <v>66</v>
      </c>
      <c r="AA1453" t="s">
        <v>67</v>
      </c>
      <c r="AB1453" t="s">
        <v>68</v>
      </c>
      <c r="AC1453" t="s">
        <v>52</v>
      </c>
      <c r="AD1453">
        <v>4.7928994080000002</v>
      </c>
      <c r="AE1453">
        <v>2024</v>
      </c>
      <c r="AF1453">
        <v>1</v>
      </c>
      <c r="AG1453">
        <v>2</v>
      </c>
      <c r="AH1453" t="s">
        <v>1363</v>
      </c>
      <c r="AI1453">
        <v>0.39940828402366862</v>
      </c>
      <c r="AJ1453">
        <v>2028</v>
      </c>
      <c r="AK1453" t="s">
        <v>3799</v>
      </c>
    </row>
    <row r="1454" spans="1:37">
      <c r="A1454" t="s">
        <v>1558</v>
      </c>
      <c r="B1454" t="s">
        <v>81</v>
      </c>
      <c r="C1454">
        <v>9848.0400000000009</v>
      </c>
      <c r="D1454" t="s">
        <v>36</v>
      </c>
      <c r="E1454" t="s">
        <v>37</v>
      </c>
      <c r="F1454" t="s">
        <v>141</v>
      </c>
      <c r="G1454">
        <v>45324</v>
      </c>
      <c r="H1454" t="s">
        <v>57</v>
      </c>
      <c r="I1454" t="s">
        <v>40</v>
      </c>
      <c r="J1454">
        <v>0</v>
      </c>
      <c r="K1454" t="s">
        <v>59</v>
      </c>
      <c r="L1454" t="s">
        <v>103</v>
      </c>
      <c r="M1454">
        <v>90</v>
      </c>
      <c r="N1454">
        <v>18</v>
      </c>
      <c r="O1454">
        <v>123</v>
      </c>
      <c r="P1454">
        <v>0</v>
      </c>
      <c r="Q1454">
        <v>2</v>
      </c>
      <c r="R1454" t="s">
        <v>61</v>
      </c>
      <c r="S1454" t="s">
        <v>74</v>
      </c>
      <c r="T1454">
        <v>1</v>
      </c>
      <c r="U1454" t="s">
        <v>79</v>
      </c>
      <c r="V1454">
        <v>434.16</v>
      </c>
      <c r="W1454" t="s">
        <v>46</v>
      </c>
      <c r="X1454" t="s">
        <v>47</v>
      </c>
      <c r="Y1454" t="s">
        <v>48</v>
      </c>
      <c r="Z1454" t="s">
        <v>66</v>
      </c>
      <c r="AA1454" t="s">
        <v>67</v>
      </c>
      <c r="AB1454" t="s">
        <v>68</v>
      </c>
      <c r="AC1454" t="s">
        <v>52</v>
      </c>
      <c r="AD1454">
        <v>4.8239999999999998</v>
      </c>
      <c r="AE1454">
        <v>2024</v>
      </c>
      <c r="AF1454">
        <v>1</v>
      </c>
      <c r="AG1454">
        <v>2</v>
      </c>
      <c r="AH1454" t="s">
        <v>1363</v>
      </c>
      <c r="AI1454">
        <v>0.40200000000000002</v>
      </c>
      <c r="AJ1454">
        <v>1080</v>
      </c>
      <c r="AK1454" t="s">
        <v>3800</v>
      </c>
    </row>
    <row r="1455" spans="1:37">
      <c r="A1455" t="s">
        <v>1559</v>
      </c>
      <c r="B1455" t="s">
        <v>81</v>
      </c>
      <c r="C1455">
        <v>6297.92</v>
      </c>
      <c r="D1455" t="s">
        <v>36</v>
      </c>
      <c r="E1455" t="s">
        <v>37</v>
      </c>
      <c r="F1455" t="s">
        <v>38</v>
      </c>
      <c r="G1455">
        <v>45324</v>
      </c>
      <c r="H1455" t="s">
        <v>57</v>
      </c>
      <c r="I1455" t="s">
        <v>58</v>
      </c>
      <c r="J1455">
        <v>0</v>
      </c>
      <c r="K1455" t="s">
        <v>59</v>
      </c>
      <c r="L1455" t="s">
        <v>42</v>
      </c>
      <c r="M1455">
        <v>84</v>
      </c>
      <c r="N1455">
        <v>35</v>
      </c>
      <c r="O1455">
        <v>84</v>
      </c>
      <c r="P1455">
        <v>0</v>
      </c>
      <c r="Q1455">
        <v>3</v>
      </c>
      <c r="R1455" t="s">
        <v>61</v>
      </c>
      <c r="S1455" t="s">
        <v>93</v>
      </c>
      <c r="T1455">
        <v>1</v>
      </c>
      <c r="U1455" t="s">
        <v>63</v>
      </c>
      <c r="V1455">
        <v>401.76</v>
      </c>
      <c r="W1455" t="s">
        <v>76</v>
      </c>
      <c r="X1455" t="s">
        <v>77</v>
      </c>
      <c r="Y1455" t="s">
        <v>48</v>
      </c>
      <c r="Z1455" t="s">
        <v>66</v>
      </c>
      <c r="AA1455" t="s">
        <v>67</v>
      </c>
      <c r="AB1455" t="s">
        <v>68</v>
      </c>
      <c r="AC1455" t="s">
        <v>52</v>
      </c>
      <c r="AD1455">
        <v>4.7828571430000002</v>
      </c>
      <c r="AE1455">
        <v>2024</v>
      </c>
      <c r="AF1455">
        <v>1</v>
      </c>
      <c r="AG1455">
        <v>2</v>
      </c>
      <c r="AH1455" t="s">
        <v>1363</v>
      </c>
      <c r="AI1455">
        <v>0.39857142857142858</v>
      </c>
      <c r="AJ1455">
        <v>1008</v>
      </c>
      <c r="AK1455" t="s">
        <v>3799</v>
      </c>
    </row>
    <row r="1456" spans="1:37">
      <c r="A1456" t="s">
        <v>1560</v>
      </c>
      <c r="B1456" t="s">
        <v>81</v>
      </c>
      <c r="C1456">
        <v>9921.59</v>
      </c>
      <c r="D1456" t="s">
        <v>36</v>
      </c>
      <c r="E1456" t="s">
        <v>72</v>
      </c>
      <c r="F1456" t="s">
        <v>56</v>
      </c>
      <c r="G1456">
        <v>45324</v>
      </c>
      <c r="H1456" t="s">
        <v>39</v>
      </c>
      <c r="I1456" t="s">
        <v>58</v>
      </c>
      <c r="J1456">
        <v>36547</v>
      </c>
      <c r="K1456" t="s">
        <v>59</v>
      </c>
      <c r="L1456" t="s">
        <v>42</v>
      </c>
      <c r="M1456">
        <v>126</v>
      </c>
      <c r="N1456">
        <v>32</v>
      </c>
      <c r="O1456">
        <v>36</v>
      </c>
      <c r="P1456">
        <v>0</v>
      </c>
      <c r="Q1456">
        <v>8</v>
      </c>
      <c r="R1456" t="s">
        <v>61</v>
      </c>
      <c r="S1456" t="s">
        <v>74</v>
      </c>
      <c r="T1456">
        <v>4</v>
      </c>
      <c r="U1456" t="s">
        <v>63</v>
      </c>
      <c r="V1456">
        <v>763.2</v>
      </c>
      <c r="W1456" t="s">
        <v>46</v>
      </c>
      <c r="X1456" t="s">
        <v>134</v>
      </c>
      <c r="Y1456" t="s">
        <v>65</v>
      </c>
      <c r="Z1456" t="s">
        <v>66</v>
      </c>
      <c r="AA1456" t="s">
        <v>67</v>
      </c>
      <c r="AB1456" t="s">
        <v>68</v>
      </c>
      <c r="AC1456" t="s">
        <v>69</v>
      </c>
      <c r="AD1456">
        <v>6.0571428569999997</v>
      </c>
      <c r="AE1456">
        <v>2024</v>
      </c>
      <c r="AF1456">
        <v>1</v>
      </c>
      <c r="AG1456">
        <v>2</v>
      </c>
      <c r="AH1456" t="s">
        <v>1363</v>
      </c>
      <c r="AI1456">
        <v>0.50476190476190474</v>
      </c>
      <c r="AJ1456">
        <v>1512</v>
      </c>
      <c r="AK1456" t="s">
        <v>3800</v>
      </c>
    </row>
    <row r="1457" spans="1:37">
      <c r="A1457" t="s">
        <v>1561</v>
      </c>
      <c r="B1457" t="s">
        <v>115</v>
      </c>
      <c r="C1457">
        <v>5350.58</v>
      </c>
      <c r="D1457" t="s">
        <v>36</v>
      </c>
      <c r="E1457" t="s">
        <v>72</v>
      </c>
      <c r="F1457" t="s">
        <v>56</v>
      </c>
      <c r="G1457">
        <v>45324</v>
      </c>
      <c r="H1457" t="s">
        <v>39</v>
      </c>
      <c r="I1457" t="s">
        <v>58</v>
      </c>
      <c r="J1457">
        <v>119746</v>
      </c>
      <c r="K1457" t="s">
        <v>83</v>
      </c>
      <c r="L1457" t="s">
        <v>42</v>
      </c>
      <c r="M1457">
        <v>134</v>
      </c>
      <c r="N1457">
        <v>9</v>
      </c>
      <c r="O1457">
        <v>5</v>
      </c>
      <c r="P1457">
        <v>0</v>
      </c>
      <c r="Q1457">
        <v>1</v>
      </c>
      <c r="R1457" t="s">
        <v>61</v>
      </c>
      <c r="S1457" t="s">
        <v>74</v>
      </c>
      <c r="T1457">
        <v>2</v>
      </c>
      <c r="U1457" t="s">
        <v>90</v>
      </c>
      <c r="V1457">
        <v>231.97</v>
      </c>
      <c r="W1457" t="s">
        <v>76</v>
      </c>
      <c r="X1457" t="s">
        <v>47</v>
      </c>
      <c r="Y1457" t="s">
        <v>48</v>
      </c>
      <c r="Z1457" t="s">
        <v>66</v>
      </c>
      <c r="AA1457" t="s">
        <v>91</v>
      </c>
      <c r="AB1457" t="s">
        <v>68</v>
      </c>
      <c r="AC1457" t="s">
        <v>99</v>
      </c>
      <c r="AD1457">
        <v>1.7311194029999999</v>
      </c>
      <c r="AE1457">
        <v>2024</v>
      </c>
      <c r="AF1457">
        <v>1</v>
      </c>
      <c r="AG1457">
        <v>2</v>
      </c>
      <c r="AH1457" t="s">
        <v>1363</v>
      </c>
      <c r="AI1457">
        <v>0.14425995024875621</v>
      </c>
      <c r="AJ1457">
        <v>1608</v>
      </c>
      <c r="AK1457" t="s">
        <v>3799</v>
      </c>
    </row>
    <row r="1458" spans="1:37">
      <c r="A1458" t="s">
        <v>1562</v>
      </c>
      <c r="B1458" t="s">
        <v>35</v>
      </c>
      <c r="C1458">
        <v>35878.03</v>
      </c>
      <c r="D1458" t="s">
        <v>36</v>
      </c>
      <c r="E1458" t="s">
        <v>82</v>
      </c>
      <c r="F1458" t="s">
        <v>38</v>
      </c>
      <c r="G1458">
        <v>45324</v>
      </c>
      <c r="H1458" t="s">
        <v>39</v>
      </c>
      <c r="I1458" t="s">
        <v>58</v>
      </c>
      <c r="J1458">
        <v>117453</v>
      </c>
      <c r="K1458" t="s">
        <v>83</v>
      </c>
      <c r="L1458" t="s">
        <v>42</v>
      </c>
      <c r="M1458">
        <v>149</v>
      </c>
      <c r="N1458">
        <v>36</v>
      </c>
      <c r="O1458">
        <v>41</v>
      </c>
      <c r="P1458">
        <v>0</v>
      </c>
      <c r="Q1458">
        <v>2</v>
      </c>
      <c r="R1458" t="s">
        <v>61</v>
      </c>
      <c r="S1458" t="s">
        <v>93</v>
      </c>
      <c r="T1458">
        <v>1</v>
      </c>
      <c r="U1458" t="s">
        <v>90</v>
      </c>
      <c r="V1458">
        <v>269.8</v>
      </c>
      <c r="W1458" t="s">
        <v>76</v>
      </c>
      <c r="X1458" t="s">
        <v>47</v>
      </c>
      <c r="Y1458" t="s">
        <v>48</v>
      </c>
      <c r="Z1458" t="s">
        <v>98</v>
      </c>
      <c r="AA1458" t="s">
        <v>91</v>
      </c>
      <c r="AB1458" t="s">
        <v>68</v>
      </c>
      <c r="AC1458" t="s">
        <v>69</v>
      </c>
      <c r="AD1458">
        <v>1.810738255</v>
      </c>
      <c r="AE1458">
        <v>2024</v>
      </c>
      <c r="AF1458">
        <v>1</v>
      </c>
      <c r="AG1458">
        <v>2</v>
      </c>
      <c r="AH1458" t="s">
        <v>1363</v>
      </c>
      <c r="AI1458">
        <v>0.15089485458612975</v>
      </c>
      <c r="AJ1458">
        <v>1788</v>
      </c>
      <c r="AK1458" t="s">
        <v>3799</v>
      </c>
    </row>
    <row r="1459" spans="1:37">
      <c r="A1459" t="s">
        <v>1563</v>
      </c>
      <c r="B1459" t="s">
        <v>35</v>
      </c>
      <c r="C1459">
        <v>6894.55</v>
      </c>
      <c r="D1459" t="s">
        <v>36</v>
      </c>
      <c r="E1459" t="s">
        <v>37</v>
      </c>
      <c r="F1459" t="s">
        <v>38</v>
      </c>
      <c r="G1459">
        <v>45324</v>
      </c>
      <c r="H1459" t="s">
        <v>39</v>
      </c>
      <c r="I1459" t="s">
        <v>58</v>
      </c>
      <c r="J1459">
        <v>94735</v>
      </c>
      <c r="K1459" t="s">
        <v>83</v>
      </c>
      <c r="L1459" t="s">
        <v>42</v>
      </c>
      <c r="M1459">
        <v>86</v>
      </c>
      <c r="N1459">
        <v>24</v>
      </c>
      <c r="O1459">
        <v>108</v>
      </c>
      <c r="P1459">
        <v>0</v>
      </c>
      <c r="Q1459">
        <v>7</v>
      </c>
      <c r="R1459" t="s">
        <v>61</v>
      </c>
      <c r="S1459" t="s">
        <v>93</v>
      </c>
      <c r="T1459">
        <v>1</v>
      </c>
      <c r="U1459" t="s">
        <v>79</v>
      </c>
      <c r="V1459">
        <v>174.02</v>
      </c>
      <c r="W1459" t="s">
        <v>46</v>
      </c>
      <c r="X1459" t="s">
        <v>47</v>
      </c>
      <c r="Y1459" t="s">
        <v>48</v>
      </c>
      <c r="Z1459" t="s">
        <v>66</v>
      </c>
      <c r="AA1459" t="s">
        <v>50</v>
      </c>
      <c r="AB1459" t="s">
        <v>68</v>
      </c>
      <c r="AC1459" t="s">
        <v>52</v>
      </c>
      <c r="AD1459">
        <v>2.0234883720000001</v>
      </c>
      <c r="AE1459">
        <v>2024</v>
      </c>
      <c r="AF1459">
        <v>1</v>
      </c>
      <c r="AG1459">
        <v>2</v>
      </c>
      <c r="AH1459" t="s">
        <v>1363</v>
      </c>
      <c r="AI1459">
        <v>0.16862403100775195</v>
      </c>
      <c r="AJ1459">
        <v>1032</v>
      </c>
      <c r="AK1459" t="s">
        <v>3799</v>
      </c>
    </row>
    <row r="1460" spans="1:37">
      <c r="A1460" t="s">
        <v>1564</v>
      </c>
      <c r="B1460" t="s">
        <v>55</v>
      </c>
      <c r="C1460">
        <v>13090.34</v>
      </c>
      <c r="D1460" t="s">
        <v>36</v>
      </c>
      <c r="E1460" t="s">
        <v>72</v>
      </c>
      <c r="F1460" t="s">
        <v>73</v>
      </c>
      <c r="G1460">
        <v>45324</v>
      </c>
      <c r="H1460" t="s">
        <v>39</v>
      </c>
      <c r="I1460" t="s">
        <v>40</v>
      </c>
      <c r="J1460">
        <v>117221</v>
      </c>
      <c r="K1460" t="s">
        <v>41</v>
      </c>
      <c r="L1460" t="s">
        <v>60</v>
      </c>
      <c r="M1460">
        <v>166</v>
      </c>
      <c r="N1460">
        <v>24</v>
      </c>
      <c r="O1460">
        <v>7</v>
      </c>
      <c r="P1460">
        <v>0</v>
      </c>
      <c r="Q1460">
        <v>3</v>
      </c>
      <c r="R1460" t="s">
        <v>61</v>
      </c>
      <c r="S1460" t="s">
        <v>93</v>
      </c>
      <c r="T1460">
        <v>1</v>
      </c>
      <c r="U1460" t="s">
        <v>79</v>
      </c>
      <c r="V1460">
        <v>648.72</v>
      </c>
      <c r="W1460" t="s">
        <v>64</v>
      </c>
      <c r="X1460" t="s">
        <v>47</v>
      </c>
      <c r="Y1460" t="s">
        <v>65</v>
      </c>
      <c r="Z1460" t="s">
        <v>66</v>
      </c>
      <c r="AA1460" t="s">
        <v>91</v>
      </c>
      <c r="AB1460" t="s">
        <v>68</v>
      </c>
      <c r="AC1460" t="s">
        <v>99</v>
      </c>
      <c r="AD1460">
        <v>3.9079518069999999</v>
      </c>
      <c r="AE1460">
        <v>2024</v>
      </c>
      <c r="AF1460">
        <v>1</v>
      </c>
      <c r="AG1460">
        <v>2</v>
      </c>
      <c r="AH1460" t="s">
        <v>1363</v>
      </c>
      <c r="AI1460">
        <v>0.32566265060240968</v>
      </c>
      <c r="AJ1460">
        <v>1992</v>
      </c>
      <c r="AK1460" t="s">
        <v>3799</v>
      </c>
    </row>
    <row r="1461" spans="1:37">
      <c r="A1461" t="s">
        <v>1565</v>
      </c>
      <c r="B1461" t="s">
        <v>71</v>
      </c>
      <c r="C1461">
        <v>3225.08</v>
      </c>
      <c r="D1461" t="s">
        <v>36</v>
      </c>
      <c r="E1461" t="s">
        <v>37</v>
      </c>
      <c r="F1461" t="s">
        <v>38</v>
      </c>
      <c r="G1461">
        <v>45324</v>
      </c>
      <c r="H1461" t="s">
        <v>57</v>
      </c>
      <c r="I1461" t="s">
        <v>40</v>
      </c>
      <c r="J1461">
        <v>0</v>
      </c>
      <c r="K1461" t="s">
        <v>59</v>
      </c>
      <c r="L1461" t="s">
        <v>42</v>
      </c>
      <c r="M1461">
        <v>88</v>
      </c>
      <c r="N1461">
        <v>11</v>
      </c>
      <c r="O1461">
        <v>7</v>
      </c>
      <c r="P1461">
        <v>0</v>
      </c>
      <c r="Q1461">
        <v>1</v>
      </c>
      <c r="R1461" t="s">
        <v>61</v>
      </c>
      <c r="S1461" t="s">
        <v>93</v>
      </c>
      <c r="T1461">
        <v>1</v>
      </c>
      <c r="U1461" t="s">
        <v>79</v>
      </c>
      <c r="V1461">
        <v>615.12</v>
      </c>
      <c r="W1461" t="s">
        <v>46</v>
      </c>
      <c r="X1461" t="s">
        <v>77</v>
      </c>
      <c r="Y1461" t="s">
        <v>65</v>
      </c>
      <c r="Z1461" t="s">
        <v>49</v>
      </c>
      <c r="AA1461" t="s">
        <v>67</v>
      </c>
      <c r="AB1461" t="s">
        <v>68</v>
      </c>
      <c r="AC1461" t="s">
        <v>99</v>
      </c>
      <c r="AD1461">
        <v>6.99</v>
      </c>
      <c r="AE1461">
        <v>2024</v>
      </c>
      <c r="AF1461">
        <v>1</v>
      </c>
      <c r="AG1461">
        <v>2</v>
      </c>
      <c r="AH1461" t="s">
        <v>1363</v>
      </c>
      <c r="AI1461">
        <v>0.58250000000000002</v>
      </c>
      <c r="AJ1461">
        <v>1056</v>
      </c>
      <c r="AK1461" t="s">
        <v>3800</v>
      </c>
    </row>
    <row r="1462" spans="1:37">
      <c r="A1462" t="s">
        <v>1566</v>
      </c>
      <c r="B1462" t="s">
        <v>81</v>
      </c>
      <c r="C1462">
        <v>6473.16</v>
      </c>
      <c r="D1462" t="s">
        <v>36</v>
      </c>
      <c r="E1462" t="s">
        <v>72</v>
      </c>
      <c r="F1462" t="s">
        <v>38</v>
      </c>
      <c r="G1462">
        <v>45324</v>
      </c>
      <c r="H1462" t="s">
        <v>39</v>
      </c>
      <c r="I1462" t="s">
        <v>40</v>
      </c>
      <c r="J1462">
        <v>62293</v>
      </c>
      <c r="K1462" t="s">
        <v>83</v>
      </c>
      <c r="L1462" t="s">
        <v>103</v>
      </c>
      <c r="M1462">
        <v>165</v>
      </c>
      <c r="N1462">
        <v>20</v>
      </c>
      <c r="O1462">
        <v>115</v>
      </c>
      <c r="P1462">
        <v>0</v>
      </c>
      <c r="Q1462">
        <v>1</v>
      </c>
      <c r="R1462" t="s">
        <v>61</v>
      </c>
      <c r="S1462" t="s">
        <v>93</v>
      </c>
      <c r="T1462">
        <v>1</v>
      </c>
      <c r="U1462" t="s">
        <v>90</v>
      </c>
      <c r="V1462">
        <v>301.08999999999997</v>
      </c>
      <c r="W1462" t="s">
        <v>64</v>
      </c>
      <c r="X1462" t="s">
        <v>47</v>
      </c>
      <c r="Y1462" t="s">
        <v>48</v>
      </c>
      <c r="Z1462" t="s">
        <v>66</v>
      </c>
      <c r="AA1462" t="s">
        <v>50</v>
      </c>
      <c r="AB1462" t="s">
        <v>68</v>
      </c>
      <c r="AC1462" t="s">
        <v>52</v>
      </c>
      <c r="AD1462">
        <v>1.8247878790000001</v>
      </c>
      <c r="AE1462">
        <v>2024</v>
      </c>
      <c r="AF1462">
        <v>1</v>
      </c>
      <c r="AG1462">
        <v>2</v>
      </c>
      <c r="AH1462" t="s">
        <v>1363</v>
      </c>
      <c r="AI1462">
        <v>0.15206565656565654</v>
      </c>
      <c r="AJ1462">
        <v>1980</v>
      </c>
      <c r="AK1462" t="s">
        <v>3799</v>
      </c>
    </row>
    <row r="1463" spans="1:37">
      <c r="A1463" t="s">
        <v>1567</v>
      </c>
      <c r="B1463" t="s">
        <v>81</v>
      </c>
      <c r="C1463">
        <v>8036.84</v>
      </c>
      <c r="D1463" t="s">
        <v>36</v>
      </c>
      <c r="E1463" t="s">
        <v>37</v>
      </c>
      <c r="F1463" t="s">
        <v>73</v>
      </c>
      <c r="G1463">
        <v>45324</v>
      </c>
      <c r="H1463" t="s">
        <v>39</v>
      </c>
      <c r="I1463" t="s">
        <v>58</v>
      </c>
      <c r="J1463">
        <v>82358</v>
      </c>
      <c r="K1463" t="s">
        <v>83</v>
      </c>
      <c r="L1463" t="s">
        <v>42</v>
      </c>
      <c r="M1463">
        <v>100</v>
      </c>
      <c r="N1463">
        <v>8</v>
      </c>
      <c r="O1463">
        <v>134</v>
      </c>
      <c r="P1463">
        <v>0</v>
      </c>
      <c r="Q1463">
        <v>9</v>
      </c>
      <c r="R1463" t="s">
        <v>43</v>
      </c>
      <c r="S1463" t="s">
        <v>96</v>
      </c>
      <c r="T1463">
        <v>2</v>
      </c>
      <c r="U1463" t="s">
        <v>63</v>
      </c>
      <c r="V1463">
        <v>99.79</v>
      </c>
      <c r="W1463" t="s">
        <v>46</v>
      </c>
      <c r="X1463" t="s">
        <v>47</v>
      </c>
      <c r="Y1463" t="s">
        <v>48</v>
      </c>
      <c r="Z1463" t="s">
        <v>66</v>
      </c>
      <c r="AA1463" t="s">
        <v>50</v>
      </c>
      <c r="AB1463" t="s">
        <v>68</v>
      </c>
      <c r="AC1463" t="s">
        <v>52</v>
      </c>
      <c r="AD1463">
        <v>0.99790000000000001</v>
      </c>
      <c r="AE1463">
        <v>2024</v>
      </c>
      <c r="AF1463">
        <v>1</v>
      </c>
      <c r="AG1463">
        <v>2</v>
      </c>
      <c r="AH1463" t="s">
        <v>1363</v>
      </c>
      <c r="AI1463">
        <v>8.3158333333333334E-2</v>
      </c>
      <c r="AJ1463">
        <v>1200</v>
      </c>
      <c r="AK1463" t="s">
        <v>3799</v>
      </c>
    </row>
    <row r="1464" spans="1:37">
      <c r="A1464" t="s">
        <v>1568</v>
      </c>
      <c r="B1464" t="s">
        <v>71</v>
      </c>
      <c r="C1464">
        <v>3903.22</v>
      </c>
      <c r="D1464" t="s">
        <v>36</v>
      </c>
      <c r="E1464" t="s">
        <v>37</v>
      </c>
      <c r="F1464" t="s">
        <v>38</v>
      </c>
      <c r="G1464">
        <v>45324</v>
      </c>
      <c r="H1464" t="s">
        <v>39</v>
      </c>
      <c r="I1464" t="s">
        <v>40</v>
      </c>
      <c r="J1464">
        <v>108797</v>
      </c>
      <c r="K1464" t="s">
        <v>83</v>
      </c>
      <c r="L1464" t="s">
        <v>42</v>
      </c>
      <c r="M1464">
        <v>96</v>
      </c>
      <c r="N1464">
        <v>5</v>
      </c>
      <c r="O1464">
        <v>26</v>
      </c>
      <c r="P1464">
        <v>0</v>
      </c>
      <c r="Q1464">
        <v>1</v>
      </c>
      <c r="R1464" t="s">
        <v>43</v>
      </c>
      <c r="S1464" t="s">
        <v>96</v>
      </c>
      <c r="T1464">
        <v>4</v>
      </c>
      <c r="U1464" t="s">
        <v>63</v>
      </c>
      <c r="V1464">
        <v>181.11</v>
      </c>
      <c r="W1464" t="s">
        <v>46</v>
      </c>
      <c r="X1464" t="s">
        <v>77</v>
      </c>
      <c r="Y1464" t="s">
        <v>48</v>
      </c>
      <c r="Z1464" t="s">
        <v>49</v>
      </c>
      <c r="AA1464" t="s">
        <v>91</v>
      </c>
      <c r="AB1464" t="s">
        <v>68</v>
      </c>
      <c r="AC1464" t="s">
        <v>69</v>
      </c>
      <c r="AD1464">
        <v>1.8865624999999999</v>
      </c>
      <c r="AE1464">
        <v>2024</v>
      </c>
      <c r="AF1464">
        <v>1</v>
      </c>
      <c r="AG1464">
        <v>2</v>
      </c>
      <c r="AH1464" t="s">
        <v>1363</v>
      </c>
      <c r="AI1464">
        <v>0.15721354166666668</v>
      </c>
      <c r="AJ1464">
        <v>1152</v>
      </c>
      <c r="AK1464" t="s">
        <v>3799</v>
      </c>
    </row>
    <row r="1465" spans="1:37">
      <c r="A1465" t="s">
        <v>1569</v>
      </c>
      <c r="B1465" t="s">
        <v>115</v>
      </c>
      <c r="C1465">
        <v>11162.17</v>
      </c>
      <c r="D1465" t="s">
        <v>36</v>
      </c>
      <c r="E1465" t="s">
        <v>37</v>
      </c>
      <c r="F1465" t="s">
        <v>73</v>
      </c>
      <c r="G1465">
        <v>45324</v>
      </c>
      <c r="H1465" t="s">
        <v>39</v>
      </c>
      <c r="I1465" t="s">
        <v>58</v>
      </c>
      <c r="J1465">
        <v>128816</v>
      </c>
      <c r="K1465" t="s">
        <v>59</v>
      </c>
      <c r="L1465" t="s">
        <v>42</v>
      </c>
      <c r="M1465">
        <v>95</v>
      </c>
      <c r="N1465">
        <v>8</v>
      </c>
      <c r="O1465">
        <v>82</v>
      </c>
      <c r="P1465">
        <v>3</v>
      </c>
      <c r="Q1465">
        <v>2</v>
      </c>
      <c r="R1465" t="s">
        <v>61</v>
      </c>
      <c r="S1465" t="s">
        <v>74</v>
      </c>
      <c r="T1465">
        <v>3</v>
      </c>
      <c r="U1465" t="s">
        <v>45</v>
      </c>
      <c r="V1465">
        <v>453.6</v>
      </c>
      <c r="W1465" t="s">
        <v>46</v>
      </c>
      <c r="X1465" t="s">
        <v>47</v>
      </c>
      <c r="Y1465" t="s">
        <v>48</v>
      </c>
      <c r="Z1465" t="s">
        <v>66</v>
      </c>
      <c r="AA1465" t="s">
        <v>91</v>
      </c>
      <c r="AB1465" t="s">
        <v>51</v>
      </c>
      <c r="AC1465" t="s">
        <v>52</v>
      </c>
      <c r="AD1465">
        <v>4.7747368420000003</v>
      </c>
      <c r="AE1465">
        <v>2024</v>
      </c>
      <c r="AF1465">
        <v>1</v>
      </c>
      <c r="AG1465">
        <v>2</v>
      </c>
      <c r="AH1465" t="s">
        <v>1363</v>
      </c>
      <c r="AI1465">
        <v>0.3978947368421053</v>
      </c>
      <c r="AJ1465">
        <v>1140</v>
      </c>
      <c r="AK1465" t="s">
        <v>3799</v>
      </c>
    </row>
    <row r="1466" spans="1:37">
      <c r="A1466" t="s">
        <v>1570</v>
      </c>
      <c r="B1466" t="s">
        <v>35</v>
      </c>
      <c r="C1466">
        <v>3168.51</v>
      </c>
      <c r="D1466" t="s">
        <v>36</v>
      </c>
      <c r="E1466" t="s">
        <v>37</v>
      </c>
      <c r="F1466" t="s">
        <v>73</v>
      </c>
      <c r="G1466">
        <v>45324</v>
      </c>
      <c r="H1466" t="s">
        <v>39</v>
      </c>
      <c r="I1466" t="s">
        <v>58</v>
      </c>
      <c r="J1466">
        <v>42683</v>
      </c>
      <c r="K1466" t="s">
        <v>41</v>
      </c>
      <c r="L1466" t="s">
        <v>60</v>
      </c>
      <c r="M1466">
        <v>84</v>
      </c>
      <c r="N1466">
        <v>23</v>
      </c>
      <c r="O1466">
        <v>39</v>
      </c>
      <c r="P1466">
        <v>1</v>
      </c>
      <c r="Q1466">
        <v>1</v>
      </c>
      <c r="R1466" t="s">
        <v>61</v>
      </c>
      <c r="S1466" t="s">
        <v>62</v>
      </c>
      <c r="T1466">
        <v>1</v>
      </c>
      <c r="U1466" t="s">
        <v>79</v>
      </c>
      <c r="V1466">
        <v>329.76</v>
      </c>
      <c r="W1466" t="s">
        <v>46</v>
      </c>
      <c r="X1466" t="s">
        <v>77</v>
      </c>
      <c r="Y1466" t="s">
        <v>48</v>
      </c>
      <c r="Z1466" t="s">
        <v>49</v>
      </c>
      <c r="AA1466" t="s">
        <v>67</v>
      </c>
      <c r="AB1466" t="s">
        <v>51</v>
      </c>
      <c r="AC1466" t="s">
        <v>69</v>
      </c>
      <c r="AD1466">
        <v>3.9257142859999998</v>
      </c>
      <c r="AE1466">
        <v>2024</v>
      </c>
      <c r="AF1466">
        <v>1</v>
      </c>
      <c r="AG1466">
        <v>2</v>
      </c>
      <c r="AH1466" t="s">
        <v>1363</v>
      </c>
      <c r="AI1466">
        <v>0.32714285714285712</v>
      </c>
      <c r="AJ1466">
        <v>1008</v>
      </c>
      <c r="AK1466" t="s">
        <v>3799</v>
      </c>
    </row>
    <row r="1467" spans="1:37">
      <c r="A1467" t="s">
        <v>1571</v>
      </c>
      <c r="B1467" t="s">
        <v>81</v>
      </c>
      <c r="C1467">
        <v>3674.98</v>
      </c>
      <c r="D1467" t="s">
        <v>87</v>
      </c>
      <c r="E1467" t="s">
        <v>37</v>
      </c>
      <c r="F1467" t="s">
        <v>73</v>
      </c>
      <c r="G1467">
        <v>45324</v>
      </c>
      <c r="H1467" t="s">
        <v>102</v>
      </c>
      <c r="I1467" t="s">
        <v>40</v>
      </c>
      <c r="J1467">
        <v>23728</v>
      </c>
      <c r="K1467" t="s">
        <v>59</v>
      </c>
      <c r="L1467" t="s">
        <v>42</v>
      </c>
      <c r="M1467">
        <v>96</v>
      </c>
      <c r="N1467">
        <v>39</v>
      </c>
      <c r="O1467">
        <v>95</v>
      </c>
      <c r="P1467">
        <v>0</v>
      </c>
      <c r="Q1467">
        <v>1</v>
      </c>
      <c r="R1467" t="s">
        <v>61</v>
      </c>
      <c r="S1467" t="s">
        <v>62</v>
      </c>
      <c r="T1467">
        <v>2</v>
      </c>
      <c r="U1467" t="s">
        <v>90</v>
      </c>
      <c r="V1467">
        <v>537.98</v>
      </c>
      <c r="W1467" t="s">
        <v>46</v>
      </c>
      <c r="X1467" t="s">
        <v>47</v>
      </c>
      <c r="Y1467" t="s">
        <v>65</v>
      </c>
      <c r="Z1467" t="s">
        <v>49</v>
      </c>
      <c r="AA1467" t="s">
        <v>67</v>
      </c>
      <c r="AB1467" t="s">
        <v>68</v>
      </c>
      <c r="AC1467" t="s">
        <v>52</v>
      </c>
      <c r="AD1467">
        <v>5.6039583329999996</v>
      </c>
      <c r="AE1467">
        <v>2024</v>
      </c>
      <c r="AF1467">
        <v>1</v>
      </c>
      <c r="AG1467">
        <v>2</v>
      </c>
      <c r="AH1467" t="s">
        <v>1363</v>
      </c>
      <c r="AI1467">
        <v>0.46699652777777778</v>
      </c>
      <c r="AJ1467">
        <v>1152</v>
      </c>
      <c r="AK1467" t="s">
        <v>3800</v>
      </c>
    </row>
    <row r="1468" spans="1:37">
      <c r="A1468" t="s">
        <v>1572</v>
      </c>
      <c r="B1468" t="s">
        <v>35</v>
      </c>
      <c r="C1468">
        <v>7605.55</v>
      </c>
      <c r="D1468" t="s">
        <v>36</v>
      </c>
      <c r="E1468" t="s">
        <v>37</v>
      </c>
      <c r="F1468" t="s">
        <v>141</v>
      </c>
      <c r="G1468">
        <v>45324</v>
      </c>
      <c r="H1468" t="s">
        <v>39</v>
      </c>
      <c r="I1468" t="s">
        <v>58</v>
      </c>
      <c r="J1468">
        <v>88094</v>
      </c>
      <c r="K1468" t="s">
        <v>41</v>
      </c>
      <c r="L1468" t="s">
        <v>103</v>
      </c>
      <c r="M1468">
        <v>97</v>
      </c>
      <c r="N1468">
        <v>4</v>
      </c>
      <c r="O1468">
        <v>88</v>
      </c>
      <c r="P1468">
        <v>2</v>
      </c>
      <c r="Q1468">
        <v>3</v>
      </c>
      <c r="R1468" t="s">
        <v>61</v>
      </c>
      <c r="S1468" t="s">
        <v>74</v>
      </c>
      <c r="T1468">
        <v>1</v>
      </c>
      <c r="U1468" t="s">
        <v>79</v>
      </c>
      <c r="V1468">
        <v>433.97</v>
      </c>
      <c r="W1468" t="s">
        <v>46</v>
      </c>
      <c r="X1468" t="s">
        <v>77</v>
      </c>
      <c r="Y1468" t="s">
        <v>48</v>
      </c>
      <c r="Z1468" t="s">
        <v>66</v>
      </c>
      <c r="AA1468" t="s">
        <v>50</v>
      </c>
      <c r="AB1468" t="s">
        <v>51</v>
      </c>
      <c r="AC1468" t="s">
        <v>52</v>
      </c>
      <c r="AD1468">
        <v>4.4739175260000001</v>
      </c>
      <c r="AE1468">
        <v>2024</v>
      </c>
      <c r="AF1468">
        <v>1</v>
      </c>
      <c r="AG1468">
        <v>2</v>
      </c>
      <c r="AH1468" t="s">
        <v>1363</v>
      </c>
      <c r="AI1468">
        <v>0.37282646048109969</v>
      </c>
      <c r="AJ1468">
        <v>1164</v>
      </c>
      <c r="AK1468" t="s">
        <v>3799</v>
      </c>
    </row>
    <row r="1469" spans="1:37">
      <c r="A1469" t="s">
        <v>1573</v>
      </c>
      <c r="B1469" t="s">
        <v>71</v>
      </c>
      <c r="C1469">
        <v>9375.77</v>
      </c>
      <c r="D1469" t="s">
        <v>36</v>
      </c>
      <c r="E1469" t="s">
        <v>37</v>
      </c>
      <c r="F1469" t="s">
        <v>56</v>
      </c>
      <c r="G1469">
        <v>45324</v>
      </c>
      <c r="H1469" t="s">
        <v>159</v>
      </c>
      <c r="I1469" t="s">
        <v>40</v>
      </c>
      <c r="J1469">
        <v>21398</v>
      </c>
      <c r="K1469" t="s">
        <v>59</v>
      </c>
      <c r="L1469" t="s">
        <v>42</v>
      </c>
      <c r="M1469">
        <v>82</v>
      </c>
      <c r="N1469">
        <v>38</v>
      </c>
      <c r="O1469">
        <v>19</v>
      </c>
      <c r="P1469">
        <v>0</v>
      </c>
      <c r="Q1469">
        <v>2</v>
      </c>
      <c r="R1469" t="s">
        <v>43</v>
      </c>
      <c r="S1469" t="s">
        <v>96</v>
      </c>
      <c r="T1469">
        <v>4</v>
      </c>
      <c r="U1469" t="s">
        <v>90</v>
      </c>
      <c r="V1469">
        <v>424.61</v>
      </c>
      <c r="W1469" t="s">
        <v>76</v>
      </c>
      <c r="X1469" t="s">
        <v>47</v>
      </c>
      <c r="Y1469" t="s">
        <v>48</v>
      </c>
      <c r="Z1469" t="s">
        <v>66</v>
      </c>
      <c r="AA1469" t="s">
        <v>67</v>
      </c>
      <c r="AB1469" t="s">
        <v>68</v>
      </c>
      <c r="AC1469" t="s">
        <v>69</v>
      </c>
      <c r="AD1469">
        <v>5.1781707319999999</v>
      </c>
      <c r="AE1469">
        <v>2024</v>
      </c>
      <c r="AF1469">
        <v>1</v>
      </c>
      <c r="AG1469">
        <v>2</v>
      </c>
      <c r="AH1469" t="s">
        <v>1363</v>
      </c>
      <c r="AI1469">
        <v>0.43151422764227643</v>
      </c>
      <c r="AJ1469">
        <v>984</v>
      </c>
      <c r="AK1469" t="s">
        <v>3800</v>
      </c>
    </row>
    <row r="1470" spans="1:37">
      <c r="A1470" t="s">
        <v>1574</v>
      </c>
      <c r="B1470" t="s">
        <v>35</v>
      </c>
      <c r="C1470">
        <v>3674.98</v>
      </c>
      <c r="D1470" t="s">
        <v>87</v>
      </c>
      <c r="E1470" t="s">
        <v>37</v>
      </c>
      <c r="F1470" t="s">
        <v>73</v>
      </c>
      <c r="G1470">
        <v>45324</v>
      </c>
      <c r="H1470" t="s">
        <v>102</v>
      </c>
      <c r="I1470" t="s">
        <v>40</v>
      </c>
      <c r="J1470">
        <v>23728</v>
      </c>
      <c r="K1470" t="s">
        <v>59</v>
      </c>
      <c r="L1470" t="s">
        <v>42</v>
      </c>
      <c r="M1470">
        <v>96</v>
      </c>
      <c r="N1470">
        <v>39</v>
      </c>
      <c r="O1470">
        <v>95</v>
      </c>
      <c r="P1470">
        <v>0</v>
      </c>
      <c r="Q1470">
        <v>1</v>
      </c>
      <c r="R1470" t="s">
        <v>43</v>
      </c>
      <c r="S1470" t="s">
        <v>44</v>
      </c>
      <c r="T1470">
        <v>2</v>
      </c>
      <c r="U1470" t="s">
        <v>90</v>
      </c>
      <c r="V1470">
        <v>537.98</v>
      </c>
      <c r="W1470" t="s">
        <v>46</v>
      </c>
      <c r="X1470" t="s">
        <v>47</v>
      </c>
      <c r="Y1470" t="s">
        <v>65</v>
      </c>
      <c r="Z1470" t="s">
        <v>49</v>
      </c>
      <c r="AA1470" t="s">
        <v>67</v>
      </c>
      <c r="AB1470" t="s">
        <v>68</v>
      </c>
      <c r="AC1470" t="s">
        <v>52</v>
      </c>
      <c r="AD1470">
        <v>5.6039583329999996</v>
      </c>
      <c r="AE1470">
        <v>2024</v>
      </c>
      <c r="AF1470">
        <v>1</v>
      </c>
      <c r="AG1470">
        <v>2</v>
      </c>
      <c r="AH1470" t="s">
        <v>1363</v>
      </c>
      <c r="AI1470">
        <v>0.46699652777777778</v>
      </c>
      <c r="AJ1470">
        <v>1152</v>
      </c>
      <c r="AK1470" t="s">
        <v>3800</v>
      </c>
    </row>
    <row r="1471" spans="1:37">
      <c r="A1471" t="s">
        <v>1575</v>
      </c>
      <c r="B1471" t="s">
        <v>35</v>
      </c>
      <c r="C1471">
        <v>6698.98</v>
      </c>
      <c r="D1471" t="s">
        <v>36</v>
      </c>
      <c r="E1471" t="s">
        <v>37</v>
      </c>
      <c r="F1471" t="s">
        <v>73</v>
      </c>
      <c r="G1471">
        <v>45324</v>
      </c>
      <c r="H1471" t="s">
        <v>39</v>
      </c>
      <c r="I1471" t="s">
        <v>40</v>
      </c>
      <c r="J1471">
        <v>31455</v>
      </c>
      <c r="K1471" t="s">
        <v>59</v>
      </c>
      <c r="L1471" t="s">
        <v>42</v>
      </c>
      <c r="M1471">
        <v>85</v>
      </c>
      <c r="N1471">
        <v>4</v>
      </c>
      <c r="O1471">
        <v>47</v>
      </c>
      <c r="P1471">
        <v>1</v>
      </c>
      <c r="Q1471">
        <v>4</v>
      </c>
      <c r="R1471" t="s">
        <v>43</v>
      </c>
      <c r="S1471" t="s">
        <v>96</v>
      </c>
      <c r="T1471">
        <v>3</v>
      </c>
      <c r="U1471" t="s">
        <v>63</v>
      </c>
      <c r="V1471">
        <v>458.87</v>
      </c>
      <c r="W1471" t="s">
        <v>46</v>
      </c>
      <c r="X1471" t="s">
        <v>77</v>
      </c>
      <c r="Y1471" t="s">
        <v>48</v>
      </c>
      <c r="Z1471" t="s">
        <v>66</v>
      </c>
      <c r="AA1471" t="s">
        <v>67</v>
      </c>
      <c r="AB1471" t="s">
        <v>51</v>
      </c>
      <c r="AC1471" t="s">
        <v>69</v>
      </c>
      <c r="AD1471">
        <v>5.3984705880000003</v>
      </c>
      <c r="AE1471">
        <v>2024</v>
      </c>
      <c r="AF1471">
        <v>1</v>
      </c>
      <c r="AG1471">
        <v>2</v>
      </c>
      <c r="AH1471" t="s">
        <v>1363</v>
      </c>
      <c r="AI1471">
        <v>0.44987254901960783</v>
      </c>
      <c r="AJ1471">
        <v>1020</v>
      </c>
      <c r="AK1471" t="s">
        <v>3800</v>
      </c>
    </row>
    <row r="1472" spans="1:37">
      <c r="A1472" t="s">
        <v>1576</v>
      </c>
      <c r="B1472" t="s">
        <v>81</v>
      </c>
      <c r="C1472">
        <v>6505.9</v>
      </c>
      <c r="D1472" t="s">
        <v>36</v>
      </c>
      <c r="E1472" t="s">
        <v>37</v>
      </c>
      <c r="F1472" t="s">
        <v>73</v>
      </c>
      <c r="G1472">
        <v>45324</v>
      </c>
      <c r="H1472" t="s">
        <v>39</v>
      </c>
      <c r="I1472" t="s">
        <v>58</v>
      </c>
      <c r="J1472">
        <v>100886</v>
      </c>
      <c r="K1472" t="s">
        <v>59</v>
      </c>
      <c r="L1472" t="s">
        <v>60</v>
      </c>
      <c r="M1472">
        <v>82</v>
      </c>
      <c r="N1472">
        <v>24</v>
      </c>
      <c r="O1472">
        <v>113</v>
      </c>
      <c r="P1472">
        <v>0</v>
      </c>
      <c r="Q1472">
        <v>6</v>
      </c>
      <c r="R1472" t="s">
        <v>61</v>
      </c>
      <c r="S1472" t="s">
        <v>74</v>
      </c>
      <c r="T1472">
        <v>2</v>
      </c>
      <c r="U1472" t="s">
        <v>63</v>
      </c>
      <c r="V1472">
        <v>568.66999999999996</v>
      </c>
      <c r="W1472" t="s">
        <v>46</v>
      </c>
      <c r="X1472" t="s">
        <v>77</v>
      </c>
      <c r="Y1472" t="s">
        <v>65</v>
      </c>
      <c r="Z1472" t="s">
        <v>66</v>
      </c>
      <c r="AA1472" t="s">
        <v>91</v>
      </c>
      <c r="AB1472" t="s">
        <v>68</v>
      </c>
      <c r="AC1472" t="s">
        <v>52</v>
      </c>
      <c r="AD1472">
        <v>6.9349999999999996</v>
      </c>
      <c r="AE1472">
        <v>2024</v>
      </c>
      <c r="AF1472">
        <v>1</v>
      </c>
      <c r="AG1472">
        <v>2</v>
      </c>
      <c r="AH1472" t="s">
        <v>1363</v>
      </c>
      <c r="AI1472">
        <v>0.57791666666666663</v>
      </c>
      <c r="AJ1472">
        <v>984</v>
      </c>
      <c r="AK1472" t="s">
        <v>3800</v>
      </c>
    </row>
    <row r="1473" spans="1:37">
      <c r="A1473" t="s">
        <v>1577</v>
      </c>
      <c r="B1473" t="s">
        <v>55</v>
      </c>
      <c r="C1473">
        <v>3881.83</v>
      </c>
      <c r="D1473" t="s">
        <v>36</v>
      </c>
      <c r="E1473" t="s">
        <v>37</v>
      </c>
      <c r="F1473" t="s">
        <v>38</v>
      </c>
      <c r="G1473">
        <v>45324</v>
      </c>
      <c r="H1473" t="s">
        <v>39</v>
      </c>
      <c r="I1473" t="s">
        <v>58</v>
      </c>
      <c r="J1473">
        <v>114437</v>
      </c>
      <c r="K1473" t="s">
        <v>83</v>
      </c>
      <c r="L1473" t="s">
        <v>42</v>
      </c>
      <c r="M1473">
        <v>97</v>
      </c>
      <c r="N1473">
        <v>8</v>
      </c>
      <c r="O1473">
        <v>42</v>
      </c>
      <c r="P1473">
        <v>0</v>
      </c>
      <c r="Q1473">
        <v>1</v>
      </c>
      <c r="R1473" t="s">
        <v>61</v>
      </c>
      <c r="S1473" t="s">
        <v>74</v>
      </c>
      <c r="T1473">
        <v>4</v>
      </c>
      <c r="U1473" t="s">
        <v>79</v>
      </c>
      <c r="V1473">
        <v>149.15</v>
      </c>
      <c r="W1473" t="s">
        <v>76</v>
      </c>
      <c r="X1473" t="s">
        <v>47</v>
      </c>
      <c r="Y1473" t="s">
        <v>48</v>
      </c>
      <c r="Z1473" t="s">
        <v>49</v>
      </c>
      <c r="AA1473" t="s">
        <v>91</v>
      </c>
      <c r="AB1473" t="s">
        <v>68</v>
      </c>
      <c r="AC1473" t="s">
        <v>69</v>
      </c>
      <c r="AD1473">
        <v>1.5376288659999999</v>
      </c>
      <c r="AE1473">
        <v>2024</v>
      </c>
      <c r="AF1473">
        <v>1</v>
      </c>
      <c r="AG1473">
        <v>2</v>
      </c>
      <c r="AH1473" t="s">
        <v>1363</v>
      </c>
      <c r="AI1473">
        <v>0.12813573883161514</v>
      </c>
      <c r="AJ1473">
        <v>1164</v>
      </c>
      <c r="AK1473" t="s">
        <v>3799</v>
      </c>
    </row>
    <row r="1474" spans="1:37">
      <c r="A1474" t="s">
        <v>1578</v>
      </c>
      <c r="B1474" t="s">
        <v>71</v>
      </c>
      <c r="C1474">
        <v>19849.23</v>
      </c>
      <c r="D1474" t="s">
        <v>36</v>
      </c>
      <c r="E1474" t="s">
        <v>37</v>
      </c>
      <c r="F1474" t="s">
        <v>56</v>
      </c>
      <c r="G1474">
        <v>45324</v>
      </c>
      <c r="H1474" t="s">
        <v>57</v>
      </c>
      <c r="I1474" t="s">
        <v>58</v>
      </c>
      <c r="J1474">
        <v>0</v>
      </c>
      <c r="K1474" t="s">
        <v>59</v>
      </c>
      <c r="L1474" t="s">
        <v>60</v>
      </c>
      <c r="M1474">
        <v>96</v>
      </c>
      <c r="N1474">
        <v>22</v>
      </c>
      <c r="O1474">
        <v>41</v>
      </c>
      <c r="P1474">
        <v>1</v>
      </c>
      <c r="Q1474">
        <v>2</v>
      </c>
      <c r="R1474" t="s">
        <v>61</v>
      </c>
      <c r="S1474" t="s">
        <v>74</v>
      </c>
      <c r="T1474">
        <v>1</v>
      </c>
      <c r="U1474" t="s">
        <v>90</v>
      </c>
      <c r="V1474">
        <v>1106.43</v>
      </c>
      <c r="W1474" t="s">
        <v>46</v>
      </c>
      <c r="X1474" t="s">
        <v>77</v>
      </c>
      <c r="Y1474" t="s">
        <v>65</v>
      </c>
      <c r="Z1474" t="s">
        <v>98</v>
      </c>
      <c r="AA1474" t="s">
        <v>67</v>
      </c>
      <c r="AB1474" t="s">
        <v>51</v>
      </c>
      <c r="AC1474" t="s">
        <v>69</v>
      </c>
      <c r="AD1474">
        <v>11.5253125</v>
      </c>
      <c r="AE1474">
        <v>2024</v>
      </c>
      <c r="AF1474">
        <v>1</v>
      </c>
      <c r="AG1474">
        <v>2</v>
      </c>
      <c r="AH1474" t="s">
        <v>1363</v>
      </c>
      <c r="AI1474">
        <v>0.96044270833333334</v>
      </c>
      <c r="AJ1474">
        <v>1152</v>
      </c>
      <c r="AK1474" t="s">
        <v>156</v>
      </c>
    </row>
    <row r="1475" spans="1:37">
      <c r="A1475" t="s">
        <v>1579</v>
      </c>
      <c r="B1475" t="s">
        <v>71</v>
      </c>
      <c r="C1475">
        <v>7512.39</v>
      </c>
      <c r="D1475" t="s">
        <v>36</v>
      </c>
      <c r="E1475" t="s">
        <v>37</v>
      </c>
      <c r="F1475" t="s">
        <v>95</v>
      </c>
      <c r="G1475">
        <v>45324</v>
      </c>
      <c r="H1475" t="s">
        <v>39</v>
      </c>
      <c r="I1475" t="s">
        <v>58</v>
      </c>
      <c r="J1475">
        <v>67275</v>
      </c>
      <c r="K1475" t="s">
        <v>59</v>
      </c>
      <c r="L1475" t="s">
        <v>42</v>
      </c>
      <c r="M1475">
        <v>93</v>
      </c>
      <c r="N1475">
        <v>7</v>
      </c>
      <c r="O1475">
        <v>100</v>
      </c>
      <c r="P1475">
        <v>0</v>
      </c>
      <c r="Q1475">
        <v>7</v>
      </c>
      <c r="R1475" t="s">
        <v>61</v>
      </c>
      <c r="S1475" t="s">
        <v>74</v>
      </c>
      <c r="T1475">
        <v>3</v>
      </c>
      <c r="U1475" t="s">
        <v>79</v>
      </c>
      <c r="V1475">
        <v>447.12</v>
      </c>
      <c r="W1475" t="s">
        <v>46</v>
      </c>
      <c r="X1475" t="s">
        <v>77</v>
      </c>
      <c r="Y1475" t="s">
        <v>48</v>
      </c>
      <c r="Z1475" t="s">
        <v>66</v>
      </c>
      <c r="AA1475" t="s">
        <v>50</v>
      </c>
      <c r="AB1475" t="s">
        <v>68</v>
      </c>
      <c r="AC1475" t="s">
        <v>52</v>
      </c>
      <c r="AD1475">
        <v>4.8077419350000001</v>
      </c>
      <c r="AE1475">
        <v>2024</v>
      </c>
      <c r="AF1475">
        <v>1</v>
      </c>
      <c r="AG1475">
        <v>2</v>
      </c>
      <c r="AH1475" t="s">
        <v>1363</v>
      </c>
      <c r="AI1475">
        <v>0.40064516129032257</v>
      </c>
      <c r="AJ1475">
        <v>1116</v>
      </c>
      <c r="AK1475" t="s">
        <v>3800</v>
      </c>
    </row>
    <row r="1476" spans="1:37">
      <c r="A1476" t="s">
        <v>1580</v>
      </c>
      <c r="B1476" t="s">
        <v>81</v>
      </c>
      <c r="C1476">
        <v>7257.14</v>
      </c>
      <c r="D1476" t="s">
        <v>36</v>
      </c>
      <c r="E1476" t="s">
        <v>72</v>
      </c>
      <c r="F1476" t="s">
        <v>56</v>
      </c>
      <c r="G1476">
        <v>45324</v>
      </c>
      <c r="H1476" t="s">
        <v>57</v>
      </c>
      <c r="I1476" t="s">
        <v>58</v>
      </c>
      <c r="J1476">
        <v>0</v>
      </c>
      <c r="K1476" t="s">
        <v>59</v>
      </c>
      <c r="L1476" t="s">
        <v>60</v>
      </c>
      <c r="M1476">
        <v>108</v>
      </c>
      <c r="N1476">
        <v>18</v>
      </c>
      <c r="O1476">
        <v>77</v>
      </c>
      <c r="P1476">
        <v>1</v>
      </c>
      <c r="Q1476">
        <v>4</v>
      </c>
      <c r="R1476" t="s">
        <v>61</v>
      </c>
      <c r="S1476" t="s">
        <v>93</v>
      </c>
      <c r="T1476">
        <v>3</v>
      </c>
      <c r="U1476" t="s">
        <v>63</v>
      </c>
      <c r="V1476">
        <v>1011.33</v>
      </c>
      <c r="W1476" t="s">
        <v>46</v>
      </c>
      <c r="X1476" t="s">
        <v>47</v>
      </c>
      <c r="Y1476" t="s">
        <v>65</v>
      </c>
      <c r="Z1476" t="s">
        <v>66</v>
      </c>
      <c r="AA1476" t="s">
        <v>67</v>
      </c>
      <c r="AB1476" t="s">
        <v>51</v>
      </c>
      <c r="AC1476" t="s">
        <v>52</v>
      </c>
      <c r="AD1476">
        <v>9.3641666669999992</v>
      </c>
      <c r="AE1476">
        <v>2024</v>
      </c>
      <c r="AF1476">
        <v>1</v>
      </c>
      <c r="AG1476">
        <v>2</v>
      </c>
      <c r="AH1476" t="s">
        <v>1363</v>
      </c>
      <c r="AI1476">
        <v>0.7803472222222223</v>
      </c>
      <c r="AJ1476">
        <v>1296</v>
      </c>
      <c r="AK1476" t="s">
        <v>3801</v>
      </c>
    </row>
    <row r="1477" spans="1:37">
      <c r="A1477" t="s">
        <v>1581</v>
      </c>
      <c r="B1477" t="s">
        <v>71</v>
      </c>
      <c r="C1477">
        <v>4927.04</v>
      </c>
      <c r="D1477" t="s">
        <v>36</v>
      </c>
      <c r="E1477" t="s">
        <v>72</v>
      </c>
      <c r="F1477" t="s">
        <v>56</v>
      </c>
      <c r="G1477">
        <v>45324</v>
      </c>
      <c r="H1477" t="s">
        <v>102</v>
      </c>
      <c r="I1477" t="s">
        <v>58</v>
      </c>
      <c r="J1477">
        <v>25668</v>
      </c>
      <c r="K1477" t="s">
        <v>59</v>
      </c>
      <c r="L1477" t="s">
        <v>42</v>
      </c>
      <c r="M1477">
        <v>128</v>
      </c>
      <c r="N1477">
        <v>1</v>
      </c>
      <c r="O1477">
        <v>78</v>
      </c>
      <c r="P1477">
        <v>0</v>
      </c>
      <c r="Q1477">
        <v>1</v>
      </c>
      <c r="R1477" t="s">
        <v>43</v>
      </c>
      <c r="S1477" t="s">
        <v>84</v>
      </c>
      <c r="T1477">
        <v>3</v>
      </c>
      <c r="U1477" t="s">
        <v>90</v>
      </c>
      <c r="V1477">
        <v>615.6</v>
      </c>
      <c r="W1477" t="s">
        <v>46</v>
      </c>
      <c r="X1477" t="s">
        <v>47</v>
      </c>
      <c r="Y1477" t="s">
        <v>65</v>
      </c>
      <c r="Z1477" t="s">
        <v>49</v>
      </c>
      <c r="AA1477" t="s">
        <v>67</v>
      </c>
      <c r="AB1477" t="s">
        <v>68</v>
      </c>
      <c r="AC1477" t="s">
        <v>52</v>
      </c>
      <c r="AD1477">
        <v>4.8093750000000002</v>
      </c>
      <c r="AE1477">
        <v>2024</v>
      </c>
      <c r="AF1477">
        <v>1</v>
      </c>
      <c r="AG1477">
        <v>2</v>
      </c>
      <c r="AH1477" t="s">
        <v>1363</v>
      </c>
      <c r="AI1477">
        <v>0.40078125000000003</v>
      </c>
      <c r="AJ1477">
        <v>1536</v>
      </c>
      <c r="AK1477" t="s">
        <v>3800</v>
      </c>
    </row>
    <row r="1478" spans="1:37">
      <c r="A1478" t="s">
        <v>1582</v>
      </c>
      <c r="B1478" t="s">
        <v>71</v>
      </c>
      <c r="C1478">
        <v>3580.59</v>
      </c>
      <c r="D1478" t="s">
        <v>36</v>
      </c>
      <c r="E1478" t="s">
        <v>37</v>
      </c>
      <c r="F1478" t="s">
        <v>141</v>
      </c>
      <c r="G1478">
        <v>45324</v>
      </c>
      <c r="H1478" t="s">
        <v>57</v>
      </c>
      <c r="I1478" t="s">
        <v>40</v>
      </c>
      <c r="J1478">
        <v>0</v>
      </c>
      <c r="K1478" t="s">
        <v>59</v>
      </c>
      <c r="L1478" t="s">
        <v>60</v>
      </c>
      <c r="M1478">
        <v>99</v>
      </c>
      <c r="N1478">
        <v>3</v>
      </c>
      <c r="O1478">
        <v>47</v>
      </c>
      <c r="P1478">
        <v>0</v>
      </c>
      <c r="Q1478">
        <v>1</v>
      </c>
      <c r="R1478" t="s">
        <v>61</v>
      </c>
      <c r="S1478" t="s">
        <v>93</v>
      </c>
      <c r="T1478">
        <v>1</v>
      </c>
      <c r="U1478" t="s">
        <v>63</v>
      </c>
      <c r="V1478">
        <v>662.43</v>
      </c>
      <c r="W1478" t="s">
        <v>46</v>
      </c>
      <c r="X1478" t="s">
        <v>47</v>
      </c>
      <c r="Y1478" t="s">
        <v>65</v>
      </c>
      <c r="Z1478" t="s">
        <v>49</v>
      </c>
      <c r="AA1478" t="s">
        <v>67</v>
      </c>
      <c r="AB1478" t="s">
        <v>68</v>
      </c>
      <c r="AC1478" t="s">
        <v>69</v>
      </c>
      <c r="AD1478">
        <v>6.6912121210000004</v>
      </c>
      <c r="AE1478">
        <v>2024</v>
      </c>
      <c r="AF1478">
        <v>1</v>
      </c>
      <c r="AG1478">
        <v>2</v>
      </c>
      <c r="AH1478" t="s">
        <v>1363</v>
      </c>
      <c r="AI1478">
        <v>0.55760101010101004</v>
      </c>
      <c r="AJ1478">
        <v>1188</v>
      </c>
      <c r="AK1478" t="s">
        <v>3800</v>
      </c>
    </row>
    <row r="1479" spans="1:37">
      <c r="A1479" t="s">
        <v>1583</v>
      </c>
      <c r="B1479" t="s">
        <v>71</v>
      </c>
      <c r="C1479">
        <v>6546.02</v>
      </c>
      <c r="D1479" t="s">
        <v>36</v>
      </c>
      <c r="E1479" t="s">
        <v>37</v>
      </c>
      <c r="F1479" t="s">
        <v>73</v>
      </c>
      <c r="G1479">
        <v>45324</v>
      </c>
      <c r="H1479" t="s">
        <v>57</v>
      </c>
      <c r="I1479" t="s">
        <v>40</v>
      </c>
      <c r="J1479">
        <v>0</v>
      </c>
      <c r="K1479" t="s">
        <v>59</v>
      </c>
      <c r="L1479" t="s">
        <v>103</v>
      </c>
      <c r="M1479">
        <v>89</v>
      </c>
      <c r="N1479">
        <v>15</v>
      </c>
      <c r="O1479">
        <v>81</v>
      </c>
      <c r="P1479">
        <v>0</v>
      </c>
      <c r="Q1479">
        <v>3</v>
      </c>
      <c r="R1479" t="s">
        <v>61</v>
      </c>
      <c r="S1479" t="s">
        <v>62</v>
      </c>
      <c r="T1479">
        <v>3</v>
      </c>
      <c r="U1479" t="s">
        <v>90</v>
      </c>
      <c r="V1479">
        <v>427.68</v>
      </c>
      <c r="W1479" t="s">
        <v>46</v>
      </c>
      <c r="X1479" t="s">
        <v>77</v>
      </c>
      <c r="Y1479" t="s">
        <v>48</v>
      </c>
      <c r="Z1479" t="s">
        <v>66</v>
      </c>
      <c r="AA1479" t="s">
        <v>67</v>
      </c>
      <c r="AB1479" t="s">
        <v>68</v>
      </c>
      <c r="AC1479" t="s">
        <v>52</v>
      </c>
      <c r="AD1479">
        <v>4.8053932579999996</v>
      </c>
      <c r="AE1479">
        <v>2024</v>
      </c>
      <c r="AF1479">
        <v>1</v>
      </c>
      <c r="AG1479">
        <v>2</v>
      </c>
      <c r="AH1479" t="s">
        <v>1363</v>
      </c>
      <c r="AI1479">
        <v>0.40044943820224721</v>
      </c>
      <c r="AJ1479">
        <v>1068</v>
      </c>
      <c r="AK1479" t="s">
        <v>3800</v>
      </c>
    </row>
    <row r="1480" spans="1:37">
      <c r="A1480" t="s">
        <v>1584</v>
      </c>
      <c r="B1480" t="s">
        <v>81</v>
      </c>
      <c r="C1480">
        <v>4065.32</v>
      </c>
      <c r="D1480" t="s">
        <v>36</v>
      </c>
      <c r="E1480" t="s">
        <v>72</v>
      </c>
      <c r="F1480" t="s">
        <v>73</v>
      </c>
      <c r="G1480">
        <v>45324</v>
      </c>
      <c r="H1480" t="s">
        <v>39</v>
      </c>
      <c r="I1480" t="s">
        <v>58</v>
      </c>
      <c r="J1480">
        <v>52664</v>
      </c>
      <c r="K1480" t="s">
        <v>59</v>
      </c>
      <c r="L1480" t="s">
        <v>42</v>
      </c>
      <c r="M1480">
        <v>105</v>
      </c>
      <c r="N1480">
        <v>36</v>
      </c>
      <c r="O1480">
        <v>134</v>
      </c>
      <c r="P1480">
        <v>2</v>
      </c>
      <c r="Q1480">
        <v>1</v>
      </c>
      <c r="R1480" t="s">
        <v>61</v>
      </c>
      <c r="S1480" t="s">
        <v>74</v>
      </c>
      <c r="T1480">
        <v>1</v>
      </c>
      <c r="U1480" t="s">
        <v>79</v>
      </c>
      <c r="V1480">
        <v>505.44</v>
      </c>
      <c r="W1480" t="s">
        <v>46</v>
      </c>
      <c r="X1480" t="s">
        <v>47</v>
      </c>
      <c r="Y1480" t="s">
        <v>65</v>
      </c>
      <c r="Z1480" t="s">
        <v>49</v>
      </c>
      <c r="AA1480" t="s">
        <v>50</v>
      </c>
      <c r="AB1480" t="s">
        <v>51</v>
      </c>
      <c r="AC1480" t="s">
        <v>52</v>
      </c>
      <c r="AD1480">
        <v>4.8137142859999997</v>
      </c>
      <c r="AE1480">
        <v>2024</v>
      </c>
      <c r="AF1480">
        <v>1</v>
      </c>
      <c r="AG1480">
        <v>2</v>
      </c>
      <c r="AH1480" t="s">
        <v>1363</v>
      </c>
      <c r="AI1480">
        <v>0.40114285714285713</v>
      </c>
      <c r="AJ1480">
        <v>1260</v>
      </c>
      <c r="AK1480" t="s">
        <v>3800</v>
      </c>
    </row>
    <row r="1481" spans="1:37">
      <c r="A1481" t="s">
        <v>1585</v>
      </c>
      <c r="B1481" t="s">
        <v>55</v>
      </c>
      <c r="C1481">
        <v>10274.23</v>
      </c>
      <c r="D1481" t="s">
        <v>36</v>
      </c>
      <c r="E1481" t="s">
        <v>37</v>
      </c>
      <c r="F1481" t="s">
        <v>56</v>
      </c>
      <c r="G1481">
        <v>45324</v>
      </c>
      <c r="H1481" t="s">
        <v>39</v>
      </c>
      <c r="I1481" t="s">
        <v>58</v>
      </c>
      <c r="J1481">
        <v>70035</v>
      </c>
      <c r="K1481" t="s">
        <v>59</v>
      </c>
      <c r="L1481" t="s">
        <v>60</v>
      </c>
      <c r="M1481">
        <v>89</v>
      </c>
      <c r="N1481">
        <v>14</v>
      </c>
      <c r="O1481">
        <v>22</v>
      </c>
      <c r="P1481">
        <v>1</v>
      </c>
      <c r="Q1481">
        <v>2</v>
      </c>
      <c r="R1481" t="s">
        <v>61</v>
      </c>
      <c r="S1481" t="s">
        <v>74</v>
      </c>
      <c r="T1481">
        <v>2</v>
      </c>
      <c r="U1481" t="s">
        <v>63</v>
      </c>
      <c r="V1481">
        <v>427.68</v>
      </c>
      <c r="W1481" t="s">
        <v>46</v>
      </c>
      <c r="X1481" t="s">
        <v>47</v>
      </c>
      <c r="Y1481" t="s">
        <v>48</v>
      </c>
      <c r="Z1481" t="s">
        <v>66</v>
      </c>
      <c r="AA1481" t="s">
        <v>50</v>
      </c>
      <c r="AB1481" t="s">
        <v>51</v>
      </c>
      <c r="AC1481" t="s">
        <v>69</v>
      </c>
      <c r="AD1481">
        <v>4.8053932579999996</v>
      </c>
      <c r="AE1481">
        <v>2024</v>
      </c>
      <c r="AF1481">
        <v>1</v>
      </c>
      <c r="AG1481">
        <v>2</v>
      </c>
      <c r="AH1481" t="s">
        <v>1363</v>
      </c>
      <c r="AI1481">
        <v>0.40044943820224721</v>
      </c>
      <c r="AJ1481">
        <v>1068</v>
      </c>
      <c r="AK1481" t="s">
        <v>3800</v>
      </c>
    </row>
    <row r="1482" spans="1:37">
      <c r="A1482" t="s">
        <v>1586</v>
      </c>
      <c r="B1482" t="s">
        <v>35</v>
      </c>
      <c r="C1482">
        <v>18265.54</v>
      </c>
      <c r="D1482" t="s">
        <v>36</v>
      </c>
      <c r="E1482" t="s">
        <v>72</v>
      </c>
      <c r="F1482" t="s">
        <v>141</v>
      </c>
      <c r="G1482">
        <v>45324</v>
      </c>
      <c r="H1482" t="s">
        <v>39</v>
      </c>
      <c r="I1482" t="s">
        <v>40</v>
      </c>
      <c r="J1482">
        <v>101300</v>
      </c>
      <c r="K1482" t="s">
        <v>83</v>
      </c>
      <c r="L1482" t="s">
        <v>42</v>
      </c>
      <c r="M1482">
        <v>115</v>
      </c>
      <c r="N1482">
        <v>7</v>
      </c>
      <c r="O1482">
        <v>36</v>
      </c>
      <c r="P1482">
        <v>2</v>
      </c>
      <c r="Q1482">
        <v>2</v>
      </c>
      <c r="R1482" t="s">
        <v>61</v>
      </c>
      <c r="S1482" t="s">
        <v>74</v>
      </c>
      <c r="T1482">
        <v>2</v>
      </c>
      <c r="U1482" t="s">
        <v>90</v>
      </c>
      <c r="V1482">
        <v>243.75</v>
      </c>
      <c r="W1482" t="s">
        <v>46</v>
      </c>
      <c r="X1482" t="s">
        <v>77</v>
      </c>
      <c r="Y1482" t="s">
        <v>48</v>
      </c>
      <c r="Z1482" t="s">
        <v>98</v>
      </c>
      <c r="AA1482" t="s">
        <v>91</v>
      </c>
      <c r="AB1482" t="s">
        <v>51</v>
      </c>
      <c r="AC1482" t="s">
        <v>69</v>
      </c>
      <c r="AD1482">
        <v>2.1195652169999999</v>
      </c>
      <c r="AE1482">
        <v>2024</v>
      </c>
      <c r="AF1482">
        <v>1</v>
      </c>
      <c r="AG1482">
        <v>2</v>
      </c>
      <c r="AH1482" t="s">
        <v>1363</v>
      </c>
      <c r="AI1482">
        <v>0.1766304347826087</v>
      </c>
      <c r="AJ1482">
        <v>1380</v>
      </c>
      <c r="AK1482" t="s">
        <v>3799</v>
      </c>
    </row>
    <row r="1483" spans="1:37">
      <c r="A1483" t="s">
        <v>1587</v>
      </c>
      <c r="B1483" t="s">
        <v>71</v>
      </c>
      <c r="C1483">
        <v>6335.09</v>
      </c>
      <c r="D1483" t="s">
        <v>36</v>
      </c>
      <c r="E1483" t="s">
        <v>37</v>
      </c>
      <c r="F1483" t="s">
        <v>73</v>
      </c>
      <c r="G1483">
        <v>45324</v>
      </c>
      <c r="H1483" t="s">
        <v>57</v>
      </c>
      <c r="I1483" t="s">
        <v>58</v>
      </c>
      <c r="J1483">
        <v>0</v>
      </c>
      <c r="K1483" t="s">
        <v>59</v>
      </c>
      <c r="L1483" t="s">
        <v>60</v>
      </c>
      <c r="M1483">
        <v>93</v>
      </c>
      <c r="N1483">
        <v>32</v>
      </c>
      <c r="O1483">
        <v>31</v>
      </c>
      <c r="P1483">
        <v>0</v>
      </c>
      <c r="Q1483">
        <v>8</v>
      </c>
      <c r="R1483" t="s">
        <v>61</v>
      </c>
      <c r="S1483" t="s">
        <v>93</v>
      </c>
      <c r="T1483">
        <v>2</v>
      </c>
      <c r="U1483" t="s">
        <v>90</v>
      </c>
      <c r="V1483">
        <v>741.52</v>
      </c>
      <c r="W1483" t="s">
        <v>76</v>
      </c>
      <c r="X1483" t="s">
        <v>47</v>
      </c>
      <c r="Y1483" t="s">
        <v>65</v>
      </c>
      <c r="Z1483" t="s">
        <v>66</v>
      </c>
      <c r="AA1483" t="s">
        <v>67</v>
      </c>
      <c r="AB1483" t="s">
        <v>68</v>
      </c>
      <c r="AC1483" t="s">
        <v>69</v>
      </c>
      <c r="AD1483">
        <v>7.9733333330000002</v>
      </c>
      <c r="AE1483">
        <v>2024</v>
      </c>
      <c r="AF1483">
        <v>1</v>
      </c>
      <c r="AG1483">
        <v>2</v>
      </c>
      <c r="AH1483" t="s">
        <v>1363</v>
      </c>
      <c r="AI1483">
        <v>0.66444444444444439</v>
      </c>
      <c r="AJ1483">
        <v>1116</v>
      </c>
      <c r="AK1483" t="s">
        <v>3801</v>
      </c>
    </row>
    <row r="1484" spans="1:37">
      <c r="A1484" t="s">
        <v>1588</v>
      </c>
      <c r="B1484" t="s">
        <v>55</v>
      </c>
      <c r="C1484">
        <v>18158.79</v>
      </c>
      <c r="D1484" t="s">
        <v>36</v>
      </c>
      <c r="E1484" t="s">
        <v>72</v>
      </c>
      <c r="F1484" t="s">
        <v>56</v>
      </c>
      <c r="G1484">
        <v>45324</v>
      </c>
      <c r="H1484" t="s">
        <v>57</v>
      </c>
      <c r="I1484" t="s">
        <v>40</v>
      </c>
      <c r="J1484">
        <v>0</v>
      </c>
      <c r="K1484" t="s">
        <v>59</v>
      </c>
      <c r="L1484" t="s">
        <v>60</v>
      </c>
      <c r="M1484">
        <v>170</v>
      </c>
      <c r="N1484">
        <v>9</v>
      </c>
      <c r="O1484">
        <v>108</v>
      </c>
      <c r="P1484">
        <v>0</v>
      </c>
      <c r="Q1484">
        <v>2</v>
      </c>
      <c r="R1484" t="s">
        <v>43</v>
      </c>
      <c r="S1484" t="s">
        <v>44</v>
      </c>
      <c r="T1484">
        <v>1</v>
      </c>
      <c r="U1484" t="s">
        <v>79</v>
      </c>
      <c r="V1484">
        <v>1224.72</v>
      </c>
      <c r="W1484" t="s">
        <v>64</v>
      </c>
      <c r="X1484" t="s">
        <v>47</v>
      </c>
      <c r="Y1484" t="s">
        <v>65</v>
      </c>
      <c r="Z1484" t="s">
        <v>98</v>
      </c>
      <c r="AA1484" t="s">
        <v>67</v>
      </c>
      <c r="AB1484" t="s">
        <v>68</v>
      </c>
      <c r="AC1484" t="s">
        <v>52</v>
      </c>
      <c r="AD1484">
        <v>7.2042352940000001</v>
      </c>
      <c r="AE1484">
        <v>2024</v>
      </c>
      <c r="AF1484">
        <v>1</v>
      </c>
      <c r="AG1484">
        <v>2</v>
      </c>
      <c r="AH1484" t="s">
        <v>1363</v>
      </c>
      <c r="AI1484">
        <v>0.60035294117647064</v>
      </c>
      <c r="AJ1484">
        <v>2040</v>
      </c>
      <c r="AK1484" t="s">
        <v>3801</v>
      </c>
    </row>
    <row r="1485" spans="1:37">
      <c r="A1485" t="s">
        <v>1589</v>
      </c>
      <c r="B1485" t="s">
        <v>35</v>
      </c>
      <c r="C1485">
        <v>10876.81</v>
      </c>
      <c r="D1485" t="s">
        <v>36</v>
      </c>
      <c r="E1485" t="s">
        <v>37</v>
      </c>
      <c r="F1485" t="s">
        <v>38</v>
      </c>
      <c r="G1485">
        <v>45324</v>
      </c>
      <c r="H1485" t="s">
        <v>39</v>
      </c>
      <c r="I1485" t="s">
        <v>40</v>
      </c>
      <c r="J1485">
        <v>86810</v>
      </c>
      <c r="K1485" t="s">
        <v>83</v>
      </c>
      <c r="L1485" t="s">
        <v>103</v>
      </c>
      <c r="M1485">
        <v>92</v>
      </c>
      <c r="N1485">
        <v>47</v>
      </c>
      <c r="O1485">
        <v>95</v>
      </c>
      <c r="P1485">
        <v>0</v>
      </c>
      <c r="Q1485">
        <v>2</v>
      </c>
      <c r="R1485" t="s">
        <v>43</v>
      </c>
      <c r="S1485" t="s">
        <v>44</v>
      </c>
      <c r="T1485">
        <v>3</v>
      </c>
      <c r="U1485" t="s">
        <v>45</v>
      </c>
      <c r="V1485">
        <v>88.39</v>
      </c>
      <c r="W1485" t="s">
        <v>76</v>
      </c>
      <c r="X1485" t="s">
        <v>47</v>
      </c>
      <c r="Y1485" t="s">
        <v>48</v>
      </c>
      <c r="Z1485" t="s">
        <v>66</v>
      </c>
      <c r="AA1485" t="s">
        <v>50</v>
      </c>
      <c r="AB1485" t="s">
        <v>68</v>
      </c>
      <c r="AC1485" t="s">
        <v>52</v>
      </c>
      <c r="AD1485">
        <v>0.96076086999999999</v>
      </c>
      <c r="AE1485">
        <v>2024</v>
      </c>
      <c r="AF1485">
        <v>1</v>
      </c>
      <c r="AG1485">
        <v>2</v>
      </c>
      <c r="AH1485" t="s">
        <v>1363</v>
      </c>
      <c r="AI1485">
        <v>8.0063405797101445E-2</v>
      </c>
      <c r="AJ1485">
        <v>1104</v>
      </c>
      <c r="AK1485" t="s">
        <v>3799</v>
      </c>
    </row>
    <row r="1486" spans="1:37">
      <c r="A1486" t="s">
        <v>1590</v>
      </c>
      <c r="B1486" t="s">
        <v>35</v>
      </c>
      <c r="C1486">
        <v>10667.35</v>
      </c>
      <c r="D1486" t="s">
        <v>36</v>
      </c>
      <c r="E1486" t="s">
        <v>37</v>
      </c>
      <c r="F1486" t="s">
        <v>56</v>
      </c>
      <c r="G1486">
        <v>45324</v>
      </c>
      <c r="H1486" t="s">
        <v>57</v>
      </c>
      <c r="I1486" t="s">
        <v>58</v>
      </c>
      <c r="J1486">
        <v>0</v>
      </c>
      <c r="K1486" t="s">
        <v>59</v>
      </c>
      <c r="L1486" t="s">
        <v>60</v>
      </c>
      <c r="M1486">
        <v>153</v>
      </c>
      <c r="N1486">
        <v>47</v>
      </c>
      <c r="O1486">
        <v>112</v>
      </c>
      <c r="P1486">
        <v>0</v>
      </c>
      <c r="Q1486">
        <v>5</v>
      </c>
      <c r="R1486" t="s">
        <v>61</v>
      </c>
      <c r="S1486" t="s">
        <v>74</v>
      </c>
      <c r="T1486">
        <v>1</v>
      </c>
      <c r="U1486" t="s">
        <v>90</v>
      </c>
      <c r="V1486">
        <v>1698.74</v>
      </c>
      <c r="W1486" t="s">
        <v>64</v>
      </c>
      <c r="X1486" t="s">
        <v>47</v>
      </c>
      <c r="Y1486" t="s">
        <v>156</v>
      </c>
      <c r="Z1486" t="s">
        <v>66</v>
      </c>
      <c r="AA1486" t="s">
        <v>67</v>
      </c>
      <c r="AB1486" t="s">
        <v>68</v>
      </c>
      <c r="AC1486" t="s">
        <v>52</v>
      </c>
      <c r="AD1486">
        <v>11.10287582</v>
      </c>
      <c r="AE1486">
        <v>2024</v>
      </c>
      <c r="AF1486">
        <v>1</v>
      </c>
      <c r="AG1486">
        <v>2</v>
      </c>
      <c r="AH1486" t="s">
        <v>1363</v>
      </c>
      <c r="AI1486">
        <v>0.92523965141612197</v>
      </c>
      <c r="AJ1486">
        <v>1836</v>
      </c>
      <c r="AK1486" t="s">
        <v>3801</v>
      </c>
    </row>
    <row r="1487" spans="1:37">
      <c r="A1487" t="s">
        <v>1591</v>
      </c>
      <c r="B1487" t="s">
        <v>71</v>
      </c>
      <c r="C1487">
        <v>5023.43</v>
      </c>
      <c r="D1487" t="s">
        <v>36</v>
      </c>
      <c r="E1487" t="s">
        <v>72</v>
      </c>
      <c r="F1487" t="s">
        <v>38</v>
      </c>
      <c r="G1487">
        <v>45324</v>
      </c>
      <c r="H1487" t="s">
        <v>39</v>
      </c>
      <c r="I1487" t="s">
        <v>40</v>
      </c>
      <c r="J1487">
        <v>96300</v>
      </c>
      <c r="K1487" t="s">
        <v>41</v>
      </c>
      <c r="L1487" t="s">
        <v>42</v>
      </c>
      <c r="M1487">
        <v>126</v>
      </c>
      <c r="N1487">
        <v>12</v>
      </c>
      <c r="O1487">
        <v>124</v>
      </c>
      <c r="P1487">
        <v>0</v>
      </c>
      <c r="Q1487">
        <v>1</v>
      </c>
      <c r="R1487" t="s">
        <v>61</v>
      </c>
      <c r="S1487" t="s">
        <v>74</v>
      </c>
      <c r="T1487">
        <v>2</v>
      </c>
      <c r="U1487" t="s">
        <v>90</v>
      </c>
      <c r="V1487">
        <v>464.07</v>
      </c>
      <c r="W1487" t="s">
        <v>46</v>
      </c>
      <c r="X1487" t="s">
        <v>47</v>
      </c>
      <c r="Y1487" t="s">
        <v>48</v>
      </c>
      <c r="Z1487" t="s">
        <v>66</v>
      </c>
      <c r="AA1487" t="s">
        <v>50</v>
      </c>
      <c r="AB1487" t="s">
        <v>68</v>
      </c>
      <c r="AC1487" t="s">
        <v>52</v>
      </c>
      <c r="AD1487">
        <v>3.6830952379999999</v>
      </c>
      <c r="AE1487">
        <v>2024</v>
      </c>
      <c r="AF1487">
        <v>1</v>
      </c>
      <c r="AG1487">
        <v>2</v>
      </c>
      <c r="AH1487" t="s">
        <v>1363</v>
      </c>
      <c r="AI1487">
        <v>0.30692460317460318</v>
      </c>
      <c r="AJ1487">
        <v>1512</v>
      </c>
      <c r="AK1487" t="s">
        <v>3799</v>
      </c>
    </row>
    <row r="1488" spans="1:37">
      <c r="A1488" t="s">
        <v>1592</v>
      </c>
      <c r="B1488" t="s">
        <v>35</v>
      </c>
      <c r="C1488">
        <v>3263.98</v>
      </c>
      <c r="D1488" t="s">
        <v>36</v>
      </c>
      <c r="E1488" t="s">
        <v>37</v>
      </c>
      <c r="F1488" t="s">
        <v>73</v>
      </c>
      <c r="G1488">
        <v>45324</v>
      </c>
      <c r="H1488" t="s">
        <v>57</v>
      </c>
      <c r="I1488" t="s">
        <v>40</v>
      </c>
      <c r="J1488">
        <v>0</v>
      </c>
      <c r="K1488" t="s">
        <v>59</v>
      </c>
      <c r="L1488" t="s">
        <v>42</v>
      </c>
      <c r="M1488">
        <v>88</v>
      </c>
      <c r="N1488">
        <v>22</v>
      </c>
      <c r="O1488">
        <v>122</v>
      </c>
      <c r="P1488">
        <v>0</v>
      </c>
      <c r="Q1488">
        <v>1</v>
      </c>
      <c r="R1488" t="s">
        <v>43</v>
      </c>
      <c r="S1488" t="s">
        <v>44</v>
      </c>
      <c r="T1488">
        <v>1</v>
      </c>
      <c r="U1488" t="s">
        <v>63</v>
      </c>
      <c r="V1488">
        <v>631.79999999999995</v>
      </c>
      <c r="W1488" t="s">
        <v>46</v>
      </c>
      <c r="X1488" t="s">
        <v>47</v>
      </c>
      <c r="Y1488" t="s">
        <v>65</v>
      </c>
      <c r="Z1488" t="s">
        <v>49</v>
      </c>
      <c r="AA1488" t="s">
        <v>67</v>
      </c>
      <c r="AB1488" t="s">
        <v>68</v>
      </c>
      <c r="AC1488" t="s">
        <v>52</v>
      </c>
      <c r="AD1488">
        <v>7.1795454550000004</v>
      </c>
      <c r="AE1488">
        <v>2024</v>
      </c>
      <c r="AF1488">
        <v>1</v>
      </c>
      <c r="AG1488">
        <v>2</v>
      </c>
      <c r="AH1488" t="s">
        <v>1363</v>
      </c>
      <c r="AI1488">
        <v>0.59829545454545452</v>
      </c>
      <c r="AJ1488">
        <v>1056</v>
      </c>
      <c r="AK1488" t="s">
        <v>3800</v>
      </c>
    </row>
    <row r="1489" spans="1:37">
      <c r="A1489" t="s">
        <v>1593</v>
      </c>
      <c r="B1489" t="s">
        <v>71</v>
      </c>
      <c r="C1489">
        <v>18032.55</v>
      </c>
      <c r="D1489" t="s">
        <v>36</v>
      </c>
      <c r="E1489" t="s">
        <v>72</v>
      </c>
      <c r="F1489" t="s">
        <v>141</v>
      </c>
      <c r="G1489">
        <v>45324</v>
      </c>
      <c r="H1489" t="s">
        <v>57</v>
      </c>
      <c r="I1489" t="s">
        <v>58</v>
      </c>
      <c r="J1489">
        <v>0</v>
      </c>
      <c r="K1489" t="s">
        <v>59</v>
      </c>
      <c r="L1489" t="s">
        <v>103</v>
      </c>
      <c r="M1489">
        <v>167</v>
      </c>
      <c r="N1489">
        <v>18</v>
      </c>
      <c r="O1489">
        <v>1</v>
      </c>
      <c r="P1489">
        <v>0</v>
      </c>
      <c r="Q1489">
        <v>2</v>
      </c>
      <c r="R1489" t="s">
        <v>61</v>
      </c>
      <c r="S1489" t="s">
        <v>74</v>
      </c>
      <c r="T1489">
        <v>3</v>
      </c>
      <c r="U1489" t="s">
        <v>79</v>
      </c>
      <c r="V1489">
        <v>939.65</v>
      </c>
      <c r="W1489" t="s">
        <v>64</v>
      </c>
      <c r="X1489" t="s">
        <v>47</v>
      </c>
      <c r="Y1489" t="s">
        <v>65</v>
      </c>
      <c r="Z1489" t="s">
        <v>98</v>
      </c>
      <c r="AA1489" t="s">
        <v>67</v>
      </c>
      <c r="AB1489" t="s">
        <v>68</v>
      </c>
      <c r="AC1489" t="s">
        <v>99</v>
      </c>
      <c r="AD1489">
        <v>5.6266467069999999</v>
      </c>
      <c r="AE1489">
        <v>2024</v>
      </c>
      <c r="AF1489">
        <v>1</v>
      </c>
      <c r="AG1489">
        <v>2</v>
      </c>
      <c r="AH1489" t="s">
        <v>1363</v>
      </c>
      <c r="AI1489">
        <v>0.46888722554890216</v>
      </c>
      <c r="AJ1489">
        <v>2004</v>
      </c>
      <c r="AK1489" t="s">
        <v>3800</v>
      </c>
    </row>
    <row r="1490" spans="1:37">
      <c r="A1490" t="s">
        <v>1594</v>
      </c>
      <c r="B1490" t="s">
        <v>115</v>
      </c>
      <c r="C1490">
        <v>24980.78</v>
      </c>
      <c r="D1490" t="s">
        <v>36</v>
      </c>
      <c r="E1490" t="s">
        <v>72</v>
      </c>
      <c r="F1490" t="s">
        <v>95</v>
      </c>
      <c r="G1490">
        <v>45324</v>
      </c>
      <c r="H1490" t="s">
        <v>39</v>
      </c>
      <c r="I1490" t="s">
        <v>58</v>
      </c>
      <c r="J1490">
        <v>123212</v>
      </c>
      <c r="K1490" t="s">
        <v>41</v>
      </c>
      <c r="L1490" t="s">
        <v>42</v>
      </c>
      <c r="M1490">
        <v>309</v>
      </c>
      <c r="N1490">
        <v>43</v>
      </c>
      <c r="O1490">
        <v>84</v>
      </c>
      <c r="P1490">
        <v>0</v>
      </c>
      <c r="Q1490">
        <v>5</v>
      </c>
      <c r="R1490" t="s">
        <v>43</v>
      </c>
      <c r="S1490" t="s">
        <v>44</v>
      </c>
      <c r="T1490">
        <v>2</v>
      </c>
      <c r="U1490" t="s">
        <v>79</v>
      </c>
      <c r="V1490">
        <v>995.95</v>
      </c>
      <c r="W1490" t="s">
        <v>132</v>
      </c>
      <c r="X1490" t="s">
        <v>77</v>
      </c>
      <c r="Y1490" t="s">
        <v>65</v>
      </c>
      <c r="Z1490" t="s">
        <v>98</v>
      </c>
      <c r="AA1490" t="s">
        <v>91</v>
      </c>
      <c r="AB1490" t="s">
        <v>68</v>
      </c>
      <c r="AC1490" t="s">
        <v>52</v>
      </c>
      <c r="AD1490">
        <v>3.223139159</v>
      </c>
      <c r="AE1490">
        <v>2024</v>
      </c>
      <c r="AF1490">
        <v>1</v>
      </c>
      <c r="AG1490">
        <v>2</v>
      </c>
      <c r="AH1490" t="s">
        <v>1363</v>
      </c>
      <c r="AI1490">
        <v>0.26859492988133765</v>
      </c>
      <c r="AJ1490">
        <v>3708</v>
      </c>
      <c r="AK1490" t="s">
        <v>3799</v>
      </c>
    </row>
    <row r="1491" spans="1:37">
      <c r="A1491" t="s">
        <v>1595</v>
      </c>
      <c r="B1491" t="s">
        <v>35</v>
      </c>
      <c r="C1491">
        <v>26302.37</v>
      </c>
      <c r="D1491" t="s">
        <v>36</v>
      </c>
      <c r="E1491" t="s">
        <v>72</v>
      </c>
      <c r="F1491" t="s">
        <v>56</v>
      </c>
      <c r="G1491">
        <v>45324</v>
      </c>
      <c r="H1491" t="s">
        <v>39</v>
      </c>
      <c r="I1491" t="s">
        <v>58</v>
      </c>
      <c r="J1491">
        <v>100305</v>
      </c>
      <c r="K1491" t="s">
        <v>41</v>
      </c>
      <c r="L1491" t="s">
        <v>42</v>
      </c>
      <c r="M1491">
        <v>165</v>
      </c>
      <c r="N1491">
        <v>31</v>
      </c>
      <c r="O1491">
        <v>51</v>
      </c>
      <c r="P1491">
        <v>0</v>
      </c>
      <c r="Q1491">
        <v>2</v>
      </c>
      <c r="R1491" t="s">
        <v>61</v>
      </c>
      <c r="S1491" t="s">
        <v>74</v>
      </c>
      <c r="T1491">
        <v>2</v>
      </c>
      <c r="U1491" t="s">
        <v>45</v>
      </c>
      <c r="V1491">
        <v>478.65</v>
      </c>
      <c r="W1491" t="s">
        <v>64</v>
      </c>
      <c r="X1491" t="s">
        <v>47</v>
      </c>
      <c r="Y1491" t="s">
        <v>48</v>
      </c>
      <c r="Z1491" t="s">
        <v>98</v>
      </c>
      <c r="AA1491" t="s">
        <v>91</v>
      </c>
      <c r="AB1491" t="s">
        <v>68</v>
      </c>
      <c r="AC1491" t="s">
        <v>52</v>
      </c>
      <c r="AD1491">
        <v>2.9009090909999999</v>
      </c>
      <c r="AE1491">
        <v>2024</v>
      </c>
      <c r="AF1491">
        <v>1</v>
      </c>
      <c r="AG1491">
        <v>2</v>
      </c>
      <c r="AH1491" t="s">
        <v>1363</v>
      </c>
      <c r="AI1491">
        <v>0.24174242424242423</v>
      </c>
      <c r="AJ1491">
        <v>1980</v>
      </c>
      <c r="AK1491" t="s">
        <v>3799</v>
      </c>
    </row>
    <row r="1492" spans="1:37">
      <c r="A1492" t="s">
        <v>1596</v>
      </c>
      <c r="B1492" t="s">
        <v>81</v>
      </c>
      <c r="C1492">
        <v>19270.650000000001</v>
      </c>
      <c r="D1492" t="s">
        <v>36</v>
      </c>
      <c r="E1492" t="s">
        <v>72</v>
      </c>
      <c r="F1492" t="s">
        <v>56</v>
      </c>
      <c r="G1492">
        <v>45324</v>
      </c>
      <c r="H1492" t="s">
        <v>57</v>
      </c>
      <c r="I1492" t="s">
        <v>58</v>
      </c>
      <c r="J1492">
        <v>0</v>
      </c>
      <c r="K1492" t="s">
        <v>59</v>
      </c>
      <c r="L1492" t="s">
        <v>60</v>
      </c>
      <c r="M1492">
        <v>113</v>
      </c>
      <c r="N1492">
        <v>47</v>
      </c>
      <c r="O1492">
        <v>57</v>
      </c>
      <c r="P1492">
        <v>0</v>
      </c>
      <c r="Q1492">
        <v>2</v>
      </c>
      <c r="R1492" t="s">
        <v>61</v>
      </c>
      <c r="S1492" t="s">
        <v>62</v>
      </c>
      <c r="T1492">
        <v>4</v>
      </c>
      <c r="U1492" t="s">
        <v>90</v>
      </c>
      <c r="V1492">
        <v>816.48</v>
      </c>
      <c r="W1492" t="s">
        <v>46</v>
      </c>
      <c r="X1492" t="s">
        <v>47</v>
      </c>
      <c r="Y1492" t="s">
        <v>65</v>
      </c>
      <c r="Z1492" t="s">
        <v>98</v>
      </c>
      <c r="AA1492" t="s">
        <v>67</v>
      </c>
      <c r="AB1492" t="s">
        <v>68</v>
      </c>
      <c r="AC1492" t="s">
        <v>52</v>
      </c>
      <c r="AD1492">
        <v>7.2254867259999997</v>
      </c>
      <c r="AE1492">
        <v>2024</v>
      </c>
      <c r="AF1492">
        <v>1</v>
      </c>
      <c r="AG1492">
        <v>2</v>
      </c>
      <c r="AH1492" t="s">
        <v>1363</v>
      </c>
      <c r="AI1492">
        <v>0.60212389380530973</v>
      </c>
      <c r="AJ1492">
        <v>1356</v>
      </c>
      <c r="AK1492" t="s">
        <v>3801</v>
      </c>
    </row>
    <row r="1493" spans="1:37">
      <c r="A1493" t="s">
        <v>1597</v>
      </c>
      <c r="B1493" t="s">
        <v>71</v>
      </c>
      <c r="C1493">
        <v>31302.65</v>
      </c>
      <c r="D1493" t="s">
        <v>36</v>
      </c>
      <c r="E1493" t="s">
        <v>37</v>
      </c>
      <c r="F1493" t="s">
        <v>73</v>
      </c>
      <c r="G1493">
        <v>45324</v>
      </c>
      <c r="H1493" t="s">
        <v>39</v>
      </c>
      <c r="I1493" t="s">
        <v>58</v>
      </c>
      <c r="J1493">
        <v>78929</v>
      </c>
      <c r="K1493" t="s">
        <v>59</v>
      </c>
      <c r="L1493" t="s">
        <v>42</v>
      </c>
      <c r="M1493">
        <v>89</v>
      </c>
      <c r="N1493">
        <v>9</v>
      </c>
      <c r="O1493">
        <v>107</v>
      </c>
      <c r="P1493">
        <v>1</v>
      </c>
      <c r="Q1493">
        <v>2</v>
      </c>
      <c r="R1493" t="s">
        <v>61</v>
      </c>
      <c r="S1493" t="s">
        <v>74</v>
      </c>
      <c r="T1493">
        <v>4</v>
      </c>
      <c r="U1493" t="s">
        <v>63</v>
      </c>
      <c r="V1493">
        <v>427.68</v>
      </c>
      <c r="W1493" t="s">
        <v>76</v>
      </c>
      <c r="X1493" t="s">
        <v>47</v>
      </c>
      <c r="Y1493" t="s">
        <v>48</v>
      </c>
      <c r="Z1493" t="s">
        <v>98</v>
      </c>
      <c r="AA1493" t="s">
        <v>50</v>
      </c>
      <c r="AB1493" t="s">
        <v>51</v>
      </c>
      <c r="AC1493" t="s">
        <v>52</v>
      </c>
      <c r="AD1493">
        <v>4.8053932579999996</v>
      </c>
      <c r="AE1493">
        <v>2024</v>
      </c>
      <c r="AF1493">
        <v>1</v>
      </c>
      <c r="AG1493">
        <v>2</v>
      </c>
      <c r="AH1493" t="s">
        <v>1363</v>
      </c>
      <c r="AI1493">
        <v>0.40044943820224721</v>
      </c>
      <c r="AJ1493">
        <v>1068</v>
      </c>
      <c r="AK1493" t="s">
        <v>3800</v>
      </c>
    </row>
    <row r="1494" spans="1:37">
      <c r="A1494" t="s">
        <v>1598</v>
      </c>
      <c r="B1494" t="s">
        <v>71</v>
      </c>
      <c r="C1494">
        <v>19232.3</v>
      </c>
      <c r="D1494" t="s">
        <v>36</v>
      </c>
      <c r="E1494" t="s">
        <v>72</v>
      </c>
      <c r="F1494" t="s">
        <v>56</v>
      </c>
      <c r="G1494">
        <v>45324</v>
      </c>
      <c r="H1494" t="s">
        <v>57</v>
      </c>
      <c r="I1494" t="s">
        <v>58</v>
      </c>
      <c r="J1494">
        <v>0</v>
      </c>
      <c r="K1494" t="s">
        <v>59</v>
      </c>
      <c r="L1494" t="s">
        <v>60</v>
      </c>
      <c r="M1494">
        <v>279</v>
      </c>
      <c r="N1494">
        <v>18</v>
      </c>
      <c r="O1494">
        <v>92</v>
      </c>
      <c r="P1494">
        <v>0</v>
      </c>
      <c r="Q1494">
        <v>6</v>
      </c>
      <c r="R1494" t="s">
        <v>61</v>
      </c>
      <c r="S1494" t="s">
        <v>74</v>
      </c>
      <c r="T1494">
        <v>2</v>
      </c>
      <c r="U1494" t="s">
        <v>79</v>
      </c>
      <c r="V1494">
        <v>2012.04</v>
      </c>
      <c r="W1494" t="s">
        <v>132</v>
      </c>
      <c r="X1494" t="s">
        <v>77</v>
      </c>
      <c r="Y1494" t="s">
        <v>156</v>
      </c>
      <c r="Z1494" t="s">
        <v>98</v>
      </c>
      <c r="AA1494" t="s">
        <v>67</v>
      </c>
      <c r="AB1494" t="s">
        <v>68</v>
      </c>
      <c r="AC1494" t="s">
        <v>52</v>
      </c>
      <c r="AD1494">
        <v>7.2116129029999998</v>
      </c>
      <c r="AE1494">
        <v>2024</v>
      </c>
      <c r="AF1494">
        <v>1</v>
      </c>
      <c r="AG1494">
        <v>2</v>
      </c>
      <c r="AH1494" t="s">
        <v>1363</v>
      </c>
      <c r="AI1494">
        <v>0.60096774193548386</v>
      </c>
      <c r="AJ1494">
        <v>3348</v>
      </c>
      <c r="AK1494" t="s">
        <v>3801</v>
      </c>
    </row>
    <row r="1495" spans="1:37">
      <c r="A1495" t="s">
        <v>1599</v>
      </c>
      <c r="B1495" t="s">
        <v>71</v>
      </c>
      <c r="C1495">
        <v>12952.95</v>
      </c>
      <c r="D1495" t="s">
        <v>36</v>
      </c>
      <c r="E1495" t="s">
        <v>72</v>
      </c>
      <c r="F1495" t="s">
        <v>73</v>
      </c>
      <c r="G1495">
        <v>45324</v>
      </c>
      <c r="H1495" t="s">
        <v>39</v>
      </c>
      <c r="I1495" t="s">
        <v>40</v>
      </c>
      <c r="J1495">
        <v>42418</v>
      </c>
      <c r="K1495" t="s">
        <v>59</v>
      </c>
      <c r="L1495" t="s">
        <v>42</v>
      </c>
      <c r="M1495">
        <v>109</v>
      </c>
      <c r="N1495">
        <v>7</v>
      </c>
      <c r="O1495">
        <v>128</v>
      </c>
      <c r="P1495">
        <v>0</v>
      </c>
      <c r="Q1495">
        <v>2</v>
      </c>
      <c r="R1495" t="s">
        <v>61</v>
      </c>
      <c r="S1495" t="s">
        <v>74</v>
      </c>
      <c r="T1495">
        <v>3</v>
      </c>
      <c r="U1495" t="s">
        <v>45</v>
      </c>
      <c r="V1495">
        <v>524.88</v>
      </c>
      <c r="W1495" t="s">
        <v>76</v>
      </c>
      <c r="X1495" t="s">
        <v>47</v>
      </c>
      <c r="Y1495" t="s">
        <v>65</v>
      </c>
      <c r="Z1495" t="s">
        <v>66</v>
      </c>
      <c r="AA1495" t="s">
        <v>67</v>
      </c>
      <c r="AB1495" t="s">
        <v>68</v>
      </c>
      <c r="AC1495" t="s">
        <v>52</v>
      </c>
      <c r="AD1495">
        <v>4.8154128439999999</v>
      </c>
      <c r="AE1495">
        <v>2024</v>
      </c>
      <c r="AF1495">
        <v>1</v>
      </c>
      <c r="AG1495">
        <v>2</v>
      </c>
      <c r="AH1495" t="s">
        <v>1363</v>
      </c>
      <c r="AI1495">
        <v>0.40128440366972479</v>
      </c>
      <c r="AJ1495">
        <v>1308</v>
      </c>
      <c r="AK1495" t="s">
        <v>3800</v>
      </c>
    </row>
    <row r="1496" spans="1:37">
      <c r="A1496" t="s">
        <v>1600</v>
      </c>
      <c r="B1496" t="s">
        <v>35</v>
      </c>
      <c r="C1496">
        <v>21498.83</v>
      </c>
      <c r="D1496" t="s">
        <v>36</v>
      </c>
      <c r="E1496" t="s">
        <v>72</v>
      </c>
      <c r="F1496" t="s">
        <v>73</v>
      </c>
      <c r="G1496">
        <v>45324</v>
      </c>
      <c r="H1496" t="s">
        <v>39</v>
      </c>
      <c r="I1496" t="s">
        <v>58</v>
      </c>
      <c r="J1496">
        <v>46514</v>
      </c>
      <c r="K1496" t="s">
        <v>59</v>
      </c>
      <c r="L1496" t="s">
        <v>42</v>
      </c>
      <c r="M1496">
        <v>182</v>
      </c>
      <c r="N1496">
        <v>11</v>
      </c>
      <c r="O1496">
        <v>93</v>
      </c>
      <c r="P1496">
        <v>0</v>
      </c>
      <c r="Q1496">
        <v>2</v>
      </c>
      <c r="R1496" t="s">
        <v>61</v>
      </c>
      <c r="S1496" t="s">
        <v>93</v>
      </c>
      <c r="T1496">
        <v>2</v>
      </c>
      <c r="U1496" t="s">
        <v>90</v>
      </c>
      <c r="V1496">
        <v>874.8</v>
      </c>
      <c r="W1496" t="s">
        <v>64</v>
      </c>
      <c r="X1496" t="s">
        <v>47</v>
      </c>
      <c r="Y1496" t="s">
        <v>65</v>
      </c>
      <c r="Z1496" t="s">
        <v>98</v>
      </c>
      <c r="AA1496" t="s">
        <v>67</v>
      </c>
      <c r="AB1496" t="s">
        <v>68</v>
      </c>
      <c r="AC1496" t="s">
        <v>52</v>
      </c>
      <c r="AD1496">
        <v>4.8065934070000003</v>
      </c>
      <c r="AE1496">
        <v>2024</v>
      </c>
      <c r="AF1496">
        <v>1</v>
      </c>
      <c r="AG1496">
        <v>2</v>
      </c>
      <c r="AH1496" t="s">
        <v>1363</v>
      </c>
      <c r="AI1496">
        <v>0.40054945054945051</v>
      </c>
      <c r="AJ1496">
        <v>2184</v>
      </c>
      <c r="AK1496" t="s">
        <v>3800</v>
      </c>
    </row>
    <row r="1497" spans="1:37">
      <c r="A1497" t="s">
        <v>1601</v>
      </c>
      <c r="B1497" t="s">
        <v>81</v>
      </c>
      <c r="C1497">
        <v>16163.26</v>
      </c>
      <c r="D1497" t="s">
        <v>36</v>
      </c>
      <c r="E1497" t="s">
        <v>37</v>
      </c>
      <c r="F1497" t="s">
        <v>38</v>
      </c>
      <c r="G1497">
        <v>45324</v>
      </c>
      <c r="H1497" t="s">
        <v>57</v>
      </c>
      <c r="I1497" t="s">
        <v>58</v>
      </c>
      <c r="J1497">
        <v>0</v>
      </c>
      <c r="K1497" t="s">
        <v>59</v>
      </c>
      <c r="L1497" t="s">
        <v>60</v>
      </c>
      <c r="M1497">
        <v>251</v>
      </c>
      <c r="N1497">
        <v>0</v>
      </c>
      <c r="O1497">
        <v>90</v>
      </c>
      <c r="P1497">
        <v>2</v>
      </c>
      <c r="Q1497">
        <v>5</v>
      </c>
      <c r="R1497" t="s">
        <v>61</v>
      </c>
      <c r="S1497" t="s">
        <v>93</v>
      </c>
      <c r="T1497">
        <v>1</v>
      </c>
      <c r="U1497" t="s">
        <v>45</v>
      </c>
      <c r="V1497">
        <v>1946.49</v>
      </c>
      <c r="W1497" t="s">
        <v>155</v>
      </c>
      <c r="X1497" t="s">
        <v>134</v>
      </c>
      <c r="Y1497" t="s">
        <v>156</v>
      </c>
      <c r="Z1497" t="s">
        <v>98</v>
      </c>
      <c r="AA1497" t="s">
        <v>67</v>
      </c>
      <c r="AB1497" t="s">
        <v>51</v>
      </c>
      <c r="AC1497" t="s">
        <v>52</v>
      </c>
      <c r="AD1497">
        <v>7.7549402389999997</v>
      </c>
      <c r="AE1497">
        <v>2024</v>
      </c>
      <c r="AF1497">
        <v>1</v>
      </c>
      <c r="AG1497">
        <v>2</v>
      </c>
      <c r="AH1497" t="s">
        <v>1363</v>
      </c>
      <c r="AI1497">
        <v>0.64624501992031869</v>
      </c>
      <c r="AJ1497">
        <v>3012</v>
      </c>
      <c r="AK1497" t="s">
        <v>3801</v>
      </c>
    </row>
    <row r="1498" spans="1:37">
      <c r="A1498" t="s">
        <v>1602</v>
      </c>
      <c r="B1498" t="s">
        <v>35</v>
      </c>
      <c r="C1498">
        <v>11686.14</v>
      </c>
      <c r="D1498" t="s">
        <v>36</v>
      </c>
      <c r="E1498" t="s">
        <v>37</v>
      </c>
      <c r="F1498" t="s">
        <v>73</v>
      </c>
      <c r="G1498">
        <v>45324</v>
      </c>
      <c r="H1498" t="s">
        <v>39</v>
      </c>
      <c r="I1498" t="s">
        <v>58</v>
      </c>
      <c r="J1498">
        <v>112543</v>
      </c>
      <c r="K1498" t="s">
        <v>59</v>
      </c>
      <c r="L1498" t="s">
        <v>42</v>
      </c>
      <c r="M1498">
        <v>147</v>
      </c>
      <c r="N1498">
        <v>36</v>
      </c>
      <c r="O1498">
        <v>9</v>
      </c>
      <c r="P1498">
        <v>1</v>
      </c>
      <c r="Q1498">
        <v>4</v>
      </c>
      <c r="R1498" t="s">
        <v>61</v>
      </c>
      <c r="S1498" t="s">
        <v>62</v>
      </c>
      <c r="T1498">
        <v>2</v>
      </c>
      <c r="U1498" t="s">
        <v>63</v>
      </c>
      <c r="V1498">
        <v>706.32</v>
      </c>
      <c r="W1498" t="s">
        <v>64</v>
      </c>
      <c r="X1498" t="s">
        <v>47</v>
      </c>
      <c r="Y1498" t="s">
        <v>65</v>
      </c>
      <c r="Z1498" t="s">
        <v>66</v>
      </c>
      <c r="AA1498" t="s">
        <v>91</v>
      </c>
      <c r="AB1498" t="s">
        <v>51</v>
      </c>
      <c r="AC1498" t="s">
        <v>99</v>
      </c>
      <c r="AD1498">
        <v>4.8048979589999998</v>
      </c>
      <c r="AE1498">
        <v>2024</v>
      </c>
      <c r="AF1498">
        <v>1</v>
      </c>
      <c r="AG1498">
        <v>2</v>
      </c>
      <c r="AH1498" t="s">
        <v>1363</v>
      </c>
      <c r="AI1498">
        <v>0.40040816326530615</v>
      </c>
      <c r="AJ1498">
        <v>1764</v>
      </c>
      <c r="AK1498" t="s">
        <v>3800</v>
      </c>
    </row>
    <row r="1499" spans="1:37">
      <c r="A1499" t="s">
        <v>1603</v>
      </c>
      <c r="B1499" t="s">
        <v>71</v>
      </c>
      <c r="C1499">
        <v>26107.01</v>
      </c>
      <c r="D1499" t="s">
        <v>36</v>
      </c>
      <c r="E1499" t="s">
        <v>37</v>
      </c>
      <c r="F1499" t="s">
        <v>73</v>
      </c>
      <c r="G1499">
        <v>45324</v>
      </c>
      <c r="H1499" t="s">
        <v>39</v>
      </c>
      <c r="I1499" t="s">
        <v>40</v>
      </c>
      <c r="J1499">
        <v>30758</v>
      </c>
      <c r="K1499" t="s">
        <v>41</v>
      </c>
      <c r="L1499" t="s">
        <v>42</v>
      </c>
      <c r="M1499">
        <v>95</v>
      </c>
      <c r="N1499">
        <v>15</v>
      </c>
      <c r="O1499">
        <v>92</v>
      </c>
      <c r="P1499">
        <v>0</v>
      </c>
      <c r="Q1499">
        <v>2</v>
      </c>
      <c r="R1499" t="s">
        <v>61</v>
      </c>
      <c r="S1499" t="s">
        <v>93</v>
      </c>
      <c r="T1499">
        <v>2</v>
      </c>
      <c r="U1499" t="s">
        <v>79</v>
      </c>
      <c r="V1499">
        <v>303.62</v>
      </c>
      <c r="W1499" t="s">
        <v>46</v>
      </c>
      <c r="X1499" t="s">
        <v>47</v>
      </c>
      <c r="Y1499" t="s">
        <v>48</v>
      </c>
      <c r="Z1499" t="s">
        <v>98</v>
      </c>
      <c r="AA1499" t="s">
        <v>67</v>
      </c>
      <c r="AB1499" t="s">
        <v>68</v>
      </c>
      <c r="AC1499" t="s">
        <v>52</v>
      </c>
      <c r="AD1499">
        <v>3.1960000000000002</v>
      </c>
      <c r="AE1499">
        <v>2024</v>
      </c>
      <c r="AF1499">
        <v>1</v>
      </c>
      <c r="AG1499">
        <v>2</v>
      </c>
      <c r="AH1499" t="s">
        <v>1363</v>
      </c>
      <c r="AI1499">
        <v>0.26633333333333331</v>
      </c>
      <c r="AJ1499">
        <v>1140</v>
      </c>
      <c r="AK1499" t="s">
        <v>3799</v>
      </c>
    </row>
    <row r="1500" spans="1:37">
      <c r="A1500" t="s">
        <v>1604</v>
      </c>
      <c r="B1500" t="s">
        <v>35</v>
      </c>
      <c r="C1500">
        <v>12046.26</v>
      </c>
      <c r="D1500" t="s">
        <v>36</v>
      </c>
      <c r="E1500" t="s">
        <v>37</v>
      </c>
      <c r="F1500" t="s">
        <v>95</v>
      </c>
      <c r="G1500">
        <v>45324</v>
      </c>
      <c r="H1500" t="s">
        <v>39</v>
      </c>
      <c r="I1500" t="s">
        <v>40</v>
      </c>
      <c r="J1500">
        <v>132359</v>
      </c>
      <c r="K1500" t="s">
        <v>41</v>
      </c>
      <c r="L1500" t="s">
        <v>60</v>
      </c>
      <c r="M1500">
        <v>99</v>
      </c>
      <c r="N1500">
        <v>7</v>
      </c>
      <c r="O1500">
        <v>72</v>
      </c>
      <c r="P1500">
        <v>0</v>
      </c>
      <c r="Q1500">
        <v>2</v>
      </c>
      <c r="R1500" t="s">
        <v>61</v>
      </c>
      <c r="S1500" t="s">
        <v>93</v>
      </c>
      <c r="T1500">
        <v>3</v>
      </c>
      <c r="U1500" t="s">
        <v>63</v>
      </c>
      <c r="V1500">
        <v>468.9</v>
      </c>
      <c r="W1500" t="s">
        <v>46</v>
      </c>
      <c r="X1500" t="s">
        <v>77</v>
      </c>
      <c r="Y1500" t="s">
        <v>48</v>
      </c>
      <c r="Z1500" t="s">
        <v>66</v>
      </c>
      <c r="AA1500" t="s">
        <v>91</v>
      </c>
      <c r="AB1500" t="s">
        <v>68</v>
      </c>
      <c r="AC1500" t="s">
        <v>52</v>
      </c>
      <c r="AD1500">
        <v>4.7363636360000001</v>
      </c>
      <c r="AE1500">
        <v>2024</v>
      </c>
      <c r="AF1500">
        <v>1</v>
      </c>
      <c r="AG1500">
        <v>2</v>
      </c>
      <c r="AH1500" t="s">
        <v>1363</v>
      </c>
      <c r="AI1500">
        <v>0.39469696969696966</v>
      </c>
      <c r="AJ1500">
        <v>1188</v>
      </c>
      <c r="AK1500" t="s">
        <v>3799</v>
      </c>
    </row>
    <row r="1501" spans="1:37">
      <c r="A1501" t="s">
        <v>1605</v>
      </c>
      <c r="B1501" t="s">
        <v>115</v>
      </c>
      <c r="C1501">
        <v>13480.24</v>
      </c>
      <c r="D1501" t="s">
        <v>36</v>
      </c>
      <c r="E1501" t="s">
        <v>72</v>
      </c>
      <c r="F1501" t="s">
        <v>73</v>
      </c>
      <c r="G1501">
        <v>45324</v>
      </c>
      <c r="H1501" t="s">
        <v>39</v>
      </c>
      <c r="I1501" t="s">
        <v>58</v>
      </c>
      <c r="J1501">
        <v>48962</v>
      </c>
      <c r="K1501" t="s">
        <v>59</v>
      </c>
      <c r="L1501" t="s">
        <v>60</v>
      </c>
      <c r="M1501">
        <v>116</v>
      </c>
      <c r="N1501">
        <v>3</v>
      </c>
      <c r="O1501">
        <v>30</v>
      </c>
      <c r="P1501">
        <v>1</v>
      </c>
      <c r="Q1501">
        <v>2</v>
      </c>
      <c r="R1501" t="s">
        <v>61</v>
      </c>
      <c r="S1501" t="s">
        <v>74</v>
      </c>
      <c r="T1501">
        <v>2</v>
      </c>
      <c r="U1501" t="s">
        <v>79</v>
      </c>
      <c r="V1501">
        <v>717.07</v>
      </c>
      <c r="W1501" t="s">
        <v>46</v>
      </c>
      <c r="X1501" t="s">
        <v>77</v>
      </c>
      <c r="Y1501" t="s">
        <v>65</v>
      </c>
      <c r="Z1501" t="s">
        <v>66</v>
      </c>
      <c r="AA1501" t="s">
        <v>67</v>
      </c>
      <c r="AB1501" t="s">
        <v>51</v>
      </c>
      <c r="AC1501" t="s">
        <v>69</v>
      </c>
      <c r="AD1501">
        <v>6.181637931</v>
      </c>
      <c r="AE1501">
        <v>2024</v>
      </c>
      <c r="AF1501">
        <v>1</v>
      </c>
      <c r="AG1501">
        <v>2</v>
      </c>
      <c r="AH1501" t="s">
        <v>1363</v>
      </c>
      <c r="AI1501">
        <v>0.51513649425287356</v>
      </c>
      <c r="AJ1501">
        <v>1392</v>
      </c>
      <c r="AK1501" t="s">
        <v>3800</v>
      </c>
    </row>
    <row r="1502" spans="1:37">
      <c r="A1502" t="s">
        <v>1606</v>
      </c>
      <c r="B1502" t="s">
        <v>115</v>
      </c>
      <c r="C1502">
        <v>3852.24</v>
      </c>
      <c r="D1502" t="s">
        <v>36</v>
      </c>
      <c r="E1502" t="s">
        <v>37</v>
      </c>
      <c r="F1502" t="s">
        <v>56</v>
      </c>
      <c r="G1502">
        <v>45324</v>
      </c>
      <c r="H1502" t="s">
        <v>39</v>
      </c>
      <c r="I1502" t="s">
        <v>58</v>
      </c>
      <c r="J1502">
        <v>52377</v>
      </c>
      <c r="K1502" t="s">
        <v>41</v>
      </c>
      <c r="L1502" t="s">
        <v>42</v>
      </c>
      <c r="M1502">
        <v>97</v>
      </c>
      <c r="N1502">
        <v>32</v>
      </c>
      <c r="O1502">
        <v>65</v>
      </c>
      <c r="P1502">
        <v>0</v>
      </c>
      <c r="Q1502">
        <v>1</v>
      </c>
      <c r="R1502" t="s">
        <v>61</v>
      </c>
      <c r="S1502" t="s">
        <v>74</v>
      </c>
      <c r="T1502">
        <v>2</v>
      </c>
      <c r="U1502" t="s">
        <v>45</v>
      </c>
      <c r="V1502">
        <v>449.48</v>
      </c>
      <c r="W1502" t="s">
        <v>46</v>
      </c>
      <c r="X1502" t="s">
        <v>47</v>
      </c>
      <c r="Y1502" t="s">
        <v>48</v>
      </c>
      <c r="Z1502" t="s">
        <v>49</v>
      </c>
      <c r="AA1502" t="s">
        <v>50</v>
      </c>
      <c r="AB1502" t="s">
        <v>68</v>
      </c>
      <c r="AC1502" t="s">
        <v>52</v>
      </c>
      <c r="AD1502">
        <v>4.6338144330000004</v>
      </c>
      <c r="AE1502">
        <v>2024</v>
      </c>
      <c r="AF1502">
        <v>1</v>
      </c>
      <c r="AG1502">
        <v>2</v>
      </c>
      <c r="AH1502" t="s">
        <v>1363</v>
      </c>
      <c r="AI1502">
        <v>0.38615120274914089</v>
      </c>
      <c r="AJ1502">
        <v>1164</v>
      </c>
      <c r="AK1502" t="s">
        <v>3799</v>
      </c>
    </row>
    <row r="1503" spans="1:37">
      <c r="A1503" t="s">
        <v>1607</v>
      </c>
      <c r="B1503" t="s">
        <v>35</v>
      </c>
      <c r="C1503">
        <v>5719.01</v>
      </c>
      <c r="D1503" t="s">
        <v>36</v>
      </c>
      <c r="E1503" t="s">
        <v>82</v>
      </c>
      <c r="F1503" t="s">
        <v>73</v>
      </c>
      <c r="G1503">
        <v>45324</v>
      </c>
      <c r="H1503" t="s">
        <v>102</v>
      </c>
      <c r="I1503" t="s">
        <v>40</v>
      </c>
      <c r="J1503">
        <v>34919</v>
      </c>
      <c r="K1503" t="s">
        <v>59</v>
      </c>
      <c r="L1503" t="s">
        <v>42</v>
      </c>
      <c r="M1503">
        <v>147</v>
      </c>
      <c r="N1503">
        <v>27</v>
      </c>
      <c r="O1503">
        <v>76</v>
      </c>
      <c r="P1503">
        <v>0</v>
      </c>
      <c r="Q1503">
        <v>1</v>
      </c>
      <c r="R1503" t="s">
        <v>61</v>
      </c>
      <c r="S1503" t="s">
        <v>93</v>
      </c>
      <c r="T1503">
        <v>1</v>
      </c>
      <c r="U1503" t="s">
        <v>79</v>
      </c>
      <c r="V1503">
        <v>706.32</v>
      </c>
      <c r="W1503" t="s">
        <v>46</v>
      </c>
      <c r="X1503" t="s">
        <v>77</v>
      </c>
      <c r="Y1503" t="s">
        <v>65</v>
      </c>
      <c r="Z1503" t="s">
        <v>66</v>
      </c>
      <c r="AA1503" t="s">
        <v>67</v>
      </c>
      <c r="AB1503" t="s">
        <v>68</v>
      </c>
      <c r="AC1503" t="s">
        <v>52</v>
      </c>
      <c r="AD1503">
        <v>4.8048979589999998</v>
      </c>
      <c r="AE1503">
        <v>2024</v>
      </c>
      <c r="AF1503">
        <v>1</v>
      </c>
      <c r="AG1503">
        <v>2</v>
      </c>
      <c r="AH1503" t="s">
        <v>1363</v>
      </c>
      <c r="AI1503">
        <v>0.40040816326530615</v>
      </c>
      <c r="AJ1503">
        <v>1764</v>
      </c>
      <c r="AK1503" t="s">
        <v>3800</v>
      </c>
    </row>
    <row r="1504" spans="1:37">
      <c r="A1504" t="s">
        <v>1608</v>
      </c>
      <c r="B1504" t="s">
        <v>115</v>
      </c>
      <c r="C1504">
        <v>6996.97</v>
      </c>
      <c r="D1504" t="s">
        <v>36</v>
      </c>
      <c r="E1504" t="s">
        <v>37</v>
      </c>
      <c r="F1504" t="s">
        <v>95</v>
      </c>
      <c r="G1504">
        <v>45324</v>
      </c>
      <c r="H1504" t="s">
        <v>39</v>
      </c>
      <c r="I1504" t="s">
        <v>40</v>
      </c>
      <c r="J1504">
        <v>112761</v>
      </c>
      <c r="K1504" t="s">
        <v>83</v>
      </c>
      <c r="L1504" t="s">
        <v>42</v>
      </c>
      <c r="M1504">
        <v>86</v>
      </c>
      <c r="N1504">
        <v>26</v>
      </c>
      <c r="O1504">
        <v>36</v>
      </c>
      <c r="P1504">
        <v>1</v>
      </c>
      <c r="Q1504">
        <v>3</v>
      </c>
      <c r="R1504" t="s">
        <v>61</v>
      </c>
      <c r="S1504" t="s">
        <v>62</v>
      </c>
      <c r="T1504">
        <v>2</v>
      </c>
      <c r="U1504" t="s">
        <v>63</v>
      </c>
      <c r="V1504">
        <v>52.82</v>
      </c>
      <c r="W1504" t="s">
        <v>76</v>
      </c>
      <c r="X1504" t="s">
        <v>134</v>
      </c>
      <c r="Y1504" t="s">
        <v>48</v>
      </c>
      <c r="Z1504" t="s">
        <v>66</v>
      </c>
      <c r="AA1504" t="s">
        <v>91</v>
      </c>
      <c r="AB1504" t="s">
        <v>51</v>
      </c>
      <c r="AC1504" t="s">
        <v>69</v>
      </c>
      <c r="AD1504">
        <v>0.61418604700000001</v>
      </c>
      <c r="AE1504">
        <v>2024</v>
      </c>
      <c r="AF1504">
        <v>1</v>
      </c>
      <c r="AG1504">
        <v>2</v>
      </c>
      <c r="AH1504" t="s">
        <v>1363</v>
      </c>
      <c r="AI1504">
        <v>5.1182170542635658E-2</v>
      </c>
      <c r="AJ1504">
        <v>1032</v>
      </c>
      <c r="AK1504" t="s">
        <v>3799</v>
      </c>
    </row>
    <row r="1505" spans="1:37">
      <c r="A1505" t="s">
        <v>1609</v>
      </c>
      <c r="B1505" t="s">
        <v>81</v>
      </c>
      <c r="C1505">
        <v>7028.14</v>
      </c>
      <c r="D1505" t="s">
        <v>36</v>
      </c>
      <c r="E1505" t="s">
        <v>37</v>
      </c>
      <c r="F1505" t="s">
        <v>73</v>
      </c>
      <c r="G1505">
        <v>45324</v>
      </c>
      <c r="H1505" t="s">
        <v>39</v>
      </c>
      <c r="I1505" t="s">
        <v>40</v>
      </c>
      <c r="J1505">
        <v>96742</v>
      </c>
      <c r="K1505" t="s">
        <v>59</v>
      </c>
      <c r="L1505" t="s">
        <v>42</v>
      </c>
      <c r="M1505">
        <v>88</v>
      </c>
      <c r="N1505">
        <v>9</v>
      </c>
      <c r="O1505">
        <v>124</v>
      </c>
      <c r="P1505">
        <v>0</v>
      </c>
      <c r="Q1505">
        <v>4</v>
      </c>
      <c r="R1505" t="s">
        <v>61</v>
      </c>
      <c r="S1505" t="s">
        <v>74</v>
      </c>
      <c r="T1505">
        <v>4</v>
      </c>
      <c r="U1505" t="s">
        <v>63</v>
      </c>
      <c r="V1505">
        <v>421.2</v>
      </c>
      <c r="W1505" t="s">
        <v>46</v>
      </c>
      <c r="X1505" t="s">
        <v>77</v>
      </c>
      <c r="Y1505" t="s">
        <v>48</v>
      </c>
      <c r="Z1505" t="s">
        <v>66</v>
      </c>
      <c r="AA1505" t="s">
        <v>50</v>
      </c>
      <c r="AB1505" t="s">
        <v>68</v>
      </c>
      <c r="AC1505" t="s">
        <v>52</v>
      </c>
      <c r="AD1505">
        <v>4.7863636359999999</v>
      </c>
      <c r="AE1505">
        <v>2024</v>
      </c>
      <c r="AF1505">
        <v>1</v>
      </c>
      <c r="AG1505">
        <v>2</v>
      </c>
      <c r="AH1505" t="s">
        <v>1363</v>
      </c>
      <c r="AI1505">
        <v>0.39886363636363636</v>
      </c>
      <c r="AJ1505">
        <v>1056</v>
      </c>
      <c r="AK1505" t="s">
        <v>3799</v>
      </c>
    </row>
    <row r="1506" spans="1:37">
      <c r="A1506" t="s">
        <v>1610</v>
      </c>
      <c r="B1506" t="s">
        <v>55</v>
      </c>
      <c r="C1506">
        <v>3691.1</v>
      </c>
      <c r="D1506" t="s">
        <v>36</v>
      </c>
      <c r="E1506" t="s">
        <v>37</v>
      </c>
      <c r="F1506" t="s">
        <v>56</v>
      </c>
      <c r="G1506">
        <v>45324</v>
      </c>
      <c r="H1506" t="s">
        <v>39</v>
      </c>
      <c r="I1506" t="s">
        <v>58</v>
      </c>
      <c r="J1506">
        <v>47068</v>
      </c>
      <c r="K1506" t="s">
        <v>41</v>
      </c>
      <c r="L1506" t="s">
        <v>42</v>
      </c>
      <c r="M1506">
        <v>93</v>
      </c>
      <c r="N1506">
        <v>20</v>
      </c>
      <c r="O1506">
        <v>22</v>
      </c>
      <c r="P1506">
        <v>0</v>
      </c>
      <c r="Q1506">
        <v>1</v>
      </c>
      <c r="R1506" t="s">
        <v>43</v>
      </c>
      <c r="S1506" t="s">
        <v>84</v>
      </c>
      <c r="T1506">
        <v>3</v>
      </c>
      <c r="U1506" t="s">
        <v>90</v>
      </c>
      <c r="V1506">
        <v>345.53</v>
      </c>
      <c r="W1506" t="s">
        <v>46</v>
      </c>
      <c r="X1506" t="s">
        <v>47</v>
      </c>
      <c r="Y1506" t="s">
        <v>48</v>
      </c>
      <c r="Z1506" t="s">
        <v>49</v>
      </c>
      <c r="AA1506" t="s">
        <v>67</v>
      </c>
      <c r="AB1506" t="s">
        <v>68</v>
      </c>
      <c r="AC1506" t="s">
        <v>69</v>
      </c>
      <c r="AD1506">
        <v>3.7153763440000001</v>
      </c>
      <c r="AE1506">
        <v>2024</v>
      </c>
      <c r="AF1506">
        <v>1</v>
      </c>
      <c r="AG1506">
        <v>2</v>
      </c>
      <c r="AH1506" t="s">
        <v>1363</v>
      </c>
      <c r="AI1506">
        <v>0.30961469534050179</v>
      </c>
      <c r="AJ1506">
        <v>1116</v>
      </c>
      <c r="AK1506" t="s">
        <v>3799</v>
      </c>
    </row>
    <row r="1507" spans="1:37">
      <c r="A1507" t="s">
        <v>1611</v>
      </c>
      <c r="B1507" t="s">
        <v>35</v>
      </c>
      <c r="C1507">
        <v>3287.45</v>
      </c>
      <c r="D1507" t="s">
        <v>36</v>
      </c>
      <c r="E1507" t="s">
        <v>37</v>
      </c>
      <c r="F1507" t="s">
        <v>95</v>
      </c>
      <c r="G1507">
        <v>45324</v>
      </c>
      <c r="H1507" t="s">
        <v>39</v>
      </c>
      <c r="I1507" t="s">
        <v>40</v>
      </c>
      <c r="J1507">
        <v>86860</v>
      </c>
      <c r="K1507" t="s">
        <v>83</v>
      </c>
      <c r="L1507" t="s">
        <v>60</v>
      </c>
      <c r="M1507">
        <v>82</v>
      </c>
      <c r="N1507">
        <v>5</v>
      </c>
      <c r="O1507">
        <v>109</v>
      </c>
      <c r="P1507">
        <v>0</v>
      </c>
      <c r="Q1507">
        <v>1</v>
      </c>
      <c r="R1507" t="s">
        <v>61</v>
      </c>
      <c r="S1507" t="s">
        <v>93</v>
      </c>
      <c r="T1507">
        <v>1</v>
      </c>
      <c r="U1507" t="s">
        <v>79</v>
      </c>
      <c r="V1507">
        <v>107.91</v>
      </c>
      <c r="W1507" t="s">
        <v>46</v>
      </c>
      <c r="X1507" t="s">
        <v>77</v>
      </c>
      <c r="Y1507" t="s">
        <v>48</v>
      </c>
      <c r="Z1507" t="s">
        <v>49</v>
      </c>
      <c r="AA1507" t="s">
        <v>50</v>
      </c>
      <c r="AB1507" t="s">
        <v>68</v>
      </c>
      <c r="AC1507" t="s">
        <v>52</v>
      </c>
      <c r="AD1507">
        <v>1.31597561</v>
      </c>
      <c r="AE1507">
        <v>2024</v>
      </c>
      <c r="AF1507">
        <v>1</v>
      </c>
      <c r="AG1507">
        <v>2</v>
      </c>
      <c r="AH1507" t="s">
        <v>1363</v>
      </c>
      <c r="AI1507">
        <v>0.10966463414634146</v>
      </c>
      <c r="AJ1507">
        <v>984</v>
      </c>
      <c r="AK1507" t="s">
        <v>3799</v>
      </c>
    </row>
    <row r="1508" spans="1:37">
      <c r="A1508" t="s">
        <v>1612</v>
      </c>
      <c r="B1508" t="s">
        <v>71</v>
      </c>
      <c r="C1508">
        <v>7227.81</v>
      </c>
      <c r="D1508" t="s">
        <v>36</v>
      </c>
      <c r="E1508" t="s">
        <v>37</v>
      </c>
      <c r="F1508" t="s">
        <v>56</v>
      </c>
      <c r="G1508">
        <v>45324</v>
      </c>
      <c r="H1508" t="s">
        <v>39</v>
      </c>
      <c r="I1508" t="s">
        <v>58</v>
      </c>
      <c r="J1508">
        <v>83557</v>
      </c>
      <c r="K1508" t="s">
        <v>41</v>
      </c>
      <c r="L1508" t="s">
        <v>42</v>
      </c>
      <c r="M1508">
        <v>90</v>
      </c>
      <c r="N1508">
        <v>30</v>
      </c>
      <c r="O1508">
        <v>51</v>
      </c>
      <c r="P1508">
        <v>0</v>
      </c>
      <c r="Q1508">
        <v>4</v>
      </c>
      <c r="R1508" t="s">
        <v>61</v>
      </c>
      <c r="S1508" t="s">
        <v>74</v>
      </c>
      <c r="T1508">
        <v>3</v>
      </c>
      <c r="U1508" t="s">
        <v>63</v>
      </c>
      <c r="V1508">
        <v>360.45</v>
      </c>
      <c r="W1508" t="s">
        <v>46</v>
      </c>
      <c r="X1508" t="s">
        <v>77</v>
      </c>
      <c r="Y1508" t="s">
        <v>48</v>
      </c>
      <c r="Z1508" t="s">
        <v>66</v>
      </c>
      <c r="AA1508" t="s">
        <v>50</v>
      </c>
      <c r="AB1508" t="s">
        <v>68</v>
      </c>
      <c r="AC1508" t="s">
        <v>52</v>
      </c>
      <c r="AD1508">
        <v>4.0049999999999999</v>
      </c>
      <c r="AE1508">
        <v>2024</v>
      </c>
      <c r="AF1508">
        <v>1</v>
      </c>
      <c r="AG1508">
        <v>2</v>
      </c>
      <c r="AH1508" t="s">
        <v>1363</v>
      </c>
      <c r="AI1508">
        <v>0.33374999999999999</v>
      </c>
      <c r="AJ1508">
        <v>1080</v>
      </c>
      <c r="AK1508" t="s">
        <v>3799</v>
      </c>
    </row>
    <row r="1509" spans="1:37">
      <c r="A1509" t="s">
        <v>1613</v>
      </c>
      <c r="B1509" t="s">
        <v>35</v>
      </c>
      <c r="C1509">
        <v>11904.37</v>
      </c>
      <c r="D1509" t="s">
        <v>36</v>
      </c>
      <c r="E1509" t="s">
        <v>72</v>
      </c>
      <c r="F1509" t="s">
        <v>38</v>
      </c>
      <c r="G1509">
        <v>45324</v>
      </c>
      <c r="H1509" t="s">
        <v>57</v>
      </c>
      <c r="I1509" t="s">
        <v>40</v>
      </c>
      <c r="J1509">
        <v>0</v>
      </c>
      <c r="K1509" t="s">
        <v>59</v>
      </c>
      <c r="L1509" t="s">
        <v>60</v>
      </c>
      <c r="M1509">
        <v>184</v>
      </c>
      <c r="N1509">
        <v>42</v>
      </c>
      <c r="O1509">
        <v>101</v>
      </c>
      <c r="P1509">
        <v>4</v>
      </c>
      <c r="Q1509">
        <v>3</v>
      </c>
      <c r="R1509" t="s">
        <v>61</v>
      </c>
      <c r="S1509" t="s">
        <v>62</v>
      </c>
      <c r="T1509">
        <v>1</v>
      </c>
      <c r="U1509" t="s">
        <v>90</v>
      </c>
      <c r="V1509">
        <v>1670.3</v>
      </c>
      <c r="W1509" t="s">
        <v>64</v>
      </c>
      <c r="X1509" t="s">
        <v>47</v>
      </c>
      <c r="Y1509" t="s">
        <v>156</v>
      </c>
      <c r="Z1509" t="s">
        <v>66</v>
      </c>
      <c r="AA1509" t="s">
        <v>67</v>
      </c>
      <c r="AB1509" t="s">
        <v>51</v>
      </c>
      <c r="AC1509" t="s">
        <v>52</v>
      </c>
      <c r="AD1509">
        <v>9.0777173910000002</v>
      </c>
      <c r="AE1509">
        <v>2024</v>
      </c>
      <c r="AF1509">
        <v>1</v>
      </c>
      <c r="AG1509">
        <v>2</v>
      </c>
      <c r="AH1509" t="s">
        <v>1363</v>
      </c>
      <c r="AI1509">
        <v>0.75647644927536228</v>
      </c>
      <c r="AJ1509">
        <v>2208</v>
      </c>
      <c r="AK1509" t="s">
        <v>3801</v>
      </c>
    </row>
    <row r="1510" spans="1:37">
      <c r="A1510" t="s">
        <v>1614</v>
      </c>
      <c r="B1510" t="s">
        <v>71</v>
      </c>
      <c r="C1510">
        <v>10147.66</v>
      </c>
      <c r="D1510" t="s">
        <v>36</v>
      </c>
      <c r="E1510" t="s">
        <v>37</v>
      </c>
      <c r="F1510" t="s">
        <v>56</v>
      </c>
      <c r="G1510">
        <v>45324</v>
      </c>
      <c r="H1510" t="s">
        <v>57</v>
      </c>
      <c r="I1510" t="s">
        <v>40</v>
      </c>
      <c r="J1510">
        <v>0</v>
      </c>
      <c r="K1510" t="s">
        <v>59</v>
      </c>
      <c r="L1510" t="s">
        <v>60</v>
      </c>
      <c r="M1510">
        <v>143</v>
      </c>
      <c r="N1510">
        <v>9</v>
      </c>
      <c r="O1510">
        <v>53</v>
      </c>
      <c r="P1510">
        <v>0</v>
      </c>
      <c r="Q1510">
        <v>6</v>
      </c>
      <c r="R1510" t="s">
        <v>61</v>
      </c>
      <c r="S1510" t="s">
        <v>93</v>
      </c>
      <c r="T1510">
        <v>1</v>
      </c>
      <c r="U1510" t="s">
        <v>79</v>
      </c>
      <c r="V1510">
        <v>1148.3</v>
      </c>
      <c r="W1510" t="s">
        <v>64</v>
      </c>
      <c r="X1510" t="s">
        <v>47</v>
      </c>
      <c r="Y1510" t="s">
        <v>65</v>
      </c>
      <c r="Z1510" t="s">
        <v>66</v>
      </c>
      <c r="AA1510" t="s">
        <v>67</v>
      </c>
      <c r="AB1510" t="s">
        <v>68</v>
      </c>
      <c r="AC1510" t="s">
        <v>52</v>
      </c>
      <c r="AD1510">
        <v>8.0300699299999998</v>
      </c>
      <c r="AE1510">
        <v>2024</v>
      </c>
      <c r="AF1510">
        <v>1</v>
      </c>
      <c r="AG1510">
        <v>2</v>
      </c>
      <c r="AH1510" t="s">
        <v>1363</v>
      </c>
      <c r="AI1510">
        <v>0.66917249417249414</v>
      </c>
      <c r="AJ1510">
        <v>1716</v>
      </c>
      <c r="AK1510" t="s">
        <v>3801</v>
      </c>
    </row>
    <row r="1511" spans="1:37">
      <c r="A1511" t="s">
        <v>1615</v>
      </c>
      <c r="B1511" t="s">
        <v>71</v>
      </c>
      <c r="C1511">
        <v>35429.21</v>
      </c>
      <c r="D1511" t="s">
        <v>36</v>
      </c>
      <c r="E1511" t="s">
        <v>37</v>
      </c>
      <c r="F1511" t="s">
        <v>38</v>
      </c>
      <c r="G1511">
        <v>45324</v>
      </c>
      <c r="H1511" t="s">
        <v>39</v>
      </c>
      <c r="I1511" t="s">
        <v>58</v>
      </c>
      <c r="J1511">
        <v>75202</v>
      </c>
      <c r="K1511" t="s">
        <v>83</v>
      </c>
      <c r="L1511" t="s">
        <v>103</v>
      </c>
      <c r="M1511">
        <v>153</v>
      </c>
      <c r="N1511">
        <v>11</v>
      </c>
      <c r="O1511">
        <v>78</v>
      </c>
      <c r="P1511">
        <v>0</v>
      </c>
      <c r="Q1511">
        <v>2</v>
      </c>
      <c r="R1511" t="s">
        <v>61</v>
      </c>
      <c r="S1511" t="s">
        <v>74</v>
      </c>
      <c r="T1511">
        <v>2</v>
      </c>
      <c r="U1511" t="s">
        <v>63</v>
      </c>
      <c r="V1511">
        <v>202.38</v>
      </c>
      <c r="W1511" t="s">
        <v>64</v>
      </c>
      <c r="X1511" t="s">
        <v>47</v>
      </c>
      <c r="Y1511" t="s">
        <v>48</v>
      </c>
      <c r="Z1511" t="s">
        <v>98</v>
      </c>
      <c r="AA1511" t="s">
        <v>50</v>
      </c>
      <c r="AB1511" t="s">
        <v>68</v>
      </c>
      <c r="AC1511" t="s">
        <v>52</v>
      </c>
      <c r="AD1511">
        <v>1.322745098</v>
      </c>
      <c r="AE1511">
        <v>2024</v>
      </c>
      <c r="AF1511">
        <v>1</v>
      </c>
      <c r="AG1511">
        <v>2</v>
      </c>
      <c r="AH1511" t="s">
        <v>1363</v>
      </c>
      <c r="AI1511">
        <v>0.11022875816993463</v>
      </c>
      <c r="AJ1511">
        <v>1836</v>
      </c>
      <c r="AK1511" t="s">
        <v>3799</v>
      </c>
    </row>
    <row r="1512" spans="1:37">
      <c r="A1512" t="s">
        <v>1616</v>
      </c>
      <c r="B1512" t="s">
        <v>71</v>
      </c>
      <c r="C1512">
        <v>9988.48</v>
      </c>
      <c r="D1512" t="s">
        <v>36</v>
      </c>
      <c r="E1512" t="s">
        <v>37</v>
      </c>
      <c r="F1512" t="s">
        <v>38</v>
      </c>
      <c r="G1512">
        <v>45324</v>
      </c>
      <c r="H1512" t="s">
        <v>39</v>
      </c>
      <c r="I1512" t="s">
        <v>58</v>
      </c>
      <c r="J1512">
        <v>36967</v>
      </c>
      <c r="K1512" t="s">
        <v>59</v>
      </c>
      <c r="L1512" t="s">
        <v>42</v>
      </c>
      <c r="M1512">
        <v>254</v>
      </c>
      <c r="N1512">
        <v>45</v>
      </c>
      <c r="O1512">
        <v>34</v>
      </c>
      <c r="P1512">
        <v>0</v>
      </c>
      <c r="Q1512">
        <v>1</v>
      </c>
      <c r="R1512" t="s">
        <v>43</v>
      </c>
      <c r="S1512" t="s">
        <v>44</v>
      </c>
      <c r="T1512">
        <v>4</v>
      </c>
      <c r="U1512" t="s">
        <v>63</v>
      </c>
      <c r="V1512">
        <v>1218.24</v>
      </c>
      <c r="W1512" t="s">
        <v>132</v>
      </c>
      <c r="X1512" t="s">
        <v>47</v>
      </c>
      <c r="Y1512" t="s">
        <v>65</v>
      </c>
      <c r="Z1512" t="s">
        <v>66</v>
      </c>
      <c r="AA1512" t="s">
        <v>67</v>
      </c>
      <c r="AB1512" t="s">
        <v>68</v>
      </c>
      <c r="AC1512" t="s">
        <v>69</v>
      </c>
      <c r="AD1512">
        <v>4.7962204719999999</v>
      </c>
      <c r="AE1512">
        <v>2024</v>
      </c>
      <c r="AF1512">
        <v>1</v>
      </c>
      <c r="AG1512">
        <v>2</v>
      </c>
      <c r="AH1512" t="s">
        <v>1363</v>
      </c>
      <c r="AI1512">
        <v>0.39968503937007877</v>
      </c>
      <c r="AJ1512">
        <v>3048</v>
      </c>
      <c r="AK1512" t="s">
        <v>3799</v>
      </c>
    </row>
    <row r="1513" spans="1:37">
      <c r="A1513" t="s">
        <v>1617</v>
      </c>
      <c r="B1513" t="s">
        <v>71</v>
      </c>
      <c r="C1513">
        <v>3504.4</v>
      </c>
      <c r="D1513" t="s">
        <v>36</v>
      </c>
      <c r="E1513" t="s">
        <v>37</v>
      </c>
      <c r="F1513" t="s">
        <v>56</v>
      </c>
      <c r="G1513">
        <v>45324</v>
      </c>
      <c r="H1513" t="s">
        <v>39</v>
      </c>
      <c r="I1513" t="s">
        <v>58</v>
      </c>
      <c r="J1513">
        <v>65621</v>
      </c>
      <c r="K1513" t="s">
        <v>59</v>
      </c>
      <c r="L1513" t="s">
        <v>103</v>
      </c>
      <c r="M1513">
        <v>90</v>
      </c>
      <c r="N1513">
        <v>24</v>
      </c>
      <c r="O1513">
        <v>16</v>
      </c>
      <c r="P1513">
        <v>0</v>
      </c>
      <c r="Q1513">
        <v>1</v>
      </c>
      <c r="R1513" t="s">
        <v>61</v>
      </c>
      <c r="S1513" t="s">
        <v>62</v>
      </c>
      <c r="T1513">
        <v>2</v>
      </c>
      <c r="U1513" t="s">
        <v>79</v>
      </c>
      <c r="V1513">
        <v>434.16</v>
      </c>
      <c r="W1513" t="s">
        <v>46</v>
      </c>
      <c r="X1513" t="s">
        <v>47</v>
      </c>
      <c r="Y1513" t="s">
        <v>48</v>
      </c>
      <c r="Z1513" t="s">
        <v>49</v>
      </c>
      <c r="AA1513" t="s">
        <v>50</v>
      </c>
      <c r="AB1513" t="s">
        <v>68</v>
      </c>
      <c r="AC1513" t="s">
        <v>69</v>
      </c>
      <c r="AD1513">
        <v>4.8239999999999998</v>
      </c>
      <c r="AE1513">
        <v>2024</v>
      </c>
      <c r="AF1513">
        <v>1</v>
      </c>
      <c r="AG1513">
        <v>2</v>
      </c>
      <c r="AH1513" t="s">
        <v>1363</v>
      </c>
      <c r="AI1513">
        <v>0.40200000000000002</v>
      </c>
      <c r="AJ1513">
        <v>1080</v>
      </c>
      <c r="AK1513" t="s">
        <v>3800</v>
      </c>
    </row>
    <row r="1514" spans="1:37">
      <c r="A1514" t="s">
        <v>1618</v>
      </c>
      <c r="B1514" t="s">
        <v>81</v>
      </c>
      <c r="C1514">
        <v>5978.64</v>
      </c>
      <c r="D1514" t="s">
        <v>36</v>
      </c>
      <c r="E1514" t="s">
        <v>37</v>
      </c>
      <c r="F1514" t="s">
        <v>38</v>
      </c>
      <c r="G1514">
        <v>45324</v>
      </c>
      <c r="H1514" t="s">
        <v>102</v>
      </c>
      <c r="I1514" t="s">
        <v>58</v>
      </c>
      <c r="J1514">
        <v>24655</v>
      </c>
      <c r="K1514" t="s">
        <v>59</v>
      </c>
      <c r="L1514" t="s">
        <v>42</v>
      </c>
      <c r="M1514">
        <v>158</v>
      </c>
      <c r="N1514">
        <v>1</v>
      </c>
      <c r="O1514">
        <v>24</v>
      </c>
      <c r="P1514">
        <v>0</v>
      </c>
      <c r="Q1514">
        <v>1</v>
      </c>
      <c r="R1514" t="s">
        <v>61</v>
      </c>
      <c r="S1514" t="s">
        <v>93</v>
      </c>
      <c r="T1514">
        <v>1</v>
      </c>
      <c r="U1514" t="s">
        <v>63</v>
      </c>
      <c r="V1514">
        <v>1023.75</v>
      </c>
      <c r="W1514" t="s">
        <v>64</v>
      </c>
      <c r="X1514" t="s">
        <v>47</v>
      </c>
      <c r="Y1514" t="s">
        <v>65</v>
      </c>
      <c r="Z1514" t="s">
        <v>66</v>
      </c>
      <c r="AA1514" t="s">
        <v>67</v>
      </c>
      <c r="AB1514" t="s">
        <v>68</v>
      </c>
      <c r="AC1514" t="s">
        <v>69</v>
      </c>
      <c r="AD1514">
        <v>6.4794303800000002</v>
      </c>
      <c r="AE1514">
        <v>2024</v>
      </c>
      <c r="AF1514">
        <v>1</v>
      </c>
      <c r="AG1514">
        <v>2</v>
      </c>
      <c r="AH1514" t="s">
        <v>1363</v>
      </c>
      <c r="AI1514">
        <v>0.53995253164556967</v>
      </c>
      <c r="AJ1514">
        <v>1896</v>
      </c>
      <c r="AK1514" t="s">
        <v>3800</v>
      </c>
    </row>
    <row r="1515" spans="1:37">
      <c r="A1515" t="s">
        <v>1619</v>
      </c>
      <c r="B1515" t="s">
        <v>81</v>
      </c>
      <c r="C1515">
        <v>7354.58</v>
      </c>
      <c r="D1515" t="s">
        <v>36</v>
      </c>
      <c r="E1515" t="s">
        <v>37</v>
      </c>
      <c r="F1515" t="s">
        <v>73</v>
      </c>
      <c r="G1515">
        <v>45324</v>
      </c>
      <c r="H1515" t="s">
        <v>39</v>
      </c>
      <c r="I1515" t="s">
        <v>40</v>
      </c>
      <c r="J1515">
        <v>74902</v>
      </c>
      <c r="K1515" t="s">
        <v>41</v>
      </c>
      <c r="L1515" t="s">
        <v>60</v>
      </c>
      <c r="M1515">
        <v>95</v>
      </c>
      <c r="N1515">
        <v>35</v>
      </c>
      <c r="O1515">
        <v>62</v>
      </c>
      <c r="P1515">
        <v>0</v>
      </c>
      <c r="Q1515">
        <v>3</v>
      </c>
      <c r="R1515" t="s">
        <v>61</v>
      </c>
      <c r="S1515" t="s">
        <v>62</v>
      </c>
      <c r="T1515">
        <v>4</v>
      </c>
      <c r="U1515" t="s">
        <v>45</v>
      </c>
      <c r="V1515">
        <v>311.73</v>
      </c>
      <c r="W1515" t="s">
        <v>46</v>
      </c>
      <c r="X1515" t="s">
        <v>47</v>
      </c>
      <c r="Y1515" t="s">
        <v>48</v>
      </c>
      <c r="Z1515" t="s">
        <v>66</v>
      </c>
      <c r="AA1515" t="s">
        <v>50</v>
      </c>
      <c r="AB1515" t="s">
        <v>68</v>
      </c>
      <c r="AC1515" t="s">
        <v>52</v>
      </c>
      <c r="AD1515">
        <v>3.2813684209999998</v>
      </c>
      <c r="AE1515">
        <v>2024</v>
      </c>
      <c r="AF1515">
        <v>1</v>
      </c>
      <c r="AG1515">
        <v>2</v>
      </c>
      <c r="AH1515" t="s">
        <v>1363</v>
      </c>
      <c r="AI1515">
        <v>0.27344736842105266</v>
      </c>
      <c r="AJ1515">
        <v>1140</v>
      </c>
      <c r="AK1515" t="s">
        <v>3799</v>
      </c>
    </row>
    <row r="1516" spans="1:37">
      <c r="A1516" t="s">
        <v>1620</v>
      </c>
      <c r="B1516" t="s">
        <v>71</v>
      </c>
      <c r="C1516">
        <v>5372.44</v>
      </c>
      <c r="D1516" t="s">
        <v>36</v>
      </c>
      <c r="E1516" t="s">
        <v>37</v>
      </c>
      <c r="F1516" t="s">
        <v>38</v>
      </c>
      <c r="G1516">
        <v>45324</v>
      </c>
      <c r="H1516" t="s">
        <v>57</v>
      </c>
      <c r="I1516" t="s">
        <v>58</v>
      </c>
      <c r="J1516">
        <v>0</v>
      </c>
      <c r="K1516" t="s">
        <v>59</v>
      </c>
      <c r="L1516" t="s">
        <v>60</v>
      </c>
      <c r="M1516">
        <v>157</v>
      </c>
      <c r="N1516">
        <v>43</v>
      </c>
      <c r="O1516">
        <v>77</v>
      </c>
      <c r="P1516">
        <v>0</v>
      </c>
      <c r="Q1516">
        <v>1</v>
      </c>
      <c r="R1516" t="s">
        <v>61</v>
      </c>
      <c r="S1516" t="s">
        <v>74</v>
      </c>
      <c r="T1516">
        <v>1</v>
      </c>
      <c r="U1516" t="s">
        <v>63</v>
      </c>
      <c r="V1516">
        <v>1127.52</v>
      </c>
      <c r="W1516" t="s">
        <v>109</v>
      </c>
      <c r="X1516" t="s">
        <v>47</v>
      </c>
      <c r="Y1516" t="s">
        <v>65</v>
      </c>
      <c r="Z1516" t="s">
        <v>66</v>
      </c>
      <c r="AA1516" t="s">
        <v>67</v>
      </c>
      <c r="AB1516" t="s">
        <v>68</v>
      </c>
      <c r="AC1516" t="s">
        <v>52</v>
      </c>
      <c r="AD1516">
        <v>7.181656051</v>
      </c>
      <c r="AE1516">
        <v>2024</v>
      </c>
      <c r="AF1516">
        <v>1</v>
      </c>
      <c r="AG1516">
        <v>2</v>
      </c>
      <c r="AH1516" t="s">
        <v>1363</v>
      </c>
      <c r="AI1516">
        <v>0.59847133757961779</v>
      </c>
      <c r="AJ1516">
        <v>1884</v>
      </c>
      <c r="AK1516" t="s">
        <v>3800</v>
      </c>
    </row>
    <row r="1517" spans="1:37">
      <c r="A1517" t="s">
        <v>1621</v>
      </c>
      <c r="B1517" t="s">
        <v>55</v>
      </c>
      <c r="C1517">
        <v>21275.49</v>
      </c>
      <c r="D1517" t="s">
        <v>36</v>
      </c>
      <c r="E1517" t="s">
        <v>37</v>
      </c>
      <c r="F1517" t="s">
        <v>73</v>
      </c>
      <c r="G1517">
        <v>45324</v>
      </c>
      <c r="H1517" t="s">
        <v>39</v>
      </c>
      <c r="I1517" t="s">
        <v>58</v>
      </c>
      <c r="J1517">
        <v>75330</v>
      </c>
      <c r="K1517" t="s">
        <v>59</v>
      </c>
      <c r="L1517" t="s">
        <v>42</v>
      </c>
      <c r="M1517">
        <v>89</v>
      </c>
      <c r="N1517">
        <v>16</v>
      </c>
      <c r="O1517">
        <v>123</v>
      </c>
      <c r="P1517">
        <v>0</v>
      </c>
      <c r="Q1517">
        <v>2</v>
      </c>
      <c r="R1517" t="s">
        <v>61</v>
      </c>
      <c r="S1517" t="s">
        <v>74</v>
      </c>
      <c r="T1517">
        <v>4</v>
      </c>
      <c r="U1517" t="s">
        <v>79</v>
      </c>
      <c r="V1517">
        <v>638.99</v>
      </c>
      <c r="W1517" t="s">
        <v>76</v>
      </c>
      <c r="X1517" t="s">
        <v>47</v>
      </c>
      <c r="Y1517" t="s">
        <v>65</v>
      </c>
      <c r="Z1517" t="s">
        <v>98</v>
      </c>
      <c r="AA1517" t="s">
        <v>50</v>
      </c>
      <c r="AB1517" t="s">
        <v>68</v>
      </c>
      <c r="AC1517" t="s">
        <v>52</v>
      </c>
      <c r="AD1517">
        <v>7.1796629210000003</v>
      </c>
      <c r="AE1517">
        <v>2024</v>
      </c>
      <c r="AF1517">
        <v>1</v>
      </c>
      <c r="AG1517">
        <v>2</v>
      </c>
      <c r="AH1517" t="s">
        <v>1363</v>
      </c>
      <c r="AI1517">
        <v>0.59830524344569291</v>
      </c>
      <c r="AJ1517">
        <v>1068</v>
      </c>
      <c r="AK1517" t="s">
        <v>3800</v>
      </c>
    </row>
    <row r="1518" spans="1:37">
      <c r="A1518" t="s">
        <v>1622</v>
      </c>
      <c r="B1518" t="s">
        <v>81</v>
      </c>
      <c r="C1518">
        <v>3674.98</v>
      </c>
      <c r="D1518" t="s">
        <v>87</v>
      </c>
      <c r="E1518" t="s">
        <v>37</v>
      </c>
      <c r="F1518" t="s">
        <v>73</v>
      </c>
      <c r="G1518">
        <v>45324</v>
      </c>
      <c r="H1518" t="s">
        <v>102</v>
      </c>
      <c r="I1518" t="s">
        <v>40</v>
      </c>
      <c r="J1518">
        <v>23728</v>
      </c>
      <c r="K1518" t="s">
        <v>59</v>
      </c>
      <c r="L1518" t="s">
        <v>42</v>
      </c>
      <c r="M1518">
        <v>96</v>
      </c>
      <c r="N1518">
        <v>39</v>
      </c>
      <c r="O1518">
        <v>95</v>
      </c>
      <c r="P1518">
        <v>0</v>
      </c>
      <c r="Q1518">
        <v>1</v>
      </c>
      <c r="R1518" t="s">
        <v>61</v>
      </c>
      <c r="S1518" t="s">
        <v>74</v>
      </c>
      <c r="T1518">
        <v>2</v>
      </c>
      <c r="U1518" t="s">
        <v>90</v>
      </c>
      <c r="V1518">
        <v>537.98</v>
      </c>
      <c r="W1518" t="s">
        <v>46</v>
      </c>
      <c r="X1518" t="s">
        <v>47</v>
      </c>
      <c r="Y1518" t="s">
        <v>65</v>
      </c>
      <c r="Z1518" t="s">
        <v>49</v>
      </c>
      <c r="AA1518" t="s">
        <v>67</v>
      </c>
      <c r="AB1518" t="s">
        <v>68</v>
      </c>
      <c r="AC1518" t="s">
        <v>52</v>
      </c>
      <c r="AD1518">
        <v>5.6039583329999996</v>
      </c>
      <c r="AE1518">
        <v>2024</v>
      </c>
      <c r="AF1518">
        <v>1</v>
      </c>
      <c r="AG1518">
        <v>2</v>
      </c>
      <c r="AH1518" t="s">
        <v>1363</v>
      </c>
      <c r="AI1518">
        <v>0.46699652777777778</v>
      </c>
      <c r="AJ1518">
        <v>1152</v>
      </c>
      <c r="AK1518" t="s">
        <v>3800</v>
      </c>
    </row>
    <row r="1519" spans="1:37">
      <c r="A1519" t="s">
        <v>1623</v>
      </c>
      <c r="B1519" t="s">
        <v>55</v>
      </c>
      <c r="C1519">
        <v>3150.37</v>
      </c>
      <c r="D1519" t="s">
        <v>36</v>
      </c>
      <c r="E1519" t="s">
        <v>37</v>
      </c>
      <c r="F1519" t="s">
        <v>38</v>
      </c>
      <c r="G1519">
        <v>45324</v>
      </c>
      <c r="H1519" t="s">
        <v>159</v>
      </c>
      <c r="I1519" t="s">
        <v>58</v>
      </c>
      <c r="J1519">
        <v>34792</v>
      </c>
      <c r="K1519" t="s">
        <v>59</v>
      </c>
      <c r="L1519" t="s">
        <v>103</v>
      </c>
      <c r="M1519">
        <v>86</v>
      </c>
      <c r="N1519">
        <v>18</v>
      </c>
      <c r="O1519">
        <v>70</v>
      </c>
      <c r="P1519">
        <v>0</v>
      </c>
      <c r="Q1519">
        <v>1</v>
      </c>
      <c r="R1519" t="s">
        <v>61</v>
      </c>
      <c r="S1519" t="s">
        <v>93</v>
      </c>
      <c r="T1519">
        <v>1</v>
      </c>
      <c r="U1519" t="s">
        <v>90</v>
      </c>
      <c r="V1519">
        <v>414.72</v>
      </c>
      <c r="W1519" t="s">
        <v>46</v>
      </c>
      <c r="X1519" t="s">
        <v>134</v>
      </c>
      <c r="Y1519" t="s">
        <v>48</v>
      </c>
      <c r="Z1519" t="s">
        <v>49</v>
      </c>
      <c r="AA1519" t="s">
        <v>67</v>
      </c>
      <c r="AB1519" t="s">
        <v>68</v>
      </c>
      <c r="AC1519" t="s">
        <v>52</v>
      </c>
      <c r="AD1519">
        <v>4.8223255810000003</v>
      </c>
      <c r="AE1519">
        <v>2024</v>
      </c>
      <c r="AF1519">
        <v>1</v>
      </c>
      <c r="AG1519">
        <v>2</v>
      </c>
      <c r="AH1519" t="s">
        <v>1363</v>
      </c>
      <c r="AI1519">
        <v>0.4018604651162791</v>
      </c>
      <c r="AJ1519">
        <v>1032</v>
      </c>
      <c r="AK1519" t="s">
        <v>3800</v>
      </c>
    </row>
    <row r="1520" spans="1:37">
      <c r="A1520" t="s">
        <v>1624</v>
      </c>
      <c r="B1520" t="s">
        <v>81</v>
      </c>
      <c r="C1520">
        <v>6154.61</v>
      </c>
      <c r="D1520" t="s">
        <v>36</v>
      </c>
      <c r="E1520" t="s">
        <v>37</v>
      </c>
      <c r="F1520" t="s">
        <v>73</v>
      </c>
      <c r="G1520">
        <v>45324</v>
      </c>
      <c r="H1520" t="s">
        <v>39</v>
      </c>
      <c r="I1520" t="s">
        <v>58</v>
      </c>
      <c r="J1520">
        <v>50907</v>
      </c>
      <c r="K1520" t="s">
        <v>59</v>
      </c>
      <c r="L1520" t="s">
        <v>42</v>
      </c>
      <c r="M1520">
        <v>157</v>
      </c>
      <c r="N1520">
        <v>26</v>
      </c>
      <c r="O1520">
        <v>53</v>
      </c>
      <c r="P1520">
        <v>0</v>
      </c>
      <c r="Q1520">
        <v>1</v>
      </c>
      <c r="R1520" t="s">
        <v>43</v>
      </c>
      <c r="S1520" t="s">
        <v>44</v>
      </c>
      <c r="T1520">
        <v>2</v>
      </c>
      <c r="U1520" t="s">
        <v>90</v>
      </c>
      <c r="V1520">
        <v>751.68</v>
      </c>
      <c r="W1520" t="s">
        <v>64</v>
      </c>
      <c r="X1520" t="s">
        <v>47</v>
      </c>
      <c r="Y1520" t="s">
        <v>65</v>
      </c>
      <c r="Z1520" t="s">
        <v>66</v>
      </c>
      <c r="AA1520" t="s">
        <v>50</v>
      </c>
      <c r="AB1520" t="s">
        <v>68</v>
      </c>
      <c r="AC1520" t="s">
        <v>52</v>
      </c>
      <c r="AD1520">
        <v>4.7877707010000004</v>
      </c>
      <c r="AE1520">
        <v>2024</v>
      </c>
      <c r="AF1520">
        <v>1</v>
      </c>
      <c r="AG1520">
        <v>2</v>
      </c>
      <c r="AH1520" t="s">
        <v>1363</v>
      </c>
      <c r="AI1520">
        <v>0.39898089171974521</v>
      </c>
      <c r="AJ1520">
        <v>1884</v>
      </c>
      <c r="AK1520" t="s">
        <v>3799</v>
      </c>
    </row>
    <row r="1521" spans="1:37">
      <c r="A1521" t="s">
        <v>1625</v>
      </c>
      <c r="B1521" t="s">
        <v>115</v>
      </c>
      <c r="C1521">
        <v>10907.77</v>
      </c>
      <c r="D1521" t="s">
        <v>36</v>
      </c>
      <c r="E1521" t="s">
        <v>37</v>
      </c>
      <c r="F1521" t="s">
        <v>56</v>
      </c>
      <c r="G1521">
        <v>45324</v>
      </c>
      <c r="H1521" t="s">
        <v>159</v>
      </c>
      <c r="I1521" t="s">
        <v>40</v>
      </c>
      <c r="J1521">
        <v>17618</v>
      </c>
      <c r="K1521" t="s">
        <v>59</v>
      </c>
      <c r="L1521" t="s">
        <v>42</v>
      </c>
      <c r="M1521">
        <v>138</v>
      </c>
      <c r="N1521">
        <v>1</v>
      </c>
      <c r="O1521">
        <v>104</v>
      </c>
      <c r="P1521">
        <v>0</v>
      </c>
      <c r="Q1521">
        <v>6</v>
      </c>
      <c r="R1521" t="s">
        <v>61</v>
      </c>
      <c r="S1521" t="s">
        <v>62</v>
      </c>
      <c r="T1521">
        <v>1</v>
      </c>
      <c r="U1521" t="s">
        <v>79</v>
      </c>
      <c r="V1521">
        <v>991.44</v>
      </c>
      <c r="W1521" t="s">
        <v>64</v>
      </c>
      <c r="X1521" t="s">
        <v>47</v>
      </c>
      <c r="Y1521" t="s">
        <v>65</v>
      </c>
      <c r="Z1521" t="s">
        <v>66</v>
      </c>
      <c r="AA1521" t="s">
        <v>67</v>
      </c>
      <c r="AB1521" t="s">
        <v>68</v>
      </c>
      <c r="AC1521" t="s">
        <v>52</v>
      </c>
      <c r="AD1521">
        <v>7.1843478259999998</v>
      </c>
      <c r="AE1521">
        <v>2024</v>
      </c>
      <c r="AF1521">
        <v>1</v>
      </c>
      <c r="AG1521">
        <v>2</v>
      </c>
      <c r="AH1521" t="s">
        <v>1363</v>
      </c>
      <c r="AI1521">
        <v>0.59869565217391307</v>
      </c>
      <c r="AJ1521">
        <v>1656</v>
      </c>
      <c r="AK1521" t="s">
        <v>3800</v>
      </c>
    </row>
    <row r="1522" spans="1:37">
      <c r="A1522" t="s">
        <v>1626</v>
      </c>
      <c r="B1522" t="s">
        <v>55</v>
      </c>
      <c r="C1522">
        <v>6957.97</v>
      </c>
      <c r="D1522" t="s">
        <v>36</v>
      </c>
      <c r="E1522" t="s">
        <v>72</v>
      </c>
      <c r="F1522" t="s">
        <v>56</v>
      </c>
      <c r="G1522">
        <v>45324</v>
      </c>
      <c r="H1522" t="s">
        <v>39</v>
      </c>
      <c r="I1522" t="s">
        <v>40</v>
      </c>
      <c r="J1522">
        <v>75121</v>
      </c>
      <c r="K1522" t="s">
        <v>59</v>
      </c>
      <c r="L1522" t="s">
        <v>103</v>
      </c>
      <c r="M1522">
        <v>174</v>
      </c>
      <c r="N1522">
        <v>31</v>
      </c>
      <c r="O1522">
        <v>45</v>
      </c>
      <c r="P1522">
        <v>0</v>
      </c>
      <c r="Q1522">
        <v>1</v>
      </c>
      <c r="R1522" t="s">
        <v>61</v>
      </c>
      <c r="S1522" t="s">
        <v>62</v>
      </c>
      <c r="T1522">
        <v>1</v>
      </c>
      <c r="U1522" t="s">
        <v>90</v>
      </c>
      <c r="V1522">
        <v>835.92</v>
      </c>
      <c r="W1522" t="s">
        <v>64</v>
      </c>
      <c r="X1522" t="s">
        <v>47</v>
      </c>
      <c r="Y1522" t="s">
        <v>65</v>
      </c>
      <c r="Z1522" t="s">
        <v>66</v>
      </c>
      <c r="AA1522" t="s">
        <v>50</v>
      </c>
      <c r="AB1522" t="s">
        <v>68</v>
      </c>
      <c r="AC1522" t="s">
        <v>69</v>
      </c>
      <c r="AD1522">
        <v>4.8041379309999996</v>
      </c>
      <c r="AE1522">
        <v>2024</v>
      </c>
      <c r="AF1522">
        <v>1</v>
      </c>
      <c r="AG1522">
        <v>2</v>
      </c>
      <c r="AH1522" t="s">
        <v>1363</v>
      </c>
      <c r="AI1522">
        <v>0.40034482758620688</v>
      </c>
      <c r="AJ1522">
        <v>2088</v>
      </c>
      <c r="AK1522" t="s">
        <v>3800</v>
      </c>
    </row>
    <row r="1523" spans="1:37">
      <c r="A1523" t="s">
        <v>1627</v>
      </c>
      <c r="B1523" t="s">
        <v>81</v>
      </c>
      <c r="C1523">
        <v>3965.17</v>
      </c>
      <c r="D1523" t="s">
        <v>36</v>
      </c>
      <c r="E1523" t="s">
        <v>72</v>
      </c>
      <c r="F1523" t="s">
        <v>38</v>
      </c>
      <c r="G1523">
        <v>45324</v>
      </c>
      <c r="H1523" t="s">
        <v>57</v>
      </c>
      <c r="I1523" t="s">
        <v>40</v>
      </c>
      <c r="J1523">
        <v>0</v>
      </c>
      <c r="K1523" t="s">
        <v>59</v>
      </c>
      <c r="L1523" t="s">
        <v>103</v>
      </c>
      <c r="M1523">
        <v>109</v>
      </c>
      <c r="N1523">
        <v>22</v>
      </c>
      <c r="O1523">
        <v>93</v>
      </c>
      <c r="P1523">
        <v>0</v>
      </c>
      <c r="Q1523">
        <v>1</v>
      </c>
      <c r="R1523" t="s">
        <v>61</v>
      </c>
      <c r="S1523" t="s">
        <v>93</v>
      </c>
      <c r="T1523">
        <v>1</v>
      </c>
      <c r="U1523" t="s">
        <v>90</v>
      </c>
      <c r="V1523">
        <v>524.88</v>
      </c>
      <c r="W1523" t="s">
        <v>76</v>
      </c>
      <c r="X1523" t="s">
        <v>47</v>
      </c>
      <c r="Y1523" t="s">
        <v>65</v>
      </c>
      <c r="Z1523" t="s">
        <v>49</v>
      </c>
      <c r="AA1523" t="s">
        <v>67</v>
      </c>
      <c r="AB1523" t="s">
        <v>68</v>
      </c>
      <c r="AC1523" t="s">
        <v>52</v>
      </c>
      <c r="AD1523">
        <v>4.8154128439999999</v>
      </c>
      <c r="AE1523">
        <v>2024</v>
      </c>
      <c r="AF1523">
        <v>1</v>
      </c>
      <c r="AG1523">
        <v>2</v>
      </c>
      <c r="AH1523" t="s">
        <v>1363</v>
      </c>
      <c r="AI1523">
        <v>0.40128440366972479</v>
      </c>
      <c r="AJ1523">
        <v>1308</v>
      </c>
      <c r="AK1523" t="s">
        <v>3800</v>
      </c>
    </row>
    <row r="1524" spans="1:37">
      <c r="A1524" t="s">
        <v>1628</v>
      </c>
      <c r="B1524" t="s">
        <v>71</v>
      </c>
      <c r="C1524">
        <v>4262.6899999999996</v>
      </c>
      <c r="D1524" t="s">
        <v>36</v>
      </c>
      <c r="E1524" t="s">
        <v>72</v>
      </c>
      <c r="F1524" t="s">
        <v>38</v>
      </c>
      <c r="G1524">
        <v>45324</v>
      </c>
      <c r="H1524" t="s">
        <v>39</v>
      </c>
      <c r="I1524" t="s">
        <v>58</v>
      </c>
      <c r="J1524">
        <v>62984</v>
      </c>
      <c r="K1524" t="s">
        <v>41</v>
      </c>
      <c r="L1524" t="s">
        <v>60</v>
      </c>
      <c r="M1524">
        <v>111</v>
      </c>
      <c r="N1524">
        <v>36</v>
      </c>
      <c r="O1524">
        <v>27</v>
      </c>
      <c r="P1524">
        <v>0</v>
      </c>
      <c r="Q1524">
        <v>1</v>
      </c>
      <c r="R1524" t="s">
        <v>61</v>
      </c>
      <c r="S1524" t="s">
        <v>93</v>
      </c>
      <c r="T1524">
        <v>1</v>
      </c>
      <c r="U1524" t="s">
        <v>79</v>
      </c>
      <c r="V1524">
        <v>454.81</v>
      </c>
      <c r="W1524" t="s">
        <v>46</v>
      </c>
      <c r="X1524" t="s">
        <v>47</v>
      </c>
      <c r="Y1524" t="s">
        <v>48</v>
      </c>
      <c r="Z1524" t="s">
        <v>49</v>
      </c>
      <c r="AA1524" t="s">
        <v>50</v>
      </c>
      <c r="AB1524" t="s">
        <v>68</v>
      </c>
      <c r="AC1524" t="s">
        <v>69</v>
      </c>
      <c r="AD1524">
        <v>4.0973873870000004</v>
      </c>
      <c r="AE1524">
        <v>2024</v>
      </c>
      <c r="AF1524">
        <v>1</v>
      </c>
      <c r="AG1524">
        <v>2</v>
      </c>
      <c r="AH1524" t="s">
        <v>1363</v>
      </c>
      <c r="AI1524">
        <v>0.34144894894894895</v>
      </c>
      <c r="AJ1524">
        <v>1332</v>
      </c>
      <c r="AK1524" t="s">
        <v>3799</v>
      </c>
    </row>
    <row r="1525" spans="1:37">
      <c r="A1525" t="s">
        <v>1629</v>
      </c>
      <c r="B1525" t="s">
        <v>71</v>
      </c>
      <c r="C1525">
        <v>7201.15</v>
      </c>
      <c r="D1525" t="s">
        <v>36</v>
      </c>
      <c r="E1525" t="s">
        <v>37</v>
      </c>
      <c r="F1525" t="s">
        <v>141</v>
      </c>
      <c r="G1525">
        <v>45324</v>
      </c>
      <c r="H1525" t="s">
        <v>39</v>
      </c>
      <c r="I1525" t="s">
        <v>58</v>
      </c>
      <c r="J1525">
        <v>98496</v>
      </c>
      <c r="K1525" t="s">
        <v>83</v>
      </c>
      <c r="L1525" t="s">
        <v>60</v>
      </c>
      <c r="M1525">
        <v>92</v>
      </c>
      <c r="N1525">
        <v>15</v>
      </c>
      <c r="O1525">
        <v>23</v>
      </c>
      <c r="P1525">
        <v>1</v>
      </c>
      <c r="Q1525">
        <v>5</v>
      </c>
      <c r="R1525" t="s">
        <v>61</v>
      </c>
      <c r="S1525" t="s">
        <v>93</v>
      </c>
      <c r="T1525">
        <v>1</v>
      </c>
      <c r="U1525" t="s">
        <v>63</v>
      </c>
      <c r="V1525">
        <v>193.77</v>
      </c>
      <c r="W1525" t="s">
        <v>46</v>
      </c>
      <c r="X1525" t="s">
        <v>47</v>
      </c>
      <c r="Y1525" t="s">
        <v>48</v>
      </c>
      <c r="Z1525" t="s">
        <v>66</v>
      </c>
      <c r="AA1525" t="s">
        <v>50</v>
      </c>
      <c r="AB1525" t="s">
        <v>51</v>
      </c>
      <c r="AC1525" t="s">
        <v>69</v>
      </c>
      <c r="AD1525">
        <v>2.1061956519999998</v>
      </c>
      <c r="AE1525">
        <v>2024</v>
      </c>
      <c r="AF1525">
        <v>1</v>
      </c>
      <c r="AG1525">
        <v>2</v>
      </c>
      <c r="AH1525" t="s">
        <v>1363</v>
      </c>
      <c r="AI1525">
        <v>0.17551630434782609</v>
      </c>
      <c r="AJ1525">
        <v>1104</v>
      </c>
      <c r="AK1525" t="s">
        <v>3799</v>
      </c>
    </row>
    <row r="1526" spans="1:37">
      <c r="A1526" t="s">
        <v>1630</v>
      </c>
      <c r="B1526" t="s">
        <v>35</v>
      </c>
      <c r="C1526">
        <v>21514.38</v>
      </c>
      <c r="D1526" t="s">
        <v>36</v>
      </c>
      <c r="E1526" t="s">
        <v>72</v>
      </c>
      <c r="F1526" t="s">
        <v>38</v>
      </c>
      <c r="G1526">
        <v>45324</v>
      </c>
      <c r="H1526" t="s">
        <v>57</v>
      </c>
      <c r="I1526" t="s">
        <v>40</v>
      </c>
      <c r="J1526">
        <v>0</v>
      </c>
      <c r="K1526" t="s">
        <v>59</v>
      </c>
      <c r="L1526" t="s">
        <v>103</v>
      </c>
      <c r="M1526">
        <v>103</v>
      </c>
      <c r="N1526">
        <v>9</v>
      </c>
      <c r="O1526">
        <v>113</v>
      </c>
      <c r="P1526">
        <v>0</v>
      </c>
      <c r="Q1526">
        <v>2</v>
      </c>
      <c r="R1526" t="s">
        <v>61</v>
      </c>
      <c r="S1526" t="s">
        <v>62</v>
      </c>
      <c r="T1526">
        <v>2</v>
      </c>
      <c r="U1526" t="s">
        <v>79</v>
      </c>
      <c r="V1526">
        <v>492.48</v>
      </c>
      <c r="W1526" t="s">
        <v>46</v>
      </c>
      <c r="X1526" t="s">
        <v>47</v>
      </c>
      <c r="Y1526" t="s">
        <v>48</v>
      </c>
      <c r="Z1526" t="s">
        <v>98</v>
      </c>
      <c r="AA1526" t="s">
        <v>67</v>
      </c>
      <c r="AB1526" t="s">
        <v>68</v>
      </c>
      <c r="AC1526" t="s">
        <v>52</v>
      </c>
      <c r="AD1526">
        <v>4.7813592229999999</v>
      </c>
      <c r="AE1526">
        <v>2024</v>
      </c>
      <c r="AF1526">
        <v>1</v>
      </c>
      <c r="AG1526">
        <v>2</v>
      </c>
      <c r="AH1526" t="s">
        <v>1363</v>
      </c>
      <c r="AI1526">
        <v>0.39844660194174758</v>
      </c>
      <c r="AJ1526">
        <v>1236</v>
      </c>
      <c r="AK1526" t="s">
        <v>3799</v>
      </c>
    </row>
    <row r="1527" spans="1:37">
      <c r="A1527" t="s">
        <v>1631</v>
      </c>
      <c r="B1527" t="s">
        <v>35</v>
      </c>
      <c r="C1527">
        <v>39159.01</v>
      </c>
      <c r="D1527" t="s">
        <v>36</v>
      </c>
      <c r="E1527" t="s">
        <v>37</v>
      </c>
      <c r="F1527" t="s">
        <v>56</v>
      </c>
      <c r="G1527">
        <v>45324</v>
      </c>
      <c r="H1527" t="s">
        <v>39</v>
      </c>
      <c r="I1527" t="s">
        <v>40</v>
      </c>
      <c r="J1527">
        <v>54340</v>
      </c>
      <c r="K1527" t="s">
        <v>59</v>
      </c>
      <c r="L1527" t="s">
        <v>103</v>
      </c>
      <c r="M1527">
        <v>140</v>
      </c>
      <c r="N1527">
        <v>16</v>
      </c>
      <c r="O1527">
        <v>81</v>
      </c>
      <c r="P1527">
        <v>0</v>
      </c>
      <c r="Q1527">
        <v>2</v>
      </c>
      <c r="R1527" t="s">
        <v>61</v>
      </c>
      <c r="S1527" t="s">
        <v>74</v>
      </c>
      <c r="T1527">
        <v>1</v>
      </c>
      <c r="U1527" t="s">
        <v>79</v>
      </c>
      <c r="V1527">
        <v>673.92</v>
      </c>
      <c r="W1527" t="s">
        <v>109</v>
      </c>
      <c r="X1527" t="s">
        <v>47</v>
      </c>
      <c r="Y1527" t="s">
        <v>65</v>
      </c>
      <c r="Z1527" t="s">
        <v>98</v>
      </c>
      <c r="AA1527" t="s">
        <v>50</v>
      </c>
      <c r="AB1527" t="s">
        <v>68</v>
      </c>
      <c r="AC1527" t="s">
        <v>52</v>
      </c>
      <c r="AD1527">
        <v>4.8137142859999997</v>
      </c>
      <c r="AE1527">
        <v>2024</v>
      </c>
      <c r="AF1527">
        <v>1</v>
      </c>
      <c r="AG1527">
        <v>2</v>
      </c>
      <c r="AH1527" t="s">
        <v>1363</v>
      </c>
      <c r="AI1527">
        <v>0.40114285714285713</v>
      </c>
      <c r="AJ1527">
        <v>1680</v>
      </c>
      <c r="AK1527" t="s">
        <v>3800</v>
      </c>
    </row>
    <row r="1528" spans="1:37">
      <c r="A1528" t="s">
        <v>1632</v>
      </c>
      <c r="B1528" t="s">
        <v>71</v>
      </c>
      <c r="C1528">
        <v>18988.16</v>
      </c>
      <c r="D1528" t="s">
        <v>36</v>
      </c>
      <c r="E1528" t="s">
        <v>37</v>
      </c>
      <c r="F1528" t="s">
        <v>73</v>
      </c>
      <c r="G1528">
        <v>45324</v>
      </c>
      <c r="H1528" t="s">
        <v>39</v>
      </c>
      <c r="I1528" t="s">
        <v>58</v>
      </c>
      <c r="J1528">
        <v>34121</v>
      </c>
      <c r="K1528" t="s">
        <v>41</v>
      </c>
      <c r="L1528" t="s">
        <v>60</v>
      </c>
      <c r="M1528">
        <v>82</v>
      </c>
      <c r="N1528">
        <v>7</v>
      </c>
      <c r="O1528">
        <v>108</v>
      </c>
      <c r="P1528">
        <v>0</v>
      </c>
      <c r="Q1528">
        <v>2</v>
      </c>
      <c r="R1528" t="s">
        <v>43</v>
      </c>
      <c r="S1528" t="s">
        <v>84</v>
      </c>
      <c r="T1528">
        <v>3</v>
      </c>
      <c r="U1528" t="s">
        <v>79</v>
      </c>
      <c r="V1528">
        <v>289.23</v>
      </c>
      <c r="W1528" t="s">
        <v>46</v>
      </c>
      <c r="X1528" t="s">
        <v>47</v>
      </c>
      <c r="Y1528" t="s">
        <v>48</v>
      </c>
      <c r="Z1528" t="s">
        <v>98</v>
      </c>
      <c r="AA1528" t="s">
        <v>67</v>
      </c>
      <c r="AB1528" t="s">
        <v>68</v>
      </c>
      <c r="AC1528" t="s">
        <v>52</v>
      </c>
      <c r="AD1528">
        <v>3.5271951220000002</v>
      </c>
      <c r="AE1528">
        <v>2024</v>
      </c>
      <c r="AF1528">
        <v>1</v>
      </c>
      <c r="AG1528">
        <v>2</v>
      </c>
      <c r="AH1528" t="s">
        <v>1363</v>
      </c>
      <c r="AI1528">
        <v>0.2939329268292683</v>
      </c>
      <c r="AJ1528">
        <v>984</v>
      </c>
      <c r="AK1528" t="s">
        <v>3799</v>
      </c>
    </row>
    <row r="1529" spans="1:37">
      <c r="A1529" t="s">
        <v>1633</v>
      </c>
      <c r="B1529" t="s">
        <v>71</v>
      </c>
      <c r="C1529">
        <v>7194.32</v>
      </c>
      <c r="D1529" t="s">
        <v>36</v>
      </c>
      <c r="E1529" t="s">
        <v>37</v>
      </c>
      <c r="F1529" t="s">
        <v>95</v>
      </c>
      <c r="G1529">
        <v>45324</v>
      </c>
      <c r="H1529" t="s">
        <v>57</v>
      </c>
      <c r="I1529" t="s">
        <v>40</v>
      </c>
      <c r="J1529">
        <v>0</v>
      </c>
      <c r="K1529" t="s">
        <v>59</v>
      </c>
      <c r="L1529" t="s">
        <v>103</v>
      </c>
      <c r="M1529">
        <v>97</v>
      </c>
      <c r="N1529">
        <v>24</v>
      </c>
      <c r="O1529">
        <v>53</v>
      </c>
      <c r="P1529">
        <v>0</v>
      </c>
      <c r="Q1529">
        <v>4</v>
      </c>
      <c r="R1529" t="s">
        <v>61</v>
      </c>
      <c r="S1529" t="s">
        <v>93</v>
      </c>
      <c r="T1529">
        <v>2</v>
      </c>
      <c r="U1529" t="s">
        <v>79</v>
      </c>
      <c r="V1529">
        <v>466.56</v>
      </c>
      <c r="W1529" t="s">
        <v>46</v>
      </c>
      <c r="X1529" t="s">
        <v>134</v>
      </c>
      <c r="Y1529" t="s">
        <v>48</v>
      </c>
      <c r="Z1529" t="s">
        <v>66</v>
      </c>
      <c r="AA1529" t="s">
        <v>67</v>
      </c>
      <c r="AB1529" t="s">
        <v>68</v>
      </c>
      <c r="AC1529" t="s">
        <v>52</v>
      </c>
      <c r="AD1529">
        <v>4.8098969069999997</v>
      </c>
      <c r="AE1529">
        <v>2024</v>
      </c>
      <c r="AF1529">
        <v>1</v>
      </c>
      <c r="AG1529">
        <v>2</v>
      </c>
      <c r="AH1529" t="s">
        <v>1363</v>
      </c>
      <c r="AI1529">
        <v>0.40082474226804121</v>
      </c>
      <c r="AJ1529">
        <v>1164</v>
      </c>
      <c r="AK1529" t="s">
        <v>3800</v>
      </c>
    </row>
    <row r="1530" spans="1:37">
      <c r="A1530" t="s">
        <v>1634</v>
      </c>
      <c r="B1530" t="s">
        <v>81</v>
      </c>
      <c r="C1530">
        <v>6728.26</v>
      </c>
      <c r="D1530" t="s">
        <v>36</v>
      </c>
      <c r="E1530" t="s">
        <v>37</v>
      </c>
      <c r="F1530" t="s">
        <v>38</v>
      </c>
      <c r="G1530">
        <v>45324</v>
      </c>
      <c r="H1530" t="s">
        <v>39</v>
      </c>
      <c r="I1530" t="s">
        <v>58</v>
      </c>
      <c r="J1530">
        <v>38780</v>
      </c>
      <c r="K1530" t="s">
        <v>59</v>
      </c>
      <c r="L1530" t="s">
        <v>103</v>
      </c>
      <c r="M1530">
        <v>88</v>
      </c>
      <c r="N1530">
        <v>18</v>
      </c>
      <c r="O1530">
        <v>119</v>
      </c>
      <c r="P1530">
        <v>0</v>
      </c>
      <c r="Q1530">
        <v>3</v>
      </c>
      <c r="R1530" t="s">
        <v>61</v>
      </c>
      <c r="S1530" t="s">
        <v>62</v>
      </c>
      <c r="T1530">
        <v>1</v>
      </c>
      <c r="U1530" t="s">
        <v>79</v>
      </c>
      <c r="V1530">
        <v>631.79999999999995</v>
      </c>
      <c r="W1530" t="s">
        <v>46</v>
      </c>
      <c r="X1530" t="s">
        <v>77</v>
      </c>
      <c r="Y1530" t="s">
        <v>65</v>
      </c>
      <c r="Z1530" t="s">
        <v>66</v>
      </c>
      <c r="AA1530" t="s">
        <v>67</v>
      </c>
      <c r="AB1530" t="s">
        <v>68</v>
      </c>
      <c r="AC1530" t="s">
        <v>52</v>
      </c>
      <c r="AD1530">
        <v>7.1795454550000004</v>
      </c>
      <c r="AE1530">
        <v>2024</v>
      </c>
      <c r="AF1530">
        <v>1</v>
      </c>
      <c r="AG1530">
        <v>2</v>
      </c>
      <c r="AH1530" t="s">
        <v>1363</v>
      </c>
      <c r="AI1530">
        <v>0.59829545454545452</v>
      </c>
      <c r="AJ1530">
        <v>1056</v>
      </c>
      <c r="AK1530" t="s">
        <v>3800</v>
      </c>
    </row>
    <row r="1531" spans="1:37">
      <c r="A1531" t="s">
        <v>1635</v>
      </c>
      <c r="B1531" t="s">
        <v>71</v>
      </c>
      <c r="C1531">
        <v>4786.3100000000004</v>
      </c>
      <c r="D1531" t="s">
        <v>36</v>
      </c>
      <c r="E1531" t="s">
        <v>37</v>
      </c>
      <c r="F1531" t="s">
        <v>38</v>
      </c>
      <c r="G1531">
        <v>45324</v>
      </c>
      <c r="H1531" t="s">
        <v>57</v>
      </c>
      <c r="I1531" t="s">
        <v>58</v>
      </c>
      <c r="J1531">
        <v>0</v>
      </c>
      <c r="K1531" t="s">
        <v>59</v>
      </c>
      <c r="L1531" t="s">
        <v>60</v>
      </c>
      <c r="M1531">
        <v>157</v>
      </c>
      <c r="N1531">
        <v>31</v>
      </c>
      <c r="O1531">
        <v>19</v>
      </c>
      <c r="P1531">
        <v>3</v>
      </c>
      <c r="Q1531">
        <v>1</v>
      </c>
      <c r="R1531" t="s">
        <v>43</v>
      </c>
      <c r="S1531" t="s">
        <v>44</v>
      </c>
      <c r="T1531">
        <v>2</v>
      </c>
      <c r="U1531" t="s">
        <v>90</v>
      </c>
      <c r="V1531">
        <v>1127.52</v>
      </c>
      <c r="W1531" t="s">
        <v>64</v>
      </c>
      <c r="X1531" t="s">
        <v>47</v>
      </c>
      <c r="Y1531" t="s">
        <v>65</v>
      </c>
      <c r="Z1531" t="s">
        <v>49</v>
      </c>
      <c r="AA1531" t="s">
        <v>67</v>
      </c>
      <c r="AB1531" t="s">
        <v>51</v>
      </c>
      <c r="AC1531" t="s">
        <v>69</v>
      </c>
      <c r="AD1531">
        <v>7.181656051</v>
      </c>
      <c r="AE1531">
        <v>2024</v>
      </c>
      <c r="AF1531">
        <v>1</v>
      </c>
      <c r="AG1531">
        <v>2</v>
      </c>
      <c r="AH1531" t="s">
        <v>1363</v>
      </c>
      <c r="AI1531">
        <v>0.59847133757961779</v>
      </c>
      <c r="AJ1531">
        <v>1884</v>
      </c>
      <c r="AK1531" t="s">
        <v>3800</v>
      </c>
    </row>
    <row r="1532" spans="1:37">
      <c r="A1532" t="s">
        <v>1636</v>
      </c>
      <c r="B1532" t="s">
        <v>35</v>
      </c>
      <c r="C1532">
        <v>7431.98</v>
      </c>
      <c r="D1532" t="s">
        <v>36</v>
      </c>
      <c r="E1532" t="s">
        <v>37</v>
      </c>
      <c r="F1532" t="s">
        <v>73</v>
      </c>
      <c r="G1532">
        <v>45324</v>
      </c>
      <c r="H1532" t="s">
        <v>88</v>
      </c>
      <c r="I1532" t="s">
        <v>40</v>
      </c>
      <c r="J1532">
        <v>21125</v>
      </c>
      <c r="K1532" t="s">
        <v>59</v>
      </c>
      <c r="L1532" t="s">
        <v>42</v>
      </c>
      <c r="M1532">
        <v>99</v>
      </c>
      <c r="N1532">
        <v>39</v>
      </c>
      <c r="O1532">
        <v>92</v>
      </c>
      <c r="P1532">
        <v>1</v>
      </c>
      <c r="Q1532">
        <v>5</v>
      </c>
      <c r="R1532" t="s">
        <v>117</v>
      </c>
      <c r="S1532" t="s">
        <v>118</v>
      </c>
      <c r="T1532">
        <v>2</v>
      </c>
      <c r="U1532" t="s">
        <v>79</v>
      </c>
      <c r="V1532">
        <v>557.91</v>
      </c>
      <c r="W1532" t="s">
        <v>76</v>
      </c>
      <c r="X1532" t="s">
        <v>47</v>
      </c>
      <c r="Y1532" t="s">
        <v>65</v>
      </c>
      <c r="Z1532" t="s">
        <v>66</v>
      </c>
      <c r="AA1532" t="s">
        <v>67</v>
      </c>
      <c r="AB1532" t="s">
        <v>51</v>
      </c>
      <c r="AC1532" t="s">
        <v>52</v>
      </c>
      <c r="AD1532">
        <v>5.635454545</v>
      </c>
      <c r="AE1532">
        <v>2024</v>
      </c>
      <c r="AF1532">
        <v>1</v>
      </c>
      <c r="AG1532">
        <v>2</v>
      </c>
      <c r="AH1532" t="s">
        <v>1363</v>
      </c>
      <c r="AI1532">
        <v>0.46962121212121211</v>
      </c>
      <c r="AJ1532">
        <v>1188</v>
      </c>
      <c r="AK1532" t="s">
        <v>3800</v>
      </c>
    </row>
    <row r="1533" spans="1:37">
      <c r="A1533" t="s">
        <v>1637</v>
      </c>
      <c r="B1533" t="s">
        <v>71</v>
      </c>
      <c r="C1533">
        <v>10599.32</v>
      </c>
      <c r="D1533" t="s">
        <v>36</v>
      </c>
      <c r="E1533" t="s">
        <v>37</v>
      </c>
      <c r="F1533" t="s">
        <v>38</v>
      </c>
      <c r="G1533">
        <v>45324</v>
      </c>
      <c r="H1533" t="s">
        <v>39</v>
      </c>
      <c r="I1533" t="s">
        <v>40</v>
      </c>
      <c r="J1533">
        <v>43504</v>
      </c>
      <c r="K1533" t="s">
        <v>59</v>
      </c>
      <c r="L1533" t="s">
        <v>42</v>
      </c>
      <c r="M1533">
        <v>89</v>
      </c>
      <c r="N1533">
        <v>31</v>
      </c>
      <c r="O1533">
        <v>122</v>
      </c>
      <c r="P1533">
        <v>0</v>
      </c>
      <c r="Q1533">
        <v>2</v>
      </c>
      <c r="R1533" t="s">
        <v>61</v>
      </c>
      <c r="S1533" t="s">
        <v>62</v>
      </c>
      <c r="T1533">
        <v>3</v>
      </c>
      <c r="U1533" t="s">
        <v>79</v>
      </c>
      <c r="V1533">
        <v>427.68</v>
      </c>
      <c r="W1533" t="s">
        <v>46</v>
      </c>
      <c r="X1533" t="s">
        <v>47</v>
      </c>
      <c r="Y1533" t="s">
        <v>48</v>
      </c>
      <c r="Z1533" t="s">
        <v>66</v>
      </c>
      <c r="AA1533" t="s">
        <v>67</v>
      </c>
      <c r="AB1533" t="s">
        <v>68</v>
      </c>
      <c r="AC1533" t="s">
        <v>52</v>
      </c>
      <c r="AD1533">
        <v>4.8053932579999996</v>
      </c>
      <c r="AE1533">
        <v>2024</v>
      </c>
      <c r="AF1533">
        <v>1</v>
      </c>
      <c r="AG1533">
        <v>2</v>
      </c>
      <c r="AH1533" t="s">
        <v>1363</v>
      </c>
      <c r="AI1533">
        <v>0.40044943820224721</v>
      </c>
      <c r="AJ1533">
        <v>1068</v>
      </c>
      <c r="AK1533" t="s">
        <v>3800</v>
      </c>
    </row>
    <row r="1534" spans="1:37">
      <c r="A1534" t="s">
        <v>1638</v>
      </c>
      <c r="B1534" t="s">
        <v>81</v>
      </c>
      <c r="C1534">
        <v>7102.49</v>
      </c>
      <c r="D1534" t="s">
        <v>36</v>
      </c>
      <c r="E1534" t="s">
        <v>37</v>
      </c>
      <c r="F1534" t="s">
        <v>95</v>
      </c>
      <c r="G1534">
        <v>45324</v>
      </c>
      <c r="H1534" t="s">
        <v>39</v>
      </c>
      <c r="I1534" t="s">
        <v>58</v>
      </c>
      <c r="J1534">
        <v>58479</v>
      </c>
      <c r="K1534" t="s">
        <v>83</v>
      </c>
      <c r="L1534" t="s">
        <v>42</v>
      </c>
      <c r="M1534">
        <v>89</v>
      </c>
      <c r="N1534">
        <v>47</v>
      </c>
      <c r="O1534">
        <v>38</v>
      </c>
      <c r="P1534">
        <v>0</v>
      </c>
      <c r="Q1534">
        <v>5</v>
      </c>
      <c r="R1534" t="s">
        <v>61</v>
      </c>
      <c r="S1534" t="s">
        <v>93</v>
      </c>
      <c r="T1534">
        <v>2</v>
      </c>
      <c r="U1534" t="s">
        <v>63</v>
      </c>
      <c r="V1534">
        <v>66.06</v>
      </c>
      <c r="W1534" t="s">
        <v>46</v>
      </c>
      <c r="X1534" t="s">
        <v>47</v>
      </c>
      <c r="Y1534" t="s">
        <v>48</v>
      </c>
      <c r="Z1534" t="s">
        <v>66</v>
      </c>
      <c r="AA1534" t="s">
        <v>50</v>
      </c>
      <c r="AB1534" t="s">
        <v>68</v>
      </c>
      <c r="AC1534" t="s">
        <v>69</v>
      </c>
      <c r="AD1534">
        <v>0.74224719100000003</v>
      </c>
      <c r="AE1534">
        <v>2024</v>
      </c>
      <c r="AF1534">
        <v>1</v>
      </c>
      <c r="AG1534">
        <v>2</v>
      </c>
      <c r="AH1534" t="s">
        <v>1363</v>
      </c>
      <c r="AI1534">
        <v>6.1853932584269668E-2</v>
      </c>
      <c r="AJ1534">
        <v>1068</v>
      </c>
      <c r="AK1534" t="s">
        <v>3799</v>
      </c>
    </row>
    <row r="1535" spans="1:37">
      <c r="A1535" t="s">
        <v>1639</v>
      </c>
      <c r="B1535" t="s">
        <v>81</v>
      </c>
      <c r="C1535">
        <v>6994.42</v>
      </c>
      <c r="D1535" t="s">
        <v>36</v>
      </c>
      <c r="E1535" t="s">
        <v>37</v>
      </c>
      <c r="F1535" t="s">
        <v>73</v>
      </c>
      <c r="G1535">
        <v>45324</v>
      </c>
      <c r="H1535" t="s">
        <v>57</v>
      </c>
      <c r="I1535" t="s">
        <v>40</v>
      </c>
      <c r="J1535">
        <v>0</v>
      </c>
      <c r="K1535" t="s">
        <v>59</v>
      </c>
      <c r="L1535" t="s">
        <v>42</v>
      </c>
      <c r="M1535">
        <v>95</v>
      </c>
      <c r="N1535">
        <v>5</v>
      </c>
      <c r="O1535">
        <v>86</v>
      </c>
      <c r="P1535">
        <v>0</v>
      </c>
      <c r="Q1535">
        <v>7</v>
      </c>
      <c r="R1535" t="s">
        <v>61</v>
      </c>
      <c r="S1535" t="s">
        <v>62</v>
      </c>
      <c r="T1535">
        <v>1</v>
      </c>
      <c r="U1535" t="s">
        <v>63</v>
      </c>
      <c r="V1535">
        <v>453.6</v>
      </c>
      <c r="W1535" t="s">
        <v>46</v>
      </c>
      <c r="X1535" t="s">
        <v>134</v>
      </c>
      <c r="Y1535" t="s">
        <v>48</v>
      </c>
      <c r="Z1535" t="s">
        <v>66</v>
      </c>
      <c r="AA1535" t="s">
        <v>67</v>
      </c>
      <c r="AB1535" t="s">
        <v>68</v>
      </c>
      <c r="AC1535" t="s">
        <v>52</v>
      </c>
      <c r="AD1535">
        <v>4.7747368420000003</v>
      </c>
      <c r="AE1535">
        <v>2024</v>
      </c>
      <c r="AF1535">
        <v>1</v>
      </c>
      <c r="AG1535">
        <v>2</v>
      </c>
      <c r="AH1535" t="s">
        <v>1363</v>
      </c>
      <c r="AI1535">
        <v>0.3978947368421053</v>
      </c>
      <c r="AJ1535">
        <v>1140</v>
      </c>
      <c r="AK1535" t="s">
        <v>3799</v>
      </c>
    </row>
    <row r="1536" spans="1:37">
      <c r="A1536" t="s">
        <v>1640</v>
      </c>
      <c r="B1536" t="s">
        <v>71</v>
      </c>
      <c r="C1536">
        <v>14349.61</v>
      </c>
      <c r="D1536" t="s">
        <v>36</v>
      </c>
      <c r="E1536" t="s">
        <v>72</v>
      </c>
      <c r="F1536" t="s">
        <v>141</v>
      </c>
      <c r="G1536">
        <v>45324</v>
      </c>
      <c r="H1536" t="s">
        <v>39</v>
      </c>
      <c r="I1536" t="s">
        <v>58</v>
      </c>
      <c r="J1536">
        <v>76407</v>
      </c>
      <c r="K1536" t="s">
        <v>83</v>
      </c>
      <c r="L1536" t="s">
        <v>42</v>
      </c>
      <c r="M1536">
        <v>119</v>
      </c>
      <c r="N1536">
        <v>39</v>
      </c>
      <c r="O1536">
        <v>39</v>
      </c>
      <c r="P1536">
        <v>0</v>
      </c>
      <c r="Q1536">
        <v>2</v>
      </c>
      <c r="R1536" t="s">
        <v>61</v>
      </c>
      <c r="S1536" t="s">
        <v>93</v>
      </c>
      <c r="T1536">
        <v>4</v>
      </c>
      <c r="U1536" t="s">
        <v>45</v>
      </c>
      <c r="V1536">
        <v>125.51</v>
      </c>
      <c r="W1536" t="s">
        <v>46</v>
      </c>
      <c r="X1536" t="s">
        <v>47</v>
      </c>
      <c r="Y1536" t="s">
        <v>48</v>
      </c>
      <c r="Z1536" t="s">
        <v>66</v>
      </c>
      <c r="AA1536" t="s">
        <v>50</v>
      </c>
      <c r="AB1536" t="s">
        <v>68</v>
      </c>
      <c r="AC1536" t="s">
        <v>69</v>
      </c>
      <c r="AD1536">
        <v>1.0547058819999999</v>
      </c>
      <c r="AE1536">
        <v>2024</v>
      </c>
      <c r="AF1536">
        <v>1</v>
      </c>
      <c r="AG1536">
        <v>2</v>
      </c>
      <c r="AH1536" t="s">
        <v>1363</v>
      </c>
      <c r="AI1536">
        <v>8.7892156862745097E-2</v>
      </c>
      <c r="AJ1536">
        <v>1428</v>
      </c>
      <c r="AK1536" t="s">
        <v>3799</v>
      </c>
    </row>
    <row r="1537" spans="1:37">
      <c r="A1537" t="s">
        <v>1641</v>
      </c>
      <c r="B1537" t="s">
        <v>35</v>
      </c>
      <c r="C1537">
        <v>6365.88</v>
      </c>
      <c r="D1537" t="s">
        <v>36</v>
      </c>
      <c r="E1537" t="s">
        <v>72</v>
      </c>
      <c r="F1537" t="s">
        <v>56</v>
      </c>
      <c r="G1537">
        <v>45324</v>
      </c>
      <c r="H1537" t="s">
        <v>57</v>
      </c>
      <c r="I1537" t="s">
        <v>40</v>
      </c>
      <c r="J1537">
        <v>0</v>
      </c>
      <c r="K1537" t="s">
        <v>59</v>
      </c>
      <c r="L1537" t="s">
        <v>42</v>
      </c>
      <c r="M1537">
        <v>170</v>
      </c>
      <c r="N1537">
        <v>18</v>
      </c>
      <c r="O1537">
        <v>123</v>
      </c>
      <c r="P1537">
        <v>0</v>
      </c>
      <c r="Q1537">
        <v>1</v>
      </c>
      <c r="R1537" t="s">
        <v>61</v>
      </c>
      <c r="S1537" t="s">
        <v>74</v>
      </c>
      <c r="T1537">
        <v>2</v>
      </c>
      <c r="U1537" t="s">
        <v>45</v>
      </c>
      <c r="V1537">
        <v>937.38</v>
      </c>
      <c r="W1537" t="s">
        <v>64</v>
      </c>
      <c r="X1537" t="s">
        <v>47</v>
      </c>
      <c r="Y1537" t="s">
        <v>65</v>
      </c>
      <c r="Z1537" t="s">
        <v>66</v>
      </c>
      <c r="AA1537" t="s">
        <v>67</v>
      </c>
      <c r="AB1537" t="s">
        <v>68</v>
      </c>
      <c r="AC1537" t="s">
        <v>52</v>
      </c>
      <c r="AD1537">
        <v>5.5140000000000002</v>
      </c>
      <c r="AE1537">
        <v>2024</v>
      </c>
      <c r="AF1537">
        <v>1</v>
      </c>
      <c r="AG1537">
        <v>2</v>
      </c>
      <c r="AH1537" t="s">
        <v>1363</v>
      </c>
      <c r="AI1537">
        <v>0.45950000000000002</v>
      </c>
      <c r="AJ1537">
        <v>2040</v>
      </c>
      <c r="AK1537" t="s">
        <v>3800</v>
      </c>
    </row>
    <row r="1538" spans="1:37">
      <c r="A1538" t="s">
        <v>1642</v>
      </c>
      <c r="B1538" t="s">
        <v>81</v>
      </c>
      <c r="C1538">
        <v>13322.6</v>
      </c>
      <c r="D1538" t="s">
        <v>36</v>
      </c>
      <c r="E1538" t="s">
        <v>72</v>
      </c>
      <c r="F1538" t="s">
        <v>56</v>
      </c>
      <c r="G1538">
        <v>45324</v>
      </c>
      <c r="H1538" t="s">
        <v>57</v>
      </c>
      <c r="I1538" t="s">
        <v>58</v>
      </c>
      <c r="J1538">
        <v>0</v>
      </c>
      <c r="K1538" t="s">
        <v>59</v>
      </c>
      <c r="L1538" t="s">
        <v>60</v>
      </c>
      <c r="M1538">
        <v>134</v>
      </c>
      <c r="N1538">
        <v>34</v>
      </c>
      <c r="O1538">
        <v>31</v>
      </c>
      <c r="P1538">
        <v>0</v>
      </c>
      <c r="Q1538">
        <v>2</v>
      </c>
      <c r="R1538" t="s">
        <v>61</v>
      </c>
      <c r="S1538" t="s">
        <v>62</v>
      </c>
      <c r="T1538">
        <v>2</v>
      </c>
      <c r="U1538" t="s">
        <v>79</v>
      </c>
      <c r="V1538">
        <v>962.28</v>
      </c>
      <c r="W1538" t="s">
        <v>46</v>
      </c>
      <c r="X1538" t="s">
        <v>47</v>
      </c>
      <c r="Y1538" t="s">
        <v>65</v>
      </c>
      <c r="Z1538" t="s">
        <v>66</v>
      </c>
      <c r="AA1538" t="s">
        <v>67</v>
      </c>
      <c r="AB1538" t="s">
        <v>68</v>
      </c>
      <c r="AC1538" t="s">
        <v>69</v>
      </c>
      <c r="AD1538">
        <v>7.1811940300000003</v>
      </c>
      <c r="AE1538">
        <v>2024</v>
      </c>
      <c r="AF1538">
        <v>1</v>
      </c>
      <c r="AG1538">
        <v>2</v>
      </c>
      <c r="AH1538" t="s">
        <v>1363</v>
      </c>
      <c r="AI1538">
        <v>0.59843283582089546</v>
      </c>
      <c r="AJ1538">
        <v>1608</v>
      </c>
      <c r="AK1538" t="s">
        <v>3800</v>
      </c>
    </row>
    <row r="1539" spans="1:37">
      <c r="A1539" t="s">
        <v>1643</v>
      </c>
      <c r="B1539" t="s">
        <v>81</v>
      </c>
      <c r="C1539">
        <v>7169.66</v>
      </c>
      <c r="D1539" t="s">
        <v>36</v>
      </c>
      <c r="E1539" t="s">
        <v>37</v>
      </c>
      <c r="F1539" t="s">
        <v>73</v>
      </c>
      <c r="G1539">
        <v>45324</v>
      </c>
      <c r="H1539" t="s">
        <v>57</v>
      </c>
      <c r="I1539" t="s">
        <v>40</v>
      </c>
      <c r="J1539">
        <v>0</v>
      </c>
      <c r="K1539" t="s">
        <v>59</v>
      </c>
      <c r="L1539" t="s">
        <v>42</v>
      </c>
      <c r="M1539">
        <v>97</v>
      </c>
      <c r="N1539">
        <v>23</v>
      </c>
      <c r="O1539">
        <v>15</v>
      </c>
      <c r="P1539">
        <v>1</v>
      </c>
      <c r="Q1539">
        <v>3</v>
      </c>
      <c r="R1539" t="s">
        <v>61</v>
      </c>
      <c r="S1539" t="s">
        <v>62</v>
      </c>
      <c r="T1539">
        <v>1</v>
      </c>
      <c r="U1539" t="s">
        <v>63</v>
      </c>
      <c r="V1539">
        <v>466.56</v>
      </c>
      <c r="W1539" t="s">
        <v>46</v>
      </c>
      <c r="X1539" t="s">
        <v>77</v>
      </c>
      <c r="Y1539" t="s">
        <v>48</v>
      </c>
      <c r="Z1539" t="s">
        <v>66</v>
      </c>
      <c r="AA1539" t="s">
        <v>67</v>
      </c>
      <c r="AB1539" t="s">
        <v>51</v>
      </c>
      <c r="AC1539" t="s">
        <v>69</v>
      </c>
      <c r="AD1539">
        <v>4.8098969069999997</v>
      </c>
      <c r="AE1539">
        <v>2024</v>
      </c>
      <c r="AF1539">
        <v>1</v>
      </c>
      <c r="AG1539">
        <v>2</v>
      </c>
      <c r="AH1539" t="s">
        <v>1363</v>
      </c>
      <c r="AI1539">
        <v>0.40082474226804121</v>
      </c>
      <c r="AJ1539">
        <v>1164</v>
      </c>
      <c r="AK1539" t="s">
        <v>3800</v>
      </c>
    </row>
    <row r="1540" spans="1:37">
      <c r="A1540" t="s">
        <v>1644</v>
      </c>
      <c r="B1540" t="s">
        <v>115</v>
      </c>
      <c r="C1540">
        <v>3490.51</v>
      </c>
      <c r="D1540" t="s">
        <v>36</v>
      </c>
      <c r="E1540" t="s">
        <v>37</v>
      </c>
      <c r="F1540" t="s">
        <v>56</v>
      </c>
      <c r="G1540">
        <v>45324</v>
      </c>
      <c r="H1540" t="s">
        <v>39</v>
      </c>
      <c r="I1540" t="s">
        <v>40</v>
      </c>
      <c r="J1540">
        <v>87199</v>
      </c>
      <c r="K1540" t="s">
        <v>59</v>
      </c>
      <c r="L1540" t="s">
        <v>42</v>
      </c>
      <c r="M1540">
        <v>86</v>
      </c>
      <c r="N1540">
        <v>16</v>
      </c>
      <c r="O1540">
        <v>77</v>
      </c>
      <c r="P1540">
        <v>0</v>
      </c>
      <c r="Q1540">
        <v>1</v>
      </c>
      <c r="R1540" t="s">
        <v>61</v>
      </c>
      <c r="S1540" t="s">
        <v>93</v>
      </c>
      <c r="T1540">
        <v>2</v>
      </c>
      <c r="U1540" t="s">
        <v>63</v>
      </c>
      <c r="V1540">
        <v>414.72</v>
      </c>
      <c r="W1540" t="s">
        <v>46</v>
      </c>
      <c r="X1540" t="s">
        <v>47</v>
      </c>
      <c r="Y1540" t="s">
        <v>48</v>
      </c>
      <c r="Z1540" t="s">
        <v>49</v>
      </c>
      <c r="AA1540" t="s">
        <v>50</v>
      </c>
      <c r="AB1540" t="s">
        <v>68</v>
      </c>
      <c r="AC1540" t="s">
        <v>52</v>
      </c>
      <c r="AD1540">
        <v>4.8223255810000003</v>
      </c>
      <c r="AE1540">
        <v>2024</v>
      </c>
      <c r="AF1540">
        <v>1</v>
      </c>
      <c r="AG1540">
        <v>2</v>
      </c>
      <c r="AH1540" t="s">
        <v>1363</v>
      </c>
      <c r="AI1540">
        <v>0.4018604651162791</v>
      </c>
      <c r="AJ1540">
        <v>1032</v>
      </c>
      <c r="AK1540" t="s">
        <v>3800</v>
      </c>
    </row>
    <row r="1541" spans="1:37">
      <c r="A1541" t="s">
        <v>1645</v>
      </c>
      <c r="B1541" t="s">
        <v>81</v>
      </c>
      <c r="C1541">
        <v>3845.56</v>
      </c>
      <c r="D1541" t="s">
        <v>36</v>
      </c>
      <c r="E1541" t="s">
        <v>72</v>
      </c>
      <c r="F1541" t="s">
        <v>38</v>
      </c>
      <c r="G1541">
        <v>45324</v>
      </c>
      <c r="H1541" t="s">
        <v>57</v>
      </c>
      <c r="I1541" t="s">
        <v>40</v>
      </c>
      <c r="J1541">
        <v>0</v>
      </c>
      <c r="K1541" t="s">
        <v>59</v>
      </c>
      <c r="L1541" t="s">
        <v>60</v>
      </c>
      <c r="M1541">
        <v>109</v>
      </c>
      <c r="N1541">
        <v>35</v>
      </c>
      <c r="O1541">
        <v>78</v>
      </c>
      <c r="P1541">
        <v>0</v>
      </c>
      <c r="Q1541">
        <v>1</v>
      </c>
      <c r="R1541" t="s">
        <v>61</v>
      </c>
      <c r="S1541" t="s">
        <v>74</v>
      </c>
      <c r="T1541">
        <v>1</v>
      </c>
      <c r="U1541" t="s">
        <v>63</v>
      </c>
      <c r="V1541">
        <v>787.32</v>
      </c>
      <c r="W1541" t="s">
        <v>46</v>
      </c>
      <c r="X1541" t="s">
        <v>47</v>
      </c>
      <c r="Y1541" t="s">
        <v>65</v>
      </c>
      <c r="Z1541" t="s">
        <v>49</v>
      </c>
      <c r="AA1541" t="s">
        <v>67</v>
      </c>
      <c r="AB1541" t="s">
        <v>68</v>
      </c>
      <c r="AC1541" t="s">
        <v>52</v>
      </c>
      <c r="AD1541">
        <v>7.2231192660000003</v>
      </c>
      <c r="AE1541">
        <v>2024</v>
      </c>
      <c r="AF1541">
        <v>1</v>
      </c>
      <c r="AG1541">
        <v>2</v>
      </c>
      <c r="AH1541" t="s">
        <v>1363</v>
      </c>
      <c r="AI1541">
        <v>0.60192660550458721</v>
      </c>
      <c r="AJ1541">
        <v>1308</v>
      </c>
      <c r="AK1541" t="s">
        <v>3801</v>
      </c>
    </row>
    <row r="1542" spans="1:37">
      <c r="A1542" t="s">
        <v>1646</v>
      </c>
      <c r="B1542" t="s">
        <v>71</v>
      </c>
      <c r="C1542">
        <v>4808.1499999999996</v>
      </c>
      <c r="D1542" t="s">
        <v>36</v>
      </c>
      <c r="E1542" t="s">
        <v>37</v>
      </c>
      <c r="F1542" t="s">
        <v>38</v>
      </c>
      <c r="G1542">
        <v>45324</v>
      </c>
      <c r="H1542" t="s">
        <v>57</v>
      </c>
      <c r="I1542" t="s">
        <v>58</v>
      </c>
      <c r="J1542">
        <v>0</v>
      </c>
      <c r="K1542" t="s">
        <v>59</v>
      </c>
      <c r="L1542" t="s">
        <v>60</v>
      </c>
      <c r="M1542">
        <v>142</v>
      </c>
      <c r="N1542">
        <v>4</v>
      </c>
      <c r="O1542">
        <v>41</v>
      </c>
      <c r="P1542">
        <v>0</v>
      </c>
      <c r="Q1542">
        <v>1</v>
      </c>
      <c r="R1542" t="s">
        <v>61</v>
      </c>
      <c r="S1542" t="s">
        <v>74</v>
      </c>
      <c r="T1542">
        <v>4</v>
      </c>
      <c r="U1542" t="s">
        <v>45</v>
      </c>
      <c r="V1542">
        <v>680.4</v>
      </c>
      <c r="W1542" t="s">
        <v>64</v>
      </c>
      <c r="X1542" t="s">
        <v>47</v>
      </c>
      <c r="Y1542" t="s">
        <v>65</v>
      </c>
      <c r="Z1542" t="s">
        <v>49</v>
      </c>
      <c r="AA1542" t="s">
        <v>67</v>
      </c>
      <c r="AB1542" t="s">
        <v>68</v>
      </c>
      <c r="AC1542" t="s">
        <v>69</v>
      </c>
      <c r="AD1542">
        <v>4.7915492960000003</v>
      </c>
      <c r="AE1542">
        <v>2024</v>
      </c>
      <c r="AF1542">
        <v>1</v>
      </c>
      <c r="AG1542">
        <v>2</v>
      </c>
      <c r="AH1542" t="s">
        <v>1363</v>
      </c>
      <c r="AI1542">
        <v>0.39929577464788729</v>
      </c>
      <c r="AJ1542">
        <v>1704</v>
      </c>
      <c r="AK1542" t="s">
        <v>3799</v>
      </c>
    </row>
    <row r="1543" spans="1:37">
      <c r="A1543" t="s">
        <v>1647</v>
      </c>
      <c r="B1543" t="s">
        <v>81</v>
      </c>
      <c r="C1543">
        <v>3242.93</v>
      </c>
      <c r="D1543" t="s">
        <v>36</v>
      </c>
      <c r="E1543" t="s">
        <v>37</v>
      </c>
      <c r="F1543" t="s">
        <v>73</v>
      </c>
      <c r="G1543">
        <v>45324</v>
      </c>
      <c r="H1543" t="s">
        <v>39</v>
      </c>
      <c r="I1543" t="s">
        <v>58</v>
      </c>
      <c r="J1543">
        <v>58382</v>
      </c>
      <c r="K1543" t="s">
        <v>83</v>
      </c>
      <c r="L1543" t="s">
        <v>60</v>
      </c>
      <c r="M1543">
        <v>84</v>
      </c>
      <c r="N1543">
        <v>26</v>
      </c>
      <c r="O1543">
        <v>120</v>
      </c>
      <c r="P1543">
        <v>0</v>
      </c>
      <c r="Q1543">
        <v>1</v>
      </c>
      <c r="R1543" t="s">
        <v>61</v>
      </c>
      <c r="S1543" t="s">
        <v>93</v>
      </c>
      <c r="T1543">
        <v>1</v>
      </c>
      <c r="U1543" t="s">
        <v>79</v>
      </c>
      <c r="V1543">
        <v>70.790000000000006</v>
      </c>
      <c r="W1543" t="s">
        <v>46</v>
      </c>
      <c r="X1543" t="s">
        <v>47</v>
      </c>
      <c r="Y1543" t="s">
        <v>48</v>
      </c>
      <c r="Z1543" t="s">
        <v>49</v>
      </c>
      <c r="AA1543" t="s">
        <v>50</v>
      </c>
      <c r="AB1543" t="s">
        <v>68</v>
      </c>
      <c r="AC1543" t="s">
        <v>52</v>
      </c>
      <c r="AD1543">
        <v>0.84273809499999996</v>
      </c>
      <c r="AE1543">
        <v>2024</v>
      </c>
      <c r="AF1543">
        <v>1</v>
      </c>
      <c r="AG1543">
        <v>2</v>
      </c>
      <c r="AH1543" t="s">
        <v>1363</v>
      </c>
      <c r="AI1543">
        <v>7.0228174603174612E-2</v>
      </c>
      <c r="AJ1543">
        <v>1008</v>
      </c>
      <c r="AK1543" t="s">
        <v>3799</v>
      </c>
    </row>
    <row r="1544" spans="1:37">
      <c r="A1544" t="s">
        <v>1648</v>
      </c>
      <c r="B1544" t="s">
        <v>81</v>
      </c>
      <c r="C1544">
        <v>5823.01</v>
      </c>
      <c r="D1544" t="s">
        <v>36</v>
      </c>
      <c r="E1544" t="s">
        <v>72</v>
      </c>
      <c r="F1544" t="s">
        <v>73</v>
      </c>
      <c r="G1544">
        <v>45324</v>
      </c>
      <c r="H1544" t="s">
        <v>57</v>
      </c>
      <c r="I1544" t="s">
        <v>40</v>
      </c>
      <c r="J1544">
        <v>0</v>
      </c>
      <c r="K1544" t="s">
        <v>59</v>
      </c>
      <c r="L1544" t="s">
        <v>60</v>
      </c>
      <c r="M1544">
        <v>170</v>
      </c>
      <c r="N1544">
        <v>3</v>
      </c>
      <c r="O1544">
        <v>130</v>
      </c>
      <c r="P1544">
        <v>2</v>
      </c>
      <c r="Q1544">
        <v>1</v>
      </c>
      <c r="R1544" t="s">
        <v>61</v>
      </c>
      <c r="S1544" t="s">
        <v>93</v>
      </c>
      <c r="T1544">
        <v>1</v>
      </c>
      <c r="U1544" t="s">
        <v>63</v>
      </c>
      <c r="V1544">
        <v>886.37</v>
      </c>
      <c r="W1544" t="s">
        <v>64</v>
      </c>
      <c r="X1544" t="s">
        <v>134</v>
      </c>
      <c r="Y1544" t="s">
        <v>65</v>
      </c>
      <c r="Z1544" t="s">
        <v>66</v>
      </c>
      <c r="AA1544" t="s">
        <v>67</v>
      </c>
      <c r="AB1544" t="s">
        <v>51</v>
      </c>
      <c r="AC1544" t="s">
        <v>52</v>
      </c>
      <c r="AD1544">
        <v>5.2139411759999996</v>
      </c>
      <c r="AE1544">
        <v>2024</v>
      </c>
      <c r="AF1544">
        <v>1</v>
      </c>
      <c r="AG1544">
        <v>2</v>
      </c>
      <c r="AH1544" t="s">
        <v>1363</v>
      </c>
      <c r="AI1544">
        <v>0.43449509803921571</v>
      </c>
      <c r="AJ1544">
        <v>2040</v>
      </c>
      <c r="AK1544" t="s">
        <v>3800</v>
      </c>
    </row>
    <row r="1545" spans="1:37">
      <c r="A1545" t="s">
        <v>1649</v>
      </c>
      <c r="B1545" t="s">
        <v>81</v>
      </c>
      <c r="C1545">
        <v>2771.48</v>
      </c>
      <c r="D1545" t="s">
        <v>36</v>
      </c>
      <c r="E1545" t="s">
        <v>37</v>
      </c>
      <c r="F1545" t="s">
        <v>73</v>
      </c>
      <c r="G1545">
        <v>45324</v>
      </c>
      <c r="H1545" t="s">
        <v>57</v>
      </c>
      <c r="I1545" t="s">
        <v>58</v>
      </c>
      <c r="J1545">
        <v>0</v>
      </c>
      <c r="K1545" t="s">
        <v>59</v>
      </c>
      <c r="L1545" t="s">
        <v>60</v>
      </c>
      <c r="M1545">
        <v>90</v>
      </c>
      <c r="N1545">
        <v>45</v>
      </c>
      <c r="O1545">
        <v>28</v>
      </c>
      <c r="P1545">
        <v>2</v>
      </c>
      <c r="Q1545">
        <v>1</v>
      </c>
      <c r="R1545" t="s">
        <v>61</v>
      </c>
      <c r="S1545" t="s">
        <v>74</v>
      </c>
      <c r="T1545">
        <v>3</v>
      </c>
      <c r="U1545" t="s">
        <v>79</v>
      </c>
      <c r="V1545">
        <v>1088.3399999999999</v>
      </c>
      <c r="W1545" t="s">
        <v>46</v>
      </c>
      <c r="X1545" t="s">
        <v>134</v>
      </c>
      <c r="Y1545" t="s">
        <v>65</v>
      </c>
      <c r="Z1545" t="s">
        <v>49</v>
      </c>
      <c r="AA1545" t="s">
        <v>67</v>
      </c>
      <c r="AB1545" t="s">
        <v>51</v>
      </c>
      <c r="AC1545" t="s">
        <v>69</v>
      </c>
      <c r="AD1545">
        <v>12.09266667</v>
      </c>
      <c r="AE1545">
        <v>2024</v>
      </c>
      <c r="AF1545">
        <v>1</v>
      </c>
      <c r="AG1545">
        <v>2</v>
      </c>
      <c r="AH1545" t="s">
        <v>1363</v>
      </c>
      <c r="AI1545">
        <v>1.0077222222222222</v>
      </c>
      <c r="AJ1545">
        <v>1080</v>
      </c>
      <c r="AK1545" t="s">
        <v>156</v>
      </c>
    </row>
    <row r="1546" spans="1:37">
      <c r="A1546" t="s">
        <v>1650</v>
      </c>
      <c r="B1546" t="s">
        <v>55</v>
      </c>
      <c r="C1546">
        <v>10471.02</v>
      </c>
      <c r="D1546" t="s">
        <v>36</v>
      </c>
      <c r="E1546" t="s">
        <v>37</v>
      </c>
      <c r="F1546" t="s">
        <v>73</v>
      </c>
      <c r="G1546">
        <v>45324</v>
      </c>
      <c r="H1546" t="s">
        <v>57</v>
      </c>
      <c r="I1546" t="s">
        <v>58</v>
      </c>
      <c r="J1546">
        <v>0</v>
      </c>
      <c r="K1546" t="s">
        <v>59</v>
      </c>
      <c r="L1546" t="s">
        <v>60</v>
      </c>
      <c r="M1546">
        <v>100</v>
      </c>
      <c r="N1546">
        <v>32</v>
      </c>
      <c r="O1546">
        <v>85</v>
      </c>
      <c r="P1546">
        <v>0</v>
      </c>
      <c r="Q1546">
        <v>2</v>
      </c>
      <c r="R1546" t="s">
        <v>43</v>
      </c>
      <c r="S1546" t="s">
        <v>84</v>
      </c>
      <c r="T1546">
        <v>1</v>
      </c>
      <c r="U1546" t="s">
        <v>79</v>
      </c>
      <c r="V1546">
        <v>719.28</v>
      </c>
      <c r="W1546" t="s">
        <v>76</v>
      </c>
      <c r="X1546" t="s">
        <v>77</v>
      </c>
      <c r="Y1546" t="s">
        <v>65</v>
      </c>
      <c r="Z1546" t="s">
        <v>66</v>
      </c>
      <c r="AA1546" t="s">
        <v>67</v>
      </c>
      <c r="AB1546" t="s">
        <v>68</v>
      </c>
      <c r="AC1546" t="s">
        <v>52</v>
      </c>
      <c r="AD1546">
        <v>7.1928000000000001</v>
      </c>
      <c r="AE1546">
        <v>2024</v>
      </c>
      <c r="AF1546">
        <v>1</v>
      </c>
      <c r="AG1546">
        <v>2</v>
      </c>
      <c r="AH1546" t="s">
        <v>1363</v>
      </c>
      <c r="AI1546">
        <v>0.59939999999999993</v>
      </c>
      <c r="AJ1546">
        <v>1200</v>
      </c>
      <c r="AK1546" t="s">
        <v>3800</v>
      </c>
    </row>
    <row r="1547" spans="1:37">
      <c r="A1547" t="s">
        <v>1651</v>
      </c>
      <c r="B1547" t="s">
        <v>35</v>
      </c>
      <c r="C1547">
        <v>6723.25</v>
      </c>
      <c r="D1547" t="s">
        <v>36</v>
      </c>
      <c r="E1547" t="s">
        <v>72</v>
      </c>
      <c r="F1547" t="s">
        <v>73</v>
      </c>
      <c r="G1547">
        <v>45324</v>
      </c>
      <c r="H1547" t="s">
        <v>159</v>
      </c>
      <c r="I1547" t="s">
        <v>40</v>
      </c>
      <c r="J1547">
        <v>28532</v>
      </c>
      <c r="K1547" t="s">
        <v>59</v>
      </c>
      <c r="L1547" t="s">
        <v>42</v>
      </c>
      <c r="M1547">
        <v>176</v>
      </c>
      <c r="N1547">
        <v>19</v>
      </c>
      <c r="O1547">
        <v>80</v>
      </c>
      <c r="P1547">
        <v>0</v>
      </c>
      <c r="Q1547">
        <v>1</v>
      </c>
      <c r="R1547" t="s">
        <v>61</v>
      </c>
      <c r="S1547" t="s">
        <v>93</v>
      </c>
      <c r="T1547">
        <v>3</v>
      </c>
      <c r="U1547" t="s">
        <v>90</v>
      </c>
      <c r="V1547">
        <v>916.58</v>
      </c>
      <c r="W1547" t="s">
        <v>64</v>
      </c>
      <c r="X1547" t="s">
        <v>47</v>
      </c>
      <c r="Y1547" t="s">
        <v>65</v>
      </c>
      <c r="Z1547" t="s">
        <v>66</v>
      </c>
      <c r="AA1547" t="s">
        <v>67</v>
      </c>
      <c r="AB1547" t="s">
        <v>68</v>
      </c>
      <c r="AC1547" t="s">
        <v>52</v>
      </c>
      <c r="AD1547">
        <v>5.2078409089999997</v>
      </c>
      <c r="AE1547">
        <v>2024</v>
      </c>
      <c r="AF1547">
        <v>1</v>
      </c>
      <c r="AG1547">
        <v>2</v>
      </c>
      <c r="AH1547" t="s">
        <v>1363</v>
      </c>
      <c r="AI1547">
        <v>0.43398674242424246</v>
      </c>
      <c r="AJ1547">
        <v>2112</v>
      </c>
      <c r="AK1547" t="s">
        <v>3800</v>
      </c>
    </row>
    <row r="1548" spans="1:37">
      <c r="A1548" t="s">
        <v>1652</v>
      </c>
      <c r="B1548" t="s">
        <v>71</v>
      </c>
      <c r="C1548">
        <v>5626.79</v>
      </c>
      <c r="D1548" t="s">
        <v>36</v>
      </c>
      <c r="E1548" t="s">
        <v>37</v>
      </c>
      <c r="F1548" t="s">
        <v>73</v>
      </c>
      <c r="G1548">
        <v>45324</v>
      </c>
      <c r="H1548" t="s">
        <v>57</v>
      </c>
      <c r="I1548" t="s">
        <v>40</v>
      </c>
      <c r="J1548">
        <v>0</v>
      </c>
      <c r="K1548" t="s">
        <v>59</v>
      </c>
      <c r="L1548" t="s">
        <v>60</v>
      </c>
      <c r="M1548">
        <v>93</v>
      </c>
      <c r="N1548">
        <v>30</v>
      </c>
      <c r="O1548">
        <v>132</v>
      </c>
      <c r="P1548">
        <v>3</v>
      </c>
      <c r="Q1548">
        <v>8</v>
      </c>
      <c r="R1548" t="s">
        <v>61</v>
      </c>
      <c r="S1548" t="s">
        <v>74</v>
      </c>
      <c r="T1548">
        <v>1</v>
      </c>
      <c r="U1548" t="s">
        <v>79</v>
      </c>
      <c r="V1548">
        <v>585.85</v>
      </c>
      <c r="W1548" t="s">
        <v>46</v>
      </c>
      <c r="X1548" t="s">
        <v>47</v>
      </c>
      <c r="Y1548" t="s">
        <v>65</v>
      </c>
      <c r="Z1548" t="s">
        <v>66</v>
      </c>
      <c r="AA1548" t="s">
        <v>67</v>
      </c>
      <c r="AB1548" t="s">
        <v>51</v>
      </c>
      <c r="AC1548" t="s">
        <v>52</v>
      </c>
      <c r="AD1548">
        <v>6.2994623660000002</v>
      </c>
      <c r="AE1548">
        <v>2024</v>
      </c>
      <c r="AF1548">
        <v>1</v>
      </c>
      <c r="AG1548">
        <v>2</v>
      </c>
      <c r="AH1548" t="s">
        <v>1363</v>
      </c>
      <c r="AI1548">
        <v>0.52495519713261651</v>
      </c>
      <c r="AJ1548">
        <v>1116</v>
      </c>
      <c r="AK1548" t="s">
        <v>3800</v>
      </c>
    </row>
    <row r="1549" spans="1:37">
      <c r="A1549" t="s">
        <v>1653</v>
      </c>
      <c r="B1549" t="s">
        <v>115</v>
      </c>
      <c r="C1549">
        <v>7744.22</v>
      </c>
      <c r="D1549" t="s">
        <v>36</v>
      </c>
      <c r="E1549" t="s">
        <v>37</v>
      </c>
      <c r="F1549" t="s">
        <v>38</v>
      </c>
      <c r="G1549">
        <v>45324</v>
      </c>
      <c r="H1549" t="s">
        <v>39</v>
      </c>
      <c r="I1549" t="s">
        <v>40</v>
      </c>
      <c r="J1549">
        <v>130838</v>
      </c>
      <c r="K1549" t="s">
        <v>59</v>
      </c>
      <c r="L1549" t="s">
        <v>42</v>
      </c>
      <c r="M1549">
        <v>96</v>
      </c>
      <c r="N1549">
        <v>42</v>
      </c>
      <c r="O1549">
        <v>22</v>
      </c>
      <c r="P1549">
        <v>0</v>
      </c>
      <c r="Q1549">
        <v>9</v>
      </c>
      <c r="R1549" t="s">
        <v>61</v>
      </c>
      <c r="S1549" t="s">
        <v>74</v>
      </c>
      <c r="T1549">
        <v>2</v>
      </c>
      <c r="U1549" t="s">
        <v>79</v>
      </c>
      <c r="V1549">
        <v>503.61</v>
      </c>
      <c r="W1549" t="s">
        <v>76</v>
      </c>
      <c r="X1549" t="s">
        <v>47</v>
      </c>
      <c r="Y1549" t="s">
        <v>65</v>
      </c>
      <c r="Z1549" t="s">
        <v>66</v>
      </c>
      <c r="AA1549" t="s">
        <v>91</v>
      </c>
      <c r="AB1549" t="s">
        <v>68</v>
      </c>
      <c r="AC1549" t="s">
        <v>69</v>
      </c>
      <c r="AD1549">
        <v>5.2459375000000001</v>
      </c>
      <c r="AE1549">
        <v>2024</v>
      </c>
      <c r="AF1549">
        <v>1</v>
      </c>
      <c r="AG1549">
        <v>2</v>
      </c>
      <c r="AH1549" t="s">
        <v>1363</v>
      </c>
      <c r="AI1549">
        <v>0.43716145833333336</v>
      </c>
      <c r="AJ1549">
        <v>1152</v>
      </c>
      <c r="AK1549" t="s">
        <v>3800</v>
      </c>
    </row>
    <row r="1550" spans="1:37">
      <c r="A1550" t="s">
        <v>1654</v>
      </c>
      <c r="B1550" t="s">
        <v>55</v>
      </c>
      <c r="C1550">
        <v>6508.56</v>
      </c>
      <c r="D1550" t="s">
        <v>36</v>
      </c>
      <c r="E1550" t="s">
        <v>37</v>
      </c>
      <c r="F1550" t="s">
        <v>38</v>
      </c>
      <c r="G1550">
        <v>45324</v>
      </c>
      <c r="H1550" t="s">
        <v>39</v>
      </c>
      <c r="I1550" t="s">
        <v>58</v>
      </c>
      <c r="J1550">
        <v>115771</v>
      </c>
      <c r="K1550" t="s">
        <v>83</v>
      </c>
      <c r="L1550" t="s">
        <v>103</v>
      </c>
      <c r="M1550">
        <v>82</v>
      </c>
      <c r="N1550">
        <v>24</v>
      </c>
      <c r="O1550">
        <v>100</v>
      </c>
      <c r="P1550">
        <v>0</v>
      </c>
      <c r="Q1550">
        <v>3</v>
      </c>
      <c r="R1550" t="s">
        <v>61</v>
      </c>
      <c r="S1550" t="s">
        <v>74</v>
      </c>
      <c r="T1550">
        <v>4</v>
      </c>
      <c r="U1550" t="s">
        <v>63</v>
      </c>
      <c r="V1550">
        <v>158</v>
      </c>
      <c r="W1550" t="s">
        <v>46</v>
      </c>
      <c r="X1550" t="s">
        <v>47</v>
      </c>
      <c r="Y1550" t="s">
        <v>48</v>
      </c>
      <c r="Z1550" t="s">
        <v>66</v>
      </c>
      <c r="AA1550" t="s">
        <v>91</v>
      </c>
      <c r="AB1550" t="s">
        <v>68</v>
      </c>
      <c r="AC1550" t="s">
        <v>52</v>
      </c>
      <c r="AD1550">
        <v>1.9268292680000001</v>
      </c>
      <c r="AE1550">
        <v>2024</v>
      </c>
      <c r="AF1550">
        <v>1</v>
      </c>
      <c r="AG1550">
        <v>2</v>
      </c>
      <c r="AH1550" t="s">
        <v>1363</v>
      </c>
      <c r="AI1550">
        <v>0.16056910569105692</v>
      </c>
      <c r="AJ1550">
        <v>984</v>
      </c>
      <c r="AK1550" t="s">
        <v>3799</v>
      </c>
    </row>
    <row r="1551" spans="1:37">
      <c r="A1551" t="s">
        <v>1655</v>
      </c>
      <c r="B1551" t="s">
        <v>35</v>
      </c>
      <c r="C1551">
        <v>4752.9399999999996</v>
      </c>
      <c r="D1551" t="s">
        <v>36</v>
      </c>
      <c r="E1551" t="s">
        <v>72</v>
      </c>
      <c r="F1551" t="s">
        <v>56</v>
      </c>
      <c r="G1551">
        <v>45324</v>
      </c>
      <c r="H1551" t="s">
        <v>39</v>
      </c>
      <c r="I1551" t="s">
        <v>58</v>
      </c>
      <c r="J1551">
        <v>42806</v>
      </c>
      <c r="K1551" t="s">
        <v>59</v>
      </c>
      <c r="L1551" t="s">
        <v>60</v>
      </c>
      <c r="M1551">
        <v>127</v>
      </c>
      <c r="N1551">
        <v>4</v>
      </c>
      <c r="O1551">
        <v>58</v>
      </c>
      <c r="P1551">
        <v>1</v>
      </c>
      <c r="Q1551">
        <v>1</v>
      </c>
      <c r="R1551" t="s">
        <v>61</v>
      </c>
      <c r="S1551" t="s">
        <v>62</v>
      </c>
      <c r="T1551">
        <v>1</v>
      </c>
      <c r="U1551" t="s">
        <v>79</v>
      </c>
      <c r="V1551">
        <v>609.12</v>
      </c>
      <c r="W1551" t="s">
        <v>76</v>
      </c>
      <c r="X1551" t="s">
        <v>47</v>
      </c>
      <c r="Y1551" t="s">
        <v>65</v>
      </c>
      <c r="Z1551" t="s">
        <v>49</v>
      </c>
      <c r="AA1551" t="s">
        <v>67</v>
      </c>
      <c r="AB1551" t="s">
        <v>51</v>
      </c>
      <c r="AC1551" t="s">
        <v>52</v>
      </c>
      <c r="AD1551">
        <v>4.7962204719999999</v>
      </c>
      <c r="AE1551">
        <v>2024</v>
      </c>
      <c r="AF1551">
        <v>1</v>
      </c>
      <c r="AG1551">
        <v>2</v>
      </c>
      <c r="AH1551" t="s">
        <v>1363</v>
      </c>
      <c r="AI1551">
        <v>0.39968503937007877</v>
      </c>
      <c r="AJ1551">
        <v>1524</v>
      </c>
      <c r="AK1551" t="s">
        <v>3799</v>
      </c>
    </row>
    <row r="1552" spans="1:37">
      <c r="A1552" t="s">
        <v>1656</v>
      </c>
      <c r="B1552" t="s">
        <v>115</v>
      </c>
      <c r="C1552">
        <v>8528.4500000000007</v>
      </c>
      <c r="D1552" t="s">
        <v>36</v>
      </c>
      <c r="E1552" t="s">
        <v>72</v>
      </c>
      <c r="F1552" t="s">
        <v>56</v>
      </c>
      <c r="G1552">
        <v>45324</v>
      </c>
      <c r="H1552" t="s">
        <v>102</v>
      </c>
      <c r="I1552" t="s">
        <v>40</v>
      </c>
      <c r="J1552">
        <v>18619</v>
      </c>
      <c r="K1552" t="s">
        <v>59</v>
      </c>
      <c r="L1552" t="s">
        <v>103</v>
      </c>
      <c r="M1552">
        <v>117</v>
      </c>
      <c r="N1552">
        <v>3</v>
      </c>
      <c r="O1552">
        <v>4</v>
      </c>
      <c r="P1552">
        <v>2</v>
      </c>
      <c r="Q1552">
        <v>3</v>
      </c>
      <c r="R1552" t="s">
        <v>61</v>
      </c>
      <c r="S1552" t="s">
        <v>74</v>
      </c>
      <c r="T1552">
        <v>1</v>
      </c>
      <c r="U1552" t="s">
        <v>45</v>
      </c>
      <c r="V1552">
        <v>837.26</v>
      </c>
      <c r="W1552" t="s">
        <v>46</v>
      </c>
      <c r="X1552" t="s">
        <v>47</v>
      </c>
      <c r="Y1552" t="s">
        <v>65</v>
      </c>
      <c r="Z1552" t="s">
        <v>66</v>
      </c>
      <c r="AA1552" t="s">
        <v>67</v>
      </c>
      <c r="AB1552" t="s">
        <v>51</v>
      </c>
      <c r="AC1552" t="s">
        <v>99</v>
      </c>
      <c r="AD1552">
        <v>7.1560683760000003</v>
      </c>
      <c r="AE1552">
        <v>2024</v>
      </c>
      <c r="AF1552">
        <v>1</v>
      </c>
      <c r="AG1552">
        <v>2</v>
      </c>
      <c r="AH1552" t="s">
        <v>1363</v>
      </c>
      <c r="AI1552">
        <v>0.59633903133903132</v>
      </c>
      <c r="AJ1552">
        <v>1404</v>
      </c>
      <c r="AK1552" t="s">
        <v>3800</v>
      </c>
    </row>
    <row r="1553" spans="1:37">
      <c r="A1553" t="s">
        <v>1657</v>
      </c>
      <c r="B1553" t="s">
        <v>81</v>
      </c>
      <c r="C1553">
        <v>3987.63</v>
      </c>
      <c r="D1553" t="s">
        <v>36</v>
      </c>
      <c r="E1553" t="s">
        <v>72</v>
      </c>
      <c r="F1553" t="s">
        <v>38</v>
      </c>
      <c r="G1553">
        <v>45324</v>
      </c>
      <c r="H1553" t="s">
        <v>57</v>
      </c>
      <c r="I1553" t="s">
        <v>58</v>
      </c>
      <c r="J1553">
        <v>0</v>
      </c>
      <c r="K1553" t="s">
        <v>41</v>
      </c>
      <c r="L1553" t="s">
        <v>42</v>
      </c>
      <c r="M1553">
        <v>117</v>
      </c>
      <c r="N1553">
        <v>34</v>
      </c>
      <c r="O1553">
        <v>8</v>
      </c>
      <c r="P1553">
        <v>2</v>
      </c>
      <c r="Q1553">
        <v>1</v>
      </c>
      <c r="R1553" t="s">
        <v>61</v>
      </c>
      <c r="S1553" t="s">
        <v>93</v>
      </c>
      <c r="T1553">
        <v>2</v>
      </c>
      <c r="U1553" t="s">
        <v>45</v>
      </c>
      <c r="V1553">
        <v>559.16</v>
      </c>
      <c r="W1553" t="s">
        <v>46</v>
      </c>
      <c r="X1553" t="s">
        <v>47</v>
      </c>
      <c r="Y1553" t="s">
        <v>65</v>
      </c>
      <c r="Z1553" t="s">
        <v>49</v>
      </c>
      <c r="AA1553" t="s">
        <v>67</v>
      </c>
      <c r="AB1553" t="s">
        <v>51</v>
      </c>
      <c r="AC1553" t="s">
        <v>99</v>
      </c>
      <c r="AD1553">
        <v>4.7791452989999996</v>
      </c>
      <c r="AE1553">
        <v>2024</v>
      </c>
      <c r="AF1553">
        <v>1</v>
      </c>
      <c r="AG1553">
        <v>2</v>
      </c>
      <c r="AH1553" t="s">
        <v>1363</v>
      </c>
      <c r="AI1553">
        <v>0.39826210826210823</v>
      </c>
      <c r="AJ1553">
        <v>1404</v>
      </c>
      <c r="AK1553" t="s">
        <v>3799</v>
      </c>
    </row>
    <row r="1554" spans="1:37">
      <c r="A1554" t="s">
        <v>1658</v>
      </c>
      <c r="B1554" t="s">
        <v>71</v>
      </c>
      <c r="C1554">
        <v>42804.35</v>
      </c>
      <c r="D1554" t="s">
        <v>36</v>
      </c>
      <c r="E1554" t="s">
        <v>72</v>
      </c>
      <c r="F1554" t="s">
        <v>38</v>
      </c>
      <c r="G1554">
        <v>45324</v>
      </c>
      <c r="H1554" t="s">
        <v>39</v>
      </c>
      <c r="I1554" t="s">
        <v>58</v>
      </c>
      <c r="J1554">
        <v>68471</v>
      </c>
      <c r="K1554" t="s">
        <v>59</v>
      </c>
      <c r="L1554" t="s">
        <v>42</v>
      </c>
      <c r="M1554">
        <v>177</v>
      </c>
      <c r="N1554">
        <v>45</v>
      </c>
      <c r="O1554">
        <v>107</v>
      </c>
      <c r="P1554">
        <v>0</v>
      </c>
      <c r="Q1554">
        <v>2</v>
      </c>
      <c r="R1554" t="s">
        <v>61</v>
      </c>
      <c r="S1554" t="s">
        <v>93</v>
      </c>
      <c r="T1554">
        <v>1</v>
      </c>
      <c r="U1554" t="s">
        <v>90</v>
      </c>
      <c r="V1554">
        <v>1175.3499999999999</v>
      </c>
      <c r="W1554" t="s">
        <v>64</v>
      </c>
      <c r="X1554" t="s">
        <v>77</v>
      </c>
      <c r="Y1554" t="s">
        <v>65</v>
      </c>
      <c r="Z1554" t="s">
        <v>98</v>
      </c>
      <c r="AA1554" t="s">
        <v>50</v>
      </c>
      <c r="AB1554" t="s">
        <v>68</v>
      </c>
      <c r="AC1554" t="s">
        <v>52</v>
      </c>
      <c r="AD1554">
        <v>6.6403954799999996</v>
      </c>
      <c r="AE1554">
        <v>2024</v>
      </c>
      <c r="AF1554">
        <v>1</v>
      </c>
      <c r="AG1554">
        <v>2</v>
      </c>
      <c r="AH1554" t="s">
        <v>1363</v>
      </c>
      <c r="AI1554">
        <v>0.55336629001883231</v>
      </c>
      <c r="AJ1554">
        <v>2124</v>
      </c>
      <c r="AK1554" t="s">
        <v>3800</v>
      </c>
    </row>
    <row r="1555" spans="1:37">
      <c r="A1555" t="s">
        <v>1659</v>
      </c>
      <c r="B1555" t="s">
        <v>35</v>
      </c>
      <c r="C1555">
        <v>11157.41</v>
      </c>
      <c r="D1555" t="s">
        <v>36</v>
      </c>
      <c r="E1555" t="s">
        <v>37</v>
      </c>
      <c r="F1555" t="s">
        <v>56</v>
      </c>
      <c r="G1555">
        <v>45324</v>
      </c>
      <c r="H1555" t="s">
        <v>39</v>
      </c>
      <c r="I1555" t="s">
        <v>40</v>
      </c>
      <c r="J1555">
        <v>56761</v>
      </c>
      <c r="K1555" t="s">
        <v>83</v>
      </c>
      <c r="L1555" t="s">
        <v>42</v>
      </c>
      <c r="M1555">
        <v>139</v>
      </c>
      <c r="N1555">
        <v>9</v>
      </c>
      <c r="O1555">
        <v>16</v>
      </c>
      <c r="P1555">
        <v>0</v>
      </c>
      <c r="Q1555">
        <v>3</v>
      </c>
      <c r="R1555" t="s">
        <v>61</v>
      </c>
      <c r="S1555" t="s">
        <v>93</v>
      </c>
      <c r="T1555">
        <v>1</v>
      </c>
      <c r="U1555" t="s">
        <v>79</v>
      </c>
      <c r="V1555">
        <v>55.13</v>
      </c>
      <c r="W1555" t="s">
        <v>64</v>
      </c>
      <c r="X1555" t="s">
        <v>47</v>
      </c>
      <c r="Y1555" t="s">
        <v>48</v>
      </c>
      <c r="Z1555" t="s">
        <v>66</v>
      </c>
      <c r="AA1555" t="s">
        <v>50</v>
      </c>
      <c r="AB1555" t="s">
        <v>68</v>
      </c>
      <c r="AC1555" t="s">
        <v>69</v>
      </c>
      <c r="AD1555">
        <v>0.39661870500000002</v>
      </c>
      <c r="AE1555">
        <v>2024</v>
      </c>
      <c r="AF1555">
        <v>1</v>
      </c>
      <c r="AG1555">
        <v>2</v>
      </c>
      <c r="AH1555" t="s">
        <v>1363</v>
      </c>
      <c r="AI1555">
        <v>3.3051558752997603E-2</v>
      </c>
      <c r="AJ1555">
        <v>1668</v>
      </c>
      <c r="AK1555" t="s">
        <v>3799</v>
      </c>
    </row>
    <row r="1556" spans="1:37">
      <c r="A1556" t="s">
        <v>1660</v>
      </c>
      <c r="B1556" t="s">
        <v>35</v>
      </c>
      <c r="C1556">
        <v>12023.78</v>
      </c>
      <c r="D1556" t="s">
        <v>36</v>
      </c>
      <c r="E1556" t="s">
        <v>37</v>
      </c>
      <c r="F1556" t="s">
        <v>56</v>
      </c>
      <c r="G1556">
        <v>45324</v>
      </c>
      <c r="H1556" t="s">
        <v>57</v>
      </c>
      <c r="I1556" t="s">
        <v>40</v>
      </c>
      <c r="J1556">
        <v>0</v>
      </c>
      <c r="K1556" t="s">
        <v>59</v>
      </c>
      <c r="L1556" t="s">
        <v>60</v>
      </c>
      <c r="M1556">
        <v>159</v>
      </c>
      <c r="N1556">
        <v>38</v>
      </c>
      <c r="O1556">
        <v>45</v>
      </c>
      <c r="P1556">
        <v>0</v>
      </c>
      <c r="Q1556">
        <v>3</v>
      </c>
      <c r="R1556" t="s">
        <v>61</v>
      </c>
      <c r="S1556" t="s">
        <v>93</v>
      </c>
      <c r="T1556">
        <v>2</v>
      </c>
      <c r="U1556" t="s">
        <v>79</v>
      </c>
      <c r="V1556">
        <v>764.64</v>
      </c>
      <c r="W1556" t="s">
        <v>64</v>
      </c>
      <c r="X1556" t="s">
        <v>47</v>
      </c>
      <c r="Y1556" t="s">
        <v>65</v>
      </c>
      <c r="Z1556" t="s">
        <v>66</v>
      </c>
      <c r="AA1556" t="s">
        <v>67</v>
      </c>
      <c r="AB1556" t="s">
        <v>68</v>
      </c>
      <c r="AC1556" t="s">
        <v>69</v>
      </c>
      <c r="AD1556">
        <v>4.8090566040000002</v>
      </c>
      <c r="AE1556">
        <v>2024</v>
      </c>
      <c r="AF1556">
        <v>1</v>
      </c>
      <c r="AG1556">
        <v>2</v>
      </c>
      <c r="AH1556" t="s">
        <v>1363</v>
      </c>
      <c r="AI1556">
        <v>0.40075471698113208</v>
      </c>
      <c r="AJ1556">
        <v>1908</v>
      </c>
      <c r="AK1556" t="s">
        <v>3800</v>
      </c>
    </row>
    <row r="1557" spans="1:37">
      <c r="A1557" t="s">
        <v>1661</v>
      </c>
      <c r="B1557" t="s">
        <v>35</v>
      </c>
      <c r="C1557">
        <v>8620.58</v>
      </c>
      <c r="D1557" t="s">
        <v>36</v>
      </c>
      <c r="E1557" t="s">
        <v>37</v>
      </c>
      <c r="F1557" t="s">
        <v>56</v>
      </c>
      <c r="G1557">
        <v>45324</v>
      </c>
      <c r="H1557" t="s">
        <v>57</v>
      </c>
      <c r="I1557" t="s">
        <v>40</v>
      </c>
      <c r="J1557">
        <v>0</v>
      </c>
      <c r="K1557" t="s">
        <v>59</v>
      </c>
      <c r="L1557" t="s">
        <v>60</v>
      </c>
      <c r="M1557">
        <v>85</v>
      </c>
      <c r="N1557">
        <v>22</v>
      </c>
      <c r="O1557">
        <v>47</v>
      </c>
      <c r="P1557">
        <v>1</v>
      </c>
      <c r="Q1557">
        <v>2</v>
      </c>
      <c r="R1557" t="s">
        <v>61</v>
      </c>
      <c r="S1557" t="s">
        <v>74</v>
      </c>
      <c r="T1557">
        <v>1</v>
      </c>
      <c r="U1557" t="s">
        <v>79</v>
      </c>
      <c r="V1557">
        <v>408.24</v>
      </c>
      <c r="W1557" t="s">
        <v>76</v>
      </c>
      <c r="X1557" t="s">
        <v>47</v>
      </c>
      <c r="Y1557" t="s">
        <v>48</v>
      </c>
      <c r="Z1557" t="s">
        <v>66</v>
      </c>
      <c r="AA1557" t="s">
        <v>67</v>
      </c>
      <c r="AB1557" t="s">
        <v>51</v>
      </c>
      <c r="AC1557" t="s">
        <v>69</v>
      </c>
      <c r="AD1557">
        <v>4.8028235290000003</v>
      </c>
      <c r="AE1557">
        <v>2024</v>
      </c>
      <c r="AF1557">
        <v>1</v>
      </c>
      <c r="AG1557">
        <v>2</v>
      </c>
      <c r="AH1557" t="s">
        <v>1363</v>
      </c>
      <c r="AI1557">
        <v>0.40023529411764708</v>
      </c>
      <c r="AJ1557">
        <v>1020</v>
      </c>
      <c r="AK1557" t="s">
        <v>3800</v>
      </c>
    </row>
    <row r="1558" spans="1:37">
      <c r="A1558" t="s">
        <v>1662</v>
      </c>
      <c r="B1558" t="s">
        <v>35</v>
      </c>
      <c r="C1558">
        <v>8876.86</v>
      </c>
      <c r="D1558" t="s">
        <v>36</v>
      </c>
      <c r="E1558" t="s">
        <v>72</v>
      </c>
      <c r="F1558" t="s">
        <v>38</v>
      </c>
      <c r="G1558">
        <v>45324</v>
      </c>
      <c r="H1558" t="s">
        <v>39</v>
      </c>
      <c r="I1558" t="s">
        <v>58</v>
      </c>
      <c r="J1558">
        <v>113597</v>
      </c>
      <c r="K1558" t="s">
        <v>59</v>
      </c>
      <c r="L1558" t="s">
        <v>42</v>
      </c>
      <c r="M1558">
        <v>111</v>
      </c>
      <c r="N1558">
        <v>0</v>
      </c>
      <c r="O1558">
        <v>107</v>
      </c>
      <c r="P1558">
        <v>0</v>
      </c>
      <c r="Q1558">
        <v>7</v>
      </c>
      <c r="R1558" t="s">
        <v>61</v>
      </c>
      <c r="S1558" t="s">
        <v>62</v>
      </c>
      <c r="T1558">
        <v>4</v>
      </c>
      <c r="U1558" t="s">
        <v>79</v>
      </c>
      <c r="V1558">
        <v>627.36</v>
      </c>
      <c r="W1558" t="s">
        <v>46</v>
      </c>
      <c r="X1558" t="s">
        <v>47</v>
      </c>
      <c r="Y1558" t="s">
        <v>65</v>
      </c>
      <c r="Z1558" t="s">
        <v>66</v>
      </c>
      <c r="AA1558" t="s">
        <v>91</v>
      </c>
      <c r="AB1558" t="s">
        <v>68</v>
      </c>
      <c r="AC1558" t="s">
        <v>52</v>
      </c>
      <c r="AD1558">
        <v>5.6518918920000001</v>
      </c>
      <c r="AE1558">
        <v>2024</v>
      </c>
      <c r="AF1558">
        <v>1</v>
      </c>
      <c r="AG1558">
        <v>2</v>
      </c>
      <c r="AH1558" t="s">
        <v>1363</v>
      </c>
      <c r="AI1558">
        <v>0.47099099099099101</v>
      </c>
      <c r="AJ1558">
        <v>1332</v>
      </c>
      <c r="AK1558" t="s">
        <v>3800</v>
      </c>
    </row>
    <row r="1559" spans="1:37">
      <c r="A1559" t="s">
        <v>1663</v>
      </c>
      <c r="B1559" t="s">
        <v>35</v>
      </c>
      <c r="C1559">
        <v>12233.21</v>
      </c>
      <c r="D1559" t="s">
        <v>36</v>
      </c>
      <c r="E1559" t="s">
        <v>37</v>
      </c>
      <c r="F1559" t="s">
        <v>38</v>
      </c>
      <c r="G1559">
        <v>45324</v>
      </c>
      <c r="H1559" t="s">
        <v>57</v>
      </c>
      <c r="I1559" t="s">
        <v>58</v>
      </c>
      <c r="J1559">
        <v>0</v>
      </c>
      <c r="K1559" t="s">
        <v>59</v>
      </c>
      <c r="L1559" t="s">
        <v>60</v>
      </c>
      <c r="M1559">
        <v>88</v>
      </c>
      <c r="N1559">
        <v>26</v>
      </c>
      <c r="O1559">
        <v>117</v>
      </c>
      <c r="P1559">
        <v>0</v>
      </c>
      <c r="Q1559">
        <v>2</v>
      </c>
      <c r="R1559" t="s">
        <v>43</v>
      </c>
      <c r="S1559" t="s">
        <v>44</v>
      </c>
      <c r="T1559">
        <v>1</v>
      </c>
      <c r="U1559" t="s">
        <v>63</v>
      </c>
      <c r="V1559">
        <v>557.94000000000005</v>
      </c>
      <c r="W1559" t="s">
        <v>46</v>
      </c>
      <c r="X1559" t="s">
        <v>77</v>
      </c>
      <c r="Y1559" t="s">
        <v>65</v>
      </c>
      <c r="Z1559" t="s">
        <v>66</v>
      </c>
      <c r="AA1559" t="s">
        <v>67</v>
      </c>
      <c r="AB1559" t="s">
        <v>68</v>
      </c>
      <c r="AC1559" t="s">
        <v>52</v>
      </c>
      <c r="AD1559">
        <v>6.340227273</v>
      </c>
      <c r="AE1559">
        <v>2024</v>
      </c>
      <c r="AF1559">
        <v>1</v>
      </c>
      <c r="AG1559">
        <v>2</v>
      </c>
      <c r="AH1559" t="s">
        <v>1363</v>
      </c>
      <c r="AI1559">
        <v>0.52835227272727281</v>
      </c>
      <c r="AJ1559">
        <v>1056</v>
      </c>
      <c r="AK1559" t="s">
        <v>3800</v>
      </c>
    </row>
    <row r="1560" spans="1:37">
      <c r="A1560" t="s">
        <v>1664</v>
      </c>
      <c r="B1560" t="s">
        <v>35</v>
      </c>
      <c r="C1560">
        <v>3674.98</v>
      </c>
      <c r="D1560" t="s">
        <v>87</v>
      </c>
      <c r="E1560" t="s">
        <v>37</v>
      </c>
      <c r="F1560" t="s">
        <v>73</v>
      </c>
      <c r="G1560">
        <v>45324</v>
      </c>
      <c r="H1560" t="s">
        <v>102</v>
      </c>
      <c r="I1560" t="s">
        <v>40</v>
      </c>
      <c r="J1560">
        <v>23728</v>
      </c>
      <c r="K1560" t="s">
        <v>59</v>
      </c>
      <c r="L1560" t="s">
        <v>42</v>
      </c>
      <c r="M1560">
        <v>96</v>
      </c>
      <c r="N1560">
        <v>39</v>
      </c>
      <c r="O1560">
        <v>95</v>
      </c>
      <c r="P1560">
        <v>0</v>
      </c>
      <c r="Q1560">
        <v>1</v>
      </c>
      <c r="R1560" t="s">
        <v>61</v>
      </c>
      <c r="S1560" t="s">
        <v>74</v>
      </c>
      <c r="T1560">
        <v>2</v>
      </c>
      <c r="U1560" t="s">
        <v>90</v>
      </c>
      <c r="V1560">
        <v>537.98</v>
      </c>
      <c r="W1560" t="s">
        <v>46</v>
      </c>
      <c r="X1560" t="s">
        <v>47</v>
      </c>
      <c r="Y1560" t="s">
        <v>65</v>
      </c>
      <c r="Z1560" t="s">
        <v>49</v>
      </c>
      <c r="AA1560" t="s">
        <v>67</v>
      </c>
      <c r="AB1560" t="s">
        <v>68</v>
      </c>
      <c r="AC1560" t="s">
        <v>52</v>
      </c>
      <c r="AD1560">
        <v>5.6039583329999996</v>
      </c>
      <c r="AE1560">
        <v>2024</v>
      </c>
      <c r="AF1560">
        <v>1</v>
      </c>
      <c r="AG1560">
        <v>2</v>
      </c>
      <c r="AH1560" t="s">
        <v>1363</v>
      </c>
      <c r="AI1560">
        <v>0.46699652777777778</v>
      </c>
      <c r="AJ1560">
        <v>1152</v>
      </c>
      <c r="AK1560" t="s">
        <v>3800</v>
      </c>
    </row>
    <row r="1561" spans="1:37">
      <c r="A1561" t="s">
        <v>1665</v>
      </c>
      <c r="B1561" t="s">
        <v>35</v>
      </c>
      <c r="C1561">
        <v>3808</v>
      </c>
      <c r="D1561" t="s">
        <v>36</v>
      </c>
      <c r="E1561" t="s">
        <v>37</v>
      </c>
      <c r="F1561" t="s">
        <v>95</v>
      </c>
      <c r="G1561">
        <v>45324</v>
      </c>
      <c r="H1561" t="s">
        <v>39</v>
      </c>
      <c r="I1561" t="s">
        <v>58</v>
      </c>
      <c r="J1561">
        <v>48404</v>
      </c>
      <c r="K1561" t="s">
        <v>41</v>
      </c>
      <c r="L1561" t="s">
        <v>42</v>
      </c>
      <c r="M1561">
        <v>95</v>
      </c>
      <c r="N1561">
        <v>18</v>
      </c>
      <c r="O1561">
        <v>69</v>
      </c>
      <c r="P1561">
        <v>0</v>
      </c>
      <c r="Q1561">
        <v>1</v>
      </c>
      <c r="R1561" t="s">
        <v>61</v>
      </c>
      <c r="S1561" t="s">
        <v>74</v>
      </c>
      <c r="T1561">
        <v>3</v>
      </c>
      <c r="U1561" t="s">
        <v>45</v>
      </c>
      <c r="V1561">
        <v>375.58</v>
      </c>
      <c r="W1561" t="s">
        <v>76</v>
      </c>
      <c r="X1561" t="s">
        <v>47</v>
      </c>
      <c r="Y1561" t="s">
        <v>48</v>
      </c>
      <c r="Z1561" t="s">
        <v>49</v>
      </c>
      <c r="AA1561" t="s">
        <v>67</v>
      </c>
      <c r="AB1561" t="s">
        <v>68</v>
      </c>
      <c r="AC1561" t="s">
        <v>52</v>
      </c>
      <c r="AD1561">
        <v>3.953473684</v>
      </c>
      <c r="AE1561">
        <v>2024</v>
      </c>
      <c r="AF1561">
        <v>1</v>
      </c>
      <c r="AG1561">
        <v>2</v>
      </c>
      <c r="AH1561" t="s">
        <v>1363</v>
      </c>
      <c r="AI1561">
        <v>0.32945614035087717</v>
      </c>
      <c r="AJ1561">
        <v>1140</v>
      </c>
      <c r="AK1561" t="s">
        <v>3799</v>
      </c>
    </row>
    <row r="1562" spans="1:37">
      <c r="A1562" t="s">
        <v>1666</v>
      </c>
      <c r="B1562" t="s">
        <v>35</v>
      </c>
      <c r="C1562">
        <v>4937.74</v>
      </c>
      <c r="D1562" t="s">
        <v>36</v>
      </c>
      <c r="E1562" t="s">
        <v>72</v>
      </c>
      <c r="F1562" t="s">
        <v>38</v>
      </c>
      <c r="G1562">
        <v>45324</v>
      </c>
      <c r="H1562" t="s">
        <v>39</v>
      </c>
      <c r="I1562" t="s">
        <v>40</v>
      </c>
      <c r="J1562">
        <v>84578</v>
      </c>
      <c r="K1562" t="s">
        <v>83</v>
      </c>
      <c r="L1562" t="s">
        <v>42</v>
      </c>
      <c r="M1562">
        <v>124</v>
      </c>
      <c r="N1562">
        <v>0</v>
      </c>
      <c r="O1562">
        <v>57</v>
      </c>
      <c r="P1562">
        <v>0</v>
      </c>
      <c r="Q1562">
        <v>1</v>
      </c>
      <c r="R1562" t="s">
        <v>61</v>
      </c>
      <c r="S1562" t="s">
        <v>93</v>
      </c>
      <c r="T1562">
        <v>2</v>
      </c>
      <c r="U1562" t="s">
        <v>63</v>
      </c>
      <c r="V1562">
        <v>200.91</v>
      </c>
      <c r="W1562" t="s">
        <v>46</v>
      </c>
      <c r="X1562" t="s">
        <v>134</v>
      </c>
      <c r="Y1562" t="s">
        <v>48</v>
      </c>
      <c r="Z1562" t="s">
        <v>49</v>
      </c>
      <c r="AA1562" t="s">
        <v>50</v>
      </c>
      <c r="AB1562" t="s">
        <v>68</v>
      </c>
      <c r="AC1562" t="s">
        <v>52</v>
      </c>
      <c r="AD1562">
        <v>1.6202419349999999</v>
      </c>
      <c r="AE1562">
        <v>2024</v>
      </c>
      <c r="AF1562">
        <v>1</v>
      </c>
      <c r="AG1562">
        <v>2</v>
      </c>
      <c r="AH1562" t="s">
        <v>1363</v>
      </c>
      <c r="AI1562">
        <v>0.13502016129032257</v>
      </c>
      <c r="AJ1562">
        <v>1488</v>
      </c>
      <c r="AK1562" t="s">
        <v>3799</v>
      </c>
    </row>
    <row r="1563" spans="1:37">
      <c r="A1563" t="s">
        <v>1667</v>
      </c>
      <c r="B1563" t="s">
        <v>35</v>
      </c>
      <c r="C1563">
        <v>4657.6000000000004</v>
      </c>
      <c r="D1563" t="s">
        <v>36</v>
      </c>
      <c r="E1563" t="s">
        <v>72</v>
      </c>
      <c r="F1563" t="s">
        <v>38</v>
      </c>
      <c r="G1563">
        <v>45324</v>
      </c>
      <c r="H1563" t="s">
        <v>39</v>
      </c>
      <c r="I1563" t="s">
        <v>58</v>
      </c>
      <c r="J1563">
        <v>91911</v>
      </c>
      <c r="K1563" t="s">
        <v>83</v>
      </c>
      <c r="L1563" t="s">
        <v>60</v>
      </c>
      <c r="M1563">
        <v>119</v>
      </c>
      <c r="N1563">
        <v>32</v>
      </c>
      <c r="O1563">
        <v>72</v>
      </c>
      <c r="P1563">
        <v>0</v>
      </c>
      <c r="Q1563">
        <v>1</v>
      </c>
      <c r="R1563" t="s">
        <v>61</v>
      </c>
      <c r="S1563" t="s">
        <v>74</v>
      </c>
      <c r="T1563">
        <v>2</v>
      </c>
      <c r="U1563" t="s">
        <v>45</v>
      </c>
      <c r="V1563">
        <v>53.43</v>
      </c>
      <c r="W1563" t="s">
        <v>46</v>
      </c>
      <c r="X1563" t="s">
        <v>47</v>
      </c>
      <c r="Y1563" t="s">
        <v>48</v>
      </c>
      <c r="Z1563" t="s">
        <v>49</v>
      </c>
      <c r="AA1563" t="s">
        <v>50</v>
      </c>
      <c r="AB1563" t="s">
        <v>68</v>
      </c>
      <c r="AC1563" t="s">
        <v>52</v>
      </c>
      <c r="AD1563">
        <v>0.44899159700000002</v>
      </c>
      <c r="AE1563">
        <v>2024</v>
      </c>
      <c r="AF1563">
        <v>1</v>
      </c>
      <c r="AG1563">
        <v>2</v>
      </c>
      <c r="AH1563" t="s">
        <v>1363</v>
      </c>
      <c r="AI1563">
        <v>3.7415966386554624E-2</v>
      </c>
      <c r="AJ1563">
        <v>1428</v>
      </c>
      <c r="AK1563" t="s">
        <v>3799</v>
      </c>
    </row>
    <row r="1564" spans="1:37">
      <c r="A1564" t="s">
        <v>1668</v>
      </c>
      <c r="B1564" t="s">
        <v>35</v>
      </c>
      <c r="C1564">
        <v>15164.53</v>
      </c>
      <c r="D1564" t="s">
        <v>36</v>
      </c>
      <c r="E1564" t="s">
        <v>37</v>
      </c>
      <c r="F1564" t="s">
        <v>73</v>
      </c>
      <c r="G1564">
        <v>45324</v>
      </c>
      <c r="H1564" t="s">
        <v>57</v>
      </c>
      <c r="I1564" t="s">
        <v>58</v>
      </c>
      <c r="J1564">
        <v>0</v>
      </c>
      <c r="K1564" t="s">
        <v>59</v>
      </c>
      <c r="L1564" t="s">
        <v>42</v>
      </c>
      <c r="M1564">
        <v>100</v>
      </c>
      <c r="N1564">
        <v>16</v>
      </c>
      <c r="O1564">
        <v>92</v>
      </c>
      <c r="P1564">
        <v>0</v>
      </c>
      <c r="Q1564">
        <v>2</v>
      </c>
      <c r="R1564" t="s">
        <v>61</v>
      </c>
      <c r="S1564" t="s">
        <v>74</v>
      </c>
      <c r="T1564">
        <v>2</v>
      </c>
      <c r="U1564" t="s">
        <v>90</v>
      </c>
      <c r="V1564">
        <v>479.52</v>
      </c>
      <c r="W1564" t="s">
        <v>46</v>
      </c>
      <c r="X1564" t="s">
        <v>77</v>
      </c>
      <c r="Y1564" t="s">
        <v>48</v>
      </c>
      <c r="Z1564" t="s">
        <v>98</v>
      </c>
      <c r="AA1564" t="s">
        <v>67</v>
      </c>
      <c r="AB1564" t="s">
        <v>68</v>
      </c>
      <c r="AC1564" t="s">
        <v>52</v>
      </c>
      <c r="AD1564">
        <v>4.7952000000000004</v>
      </c>
      <c r="AE1564">
        <v>2024</v>
      </c>
      <c r="AF1564">
        <v>1</v>
      </c>
      <c r="AG1564">
        <v>2</v>
      </c>
      <c r="AH1564" t="s">
        <v>1363</v>
      </c>
      <c r="AI1564">
        <v>0.39960000000000001</v>
      </c>
      <c r="AJ1564">
        <v>1200</v>
      </c>
      <c r="AK1564" t="s">
        <v>3799</v>
      </c>
    </row>
    <row r="1565" spans="1:37">
      <c r="A1565" t="s">
        <v>1669</v>
      </c>
      <c r="B1565" t="s">
        <v>35</v>
      </c>
      <c r="C1565">
        <v>5839.41</v>
      </c>
      <c r="D1565" t="s">
        <v>36</v>
      </c>
      <c r="E1565" t="s">
        <v>37</v>
      </c>
      <c r="F1565" t="s">
        <v>73</v>
      </c>
      <c r="G1565">
        <v>45324</v>
      </c>
      <c r="H1565" t="s">
        <v>39</v>
      </c>
      <c r="I1565" t="s">
        <v>58</v>
      </c>
      <c r="J1565">
        <v>127227</v>
      </c>
      <c r="K1565" t="s">
        <v>83</v>
      </c>
      <c r="L1565" t="s">
        <v>103</v>
      </c>
      <c r="M1565">
        <v>144</v>
      </c>
      <c r="N1565">
        <v>20</v>
      </c>
      <c r="O1565">
        <v>95</v>
      </c>
      <c r="P1565">
        <v>0</v>
      </c>
      <c r="Q1565">
        <v>1</v>
      </c>
      <c r="R1565" t="s">
        <v>61</v>
      </c>
      <c r="S1565" t="s">
        <v>93</v>
      </c>
      <c r="T1565">
        <v>2</v>
      </c>
      <c r="U1565" t="s">
        <v>63</v>
      </c>
      <c r="V1565">
        <v>70.36</v>
      </c>
      <c r="W1565" t="s">
        <v>64</v>
      </c>
      <c r="X1565" t="s">
        <v>134</v>
      </c>
      <c r="Y1565" t="s">
        <v>48</v>
      </c>
      <c r="Z1565" t="s">
        <v>66</v>
      </c>
      <c r="AA1565" t="s">
        <v>91</v>
      </c>
      <c r="AB1565" t="s">
        <v>68</v>
      </c>
      <c r="AC1565" t="s">
        <v>52</v>
      </c>
      <c r="AD1565">
        <v>0.48861111099999999</v>
      </c>
      <c r="AE1565">
        <v>2024</v>
      </c>
      <c r="AF1565">
        <v>1</v>
      </c>
      <c r="AG1565">
        <v>2</v>
      </c>
      <c r="AH1565" t="s">
        <v>1363</v>
      </c>
      <c r="AI1565">
        <v>4.071759259259259E-2</v>
      </c>
      <c r="AJ1565">
        <v>1728</v>
      </c>
      <c r="AK1565" t="s">
        <v>3799</v>
      </c>
    </row>
    <row r="1566" spans="1:37">
      <c r="A1566" t="s">
        <v>1670</v>
      </c>
      <c r="B1566" t="s">
        <v>35</v>
      </c>
      <c r="C1566">
        <v>5576.02</v>
      </c>
      <c r="D1566" t="s">
        <v>36</v>
      </c>
      <c r="E1566" t="s">
        <v>37</v>
      </c>
      <c r="F1566" t="s">
        <v>73</v>
      </c>
      <c r="G1566">
        <v>45324</v>
      </c>
      <c r="H1566" t="s">
        <v>57</v>
      </c>
      <c r="I1566" t="s">
        <v>40</v>
      </c>
      <c r="J1566">
        <v>0</v>
      </c>
      <c r="K1566" t="s">
        <v>59</v>
      </c>
      <c r="L1566" t="s">
        <v>60</v>
      </c>
      <c r="M1566">
        <v>89</v>
      </c>
      <c r="N1566">
        <v>41</v>
      </c>
      <c r="O1566">
        <v>39</v>
      </c>
      <c r="P1566">
        <v>2</v>
      </c>
      <c r="Q1566">
        <v>3</v>
      </c>
      <c r="R1566" t="s">
        <v>43</v>
      </c>
      <c r="S1566" t="s">
        <v>96</v>
      </c>
      <c r="T1566">
        <v>1</v>
      </c>
      <c r="U1566" t="s">
        <v>79</v>
      </c>
      <c r="V1566">
        <v>706.09</v>
      </c>
      <c r="W1566" t="s">
        <v>46</v>
      </c>
      <c r="X1566" t="s">
        <v>77</v>
      </c>
      <c r="Y1566" t="s">
        <v>65</v>
      </c>
      <c r="Z1566" t="s">
        <v>66</v>
      </c>
      <c r="AA1566" t="s">
        <v>67</v>
      </c>
      <c r="AB1566" t="s">
        <v>51</v>
      </c>
      <c r="AC1566" t="s">
        <v>69</v>
      </c>
      <c r="AD1566">
        <v>7.9335955059999996</v>
      </c>
      <c r="AE1566">
        <v>2024</v>
      </c>
      <c r="AF1566">
        <v>1</v>
      </c>
      <c r="AG1566">
        <v>2</v>
      </c>
      <c r="AH1566" t="s">
        <v>1363</v>
      </c>
      <c r="AI1566">
        <v>0.66113295880149814</v>
      </c>
      <c r="AJ1566">
        <v>1068</v>
      </c>
      <c r="AK1566" t="s">
        <v>3801</v>
      </c>
    </row>
    <row r="1567" spans="1:37">
      <c r="A1567" t="s">
        <v>1671</v>
      </c>
      <c r="B1567" t="s">
        <v>35</v>
      </c>
      <c r="C1567">
        <v>5930.53</v>
      </c>
      <c r="D1567" t="s">
        <v>36</v>
      </c>
      <c r="E1567" t="s">
        <v>37</v>
      </c>
      <c r="F1567" t="s">
        <v>38</v>
      </c>
      <c r="G1567">
        <v>45324</v>
      </c>
      <c r="H1567" t="s">
        <v>39</v>
      </c>
      <c r="I1567" t="s">
        <v>58</v>
      </c>
      <c r="J1567">
        <v>45414</v>
      </c>
      <c r="K1567" t="s">
        <v>59</v>
      </c>
      <c r="L1567" t="s">
        <v>42</v>
      </c>
      <c r="M1567">
        <v>153</v>
      </c>
      <c r="N1567">
        <v>27</v>
      </c>
      <c r="O1567">
        <v>27</v>
      </c>
      <c r="P1567">
        <v>0</v>
      </c>
      <c r="Q1567">
        <v>1</v>
      </c>
      <c r="R1567" t="s">
        <v>43</v>
      </c>
      <c r="S1567" t="s">
        <v>96</v>
      </c>
      <c r="T1567">
        <v>4</v>
      </c>
      <c r="U1567" t="s">
        <v>79</v>
      </c>
      <c r="V1567">
        <v>732.24</v>
      </c>
      <c r="W1567" t="s">
        <v>64</v>
      </c>
      <c r="X1567" t="s">
        <v>47</v>
      </c>
      <c r="Y1567" t="s">
        <v>65</v>
      </c>
      <c r="Z1567" t="s">
        <v>66</v>
      </c>
      <c r="AA1567" t="s">
        <v>67</v>
      </c>
      <c r="AB1567" t="s">
        <v>68</v>
      </c>
      <c r="AC1567" t="s">
        <v>69</v>
      </c>
      <c r="AD1567">
        <v>4.7858823529999999</v>
      </c>
      <c r="AE1567">
        <v>2024</v>
      </c>
      <c r="AF1567">
        <v>1</v>
      </c>
      <c r="AG1567">
        <v>2</v>
      </c>
      <c r="AH1567" t="s">
        <v>1363</v>
      </c>
      <c r="AI1567">
        <v>0.39882352941176469</v>
      </c>
      <c r="AJ1567">
        <v>1836</v>
      </c>
      <c r="AK1567" t="s">
        <v>3799</v>
      </c>
    </row>
    <row r="1568" spans="1:37">
      <c r="A1568" t="s">
        <v>1672</v>
      </c>
      <c r="B1568" t="s">
        <v>71</v>
      </c>
      <c r="C1568">
        <v>42149.36</v>
      </c>
      <c r="D1568" t="s">
        <v>36</v>
      </c>
      <c r="E1568" t="s">
        <v>82</v>
      </c>
      <c r="F1568" t="s">
        <v>73</v>
      </c>
      <c r="G1568">
        <v>45294</v>
      </c>
      <c r="H1568" t="s">
        <v>39</v>
      </c>
      <c r="I1568" t="s">
        <v>58</v>
      </c>
      <c r="J1568">
        <v>57753</v>
      </c>
      <c r="K1568" t="s">
        <v>59</v>
      </c>
      <c r="L1568" t="s">
        <v>103</v>
      </c>
      <c r="M1568">
        <v>153</v>
      </c>
      <c r="N1568">
        <v>14</v>
      </c>
      <c r="O1568">
        <v>36</v>
      </c>
      <c r="P1568">
        <v>1</v>
      </c>
      <c r="Q1568">
        <v>2</v>
      </c>
      <c r="R1568" t="s">
        <v>61</v>
      </c>
      <c r="S1568" t="s">
        <v>93</v>
      </c>
      <c r="T1568">
        <v>1</v>
      </c>
      <c r="U1568" t="s">
        <v>90</v>
      </c>
      <c r="V1568">
        <v>732.24</v>
      </c>
      <c r="W1568" t="s">
        <v>46</v>
      </c>
      <c r="X1568" t="s">
        <v>47</v>
      </c>
      <c r="Y1568" t="s">
        <v>65</v>
      </c>
      <c r="Z1568" t="s">
        <v>98</v>
      </c>
      <c r="AA1568" t="s">
        <v>50</v>
      </c>
      <c r="AB1568" t="s">
        <v>51</v>
      </c>
      <c r="AC1568" t="s">
        <v>69</v>
      </c>
      <c r="AD1568">
        <v>4.7858823529999999</v>
      </c>
      <c r="AE1568">
        <v>2024</v>
      </c>
      <c r="AF1568">
        <v>1</v>
      </c>
      <c r="AG1568">
        <v>3</v>
      </c>
      <c r="AH1568" t="s">
        <v>1673</v>
      </c>
      <c r="AI1568">
        <v>0.39882352941176469</v>
      </c>
      <c r="AJ1568">
        <v>1836</v>
      </c>
      <c r="AK1568" t="s">
        <v>3799</v>
      </c>
    </row>
    <row r="1569" spans="1:37">
      <c r="A1569" t="s">
        <v>1674</v>
      </c>
      <c r="B1569" t="s">
        <v>71</v>
      </c>
      <c r="C1569">
        <v>15917.17</v>
      </c>
      <c r="D1569" t="s">
        <v>87</v>
      </c>
      <c r="E1569" t="s">
        <v>37</v>
      </c>
      <c r="F1569" t="s">
        <v>73</v>
      </c>
      <c r="G1569">
        <v>45294</v>
      </c>
      <c r="H1569" t="s">
        <v>88</v>
      </c>
      <c r="I1569" t="s">
        <v>58</v>
      </c>
      <c r="J1569">
        <v>34089</v>
      </c>
      <c r="K1569" t="s">
        <v>59</v>
      </c>
      <c r="L1569" t="s">
        <v>103</v>
      </c>
      <c r="M1569">
        <v>89</v>
      </c>
      <c r="N1569">
        <v>18</v>
      </c>
      <c r="O1569">
        <v>58</v>
      </c>
      <c r="P1569">
        <v>0</v>
      </c>
      <c r="Q1569">
        <v>2</v>
      </c>
      <c r="R1569" t="s">
        <v>61</v>
      </c>
      <c r="S1569" t="s">
        <v>93</v>
      </c>
      <c r="T1569">
        <v>2</v>
      </c>
      <c r="U1569" t="s">
        <v>45</v>
      </c>
      <c r="V1569">
        <v>427.68</v>
      </c>
      <c r="W1569" t="s">
        <v>46</v>
      </c>
      <c r="X1569" t="s">
        <v>47</v>
      </c>
      <c r="Y1569" t="s">
        <v>48</v>
      </c>
      <c r="Z1569" t="s">
        <v>98</v>
      </c>
      <c r="AA1569" t="s">
        <v>67</v>
      </c>
      <c r="AB1569" t="s">
        <v>68</v>
      </c>
      <c r="AC1569" t="s">
        <v>52</v>
      </c>
      <c r="AD1569">
        <v>4.8053932579999996</v>
      </c>
      <c r="AE1569">
        <v>2024</v>
      </c>
      <c r="AF1569">
        <v>1</v>
      </c>
      <c r="AG1569">
        <v>3</v>
      </c>
      <c r="AH1569" t="s">
        <v>1673</v>
      </c>
      <c r="AI1569">
        <v>0.40044943820224721</v>
      </c>
      <c r="AJ1569">
        <v>1068</v>
      </c>
      <c r="AK1569" t="s">
        <v>3800</v>
      </c>
    </row>
    <row r="1570" spans="1:37">
      <c r="A1570" t="s">
        <v>1675</v>
      </c>
      <c r="B1570" t="s">
        <v>71</v>
      </c>
      <c r="C1570">
        <v>6496.91</v>
      </c>
      <c r="D1570" t="s">
        <v>36</v>
      </c>
      <c r="E1570" t="s">
        <v>37</v>
      </c>
      <c r="F1570" t="s">
        <v>73</v>
      </c>
      <c r="G1570">
        <v>45294</v>
      </c>
      <c r="H1570" t="s">
        <v>102</v>
      </c>
      <c r="I1570" t="s">
        <v>58</v>
      </c>
      <c r="J1570">
        <v>22317</v>
      </c>
      <c r="K1570" t="s">
        <v>83</v>
      </c>
      <c r="L1570" t="s">
        <v>42</v>
      </c>
      <c r="M1570">
        <v>85</v>
      </c>
      <c r="N1570">
        <v>0</v>
      </c>
      <c r="O1570">
        <v>54</v>
      </c>
      <c r="P1570">
        <v>0</v>
      </c>
      <c r="Q1570">
        <v>4</v>
      </c>
      <c r="R1570" t="s">
        <v>43</v>
      </c>
      <c r="S1570" t="s">
        <v>84</v>
      </c>
      <c r="T1570">
        <v>1</v>
      </c>
      <c r="U1570" t="s">
        <v>45</v>
      </c>
      <c r="V1570">
        <v>138.88999999999999</v>
      </c>
      <c r="W1570" t="s">
        <v>46</v>
      </c>
      <c r="X1570" t="s">
        <v>47</v>
      </c>
      <c r="Y1570" t="s">
        <v>48</v>
      </c>
      <c r="Z1570" t="s">
        <v>66</v>
      </c>
      <c r="AA1570" t="s">
        <v>67</v>
      </c>
      <c r="AB1570" t="s">
        <v>68</v>
      </c>
      <c r="AC1570" t="s">
        <v>52</v>
      </c>
      <c r="AD1570">
        <v>1.6339999999999999</v>
      </c>
      <c r="AE1570">
        <v>2024</v>
      </c>
      <c r="AF1570">
        <v>1</v>
      </c>
      <c r="AG1570">
        <v>3</v>
      </c>
      <c r="AH1570" t="s">
        <v>1673</v>
      </c>
      <c r="AI1570">
        <v>0.13616666666666666</v>
      </c>
      <c r="AJ1570">
        <v>1020</v>
      </c>
      <c r="AK1570" t="s">
        <v>3799</v>
      </c>
    </row>
    <row r="1571" spans="1:37">
      <c r="A1571" t="s">
        <v>1676</v>
      </c>
      <c r="B1571" t="s">
        <v>71</v>
      </c>
      <c r="C1571">
        <v>3898.45</v>
      </c>
      <c r="D1571" t="s">
        <v>36</v>
      </c>
      <c r="E1571" t="s">
        <v>72</v>
      </c>
      <c r="F1571" t="s">
        <v>38</v>
      </c>
      <c r="G1571">
        <v>45294</v>
      </c>
      <c r="H1571" t="s">
        <v>57</v>
      </c>
      <c r="I1571" t="s">
        <v>40</v>
      </c>
      <c r="J1571">
        <v>0</v>
      </c>
      <c r="K1571" t="s">
        <v>59</v>
      </c>
      <c r="L1571" t="s">
        <v>60</v>
      </c>
      <c r="M1571">
        <v>108</v>
      </c>
      <c r="N1571">
        <v>32</v>
      </c>
      <c r="O1571">
        <v>128</v>
      </c>
      <c r="P1571">
        <v>0</v>
      </c>
      <c r="Q1571">
        <v>1</v>
      </c>
      <c r="R1571" t="s">
        <v>61</v>
      </c>
      <c r="S1571" t="s">
        <v>62</v>
      </c>
      <c r="T1571">
        <v>1</v>
      </c>
      <c r="U1571" t="s">
        <v>90</v>
      </c>
      <c r="V1571">
        <v>913.87</v>
      </c>
      <c r="W1571" t="s">
        <v>46</v>
      </c>
      <c r="X1571" t="s">
        <v>47</v>
      </c>
      <c r="Y1571" t="s">
        <v>65</v>
      </c>
      <c r="Z1571" t="s">
        <v>49</v>
      </c>
      <c r="AA1571" t="s">
        <v>67</v>
      </c>
      <c r="AB1571" t="s">
        <v>68</v>
      </c>
      <c r="AC1571" t="s">
        <v>52</v>
      </c>
      <c r="AD1571">
        <v>8.4617592590000008</v>
      </c>
      <c r="AE1571">
        <v>2024</v>
      </c>
      <c r="AF1571">
        <v>1</v>
      </c>
      <c r="AG1571">
        <v>3</v>
      </c>
      <c r="AH1571" t="s">
        <v>1673</v>
      </c>
      <c r="AI1571">
        <v>0.70514660493827164</v>
      </c>
      <c r="AJ1571">
        <v>1296</v>
      </c>
      <c r="AK1571" t="s">
        <v>3801</v>
      </c>
    </row>
    <row r="1572" spans="1:37">
      <c r="A1572" t="s">
        <v>1677</v>
      </c>
      <c r="B1572" t="s">
        <v>35</v>
      </c>
      <c r="C1572">
        <v>5269.69</v>
      </c>
      <c r="D1572" t="s">
        <v>36</v>
      </c>
      <c r="E1572" t="s">
        <v>72</v>
      </c>
      <c r="F1572" t="s">
        <v>38</v>
      </c>
      <c r="G1572">
        <v>45294</v>
      </c>
      <c r="H1572" t="s">
        <v>39</v>
      </c>
      <c r="I1572" t="s">
        <v>40</v>
      </c>
      <c r="J1572">
        <v>81092</v>
      </c>
      <c r="K1572" t="s">
        <v>59</v>
      </c>
      <c r="L1572" t="s">
        <v>42</v>
      </c>
      <c r="M1572">
        <v>132</v>
      </c>
      <c r="N1572">
        <v>23</v>
      </c>
      <c r="O1572">
        <v>101</v>
      </c>
      <c r="P1572">
        <v>0</v>
      </c>
      <c r="Q1572">
        <v>1</v>
      </c>
      <c r="R1572" t="s">
        <v>61</v>
      </c>
      <c r="S1572" t="s">
        <v>74</v>
      </c>
      <c r="T1572">
        <v>2</v>
      </c>
      <c r="U1572" t="s">
        <v>79</v>
      </c>
      <c r="V1572">
        <v>635.04</v>
      </c>
      <c r="W1572" t="s">
        <v>76</v>
      </c>
      <c r="X1572" t="s">
        <v>77</v>
      </c>
      <c r="Y1572" t="s">
        <v>65</v>
      </c>
      <c r="Z1572" t="s">
        <v>66</v>
      </c>
      <c r="AA1572" t="s">
        <v>50</v>
      </c>
      <c r="AB1572" t="s">
        <v>68</v>
      </c>
      <c r="AC1572" t="s">
        <v>52</v>
      </c>
      <c r="AD1572">
        <v>4.8109090910000001</v>
      </c>
      <c r="AE1572">
        <v>2024</v>
      </c>
      <c r="AF1572">
        <v>1</v>
      </c>
      <c r="AG1572">
        <v>3</v>
      </c>
      <c r="AH1572" t="s">
        <v>1673</v>
      </c>
      <c r="AI1572">
        <v>0.40090909090909088</v>
      </c>
      <c r="AJ1572">
        <v>1584</v>
      </c>
      <c r="AK1572" t="s">
        <v>3800</v>
      </c>
    </row>
    <row r="1573" spans="1:37">
      <c r="A1573" t="s">
        <v>1678</v>
      </c>
      <c r="B1573" t="s">
        <v>35</v>
      </c>
      <c r="C1573">
        <v>3679.23</v>
      </c>
      <c r="D1573" t="s">
        <v>87</v>
      </c>
      <c r="E1573" t="s">
        <v>37</v>
      </c>
      <c r="F1573" t="s">
        <v>95</v>
      </c>
      <c r="G1573">
        <v>45294</v>
      </c>
      <c r="H1573" t="s">
        <v>39</v>
      </c>
      <c r="I1573" t="s">
        <v>40</v>
      </c>
      <c r="J1573">
        <v>49478</v>
      </c>
      <c r="K1573" t="s">
        <v>83</v>
      </c>
      <c r="L1573" t="s">
        <v>42</v>
      </c>
      <c r="M1573">
        <v>93</v>
      </c>
      <c r="N1573">
        <v>3</v>
      </c>
      <c r="O1573">
        <v>95</v>
      </c>
      <c r="P1573">
        <v>1</v>
      </c>
      <c r="Q1573">
        <v>1</v>
      </c>
      <c r="R1573" t="s">
        <v>61</v>
      </c>
      <c r="S1573" t="s">
        <v>74</v>
      </c>
      <c r="T1573">
        <v>2</v>
      </c>
      <c r="U1573" t="s">
        <v>45</v>
      </c>
      <c r="V1573">
        <v>76.41</v>
      </c>
      <c r="W1573" t="s">
        <v>46</v>
      </c>
      <c r="X1573" t="s">
        <v>134</v>
      </c>
      <c r="Y1573" t="s">
        <v>48</v>
      </c>
      <c r="Z1573" t="s">
        <v>49</v>
      </c>
      <c r="AA1573" t="s">
        <v>67</v>
      </c>
      <c r="AB1573" t="s">
        <v>51</v>
      </c>
      <c r="AC1573" t="s">
        <v>52</v>
      </c>
      <c r="AD1573">
        <v>0.82161290300000001</v>
      </c>
      <c r="AE1573">
        <v>2024</v>
      </c>
      <c r="AF1573">
        <v>1</v>
      </c>
      <c r="AG1573">
        <v>3</v>
      </c>
      <c r="AH1573" t="s">
        <v>1673</v>
      </c>
      <c r="AI1573">
        <v>6.846774193548387E-2</v>
      </c>
      <c r="AJ1573">
        <v>1116</v>
      </c>
      <c r="AK1573" t="s">
        <v>3799</v>
      </c>
    </row>
    <row r="1574" spans="1:37">
      <c r="A1574" t="s">
        <v>1679</v>
      </c>
      <c r="B1574" t="s">
        <v>35</v>
      </c>
      <c r="C1574">
        <v>10479.5</v>
      </c>
      <c r="D1574" t="s">
        <v>36</v>
      </c>
      <c r="E1574" t="s">
        <v>82</v>
      </c>
      <c r="F1574" t="s">
        <v>73</v>
      </c>
      <c r="G1574">
        <v>45294</v>
      </c>
      <c r="H1574" t="s">
        <v>159</v>
      </c>
      <c r="I1574" t="s">
        <v>40</v>
      </c>
      <c r="J1574">
        <v>32166</v>
      </c>
      <c r="K1574" t="s">
        <v>83</v>
      </c>
      <c r="L1574" t="s">
        <v>42</v>
      </c>
      <c r="M1574">
        <v>143</v>
      </c>
      <c r="N1574">
        <v>24</v>
      </c>
      <c r="O1574">
        <v>104</v>
      </c>
      <c r="P1574">
        <v>2</v>
      </c>
      <c r="Q1574">
        <v>3</v>
      </c>
      <c r="R1574" t="s">
        <v>61</v>
      </c>
      <c r="S1574" t="s">
        <v>74</v>
      </c>
      <c r="T1574">
        <v>1</v>
      </c>
      <c r="U1574" t="s">
        <v>79</v>
      </c>
      <c r="V1574">
        <v>51.18</v>
      </c>
      <c r="W1574" t="s">
        <v>46</v>
      </c>
      <c r="X1574" t="s">
        <v>47</v>
      </c>
      <c r="Y1574" t="s">
        <v>48</v>
      </c>
      <c r="Z1574" t="s">
        <v>66</v>
      </c>
      <c r="AA1574" t="s">
        <v>67</v>
      </c>
      <c r="AB1574" t="s">
        <v>51</v>
      </c>
      <c r="AC1574" t="s">
        <v>52</v>
      </c>
      <c r="AD1574">
        <v>0.357902098</v>
      </c>
      <c r="AE1574">
        <v>2024</v>
      </c>
      <c r="AF1574">
        <v>1</v>
      </c>
      <c r="AG1574">
        <v>3</v>
      </c>
      <c r="AH1574" t="s">
        <v>1673</v>
      </c>
      <c r="AI1574">
        <v>2.9825174825174824E-2</v>
      </c>
      <c r="AJ1574">
        <v>1716</v>
      </c>
      <c r="AK1574" t="s">
        <v>3799</v>
      </c>
    </row>
    <row r="1575" spans="1:37">
      <c r="A1575" t="s">
        <v>1680</v>
      </c>
      <c r="B1575" t="s">
        <v>35</v>
      </c>
      <c r="C1575">
        <v>5889.96</v>
      </c>
      <c r="D1575" t="s">
        <v>87</v>
      </c>
      <c r="E1575" t="s">
        <v>82</v>
      </c>
      <c r="F1575" t="s">
        <v>73</v>
      </c>
      <c r="G1575">
        <v>45294</v>
      </c>
      <c r="H1575" t="s">
        <v>39</v>
      </c>
      <c r="I1575" t="s">
        <v>58</v>
      </c>
      <c r="J1575">
        <v>79437</v>
      </c>
      <c r="K1575" t="s">
        <v>59</v>
      </c>
      <c r="L1575" t="s">
        <v>42</v>
      </c>
      <c r="M1575">
        <v>149</v>
      </c>
      <c r="N1575">
        <v>8</v>
      </c>
      <c r="O1575">
        <v>100</v>
      </c>
      <c r="P1575">
        <v>0</v>
      </c>
      <c r="Q1575">
        <v>1</v>
      </c>
      <c r="R1575" t="s">
        <v>61</v>
      </c>
      <c r="S1575" t="s">
        <v>62</v>
      </c>
      <c r="T1575">
        <v>2</v>
      </c>
      <c r="U1575" t="s">
        <v>63</v>
      </c>
      <c r="V1575">
        <v>712.8</v>
      </c>
      <c r="W1575" t="s">
        <v>46</v>
      </c>
      <c r="X1575" t="s">
        <v>47</v>
      </c>
      <c r="Y1575" t="s">
        <v>65</v>
      </c>
      <c r="Z1575" t="s">
        <v>66</v>
      </c>
      <c r="AA1575" t="s">
        <v>50</v>
      </c>
      <c r="AB1575" t="s">
        <v>68</v>
      </c>
      <c r="AC1575" t="s">
        <v>52</v>
      </c>
      <c r="AD1575">
        <v>4.7838926170000002</v>
      </c>
      <c r="AE1575">
        <v>2024</v>
      </c>
      <c r="AF1575">
        <v>1</v>
      </c>
      <c r="AG1575">
        <v>3</v>
      </c>
      <c r="AH1575" t="s">
        <v>1673</v>
      </c>
      <c r="AI1575">
        <v>0.39865771812080536</v>
      </c>
      <c r="AJ1575">
        <v>1788</v>
      </c>
      <c r="AK1575" t="s">
        <v>3799</v>
      </c>
    </row>
    <row r="1576" spans="1:37">
      <c r="A1576" t="s">
        <v>1681</v>
      </c>
      <c r="B1576" t="s">
        <v>55</v>
      </c>
      <c r="C1576">
        <v>5623.23</v>
      </c>
      <c r="D1576" t="s">
        <v>36</v>
      </c>
      <c r="E1576" t="s">
        <v>82</v>
      </c>
      <c r="F1576" t="s">
        <v>73</v>
      </c>
      <c r="G1576">
        <v>45294</v>
      </c>
      <c r="H1576" t="s">
        <v>102</v>
      </c>
      <c r="I1576" t="s">
        <v>58</v>
      </c>
      <c r="J1576">
        <v>23167</v>
      </c>
      <c r="K1576" t="s">
        <v>59</v>
      </c>
      <c r="L1576" t="s">
        <v>42</v>
      </c>
      <c r="M1576">
        <v>153</v>
      </c>
      <c r="N1576">
        <v>1</v>
      </c>
      <c r="O1576">
        <v>30</v>
      </c>
      <c r="P1576">
        <v>1</v>
      </c>
      <c r="Q1576">
        <v>1</v>
      </c>
      <c r="R1576" t="s">
        <v>43</v>
      </c>
      <c r="S1576" t="s">
        <v>84</v>
      </c>
      <c r="T1576">
        <v>1</v>
      </c>
      <c r="U1576" t="s">
        <v>90</v>
      </c>
      <c r="V1576">
        <v>732.24</v>
      </c>
      <c r="W1576" t="s">
        <v>46</v>
      </c>
      <c r="X1576" t="s">
        <v>77</v>
      </c>
      <c r="Y1576" t="s">
        <v>65</v>
      </c>
      <c r="Z1576" t="s">
        <v>66</v>
      </c>
      <c r="AA1576" t="s">
        <v>67</v>
      </c>
      <c r="AB1576" t="s">
        <v>51</v>
      </c>
      <c r="AC1576" t="s">
        <v>69</v>
      </c>
      <c r="AD1576">
        <v>4.7858823529999999</v>
      </c>
      <c r="AE1576">
        <v>2024</v>
      </c>
      <c r="AF1576">
        <v>1</v>
      </c>
      <c r="AG1576">
        <v>3</v>
      </c>
      <c r="AH1576" t="s">
        <v>1673</v>
      </c>
      <c r="AI1576">
        <v>0.39882352941176469</v>
      </c>
      <c r="AJ1576">
        <v>1836</v>
      </c>
      <c r="AK1576" t="s">
        <v>3799</v>
      </c>
    </row>
    <row r="1577" spans="1:37">
      <c r="A1577" t="s">
        <v>1682</v>
      </c>
      <c r="B1577" t="s">
        <v>71</v>
      </c>
      <c r="C1577">
        <v>3685.92</v>
      </c>
      <c r="D1577" t="s">
        <v>36</v>
      </c>
      <c r="E1577" t="s">
        <v>37</v>
      </c>
      <c r="F1577" t="s">
        <v>95</v>
      </c>
      <c r="G1577">
        <v>45294</v>
      </c>
      <c r="H1577" t="s">
        <v>39</v>
      </c>
      <c r="I1577" t="s">
        <v>40</v>
      </c>
      <c r="J1577">
        <v>48894</v>
      </c>
      <c r="K1577" t="s">
        <v>83</v>
      </c>
      <c r="L1577" t="s">
        <v>42</v>
      </c>
      <c r="M1577">
        <v>92</v>
      </c>
      <c r="N1577">
        <v>8</v>
      </c>
      <c r="O1577">
        <v>112</v>
      </c>
      <c r="P1577">
        <v>0</v>
      </c>
      <c r="Q1577">
        <v>1</v>
      </c>
      <c r="R1577" t="s">
        <v>61</v>
      </c>
      <c r="S1577" t="s">
        <v>62</v>
      </c>
      <c r="T1577">
        <v>3</v>
      </c>
      <c r="U1577" t="s">
        <v>63</v>
      </c>
      <c r="V1577">
        <v>196.09</v>
      </c>
      <c r="W1577" t="s">
        <v>46</v>
      </c>
      <c r="X1577" t="s">
        <v>134</v>
      </c>
      <c r="Y1577" t="s">
        <v>48</v>
      </c>
      <c r="Z1577" t="s">
        <v>49</v>
      </c>
      <c r="AA1577" t="s">
        <v>67</v>
      </c>
      <c r="AB1577" t="s">
        <v>68</v>
      </c>
      <c r="AC1577" t="s">
        <v>52</v>
      </c>
      <c r="AD1577">
        <v>2.1314130429999998</v>
      </c>
      <c r="AE1577">
        <v>2024</v>
      </c>
      <c r="AF1577">
        <v>1</v>
      </c>
      <c r="AG1577">
        <v>3</v>
      </c>
      <c r="AH1577" t="s">
        <v>1673</v>
      </c>
      <c r="AI1577">
        <v>0.17761775362318841</v>
      </c>
      <c r="AJ1577">
        <v>1104</v>
      </c>
      <c r="AK1577" t="s">
        <v>3799</v>
      </c>
    </row>
    <row r="1578" spans="1:37">
      <c r="A1578" t="s">
        <v>1683</v>
      </c>
      <c r="B1578" t="s">
        <v>35</v>
      </c>
      <c r="C1578">
        <v>3679.23</v>
      </c>
      <c r="D1578" t="s">
        <v>87</v>
      </c>
      <c r="E1578" t="s">
        <v>37</v>
      </c>
      <c r="F1578" t="s">
        <v>95</v>
      </c>
      <c r="G1578">
        <v>45294</v>
      </c>
      <c r="H1578" t="s">
        <v>39</v>
      </c>
      <c r="I1578" t="s">
        <v>40</v>
      </c>
      <c r="J1578">
        <v>49478</v>
      </c>
      <c r="K1578" t="s">
        <v>83</v>
      </c>
      <c r="L1578" t="s">
        <v>42</v>
      </c>
      <c r="M1578">
        <v>93</v>
      </c>
      <c r="N1578">
        <v>3</v>
      </c>
      <c r="O1578">
        <v>95</v>
      </c>
      <c r="P1578">
        <v>1</v>
      </c>
      <c r="Q1578">
        <v>1</v>
      </c>
      <c r="R1578" t="s">
        <v>117</v>
      </c>
      <c r="S1578" t="s">
        <v>192</v>
      </c>
      <c r="T1578">
        <v>2</v>
      </c>
      <c r="U1578" t="s">
        <v>45</v>
      </c>
      <c r="V1578">
        <v>76.41</v>
      </c>
      <c r="W1578" t="s">
        <v>46</v>
      </c>
      <c r="X1578" t="s">
        <v>134</v>
      </c>
      <c r="Y1578" t="s">
        <v>48</v>
      </c>
      <c r="Z1578" t="s">
        <v>49</v>
      </c>
      <c r="AA1578" t="s">
        <v>67</v>
      </c>
      <c r="AB1578" t="s">
        <v>51</v>
      </c>
      <c r="AC1578" t="s">
        <v>52</v>
      </c>
      <c r="AD1578">
        <v>0.82161290300000001</v>
      </c>
      <c r="AE1578">
        <v>2024</v>
      </c>
      <c r="AF1578">
        <v>1</v>
      </c>
      <c r="AG1578">
        <v>3</v>
      </c>
      <c r="AH1578" t="s">
        <v>1673</v>
      </c>
      <c r="AI1578">
        <v>6.846774193548387E-2</v>
      </c>
      <c r="AJ1578">
        <v>1116</v>
      </c>
      <c r="AK1578" t="s">
        <v>3799</v>
      </c>
    </row>
    <row r="1579" spans="1:37">
      <c r="A1579" t="s">
        <v>1684</v>
      </c>
      <c r="B1579" t="s">
        <v>81</v>
      </c>
      <c r="C1579">
        <v>6968.86</v>
      </c>
      <c r="D1579" t="s">
        <v>36</v>
      </c>
      <c r="E1579" t="s">
        <v>37</v>
      </c>
      <c r="F1579" t="s">
        <v>38</v>
      </c>
      <c r="G1579">
        <v>45294</v>
      </c>
      <c r="H1579" t="s">
        <v>57</v>
      </c>
      <c r="I1579" t="s">
        <v>40</v>
      </c>
      <c r="J1579">
        <v>0</v>
      </c>
      <c r="K1579" t="s">
        <v>59</v>
      </c>
      <c r="L1579" t="s">
        <v>60</v>
      </c>
      <c r="M1579">
        <v>99</v>
      </c>
      <c r="N1579">
        <v>28</v>
      </c>
      <c r="O1579">
        <v>117</v>
      </c>
      <c r="P1579">
        <v>0</v>
      </c>
      <c r="Q1579">
        <v>4</v>
      </c>
      <c r="R1579" t="s">
        <v>61</v>
      </c>
      <c r="S1579" t="s">
        <v>93</v>
      </c>
      <c r="T1579">
        <v>2</v>
      </c>
      <c r="U1579" t="s">
        <v>63</v>
      </c>
      <c r="V1579">
        <v>1092.8699999999999</v>
      </c>
      <c r="W1579" t="s">
        <v>46</v>
      </c>
      <c r="X1579" t="s">
        <v>77</v>
      </c>
      <c r="Y1579" t="s">
        <v>65</v>
      </c>
      <c r="Z1579" t="s">
        <v>66</v>
      </c>
      <c r="AA1579" t="s">
        <v>67</v>
      </c>
      <c r="AB1579" t="s">
        <v>68</v>
      </c>
      <c r="AC1579" t="s">
        <v>52</v>
      </c>
      <c r="AD1579">
        <v>11.039090910000001</v>
      </c>
      <c r="AE1579">
        <v>2024</v>
      </c>
      <c r="AF1579">
        <v>1</v>
      </c>
      <c r="AG1579">
        <v>3</v>
      </c>
      <c r="AH1579" t="s">
        <v>1673</v>
      </c>
      <c r="AI1579">
        <v>0.91992424242424231</v>
      </c>
      <c r="AJ1579">
        <v>1188</v>
      </c>
      <c r="AK1579" t="s">
        <v>3801</v>
      </c>
    </row>
    <row r="1580" spans="1:37">
      <c r="A1580" t="s">
        <v>1685</v>
      </c>
      <c r="B1580" t="s">
        <v>71</v>
      </c>
      <c r="C1580">
        <v>11222.12</v>
      </c>
      <c r="D1580" t="s">
        <v>36</v>
      </c>
      <c r="E1580" t="s">
        <v>37</v>
      </c>
      <c r="F1580" t="s">
        <v>38</v>
      </c>
      <c r="G1580">
        <v>45294</v>
      </c>
      <c r="H1580" t="s">
        <v>88</v>
      </c>
      <c r="I1580" t="s">
        <v>58</v>
      </c>
      <c r="J1580">
        <v>28947</v>
      </c>
      <c r="K1580" t="s">
        <v>59</v>
      </c>
      <c r="L1580" t="s">
        <v>103</v>
      </c>
      <c r="M1580">
        <v>159</v>
      </c>
      <c r="N1580">
        <v>43</v>
      </c>
      <c r="O1580">
        <v>113</v>
      </c>
      <c r="P1580">
        <v>0</v>
      </c>
      <c r="Q1580">
        <v>3</v>
      </c>
      <c r="R1580" t="s">
        <v>61</v>
      </c>
      <c r="S1580" t="s">
        <v>74</v>
      </c>
      <c r="T1580">
        <v>2</v>
      </c>
      <c r="U1580" t="s">
        <v>45</v>
      </c>
      <c r="V1580">
        <v>764.64</v>
      </c>
      <c r="W1580" t="s">
        <v>64</v>
      </c>
      <c r="X1580" t="s">
        <v>47</v>
      </c>
      <c r="Y1580" t="s">
        <v>65</v>
      </c>
      <c r="Z1580" t="s">
        <v>66</v>
      </c>
      <c r="AA1580" t="s">
        <v>67</v>
      </c>
      <c r="AB1580" t="s">
        <v>68</v>
      </c>
      <c r="AC1580" t="s">
        <v>52</v>
      </c>
      <c r="AD1580">
        <v>4.8090566040000002</v>
      </c>
      <c r="AE1580">
        <v>2024</v>
      </c>
      <c r="AF1580">
        <v>1</v>
      </c>
      <c r="AG1580">
        <v>3</v>
      </c>
      <c r="AH1580" t="s">
        <v>1673</v>
      </c>
      <c r="AI1580">
        <v>0.40075471698113208</v>
      </c>
      <c r="AJ1580">
        <v>1908</v>
      </c>
      <c r="AK1580" t="s">
        <v>3800</v>
      </c>
    </row>
    <row r="1581" spans="1:37">
      <c r="A1581" t="s">
        <v>1686</v>
      </c>
      <c r="B1581" t="s">
        <v>71</v>
      </c>
      <c r="C1581">
        <v>7602.46</v>
      </c>
      <c r="D1581" t="s">
        <v>36</v>
      </c>
      <c r="E1581" t="s">
        <v>37</v>
      </c>
      <c r="F1581" t="s">
        <v>73</v>
      </c>
      <c r="G1581">
        <v>45294</v>
      </c>
      <c r="H1581" t="s">
        <v>102</v>
      </c>
      <c r="I1581" t="s">
        <v>40</v>
      </c>
      <c r="J1581">
        <v>23343</v>
      </c>
      <c r="K1581" t="s">
        <v>59</v>
      </c>
      <c r="L1581" t="s">
        <v>42</v>
      </c>
      <c r="M1581">
        <v>99</v>
      </c>
      <c r="N1581">
        <v>4</v>
      </c>
      <c r="O1581">
        <v>34</v>
      </c>
      <c r="P1581">
        <v>0</v>
      </c>
      <c r="Q1581">
        <v>5</v>
      </c>
      <c r="R1581" t="s">
        <v>61</v>
      </c>
      <c r="S1581" t="s">
        <v>93</v>
      </c>
      <c r="T1581">
        <v>1</v>
      </c>
      <c r="U1581" t="s">
        <v>79</v>
      </c>
      <c r="V1581">
        <v>473.04</v>
      </c>
      <c r="W1581" t="s">
        <v>46</v>
      </c>
      <c r="X1581" t="s">
        <v>47</v>
      </c>
      <c r="Y1581" t="s">
        <v>48</v>
      </c>
      <c r="Z1581" t="s">
        <v>66</v>
      </c>
      <c r="AA1581" t="s">
        <v>67</v>
      </c>
      <c r="AB1581" t="s">
        <v>68</v>
      </c>
      <c r="AC1581" t="s">
        <v>69</v>
      </c>
      <c r="AD1581">
        <v>4.7781818180000002</v>
      </c>
      <c r="AE1581">
        <v>2024</v>
      </c>
      <c r="AF1581">
        <v>1</v>
      </c>
      <c r="AG1581">
        <v>3</v>
      </c>
      <c r="AH1581" t="s">
        <v>1673</v>
      </c>
      <c r="AI1581">
        <v>0.39818181818181819</v>
      </c>
      <c r="AJ1581">
        <v>1188</v>
      </c>
      <c r="AK1581" t="s">
        <v>3799</v>
      </c>
    </row>
    <row r="1582" spans="1:37">
      <c r="A1582" t="s">
        <v>1687</v>
      </c>
      <c r="B1582" t="s">
        <v>71</v>
      </c>
      <c r="C1582">
        <v>11361.17</v>
      </c>
      <c r="D1582" t="s">
        <v>36</v>
      </c>
      <c r="E1582" t="s">
        <v>37</v>
      </c>
      <c r="F1582" t="s">
        <v>38</v>
      </c>
      <c r="G1582">
        <v>45294</v>
      </c>
      <c r="H1582" t="s">
        <v>39</v>
      </c>
      <c r="I1582" t="s">
        <v>58</v>
      </c>
      <c r="J1582">
        <v>74666</v>
      </c>
      <c r="K1582" t="s">
        <v>59</v>
      </c>
      <c r="L1582" t="s">
        <v>103</v>
      </c>
      <c r="M1582">
        <v>144</v>
      </c>
      <c r="N1582">
        <v>23</v>
      </c>
      <c r="O1582">
        <v>100</v>
      </c>
      <c r="P1582">
        <v>0</v>
      </c>
      <c r="Q1582">
        <v>6</v>
      </c>
      <c r="R1582" t="s">
        <v>43</v>
      </c>
      <c r="S1582" t="s">
        <v>96</v>
      </c>
      <c r="T1582">
        <v>1</v>
      </c>
      <c r="U1582" t="s">
        <v>90</v>
      </c>
      <c r="V1582">
        <v>693.36</v>
      </c>
      <c r="W1582" t="s">
        <v>64</v>
      </c>
      <c r="X1582" t="s">
        <v>47</v>
      </c>
      <c r="Y1582" t="s">
        <v>65</v>
      </c>
      <c r="Z1582" t="s">
        <v>66</v>
      </c>
      <c r="AA1582" t="s">
        <v>50</v>
      </c>
      <c r="AB1582" t="s">
        <v>68</v>
      </c>
      <c r="AC1582" t="s">
        <v>52</v>
      </c>
      <c r="AD1582">
        <v>4.8150000000000004</v>
      </c>
      <c r="AE1582">
        <v>2024</v>
      </c>
      <c r="AF1582">
        <v>1</v>
      </c>
      <c r="AG1582">
        <v>3</v>
      </c>
      <c r="AH1582" t="s">
        <v>1673</v>
      </c>
      <c r="AI1582">
        <v>0.40125</v>
      </c>
      <c r="AJ1582">
        <v>1728</v>
      </c>
      <c r="AK1582" t="s">
        <v>3800</v>
      </c>
    </row>
    <row r="1583" spans="1:37">
      <c r="A1583" t="s">
        <v>1688</v>
      </c>
      <c r="B1583" t="s">
        <v>71</v>
      </c>
      <c r="C1583">
        <v>13338.52</v>
      </c>
      <c r="D1583" t="s">
        <v>36</v>
      </c>
      <c r="E1583" t="s">
        <v>72</v>
      </c>
      <c r="F1583" t="s">
        <v>95</v>
      </c>
      <c r="G1583">
        <v>45294</v>
      </c>
      <c r="H1583" t="s">
        <v>39</v>
      </c>
      <c r="I1583" t="s">
        <v>40</v>
      </c>
      <c r="J1583">
        <v>49378</v>
      </c>
      <c r="K1583" t="s">
        <v>83</v>
      </c>
      <c r="L1583" t="s">
        <v>42</v>
      </c>
      <c r="M1583">
        <v>169</v>
      </c>
      <c r="N1583">
        <v>15</v>
      </c>
      <c r="O1583">
        <v>99</v>
      </c>
      <c r="P1583">
        <v>1</v>
      </c>
      <c r="Q1583">
        <v>3</v>
      </c>
      <c r="R1583" t="s">
        <v>61</v>
      </c>
      <c r="S1583" t="s">
        <v>74</v>
      </c>
      <c r="T1583">
        <v>1</v>
      </c>
      <c r="U1583" t="s">
        <v>79</v>
      </c>
      <c r="V1583">
        <v>153.16</v>
      </c>
      <c r="W1583" t="s">
        <v>64</v>
      </c>
      <c r="X1583" t="s">
        <v>47</v>
      </c>
      <c r="Y1583" t="s">
        <v>48</v>
      </c>
      <c r="Z1583" t="s">
        <v>66</v>
      </c>
      <c r="AA1583" t="s">
        <v>67</v>
      </c>
      <c r="AB1583" t="s">
        <v>51</v>
      </c>
      <c r="AC1583" t="s">
        <v>52</v>
      </c>
      <c r="AD1583">
        <v>0.90627218899999995</v>
      </c>
      <c r="AE1583">
        <v>2024</v>
      </c>
      <c r="AF1583">
        <v>1</v>
      </c>
      <c r="AG1583">
        <v>3</v>
      </c>
      <c r="AH1583" t="s">
        <v>1673</v>
      </c>
      <c r="AI1583">
        <v>7.5522682445759368E-2</v>
      </c>
      <c r="AJ1583">
        <v>2028</v>
      </c>
      <c r="AK1583" t="s">
        <v>3799</v>
      </c>
    </row>
    <row r="1584" spans="1:37">
      <c r="A1584" t="s">
        <v>1689</v>
      </c>
      <c r="B1584" t="s">
        <v>71</v>
      </c>
      <c r="C1584">
        <v>28921.91</v>
      </c>
      <c r="D1584" t="s">
        <v>87</v>
      </c>
      <c r="E1584" t="s">
        <v>37</v>
      </c>
      <c r="F1584" t="s">
        <v>38</v>
      </c>
      <c r="G1584">
        <v>45294</v>
      </c>
      <c r="H1584" t="s">
        <v>57</v>
      </c>
      <c r="I1584" t="s">
        <v>58</v>
      </c>
      <c r="J1584">
        <v>0</v>
      </c>
      <c r="K1584" t="s">
        <v>59</v>
      </c>
      <c r="L1584" t="s">
        <v>42</v>
      </c>
      <c r="M1584">
        <v>88</v>
      </c>
      <c r="N1584">
        <v>12</v>
      </c>
      <c r="O1584">
        <v>42</v>
      </c>
      <c r="P1584">
        <v>0</v>
      </c>
      <c r="Q1584">
        <v>2</v>
      </c>
      <c r="R1584" t="s">
        <v>61</v>
      </c>
      <c r="S1584" t="s">
        <v>62</v>
      </c>
      <c r="T1584">
        <v>2</v>
      </c>
      <c r="U1584" t="s">
        <v>79</v>
      </c>
      <c r="V1584">
        <v>421.2</v>
      </c>
      <c r="W1584" t="s">
        <v>76</v>
      </c>
      <c r="X1584" t="s">
        <v>47</v>
      </c>
      <c r="Y1584" t="s">
        <v>48</v>
      </c>
      <c r="Z1584" t="s">
        <v>98</v>
      </c>
      <c r="AA1584" t="s">
        <v>67</v>
      </c>
      <c r="AB1584" t="s">
        <v>68</v>
      </c>
      <c r="AC1584" t="s">
        <v>69</v>
      </c>
      <c r="AD1584">
        <v>4.7863636359999999</v>
      </c>
      <c r="AE1584">
        <v>2024</v>
      </c>
      <c r="AF1584">
        <v>1</v>
      </c>
      <c r="AG1584">
        <v>3</v>
      </c>
      <c r="AH1584" t="s">
        <v>1673</v>
      </c>
      <c r="AI1584">
        <v>0.39886363636363636</v>
      </c>
      <c r="AJ1584">
        <v>1056</v>
      </c>
      <c r="AK1584" t="s">
        <v>3799</v>
      </c>
    </row>
    <row r="1585" spans="1:37">
      <c r="A1585" t="s">
        <v>1690</v>
      </c>
      <c r="B1585" t="s">
        <v>115</v>
      </c>
      <c r="C1585">
        <v>3679.23</v>
      </c>
      <c r="D1585" t="s">
        <v>87</v>
      </c>
      <c r="E1585" t="s">
        <v>37</v>
      </c>
      <c r="F1585" t="s">
        <v>95</v>
      </c>
      <c r="G1585">
        <v>45294</v>
      </c>
      <c r="H1585" t="s">
        <v>39</v>
      </c>
      <c r="I1585" t="s">
        <v>40</v>
      </c>
      <c r="J1585">
        <v>49478</v>
      </c>
      <c r="K1585" t="s">
        <v>83</v>
      </c>
      <c r="L1585" t="s">
        <v>42</v>
      </c>
      <c r="M1585">
        <v>93</v>
      </c>
      <c r="N1585">
        <v>3</v>
      </c>
      <c r="O1585">
        <v>95</v>
      </c>
      <c r="P1585">
        <v>1</v>
      </c>
      <c r="Q1585">
        <v>1</v>
      </c>
      <c r="R1585" t="s">
        <v>61</v>
      </c>
      <c r="S1585" t="s">
        <v>62</v>
      </c>
      <c r="T1585">
        <v>2</v>
      </c>
      <c r="U1585" t="s">
        <v>45</v>
      </c>
      <c r="V1585">
        <v>76.41</v>
      </c>
      <c r="W1585" t="s">
        <v>46</v>
      </c>
      <c r="X1585" t="s">
        <v>134</v>
      </c>
      <c r="Y1585" t="s">
        <v>48</v>
      </c>
      <c r="Z1585" t="s">
        <v>49</v>
      </c>
      <c r="AA1585" t="s">
        <v>67</v>
      </c>
      <c r="AB1585" t="s">
        <v>51</v>
      </c>
      <c r="AC1585" t="s">
        <v>52</v>
      </c>
      <c r="AD1585">
        <v>0.82161290300000001</v>
      </c>
      <c r="AE1585">
        <v>2024</v>
      </c>
      <c r="AF1585">
        <v>1</v>
      </c>
      <c r="AG1585">
        <v>3</v>
      </c>
      <c r="AH1585" t="s">
        <v>1673</v>
      </c>
      <c r="AI1585">
        <v>6.846774193548387E-2</v>
      </c>
      <c r="AJ1585">
        <v>1116</v>
      </c>
      <c r="AK1585" t="s">
        <v>3799</v>
      </c>
    </row>
    <row r="1586" spans="1:37">
      <c r="A1586" t="s">
        <v>1691</v>
      </c>
      <c r="B1586" t="s">
        <v>81</v>
      </c>
      <c r="C1586">
        <v>3496.63</v>
      </c>
      <c r="D1586" t="s">
        <v>36</v>
      </c>
      <c r="E1586" t="s">
        <v>37</v>
      </c>
      <c r="F1586" t="s">
        <v>56</v>
      </c>
      <c r="G1586">
        <v>45294</v>
      </c>
      <c r="H1586" t="s">
        <v>39</v>
      </c>
      <c r="I1586" t="s">
        <v>58</v>
      </c>
      <c r="J1586">
        <v>30237</v>
      </c>
      <c r="K1586" t="s">
        <v>59</v>
      </c>
      <c r="L1586" t="s">
        <v>42</v>
      </c>
      <c r="M1586">
        <v>90</v>
      </c>
      <c r="N1586">
        <v>31</v>
      </c>
      <c r="O1586">
        <v>103</v>
      </c>
      <c r="P1586">
        <v>2</v>
      </c>
      <c r="Q1586">
        <v>1</v>
      </c>
      <c r="R1586" t="s">
        <v>61</v>
      </c>
      <c r="S1586" t="s">
        <v>62</v>
      </c>
      <c r="T1586">
        <v>1</v>
      </c>
      <c r="U1586" t="s">
        <v>79</v>
      </c>
      <c r="V1586">
        <v>434.16</v>
      </c>
      <c r="W1586" t="s">
        <v>46</v>
      </c>
      <c r="X1586" t="s">
        <v>134</v>
      </c>
      <c r="Y1586" t="s">
        <v>48</v>
      </c>
      <c r="Z1586" t="s">
        <v>49</v>
      </c>
      <c r="AA1586" t="s">
        <v>67</v>
      </c>
      <c r="AB1586" t="s">
        <v>51</v>
      </c>
      <c r="AC1586" t="s">
        <v>52</v>
      </c>
      <c r="AD1586">
        <v>4.8239999999999998</v>
      </c>
      <c r="AE1586">
        <v>2024</v>
      </c>
      <c r="AF1586">
        <v>1</v>
      </c>
      <c r="AG1586">
        <v>3</v>
      </c>
      <c r="AH1586" t="s">
        <v>1673</v>
      </c>
      <c r="AI1586">
        <v>0.40200000000000002</v>
      </c>
      <c r="AJ1586">
        <v>1080</v>
      </c>
      <c r="AK1586" t="s">
        <v>3800</v>
      </c>
    </row>
    <row r="1587" spans="1:37">
      <c r="A1587" t="s">
        <v>1692</v>
      </c>
      <c r="B1587" t="s">
        <v>81</v>
      </c>
      <c r="C1587">
        <v>13728.65</v>
      </c>
      <c r="D1587" t="s">
        <v>36</v>
      </c>
      <c r="E1587" t="s">
        <v>72</v>
      </c>
      <c r="F1587" t="s">
        <v>56</v>
      </c>
      <c r="G1587">
        <v>45294</v>
      </c>
      <c r="H1587" t="s">
        <v>57</v>
      </c>
      <c r="I1587" t="s">
        <v>40</v>
      </c>
      <c r="J1587">
        <v>0</v>
      </c>
      <c r="K1587" t="s">
        <v>59</v>
      </c>
      <c r="L1587" t="s">
        <v>42</v>
      </c>
      <c r="M1587">
        <v>182</v>
      </c>
      <c r="N1587">
        <v>43</v>
      </c>
      <c r="O1587">
        <v>82</v>
      </c>
      <c r="P1587">
        <v>0</v>
      </c>
      <c r="Q1587">
        <v>8</v>
      </c>
      <c r="R1587" t="s">
        <v>61</v>
      </c>
      <c r="S1587" t="s">
        <v>74</v>
      </c>
      <c r="T1587">
        <v>1</v>
      </c>
      <c r="U1587" t="s">
        <v>79</v>
      </c>
      <c r="V1587">
        <v>874.8</v>
      </c>
      <c r="W1587" t="s">
        <v>109</v>
      </c>
      <c r="X1587" t="s">
        <v>47</v>
      </c>
      <c r="Y1587" t="s">
        <v>65</v>
      </c>
      <c r="Z1587" t="s">
        <v>66</v>
      </c>
      <c r="AA1587" t="s">
        <v>67</v>
      </c>
      <c r="AB1587" t="s">
        <v>68</v>
      </c>
      <c r="AC1587" t="s">
        <v>52</v>
      </c>
      <c r="AD1587">
        <v>4.8065934070000003</v>
      </c>
      <c r="AE1587">
        <v>2024</v>
      </c>
      <c r="AF1587">
        <v>1</v>
      </c>
      <c r="AG1587">
        <v>3</v>
      </c>
      <c r="AH1587" t="s">
        <v>1673</v>
      </c>
      <c r="AI1587">
        <v>0.40054945054945051</v>
      </c>
      <c r="AJ1587">
        <v>2184</v>
      </c>
      <c r="AK1587" t="s">
        <v>3800</v>
      </c>
    </row>
    <row r="1588" spans="1:37">
      <c r="A1588" t="s">
        <v>1693</v>
      </c>
      <c r="B1588" t="s">
        <v>35</v>
      </c>
      <c r="C1588">
        <v>6766.31</v>
      </c>
      <c r="D1588" t="s">
        <v>36</v>
      </c>
      <c r="E1588" t="s">
        <v>37</v>
      </c>
      <c r="F1588" t="s">
        <v>73</v>
      </c>
      <c r="G1588">
        <v>45294</v>
      </c>
      <c r="H1588" t="s">
        <v>39</v>
      </c>
      <c r="I1588" t="s">
        <v>58</v>
      </c>
      <c r="J1588">
        <v>65243</v>
      </c>
      <c r="K1588" t="s">
        <v>83</v>
      </c>
      <c r="L1588" t="s">
        <v>42</v>
      </c>
      <c r="M1588">
        <v>85</v>
      </c>
      <c r="N1588">
        <v>30</v>
      </c>
      <c r="O1588">
        <v>16</v>
      </c>
      <c r="P1588">
        <v>0</v>
      </c>
      <c r="Q1588">
        <v>7</v>
      </c>
      <c r="R1588" t="s">
        <v>61</v>
      </c>
      <c r="S1588" t="s">
        <v>74</v>
      </c>
      <c r="T1588">
        <v>2</v>
      </c>
      <c r="U1588" t="s">
        <v>63</v>
      </c>
      <c r="V1588">
        <v>145.99</v>
      </c>
      <c r="W1588" t="s">
        <v>76</v>
      </c>
      <c r="X1588" t="s">
        <v>77</v>
      </c>
      <c r="Y1588" t="s">
        <v>48</v>
      </c>
      <c r="Z1588" t="s">
        <v>66</v>
      </c>
      <c r="AA1588" t="s">
        <v>50</v>
      </c>
      <c r="AB1588" t="s">
        <v>68</v>
      </c>
      <c r="AC1588" t="s">
        <v>69</v>
      </c>
      <c r="AD1588">
        <v>1.717529412</v>
      </c>
      <c r="AE1588">
        <v>2024</v>
      </c>
      <c r="AF1588">
        <v>1</v>
      </c>
      <c r="AG1588">
        <v>3</v>
      </c>
      <c r="AH1588" t="s">
        <v>1673</v>
      </c>
      <c r="AI1588">
        <v>0.14312745098039217</v>
      </c>
      <c r="AJ1588">
        <v>1020</v>
      </c>
      <c r="AK1588" t="s">
        <v>3799</v>
      </c>
    </row>
    <row r="1589" spans="1:37">
      <c r="A1589" t="s">
        <v>1694</v>
      </c>
      <c r="B1589" t="s">
        <v>71</v>
      </c>
      <c r="C1589">
        <v>14903.08</v>
      </c>
      <c r="D1589" t="s">
        <v>36</v>
      </c>
      <c r="E1589" t="s">
        <v>37</v>
      </c>
      <c r="F1589" t="s">
        <v>56</v>
      </c>
      <c r="G1589">
        <v>45294</v>
      </c>
      <c r="H1589" t="s">
        <v>57</v>
      </c>
      <c r="I1589" t="s">
        <v>58</v>
      </c>
      <c r="J1589">
        <v>0</v>
      </c>
      <c r="K1589" t="s">
        <v>59</v>
      </c>
      <c r="L1589" t="s">
        <v>42</v>
      </c>
      <c r="M1589">
        <v>139</v>
      </c>
      <c r="N1589">
        <v>5</v>
      </c>
      <c r="O1589">
        <v>90</v>
      </c>
      <c r="P1589">
        <v>0</v>
      </c>
      <c r="Q1589">
        <v>2</v>
      </c>
      <c r="R1589" t="s">
        <v>117</v>
      </c>
      <c r="S1589" t="s">
        <v>118</v>
      </c>
      <c r="T1589">
        <v>2</v>
      </c>
      <c r="U1589" t="s">
        <v>90</v>
      </c>
      <c r="V1589">
        <v>1551.43</v>
      </c>
      <c r="W1589" t="s">
        <v>64</v>
      </c>
      <c r="X1589" t="s">
        <v>47</v>
      </c>
      <c r="Y1589" t="s">
        <v>156</v>
      </c>
      <c r="Z1589" t="s">
        <v>66</v>
      </c>
      <c r="AA1589" t="s">
        <v>67</v>
      </c>
      <c r="AB1589" t="s">
        <v>68</v>
      </c>
      <c r="AC1589" t="s">
        <v>52</v>
      </c>
      <c r="AD1589">
        <v>11.16136691</v>
      </c>
      <c r="AE1589">
        <v>2024</v>
      </c>
      <c r="AF1589">
        <v>1</v>
      </c>
      <c r="AG1589">
        <v>3</v>
      </c>
      <c r="AH1589" t="s">
        <v>1673</v>
      </c>
      <c r="AI1589">
        <v>0.93011390887290168</v>
      </c>
      <c r="AJ1589">
        <v>1668</v>
      </c>
      <c r="AK1589" t="s">
        <v>3801</v>
      </c>
    </row>
    <row r="1590" spans="1:37">
      <c r="A1590" t="s">
        <v>1695</v>
      </c>
      <c r="B1590" t="s">
        <v>35</v>
      </c>
      <c r="C1590">
        <v>18552.43</v>
      </c>
      <c r="D1590" t="s">
        <v>36</v>
      </c>
      <c r="E1590" t="s">
        <v>82</v>
      </c>
      <c r="F1590" t="s">
        <v>56</v>
      </c>
      <c r="G1590">
        <v>45294</v>
      </c>
      <c r="H1590" t="s">
        <v>39</v>
      </c>
      <c r="I1590" t="s">
        <v>58</v>
      </c>
      <c r="J1590">
        <v>121963</v>
      </c>
      <c r="K1590" t="s">
        <v>41</v>
      </c>
      <c r="L1590" t="s">
        <v>60</v>
      </c>
      <c r="M1590">
        <v>236</v>
      </c>
      <c r="N1590">
        <v>15</v>
      </c>
      <c r="O1590">
        <v>92</v>
      </c>
      <c r="P1590">
        <v>0</v>
      </c>
      <c r="Q1590">
        <v>3</v>
      </c>
      <c r="R1590" t="s">
        <v>61</v>
      </c>
      <c r="S1590" t="s">
        <v>93</v>
      </c>
      <c r="T1590">
        <v>1</v>
      </c>
      <c r="U1590" t="s">
        <v>63</v>
      </c>
      <c r="V1590">
        <v>1124.6500000000001</v>
      </c>
      <c r="W1590" t="s">
        <v>64</v>
      </c>
      <c r="X1590" t="s">
        <v>47</v>
      </c>
      <c r="Y1590" t="s">
        <v>65</v>
      </c>
      <c r="Z1590" t="s">
        <v>98</v>
      </c>
      <c r="AA1590" t="s">
        <v>91</v>
      </c>
      <c r="AB1590" t="s">
        <v>68</v>
      </c>
      <c r="AC1590" t="s">
        <v>52</v>
      </c>
      <c r="AD1590">
        <v>4.7654661020000004</v>
      </c>
      <c r="AE1590">
        <v>2024</v>
      </c>
      <c r="AF1590">
        <v>1</v>
      </c>
      <c r="AG1590">
        <v>3</v>
      </c>
      <c r="AH1590" t="s">
        <v>1673</v>
      </c>
      <c r="AI1590">
        <v>0.39712217514124298</v>
      </c>
      <c r="AJ1590">
        <v>2832</v>
      </c>
      <c r="AK1590" t="s">
        <v>3799</v>
      </c>
    </row>
    <row r="1591" spans="1:37">
      <c r="A1591" t="s">
        <v>1696</v>
      </c>
      <c r="B1591" t="s">
        <v>35</v>
      </c>
      <c r="C1591">
        <v>3725.97</v>
      </c>
      <c r="D1591" t="s">
        <v>87</v>
      </c>
      <c r="E1591" t="s">
        <v>37</v>
      </c>
      <c r="F1591" t="s">
        <v>38</v>
      </c>
      <c r="G1591">
        <v>45294</v>
      </c>
      <c r="H1591" t="s">
        <v>39</v>
      </c>
      <c r="I1591" t="s">
        <v>58</v>
      </c>
      <c r="J1591">
        <v>124600</v>
      </c>
      <c r="K1591" t="s">
        <v>59</v>
      </c>
      <c r="L1591" t="s">
        <v>42</v>
      </c>
      <c r="M1591">
        <v>93</v>
      </c>
      <c r="N1591">
        <v>5</v>
      </c>
      <c r="O1591">
        <v>88</v>
      </c>
      <c r="P1591">
        <v>0</v>
      </c>
      <c r="Q1591">
        <v>1</v>
      </c>
      <c r="R1591" t="s">
        <v>43</v>
      </c>
      <c r="S1591" t="s">
        <v>84</v>
      </c>
      <c r="T1591">
        <v>2</v>
      </c>
      <c r="U1591" t="s">
        <v>79</v>
      </c>
      <c r="V1591">
        <v>447.12</v>
      </c>
      <c r="W1591" t="s">
        <v>76</v>
      </c>
      <c r="X1591" t="s">
        <v>47</v>
      </c>
      <c r="Y1591" t="s">
        <v>48</v>
      </c>
      <c r="Z1591" t="s">
        <v>49</v>
      </c>
      <c r="AA1591" t="s">
        <v>91</v>
      </c>
      <c r="AB1591" t="s">
        <v>68</v>
      </c>
      <c r="AC1591" t="s">
        <v>52</v>
      </c>
      <c r="AD1591">
        <v>4.8077419350000001</v>
      </c>
      <c r="AE1591">
        <v>2024</v>
      </c>
      <c r="AF1591">
        <v>1</v>
      </c>
      <c r="AG1591">
        <v>3</v>
      </c>
      <c r="AH1591" t="s">
        <v>1673</v>
      </c>
      <c r="AI1591">
        <v>0.40064516129032257</v>
      </c>
      <c r="AJ1591">
        <v>1116</v>
      </c>
      <c r="AK1591" t="s">
        <v>3800</v>
      </c>
    </row>
    <row r="1592" spans="1:37">
      <c r="A1592" t="s">
        <v>1697</v>
      </c>
      <c r="B1592" t="s">
        <v>71</v>
      </c>
      <c r="C1592">
        <v>10790.56</v>
      </c>
      <c r="D1592" t="s">
        <v>36</v>
      </c>
      <c r="E1592" t="s">
        <v>82</v>
      </c>
      <c r="F1592" t="s">
        <v>38</v>
      </c>
      <c r="G1592">
        <v>45294</v>
      </c>
      <c r="H1592" t="s">
        <v>39</v>
      </c>
      <c r="I1592" t="s">
        <v>40</v>
      </c>
      <c r="J1592">
        <v>53255</v>
      </c>
      <c r="K1592" t="s">
        <v>83</v>
      </c>
      <c r="L1592" t="s">
        <v>42</v>
      </c>
      <c r="M1592">
        <v>139</v>
      </c>
      <c r="N1592">
        <v>14</v>
      </c>
      <c r="O1592">
        <v>19</v>
      </c>
      <c r="P1592">
        <v>3</v>
      </c>
      <c r="Q1592">
        <v>5</v>
      </c>
      <c r="R1592" t="s">
        <v>61</v>
      </c>
      <c r="S1592" t="s">
        <v>62</v>
      </c>
      <c r="T1592">
        <v>3</v>
      </c>
      <c r="U1592" t="s">
        <v>45</v>
      </c>
      <c r="V1592">
        <v>89.13</v>
      </c>
      <c r="W1592" t="s">
        <v>46</v>
      </c>
      <c r="X1592" t="s">
        <v>47</v>
      </c>
      <c r="Y1592" t="s">
        <v>48</v>
      </c>
      <c r="Z1592" t="s">
        <v>66</v>
      </c>
      <c r="AA1592" t="s">
        <v>50</v>
      </c>
      <c r="AB1592" t="s">
        <v>51</v>
      </c>
      <c r="AC1592" t="s">
        <v>69</v>
      </c>
      <c r="AD1592">
        <v>0.64122302200000003</v>
      </c>
      <c r="AE1592">
        <v>2024</v>
      </c>
      <c r="AF1592">
        <v>1</v>
      </c>
      <c r="AG1592">
        <v>3</v>
      </c>
      <c r="AH1592" t="s">
        <v>1673</v>
      </c>
      <c r="AI1592">
        <v>5.3435251798561151E-2</v>
      </c>
      <c r="AJ1592">
        <v>1668</v>
      </c>
      <c r="AK1592" t="s">
        <v>3799</v>
      </c>
    </row>
    <row r="1593" spans="1:37">
      <c r="A1593" t="s">
        <v>1698</v>
      </c>
      <c r="B1593" t="s">
        <v>35</v>
      </c>
      <c r="C1593">
        <v>24734.52</v>
      </c>
      <c r="D1593" t="s">
        <v>36</v>
      </c>
      <c r="E1593" t="s">
        <v>37</v>
      </c>
      <c r="F1593" t="s">
        <v>73</v>
      </c>
      <c r="G1593">
        <v>45294</v>
      </c>
      <c r="H1593" t="s">
        <v>39</v>
      </c>
      <c r="I1593" t="s">
        <v>40</v>
      </c>
      <c r="J1593">
        <v>28605</v>
      </c>
      <c r="K1593" t="s">
        <v>59</v>
      </c>
      <c r="L1593" t="s">
        <v>103</v>
      </c>
      <c r="M1593">
        <v>89</v>
      </c>
      <c r="N1593">
        <v>5</v>
      </c>
      <c r="O1593">
        <v>3</v>
      </c>
      <c r="P1593">
        <v>0</v>
      </c>
      <c r="Q1593">
        <v>2</v>
      </c>
      <c r="R1593" t="s">
        <v>61</v>
      </c>
      <c r="S1593" t="s">
        <v>74</v>
      </c>
      <c r="T1593">
        <v>3</v>
      </c>
      <c r="U1593" t="s">
        <v>79</v>
      </c>
      <c r="V1593">
        <v>427.68</v>
      </c>
      <c r="W1593" t="s">
        <v>76</v>
      </c>
      <c r="X1593" t="s">
        <v>47</v>
      </c>
      <c r="Y1593" t="s">
        <v>48</v>
      </c>
      <c r="Z1593" t="s">
        <v>98</v>
      </c>
      <c r="AA1593" t="s">
        <v>67</v>
      </c>
      <c r="AB1593" t="s">
        <v>68</v>
      </c>
      <c r="AC1593" t="s">
        <v>99</v>
      </c>
      <c r="AD1593">
        <v>4.8053932579999996</v>
      </c>
      <c r="AE1593">
        <v>2024</v>
      </c>
      <c r="AF1593">
        <v>1</v>
      </c>
      <c r="AG1593">
        <v>3</v>
      </c>
      <c r="AH1593" t="s">
        <v>1673</v>
      </c>
      <c r="AI1593">
        <v>0.40044943820224721</v>
      </c>
      <c r="AJ1593">
        <v>1068</v>
      </c>
      <c r="AK1593" t="s">
        <v>3800</v>
      </c>
    </row>
    <row r="1594" spans="1:37">
      <c r="A1594" t="s">
        <v>1699</v>
      </c>
      <c r="B1594" t="s">
        <v>71</v>
      </c>
      <c r="C1594">
        <v>28921.91</v>
      </c>
      <c r="D1594" t="s">
        <v>87</v>
      </c>
      <c r="E1594" t="s">
        <v>37</v>
      </c>
      <c r="F1594" t="s">
        <v>38</v>
      </c>
      <c r="G1594">
        <v>45294</v>
      </c>
      <c r="H1594" t="s">
        <v>57</v>
      </c>
      <c r="I1594" t="s">
        <v>58</v>
      </c>
      <c r="J1594">
        <v>0</v>
      </c>
      <c r="K1594" t="s">
        <v>59</v>
      </c>
      <c r="L1594" t="s">
        <v>42</v>
      </c>
      <c r="M1594">
        <v>88</v>
      </c>
      <c r="N1594">
        <v>12</v>
      </c>
      <c r="O1594">
        <v>42</v>
      </c>
      <c r="P1594">
        <v>0</v>
      </c>
      <c r="Q1594">
        <v>2</v>
      </c>
      <c r="R1594" t="s">
        <v>61</v>
      </c>
      <c r="S1594" t="s">
        <v>93</v>
      </c>
      <c r="T1594">
        <v>2</v>
      </c>
      <c r="U1594" t="s">
        <v>79</v>
      </c>
      <c r="V1594">
        <v>421.2</v>
      </c>
      <c r="W1594" t="s">
        <v>76</v>
      </c>
      <c r="X1594" t="s">
        <v>47</v>
      </c>
      <c r="Y1594" t="s">
        <v>48</v>
      </c>
      <c r="Z1594" t="s">
        <v>98</v>
      </c>
      <c r="AA1594" t="s">
        <v>67</v>
      </c>
      <c r="AB1594" t="s">
        <v>68</v>
      </c>
      <c r="AC1594" t="s">
        <v>69</v>
      </c>
      <c r="AD1594">
        <v>4.7863636359999999</v>
      </c>
      <c r="AE1594">
        <v>2024</v>
      </c>
      <c r="AF1594">
        <v>1</v>
      </c>
      <c r="AG1594">
        <v>3</v>
      </c>
      <c r="AH1594" t="s">
        <v>1673</v>
      </c>
      <c r="AI1594">
        <v>0.39886363636363636</v>
      </c>
      <c r="AJ1594">
        <v>1056</v>
      </c>
      <c r="AK1594" t="s">
        <v>3799</v>
      </c>
    </row>
    <row r="1595" spans="1:37">
      <c r="A1595" t="s">
        <v>1700</v>
      </c>
      <c r="B1595" t="s">
        <v>115</v>
      </c>
      <c r="C1595">
        <v>4701.63</v>
      </c>
      <c r="D1595" t="s">
        <v>36</v>
      </c>
      <c r="E1595" t="s">
        <v>72</v>
      </c>
      <c r="F1595" t="s">
        <v>56</v>
      </c>
      <c r="G1595">
        <v>45294</v>
      </c>
      <c r="H1595" t="s">
        <v>39</v>
      </c>
      <c r="I1595" t="s">
        <v>58</v>
      </c>
      <c r="J1595">
        <v>87969</v>
      </c>
      <c r="K1595" t="s">
        <v>83</v>
      </c>
      <c r="L1595" t="s">
        <v>42</v>
      </c>
      <c r="M1595">
        <v>116</v>
      </c>
      <c r="N1595">
        <v>15</v>
      </c>
      <c r="O1595">
        <v>80</v>
      </c>
      <c r="P1595">
        <v>0</v>
      </c>
      <c r="Q1595">
        <v>1</v>
      </c>
      <c r="R1595" t="s">
        <v>61</v>
      </c>
      <c r="S1595" t="s">
        <v>74</v>
      </c>
      <c r="T1595">
        <v>2</v>
      </c>
      <c r="U1595" t="s">
        <v>90</v>
      </c>
      <c r="V1595">
        <v>181.48</v>
      </c>
      <c r="W1595" t="s">
        <v>46</v>
      </c>
      <c r="X1595" t="s">
        <v>47</v>
      </c>
      <c r="Y1595" t="s">
        <v>48</v>
      </c>
      <c r="Z1595" t="s">
        <v>49</v>
      </c>
      <c r="AA1595" t="s">
        <v>50</v>
      </c>
      <c r="AB1595" t="s">
        <v>68</v>
      </c>
      <c r="AC1595" t="s">
        <v>52</v>
      </c>
      <c r="AD1595">
        <v>1.5644827589999999</v>
      </c>
      <c r="AE1595">
        <v>2024</v>
      </c>
      <c r="AF1595">
        <v>1</v>
      </c>
      <c r="AG1595">
        <v>3</v>
      </c>
      <c r="AH1595" t="s">
        <v>1673</v>
      </c>
      <c r="AI1595">
        <v>0.1303735632183908</v>
      </c>
      <c r="AJ1595">
        <v>1392</v>
      </c>
      <c r="AK1595" t="s">
        <v>3799</v>
      </c>
    </row>
    <row r="1596" spans="1:37">
      <c r="A1596" t="s">
        <v>1701</v>
      </c>
      <c r="B1596" t="s">
        <v>35</v>
      </c>
      <c r="C1596">
        <v>5322.68</v>
      </c>
      <c r="D1596" t="s">
        <v>36</v>
      </c>
      <c r="E1596" t="s">
        <v>72</v>
      </c>
      <c r="F1596" t="s">
        <v>38</v>
      </c>
      <c r="G1596">
        <v>45294</v>
      </c>
      <c r="H1596" t="s">
        <v>39</v>
      </c>
      <c r="I1596" t="s">
        <v>58</v>
      </c>
      <c r="J1596">
        <v>88295</v>
      </c>
      <c r="K1596" t="s">
        <v>41</v>
      </c>
      <c r="L1596" t="s">
        <v>42</v>
      </c>
      <c r="M1596">
        <v>134</v>
      </c>
      <c r="N1596">
        <v>22</v>
      </c>
      <c r="O1596">
        <v>107</v>
      </c>
      <c r="P1596">
        <v>0</v>
      </c>
      <c r="Q1596">
        <v>1</v>
      </c>
      <c r="R1596" t="s">
        <v>61</v>
      </c>
      <c r="S1596" t="s">
        <v>93</v>
      </c>
      <c r="T1596">
        <v>2</v>
      </c>
      <c r="U1596" t="s">
        <v>63</v>
      </c>
      <c r="V1596">
        <v>405.95</v>
      </c>
      <c r="W1596" t="s">
        <v>46</v>
      </c>
      <c r="X1596" t="s">
        <v>134</v>
      </c>
      <c r="Y1596" t="s">
        <v>48</v>
      </c>
      <c r="Z1596" t="s">
        <v>66</v>
      </c>
      <c r="AA1596" t="s">
        <v>50</v>
      </c>
      <c r="AB1596" t="s">
        <v>68</v>
      </c>
      <c r="AC1596" t="s">
        <v>52</v>
      </c>
      <c r="AD1596">
        <v>3.029477612</v>
      </c>
      <c r="AE1596">
        <v>2024</v>
      </c>
      <c r="AF1596">
        <v>1</v>
      </c>
      <c r="AG1596">
        <v>3</v>
      </c>
      <c r="AH1596" t="s">
        <v>1673</v>
      </c>
      <c r="AI1596">
        <v>0.25245646766169155</v>
      </c>
      <c r="AJ1596">
        <v>1608</v>
      </c>
      <c r="AK1596" t="s">
        <v>3799</v>
      </c>
    </row>
    <row r="1597" spans="1:37">
      <c r="A1597" t="s">
        <v>1702</v>
      </c>
      <c r="B1597" t="s">
        <v>81</v>
      </c>
      <c r="C1597">
        <v>10448.39</v>
      </c>
      <c r="D1597" t="s">
        <v>36</v>
      </c>
      <c r="E1597" t="s">
        <v>72</v>
      </c>
      <c r="F1597" t="s">
        <v>38</v>
      </c>
      <c r="G1597">
        <v>45294</v>
      </c>
      <c r="H1597" t="s">
        <v>39</v>
      </c>
      <c r="I1597" t="s">
        <v>40</v>
      </c>
      <c r="J1597">
        <v>87560</v>
      </c>
      <c r="K1597" t="s">
        <v>41</v>
      </c>
      <c r="L1597" t="s">
        <v>42</v>
      </c>
      <c r="M1597">
        <v>130</v>
      </c>
      <c r="N1597">
        <v>32</v>
      </c>
      <c r="O1597">
        <v>15</v>
      </c>
      <c r="P1597">
        <v>0</v>
      </c>
      <c r="Q1597">
        <v>8</v>
      </c>
      <c r="R1597" t="s">
        <v>61</v>
      </c>
      <c r="S1597" t="s">
        <v>93</v>
      </c>
      <c r="T1597">
        <v>3</v>
      </c>
      <c r="U1597" t="s">
        <v>90</v>
      </c>
      <c r="V1597">
        <v>360.38</v>
      </c>
      <c r="W1597" t="s">
        <v>46</v>
      </c>
      <c r="X1597" t="s">
        <v>47</v>
      </c>
      <c r="Y1597" t="s">
        <v>48</v>
      </c>
      <c r="Z1597" t="s">
        <v>66</v>
      </c>
      <c r="AA1597" t="s">
        <v>50</v>
      </c>
      <c r="AB1597" t="s">
        <v>68</v>
      </c>
      <c r="AC1597" t="s">
        <v>69</v>
      </c>
      <c r="AD1597">
        <v>2.7721538460000001</v>
      </c>
      <c r="AE1597">
        <v>2024</v>
      </c>
      <c r="AF1597">
        <v>1</v>
      </c>
      <c r="AG1597">
        <v>3</v>
      </c>
      <c r="AH1597" t="s">
        <v>1673</v>
      </c>
      <c r="AI1597">
        <v>0.23101282051282052</v>
      </c>
      <c r="AJ1597">
        <v>1560</v>
      </c>
      <c r="AK1597" t="s">
        <v>3799</v>
      </c>
    </row>
    <row r="1598" spans="1:37">
      <c r="A1598" t="s">
        <v>1703</v>
      </c>
      <c r="B1598" t="s">
        <v>35</v>
      </c>
      <c r="C1598">
        <v>11857.27</v>
      </c>
      <c r="D1598" t="s">
        <v>36</v>
      </c>
      <c r="E1598" t="s">
        <v>37</v>
      </c>
      <c r="F1598" t="s">
        <v>56</v>
      </c>
      <c r="G1598">
        <v>45294</v>
      </c>
      <c r="H1598" t="s">
        <v>159</v>
      </c>
      <c r="I1598" t="s">
        <v>40</v>
      </c>
      <c r="J1598">
        <v>22942</v>
      </c>
      <c r="K1598" t="s">
        <v>59</v>
      </c>
      <c r="L1598" t="s">
        <v>42</v>
      </c>
      <c r="M1598">
        <v>151</v>
      </c>
      <c r="N1598">
        <v>34</v>
      </c>
      <c r="O1598">
        <v>16</v>
      </c>
      <c r="P1598">
        <v>0</v>
      </c>
      <c r="Q1598">
        <v>8</v>
      </c>
      <c r="R1598" t="s">
        <v>61</v>
      </c>
      <c r="S1598" t="s">
        <v>74</v>
      </c>
      <c r="T1598">
        <v>1</v>
      </c>
      <c r="U1598" t="s">
        <v>90</v>
      </c>
      <c r="V1598">
        <v>1088.6400000000001</v>
      </c>
      <c r="W1598" t="s">
        <v>64</v>
      </c>
      <c r="X1598" t="s">
        <v>47</v>
      </c>
      <c r="Y1598" t="s">
        <v>65</v>
      </c>
      <c r="Z1598" t="s">
        <v>66</v>
      </c>
      <c r="AA1598" t="s">
        <v>67</v>
      </c>
      <c r="AB1598" t="s">
        <v>68</v>
      </c>
      <c r="AC1598" t="s">
        <v>69</v>
      </c>
      <c r="AD1598">
        <v>7.2095364240000004</v>
      </c>
      <c r="AE1598">
        <v>2024</v>
      </c>
      <c r="AF1598">
        <v>1</v>
      </c>
      <c r="AG1598">
        <v>3</v>
      </c>
      <c r="AH1598" t="s">
        <v>1673</v>
      </c>
      <c r="AI1598">
        <v>0.600794701986755</v>
      </c>
      <c r="AJ1598">
        <v>1812</v>
      </c>
      <c r="AK1598" t="s">
        <v>3801</v>
      </c>
    </row>
    <row r="1599" spans="1:37">
      <c r="A1599" t="s">
        <v>1704</v>
      </c>
      <c r="B1599" t="s">
        <v>71</v>
      </c>
      <c r="C1599">
        <v>10106.19</v>
      </c>
      <c r="D1599" t="s">
        <v>36</v>
      </c>
      <c r="E1599" t="s">
        <v>72</v>
      </c>
      <c r="F1599" t="s">
        <v>38</v>
      </c>
      <c r="G1599">
        <v>45294</v>
      </c>
      <c r="H1599" t="s">
        <v>39</v>
      </c>
      <c r="I1599" t="s">
        <v>40</v>
      </c>
      <c r="J1599">
        <v>132164</v>
      </c>
      <c r="K1599" t="s">
        <v>83</v>
      </c>
      <c r="L1599" t="s">
        <v>103</v>
      </c>
      <c r="M1599">
        <v>128</v>
      </c>
      <c r="N1599">
        <v>39</v>
      </c>
      <c r="O1599">
        <v>99</v>
      </c>
      <c r="P1599">
        <v>3</v>
      </c>
      <c r="Q1599">
        <v>7</v>
      </c>
      <c r="R1599" t="s">
        <v>61</v>
      </c>
      <c r="S1599" t="s">
        <v>74</v>
      </c>
      <c r="T1599">
        <v>1</v>
      </c>
      <c r="U1599" t="s">
        <v>63</v>
      </c>
      <c r="V1599">
        <v>5.09</v>
      </c>
      <c r="W1599" t="s">
        <v>46</v>
      </c>
      <c r="X1599" t="s">
        <v>47</v>
      </c>
      <c r="Y1599" t="s">
        <v>48</v>
      </c>
      <c r="Z1599" t="s">
        <v>66</v>
      </c>
      <c r="AA1599" t="s">
        <v>91</v>
      </c>
      <c r="AB1599" t="s">
        <v>51</v>
      </c>
      <c r="AC1599" t="s">
        <v>52</v>
      </c>
      <c r="AD1599">
        <v>3.9765624999999999E-2</v>
      </c>
      <c r="AE1599">
        <v>2024</v>
      </c>
      <c r="AF1599">
        <v>1</v>
      </c>
      <c r="AG1599">
        <v>3</v>
      </c>
      <c r="AH1599" t="s">
        <v>1673</v>
      </c>
      <c r="AI1599">
        <v>3.3138020833333331E-3</v>
      </c>
      <c r="AJ1599">
        <v>1536</v>
      </c>
      <c r="AK1599" t="s">
        <v>3799</v>
      </c>
    </row>
    <row r="1600" spans="1:37">
      <c r="A1600" t="s">
        <v>1705</v>
      </c>
      <c r="B1600" t="s">
        <v>71</v>
      </c>
      <c r="C1600">
        <v>29980.57</v>
      </c>
      <c r="D1600" t="s">
        <v>36</v>
      </c>
      <c r="E1600" t="s">
        <v>82</v>
      </c>
      <c r="F1600" t="s">
        <v>56</v>
      </c>
      <c r="G1600">
        <v>45294</v>
      </c>
      <c r="H1600" t="s">
        <v>39</v>
      </c>
      <c r="I1600" t="s">
        <v>40</v>
      </c>
      <c r="J1600">
        <v>54608</v>
      </c>
      <c r="K1600" t="s">
        <v>59</v>
      </c>
      <c r="L1600" t="s">
        <v>42</v>
      </c>
      <c r="M1600">
        <v>387</v>
      </c>
      <c r="N1600">
        <v>11</v>
      </c>
      <c r="O1600">
        <v>27</v>
      </c>
      <c r="P1600">
        <v>3</v>
      </c>
      <c r="Q1600">
        <v>7</v>
      </c>
      <c r="R1600" t="s">
        <v>61</v>
      </c>
      <c r="S1600" t="s">
        <v>74</v>
      </c>
      <c r="T1600">
        <v>3</v>
      </c>
      <c r="U1600" t="s">
        <v>63</v>
      </c>
      <c r="V1600">
        <v>1859.76</v>
      </c>
      <c r="W1600" t="s">
        <v>155</v>
      </c>
      <c r="X1600" t="s">
        <v>77</v>
      </c>
      <c r="Y1600" t="s">
        <v>156</v>
      </c>
      <c r="Z1600" t="s">
        <v>98</v>
      </c>
      <c r="AA1600" t="s">
        <v>50</v>
      </c>
      <c r="AB1600" t="s">
        <v>51</v>
      </c>
      <c r="AC1600" t="s">
        <v>69</v>
      </c>
      <c r="AD1600">
        <v>4.8055813949999999</v>
      </c>
      <c r="AE1600">
        <v>2024</v>
      </c>
      <c r="AF1600">
        <v>1</v>
      </c>
      <c r="AG1600">
        <v>3</v>
      </c>
      <c r="AH1600" t="s">
        <v>1673</v>
      </c>
      <c r="AI1600">
        <v>0.40046511627906978</v>
      </c>
      <c r="AJ1600">
        <v>4644</v>
      </c>
      <c r="AK1600" t="s">
        <v>3800</v>
      </c>
    </row>
    <row r="1601" spans="1:37">
      <c r="A1601" t="s">
        <v>1706</v>
      </c>
      <c r="B1601" t="s">
        <v>81</v>
      </c>
      <c r="C1601">
        <v>7660.42</v>
      </c>
      <c r="D1601" t="s">
        <v>36</v>
      </c>
      <c r="E1601" t="s">
        <v>37</v>
      </c>
      <c r="F1601" t="s">
        <v>73</v>
      </c>
      <c r="G1601">
        <v>45294</v>
      </c>
      <c r="H1601" t="s">
        <v>57</v>
      </c>
      <c r="I1601" t="s">
        <v>58</v>
      </c>
      <c r="J1601">
        <v>0</v>
      </c>
      <c r="K1601" t="s">
        <v>59</v>
      </c>
      <c r="L1601" t="s">
        <v>42</v>
      </c>
      <c r="M1601">
        <v>84</v>
      </c>
      <c r="N1601">
        <v>18</v>
      </c>
      <c r="O1601">
        <v>8</v>
      </c>
      <c r="P1601">
        <v>5</v>
      </c>
      <c r="Q1601">
        <v>2</v>
      </c>
      <c r="R1601" t="s">
        <v>61</v>
      </c>
      <c r="S1601" t="s">
        <v>74</v>
      </c>
      <c r="T1601">
        <v>1</v>
      </c>
      <c r="U1601" t="s">
        <v>79</v>
      </c>
      <c r="V1601">
        <v>401.76</v>
      </c>
      <c r="W1601" t="s">
        <v>46</v>
      </c>
      <c r="X1601" t="s">
        <v>47</v>
      </c>
      <c r="Y1601" t="s">
        <v>48</v>
      </c>
      <c r="Z1601" t="s">
        <v>66</v>
      </c>
      <c r="AA1601" t="s">
        <v>67</v>
      </c>
      <c r="AB1601" t="s">
        <v>51</v>
      </c>
      <c r="AC1601" t="s">
        <v>99</v>
      </c>
      <c r="AD1601">
        <v>4.7828571430000002</v>
      </c>
      <c r="AE1601">
        <v>2024</v>
      </c>
      <c r="AF1601">
        <v>1</v>
      </c>
      <c r="AG1601">
        <v>3</v>
      </c>
      <c r="AH1601" t="s">
        <v>1673</v>
      </c>
      <c r="AI1601">
        <v>0.39857142857142858</v>
      </c>
      <c r="AJ1601">
        <v>1008</v>
      </c>
      <c r="AK1601" t="s">
        <v>3799</v>
      </c>
    </row>
    <row r="1602" spans="1:37">
      <c r="A1602" t="s">
        <v>1707</v>
      </c>
      <c r="B1602" t="s">
        <v>71</v>
      </c>
      <c r="C1602">
        <v>3903.83</v>
      </c>
      <c r="D1602" t="s">
        <v>36</v>
      </c>
      <c r="E1602" t="s">
        <v>37</v>
      </c>
      <c r="F1602" t="s">
        <v>38</v>
      </c>
      <c r="G1602">
        <v>45294</v>
      </c>
      <c r="H1602" t="s">
        <v>39</v>
      </c>
      <c r="I1602" t="s">
        <v>40</v>
      </c>
      <c r="J1602">
        <v>76627</v>
      </c>
      <c r="K1602" t="s">
        <v>83</v>
      </c>
      <c r="L1602" t="s">
        <v>42</v>
      </c>
      <c r="M1602">
        <v>99</v>
      </c>
      <c r="N1602">
        <v>42</v>
      </c>
      <c r="O1602">
        <v>108</v>
      </c>
      <c r="P1602">
        <v>1</v>
      </c>
      <c r="Q1602">
        <v>1</v>
      </c>
      <c r="R1602" t="s">
        <v>43</v>
      </c>
      <c r="S1602" t="s">
        <v>44</v>
      </c>
      <c r="T1602">
        <v>1</v>
      </c>
      <c r="U1602" t="s">
        <v>63</v>
      </c>
      <c r="V1602">
        <v>114.95</v>
      </c>
      <c r="W1602" t="s">
        <v>76</v>
      </c>
      <c r="X1602" t="s">
        <v>134</v>
      </c>
      <c r="Y1602" t="s">
        <v>48</v>
      </c>
      <c r="Z1602" t="s">
        <v>49</v>
      </c>
      <c r="AA1602" t="s">
        <v>50</v>
      </c>
      <c r="AB1602" t="s">
        <v>51</v>
      </c>
      <c r="AC1602" t="s">
        <v>52</v>
      </c>
      <c r="AD1602">
        <v>1.1611111110000001</v>
      </c>
      <c r="AE1602">
        <v>2024</v>
      </c>
      <c r="AF1602">
        <v>1</v>
      </c>
      <c r="AG1602">
        <v>3</v>
      </c>
      <c r="AH1602" t="s">
        <v>1673</v>
      </c>
      <c r="AI1602">
        <v>9.6759259259259267E-2</v>
      </c>
      <c r="AJ1602">
        <v>1188</v>
      </c>
      <c r="AK1602" t="s">
        <v>3799</v>
      </c>
    </row>
    <row r="1603" spans="1:37">
      <c r="A1603" t="s">
        <v>1708</v>
      </c>
      <c r="B1603" t="s">
        <v>71</v>
      </c>
      <c r="C1603">
        <v>5889.96</v>
      </c>
      <c r="D1603" t="s">
        <v>87</v>
      </c>
      <c r="E1603" t="s">
        <v>82</v>
      </c>
      <c r="F1603" t="s">
        <v>73</v>
      </c>
      <c r="G1603">
        <v>45294</v>
      </c>
      <c r="H1603" t="s">
        <v>39</v>
      </c>
      <c r="I1603" t="s">
        <v>58</v>
      </c>
      <c r="J1603">
        <v>79437</v>
      </c>
      <c r="K1603" t="s">
        <v>59</v>
      </c>
      <c r="L1603" t="s">
        <v>42</v>
      </c>
      <c r="M1603">
        <v>149</v>
      </c>
      <c r="N1603">
        <v>8</v>
      </c>
      <c r="O1603">
        <v>100</v>
      </c>
      <c r="P1603">
        <v>0</v>
      </c>
      <c r="Q1603">
        <v>1</v>
      </c>
      <c r="R1603" t="s">
        <v>61</v>
      </c>
      <c r="S1603" t="s">
        <v>74</v>
      </c>
      <c r="T1603">
        <v>2</v>
      </c>
      <c r="U1603" t="s">
        <v>63</v>
      </c>
      <c r="V1603">
        <v>712.8</v>
      </c>
      <c r="W1603" t="s">
        <v>46</v>
      </c>
      <c r="X1603" t="s">
        <v>47</v>
      </c>
      <c r="Y1603" t="s">
        <v>65</v>
      </c>
      <c r="Z1603" t="s">
        <v>66</v>
      </c>
      <c r="AA1603" t="s">
        <v>50</v>
      </c>
      <c r="AB1603" t="s">
        <v>68</v>
      </c>
      <c r="AC1603" t="s">
        <v>52</v>
      </c>
      <c r="AD1603">
        <v>4.7838926170000002</v>
      </c>
      <c r="AE1603">
        <v>2024</v>
      </c>
      <c r="AF1603">
        <v>1</v>
      </c>
      <c r="AG1603">
        <v>3</v>
      </c>
      <c r="AH1603" t="s">
        <v>1673</v>
      </c>
      <c r="AI1603">
        <v>0.39865771812080536</v>
      </c>
      <c r="AJ1603">
        <v>1788</v>
      </c>
      <c r="AK1603" t="s">
        <v>3799</v>
      </c>
    </row>
    <row r="1604" spans="1:37">
      <c r="A1604" t="s">
        <v>1709</v>
      </c>
      <c r="B1604" t="s">
        <v>35</v>
      </c>
      <c r="C1604">
        <v>3348.53</v>
      </c>
      <c r="D1604" t="s">
        <v>36</v>
      </c>
      <c r="E1604" t="s">
        <v>37</v>
      </c>
      <c r="F1604" t="s">
        <v>56</v>
      </c>
      <c r="G1604">
        <v>45294</v>
      </c>
      <c r="H1604" t="s">
        <v>57</v>
      </c>
      <c r="I1604" t="s">
        <v>40</v>
      </c>
      <c r="J1604">
        <v>0</v>
      </c>
      <c r="K1604" t="s">
        <v>59</v>
      </c>
      <c r="L1604" t="s">
        <v>42</v>
      </c>
      <c r="M1604">
        <v>88</v>
      </c>
      <c r="N1604">
        <v>1</v>
      </c>
      <c r="O1604">
        <v>81</v>
      </c>
      <c r="P1604">
        <v>0</v>
      </c>
      <c r="Q1604">
        <v>1</v>
      </c>
      <c r="R1604" t="s">
        <v>61</v>
      </c>
      <c r="S1604" t="s">
        <v>62</v>
      </c>
      <c r="T1604">
        <v>1</v>
      </c>
      <c r="U1604" t="s">
        <v>45</v>
      </c>
      <c r="V1604">
        <v>443.22</v>
      </c>
      <c r="W1604" t="s">
        <v>46</v>
      </c>
      <c r="X1604" t="s">
        <v>47</v>
      </c>
      <c r="Y1604" t="s">
        <v>48</v>
      </c>
      <c r="Z1604" t="s">
        <v>49</v>
      </c>
      <c r="AA1604" t="s">
        <v>67</v>
      </c>
      <c r="AB1604" t="s">
        <v>68</v>
      </c>
      <c r="AC1604" t="s">
        <v>52</v>
      </c>
      <c r="AD1604">
        <v>5.0365909090000001</v>
      </c>
      <c r="AE1604">
        <v>2024</v>
      </c>
      <c r="AF1604">
        <v>1</v>
      </c>
      <c r="AG1604">
        <v>3</v>
      </c>
      <c r="AH1604" t="s">
        <v>1673</v>
      </c>
      <c r="AI1604">
        <v>0.41971590909090911</v>
      </c>
      <c r="AJ1604">
        <v>1056</v>
      </c>
      <c r="AK1604" t="s">
        <v>3800</v>
      </c>
    </row>
    <row r="1605" spans="1:37">
      <c r="A1605" t="s">
        <v>1710</v>
      </c>
      <c r="B1605" t="s">
        <v>81</v>
      </c>
      <c r="C1605">
        <v>3870.87</v>
      </c>
      <c r="D1605" t="s">
        <v>87</v>
      </c>
      <c r="E1605" t="s">
        <v>72</v>
      </c>
      <c r="F1605" t="s">
        <v>38</v>
      </c>
      <c r="G1605">
        <v>45294</v>
      </c>
      <c r="H1605" t="s">
        <v>88</v>
      </c>
      <c r="I1605" t="s">
        <v>40</v>
      </c>
      <c r="J1605">
        <v>31558</v>
      </c>
      <c r="K1605" t="s">
        <v>59</v>
      </c>
      <c r="L1605" t="s">
        <v>103</v>
      </c>
      <c r="M1605">
        <v>105</v>
      </c>
      <c r="N1605">
        <v>26</v>
      </c>
      <c r="O1605">
        <v>24</v>
      </c>
      <c r="P1605">
        <v>0</v>
      </c>
      <c r="Q1605">
        <v>1</v>
      </c>
      <c r="R1605" t="s">
        <v>61</v>
      </c>
      <c r="S1605" t="s">
        <v>62</v>
      </c>
      <c r="T1605">
        <v>2</v>
      </c>
      <c r="U1605" t="s">
        <v>90</v>
      </c>
      <c r="V1605">
        <v>505.44</v>
      </c>
      <c r="W1605" t="s">
        <v>46</v>
      </c>
      <c r="X1605" t="s">
        <v>47</v>
      </c>
      <c r="Y1605" t="s">
        <v>65</v>
      </c>
      <c r="Z1605" t="s">
        <v>49</v>
      </c>
      <c r="AA1605" t="s">
        <v>67</v>
      </c>
      <c r="AB1605" t="s">
        <v>68</v>
      </c>
      <c r="AC1605" t="s">
        <v>69</v>
      </c>
      <c r="AD1605">
        <v>4.8137142859999997</v>
      </c>
      <c r="AE1605">
        <v>2024</v>
      </c>
      <c r="AF1605">
        <v>1</v>
      </c>
      <c r="AG1605">
        <v>3</v>
      </c>
      <c r="AH1605" t="s">
        <v>1673</v>
      </c>
      <c r="AI1605">
        <v>0.40114285714285713</v>
      </c>
      <c r="AJ1605">
        <v>1260</v>
      </c>
      <c r="AK1605" t="s">
        <v>3800</v>
      </c>
    </row>
    <row r="1606" spans="1:37">
      <c r="A1606" t="s">
        <v>1711</v>
      </c>
      <c r="B1606" t="s">
        <v>81</v>
      </c>
      <c r="C1606">
        <v>9370.31</v>
      </c>
      <c r="D1606" t="s">
        <v>36</v>
      </c>
      <c r="E1606" t="s">
        <v>72</v>
      </c>
      <c r="F1606" t="s">
        <v>73</v>
      </c>
      <c r="G1606">
        <v>45294</v>
      </c>
      <c r="H1606" t="s">
        <v>57</v>
      </c>
      <c r="I1606" t="s">
        <v>58</v>
      </c>
      <c r="J1606">
        <v>0</v>
      </c>
      <c r="K1606" t="s">
        <v>59</v>
      </c>
      <c r="L1606" t="s">
        <v>42</v>
      </c>
      <c r="M1606">
        <v>124</v>
      </c>
      <c r="N1606">
        <v>5</v>
      </c>
      <c r="O1606">
        <v>81</v>
      </c>
      <c r="P1606">
        <v>0</v>
      </c>
      <c r="Q1606">
        <v>3</v>
      </c>
      <c r="R1606" t="s">
        <v>61</v>
      </c>
      <c r="S1606" t="s">
        <v>62</v>
      </c>
      <c r="T1606">
        <v>1</v>
      </c>
      <c r="U1606" t="s">
        <v>63</v>
      </c>
      <c r="V1606">
        <v>596.16</v>
      </c>
      <c r="W1606" t="s">
        <v>76</v>
      </c>
      <c r="X1606" t="s">
        <v>47</v>
      </c>
      <c r="Y1606" t="s">
        <v>65</v>
      </c>
      <c r="Z1606" t="s">
        <v>66</v>
      </c>
      <c r="AA1606" t="s">
        <v>67</v>
      </c>
      <c r="AB1606" t="s">
        <v>68</v>
      </c>
      <c r="AC1606" t="s">
        <v>52</v>
      </c>
      <c r="AD1606">
        <v>4.8077419350000001</v>
      </c>
      <c r="AE1606">
        <v>2024</v>
      </c>
      <c r="AF1606">
        <v>1</v>
      </c>
      <c r="AG1606">
        <v>3</v>
      </c>
      <c r="AH1606" t="s">
        <v>1673</v>
      </c>
      <c r="AI1606">
        <v>0.40064516129032257</v>
      </c>
      <c r="AJ1606">
        <v>1488</v>
      </c>
      <c r="AK1606" t="s">
        <v>3800</v>
      </c>
    </row>
    <row r="1607" spans="1:37">
      <c r="A1607" t="s">
        <v>1712</v>
      </c>
      <c r="B1607" t="s">
        <v>71</v>
      </c>
      <c r="C1607">
        <v>20813.87</v>
      </c>
      <c r="D1607" t="s">
        <v>36</v>
      </c>
      <c r="E1607" t="s">
        <v>37</v>
      </c>
      <c r="F1607" t="s">
        <v>73</v>
      </c>
      <c r="G1607">
        <v>45294</v>
      </c>
      <c r="H1607" t="s">
        <v>39</v>
      </c>
      <c r="I1607" t="s">
        <v>40</v>
      </c>
      <c r="J1607">
        <v>94285</v>
      </c>
      <c r="K1607" t="s">
        <v>41</v>
      </c>
      <c r="L1607" t="s">
        <v>42</v>
      </c>
      <c r="M1607">
        <v>259</v>
      </c>
      <c r="N1607">
        <v>0</v>
      </c>
      <c r="O1607">
        <v>89</v>
      </c>
      <c r="P1607">
        <v>0</v>
      </c>
      <c r="Q1607">
        <v>7</v>
      </c>
      <c r="R1607" t="s">
        <v>61</v>
      </c>
      <c r="S1607" t="s">
        <v>74</v>
      </c>
      <c r="T1607">
        <v>1</v>
      </c>
      <c r="U1607" t="s">
        <v>63</v>
      </c>
      <c r="V1607">
        <v>1186.4000000000001</v>
      </c>
      <c r="W1607" t="s">
        <v>155</v>
      </c>
      <c r="X1607" t="s">
        <v>47</v>
      </c>
      <c r="Y1607" t="s">
        <v>65</v>
      </c>
      <c r="Z1607" t="s">
        <v>98</v>
      </c>
      <c r="AA1607" t="s">
        <v>50</v>
      </c>
      <c r="AB1607" t="s">
        <v>68</v>
      </c>
      <c r="AC1607" t="s">
        <v>52</v>
      </c>
      <c r="AD1607">
        <v>4.5806949809999997</v>
      </c>
      <c r="AE1607">
        <v>2024</v>
      </c>
      <c r="AF1607">
        <v>1</v>
      </c>
      <c r="AG1607">
        <v>3</v>
      </c>
      <c r="AH1607" t="s">
        <v>1673</v>
      </c>
      <c r="AI1607">
        <v>0.38172458172458174</v>
      </c>
      <c r="AJ1607">
        <v>3108</v>
      </c>
      <c r="AK1607" t="s">
        <v>3799</v>
      </c>
    </row>
    <row r="1608" spans="1:37">
      <c r="A1608" t="s">
        <v>1713</v>
      </c>
      <c r="B1608" t="s">
        <v>71</v>
      </c>
      <c r="C1608">
        <v>5375.94</v>
      </c>
      <c r="D1608" t="s">
        <v>36</v>
      </c>
      <c r="E1608" t="s">
        <v>72</v>
      </c>
      <c r="F1608" t="s">
        <v>141</v>
      </c>
      <c r="G1608">
        <v>45294</v>
      </c>
      <c r="H1608" t="s">
        <v>39</v>
      </c>
      <c r="I1608" t="s">
        <v>40</v>
      </c>
      <c r="J1608">
        <v>51975</v>
      </c>
      <c r="K1608" t="s">
        <v>41</v>
      </c>
      <c r="L1608" t="s">
        <v>42</v>
      </c>
      <c r="M1608">
        <v>134</v>
      </c>
      <c r="N1608">
        <v>35</v>
      </c>
      <c r="O1608">
        <v>66</v>
      </c>
      <c r="P1608">
        <v>1</v>
      </c>
      <c r="Q1608">
        <v>1</v>
      </c>
      <c r="R1608" t="s">
        <v>43</v>
      </c>
      <c r="S1608" t="s">
        <v>44</v>
      </c>
      <c r="T1608">
        <v>1</v>
      </c>
      <c r="U1608" t="s">
        <v>79</v>
      </c>
      <c r="V1608">
        <v>571.44000000000005</v>
      </c>
      <c r="W1608" t="s">
        <v>46</v>
      </c>
      <c r="X1608" t="s">
        <v>134</v>
      </c>
      <c r="Y1608" t="s">
        <v>65</v>
      </c>
      <c r="Z1608" t="s">
        <v>66</v>
      </c>
      <c r="AA1608" t="s">
        <v>50</v>
      </c>
      <c r="AB1608" t="s">
        <v>51</v>
      </c>
      <c r="AC1608" t="s">
        <v>52</v>
      </c>
      <c r="AD1608">
        <v>4.2644776120000003</v>
      </c>
      <c r="AE1608">
        <v>2024</v>
      </c>
      <c r="AF1608">
        <v>1</v>
      </c>
      <c r="AG1608">
        <v>3</v>
      </c>
      <c r="AH1608" t="s">
        <v>1673</v>
      </c>
      <c r="AI1608">
        <v>0.35537313432835826</v>
      </c>
      <c r="AJ1608">
        <v>1608</v>
      </c>
      <c r="AK1608" t="s">
        <v>3799</v>
      </c>
    </row>
    <row r="1609" spans="1:37">
      <c r="A1609" t="s">
        <v>1714</v>
      </c>
      <c r="B1609" t="s">
        <v>35</v>
      </c>
      <c r="C1609">
        <v>7829.77</v>
      </c>
      <c r="D1609" t="s">
        <v>36</v>
      </c>
      <c r="E1609" t="s">
        <v>37</v>
      </c>
      <c r="F1609" t="s">
        <v>73</v>
      </c>
      <c r="G1609">
        <v>45294</v>
      </c>
      <c r="H1609" t="s">
        <v>39</v>
      </c>
      <c r="I1609" t="s">
        <v>58</v>
      </c>
      <c r="J1609">
        <v>81930</v>
      </c>
      <c r="K1609" t="s">
        <v>83</v>
      </c>
      <c r="L1609" t="s">
        <v>60</v>
      </c>
      <c r="M1609">
        <v>100</v>
      </c>
      <c r="N1609">
        <v>39</v>
      </c>
      <c r="O1609">
        <v>90</v>
      </c>
      <c r="P1609">
        <v>0</v>
      </c>
      <c r="Q1609">
        <v>7</v>
      </c>
      <c r="R1609" t="s">
        <v>43</v>
      </c>
      <c r="S1609" t="s">
        <v>44</v>
      </c>
      <c r="T1609">
        <v>2</v>
      </c>
      <c r="U1609" t="s">
        <v>63</v>
      </c>
      <c r="V1609">
        <v>7.76</v>
      </c>
      <c r="W1609" t="s">
        <v>46</v>
      </c>
      <c r="X1609" t="s">
        <v>47</v>
      </c>
      <c r="Y1609" t="s">
        <v>48</v>
      </c>
      <c r="Z1609" t="s">
        <v>66</v>
      </c>
      <c r="AA1609" t="s">
        <v>50</v>
      </c>
      <c r="AB1609" t="s">
        <v>68</v>
      </c>
      <c r="AC1609" t="s">
        <v>52</v>
      </c>
      <c r="AD1609">
        <v>7.7600000000000002E-2</v>
      </c>
      <c r="AE1609">
        <v>2024</v>
      </c>
      <c r="AF1609">
        <v>1</v>
      </c>
      <c r="AG1609">
        <v>3</v>
      </c>
      <c r="AH1609" t="s">
        <v>1673</v>
      </c>
      <c r="AI1609">
        <v>6.4666666666666666E-3</v>
      </c>
      <c r="AJ1609">
        <v>1200</v>
      </c>
      <c r="AK1609" t="s">
        <v>3799</v>
      </c>
    </row>
    <row r="1610" spans="1:37">
      <c r="A1610" t="s">
        <v>1715</v>
      </c>
      <c r="B1610" t="s">
        <v>81</v>
      </c>
      <c r="C1610">
        <v>13201.29</v>
      </c>
      <c r="D1610" t="s">
        <v>36</v>
      </c>
      <c r="E1610" t="s">
        <v>72</v>
      </c>
      <c r="F1610" t="s">
        <v>38</v>
      </c>
      <c r="G1610">
        <v>45294</v>
      </c>
      <c r="H1610" t="s">
        <v>39</v>
      </c>
      <c r="I1610" t="s">
        <v>40</v>
      </c>
      <c r="J1610">
        <v>134141</v>
      </c>
      <c r="K1610" t="s">
        <v>59</v>
      </c>
      <c r="L1610" t="s">
        <v>42</v>
      </c>
      <c r="M1610">
        <v>163</v>
      </c>
      <c r="N1610">
        <v>4</v>
      </c>
      <c r="O1610">
        <v>50</v>
      </c>
      <c r="P1610">
        <v>0</v>
      </c>
      <c r="Q1610">
        <v>5</v>
      </c>
      <c r="R1610" t="s">
        <v>61</v>
      </c>
      <c r="S1610" t="s">
        <v>93</v>
      </c>
      <c r="T1610">
        <v>4</v>
      </c>
      <c r="U1610" t="s">
        <v>45</v>
      </c>
      <c r="V1610">
        <v>784.08</v>
      </c>
      <c r="W1610" t="s">
        <v>109</v>
      </c>
      <c r="X1610" t="s">
        <v>77</v>
      </c>
      <c r="Y1610" t="s">
        <v>65</v>
      </c>
      <c r="Z1610" t="s">
        <v>66</v>
      </c>
      <c r="AA1610" t="s">
        <v>91</v>
      </c>
      <c r="AB1610" t="s">
        <v>68</v>
      </c>
      <c r="AC1610" t="s">
        <v>52</v>
      </c>
      <c r="AD1610">
        <v>4.8103067480000004</v>
      </c>
      <c r="AE1610">
        <v>2024</v>
      </c>
      <c r="AF1610">
        <v>1</v>
      </c>
      <c r="AG1610">
        <v>3</v>
      </c>
      <c r="AH1610" t="s">
        <v>1673</v>
      </c>
      <c r="AI1610">
        <v>0.40085889570552147</v>
      </c>
      <c r="AJ1610">
        <v>1956</v>
      </c>
      <c r="AK1610" t="s">
        <v>3800</v>
      </c>
    </row>
    <row r="1611" spans="1:37">
      <c r="A1611" t="s">
        <v>1716</v>
      </c>
      <c r="B1611" t="s">
        <v>81</v>
      </c>
      <c r="C1611">
        <v>3690.13</v>
      </c>
      <c r="D1611" t="s">
        <v>36</v>
      </c>
      <c r="E1611" t="s">
        <v>37</v>
      </c>
      <c r="F1611" t="s">
        <v>56</v>
      </c>
      <c r="G1611">
        <v>45294</v>
      </c>
      <c r="H1611" t="s">
        <v>39</v>
      </c>
      <c r="I1611" t="s">
        <v>40</v>
      </c>
      <c r="J1611">
        <v>126303</v>
      </c>
      <c r="K1611" t="s">
        <v>59</v>
      </c>
      <c r="L1611" t="s">
        <v>42</v>
      </c>
      <c r="M1611">
        <v>90</v>
      </c>
      <c r="N1611">
        <v>26</v>
      </c>
      <c r="O1611">
        <v>7</v>
      </c>
      <c r="P1611">
        <v>0</v>
      </c>
      <c r="Q1611">
        <v>1</v>
      </c>
      <c r="R1611" t="s">
        <v>61</v>
      </c>
      <c r="S1611" t="s">
        <v>74</v>
      </c>
      <c r="T1611">
        <v>4</v>
      </c>
      <c r="U1611" t="s">
        <v>79</v>
      </c>
      <c r="V1611">
        <v>645.62</v>
      </c>
      <c r="W1611" t="s">
        <v>46</v>
      </c>
      <c r="X1611" t="s">
        <v>47</v>
      </c>
      <c r="Y1611" t="s">
        <v>65</v>
      </c>
      <c r="Z1611" t="s">
        <v>49</v>
      </c>
      <c r="AA1611" t="s">
        <v>91</v>
      </c>
      <c r="AB1611" t="s">
        <v>68</v>
      </c>
      <c r="AC1611" t="s">
        <v>99</v>
      </c>
      <c r="AD1611">
        <v>7.1735555560000002</v>
      </c>
      <c r="AE1611">
        <v>2024</v>
      </c>
      <c r="AF1611">
        <v>1</v>
      </c>
      <c r="AG1611">
        <v>3</v>
      </c>
      <c r="AH1611" t="s">
        <v>1673</v>
      </c>
      <c r="AI1611">
        <v>0.59779629629629627</v>
      </c>
      <c r="AJ1611">
        <v>1080</v>
      </c>
      <c r="AK1611" t="s">
        <v>3800</v>
      </c>
    </row>
    <row r="1612" spans="1:37">
      <c r="A1612" t="s">
        <v>1717</v>
      </c>
      <c r="B1612" t="s">
        <v>35</v>
      </c>
      <c r="C1612">
        <v>3870.87</v>
      </c>
      <c r="D1612" t="s">
        <v>87</v>
      </c>
      <c r="E1612" t="s">
        <v>72</v>
      </c>
      <c r="F1612" t="s">
        <v>38</v>
      </c>
      <c r="G1612">
        <v>45294</v>
      </c>
      <c r="H1612" t="s">
        <v>88</v>
      </c>
      <c r="I1612" t="s">
        <v>40</v>
      </c>
      <c r="J1612">
        <v>31558</v>
      </c>
      <c r="K1612" t="s">
        <v>59</v>
      </c>
      <c r="L1612" t="s">
        <v>103</v>
      </c>
      <c r="M1612">
        <v>105</v>
      </c>
      <c r="N1612">
        <v>26</v>
      </c>
      <c r="O1612">
        <v>24</v>
      </c>
      <c r="P1612">
        <v>0</v>
      </c>
      <c r="Q1612">
        <v>1</v>
      </c>
      <c r="R1612" t="s">
        <v>61</v>
      </c>
      <c r="S1612" t="s">
        <v>74</v>
      </c>
      <c r="T1612">
        <v>2</v>
      </c>
      <c r="U1612" t="s">
        <v>90</v>
      </c>
      <c r="V1612">
        <v>505.44</v>
      </c>
      <c r="W1612" t="s">
        <v>46</v>
      </c>
      <c r="X1612" t="s">
        <v>47</v>
      </c>
      <c r="Y1612" t="s">
        <v>65</v>
      </c>
      <c r="Z1612" t="s">
        <v>49</v>
      </c>
      <c r="AA1612" t="s">
        <v>67</v>
      </c>
      <c r="AB1612" t="s">
        <v>68</v>
      </c>
      <c r="AC1612" t="s">
        <v>69</v>
      </c>
      <c r="AD1612">
        <v>4.8137142859999997</v>
      </c>
      <c r="AE1612">
        <v>2024</v>
      </c>
      <c r="AF1612">
        <v>1</v>
      </c>
      <c r="AG1612">
        <v>3</v>
      </c>
      <c r="AH1612" t="s">
        <v>1673</v>
      </c>
      <c r="AI1612">
        <v>0.40114285714285713</v>
      </c>
      <c r="AJ1612">
        <v>1260</v>
      </c>
      <c r="AK1612" t="s">
        <v>3800</v>
      </c>
    </row>
    <row r="1613" spans="1:37">
      <c r="A1613" t="s">
        <v>1718</v>
      </c>
      <c r="B1613" t="s">
        <v>115</v>
      </c>
      <c r="C1613">
        <v>5889.96</v>
      </c>
      <c r="D1613" t="s">
        <v>87</v>
      </c>
      <c r="E1613" t="s">
        <v>82</v>
      </c>
      <c r="F1613" t="s">
        <v>73</v>
      </c>
      <c r="G1613">
        <v>45294</v>
      </c>
      <c r="H1613" t="s">
        <v>39</v>
      </c>
      <c r="I1613" t="s">
        <v>58</v>
      </c>
      <c r="J1613">
        <v>79437</v>
      </c>
      <c r="K1613" t="s">
        <v>59</v>
      </c>
      <c r="L1613" t="s">
        <v>42</v>
      </c>
      <c r="M1613">
        <v>149</v>
      </c>
      <c r="N1613">
        <v>8</v>
      </c>
      <c r="O1613">
        <v>100</v>
      </c>
      <c r="P1613">
        <v>0</v>
      </c>
      <c r="Q1613">
        <v>1</v>
      </c>
      <c r="R1613" t="s">
        <v>61</v>
      </c>
      <c r="S1613" t="s">
        <v>93</v>
      </c>
      <c r="T1613">
        <v>2</v>
      </c>
      <c r="U1613" t="s">
        <v>63</v>
      </c>
      <c r="V1613">
        <v>712.8</v>
      </c>
      <c r="W1613" t="s">
        <v>46</v>
      </c>
      <c r="X1613" t="s">
        <v>47</v>
      </c>
      <c r="Y1613" t="s">
        <v>65</v>
      </c>
      <c r="Z1613" t="s">
        <v>66</v>
      </c>
      <c r="AA1613" t="s">
        <v>50</v>
      </c>
      <c r="AB1613" t="s">
        <v>68</v>
      </c>
      <c r="AC1613" t="s">
        <v>52</v>
      </c>
      <c r="AD1613">
        <v>4.7838926170000002</v>
      </c>
      <c r="AE1613">
        <v>2024</v>
      </c>
      <c r="AF1613">
        <v>1</v>
      </c>
      <c r="AG1613">
        <v>3</v>
      </c>
      <c r="AH1613" t="s">
        <v>1673</v>
      </c>
      <c r="AI1613">
        <v>0.39865771812080536</v>
      </c>
      <c r="AJ1613">
        <v>1788</v>
      </c>
      <c r="AK1613" t="s">
        <v>3799</v>
      </c>
    </row>
    <row r="1614" spans="1:37">
      <c r="A1614" t="s">
        <v>1719</v>
      </c>
      <c r="B1614" t="s">
        <v>71</v>
      </c>
      <c r="C1614">
        <v>11412.46</v>
      </c>
      <c r="D1614" t="s">
        <v>36</v>
      </c>
      <c r="E1614" t="s">
        <v>82</v>
      </c>
      <c r="F1614" t="s">
        <v>73</v>
      </c>
      <c r="G1614">
        <v>45294</v>
      </c>
      <c r="H1614" t="s">
        <v>39</v>
      </c>
      <c r="I1614" t="s">
        <v>40</v>
      </c>
      <c r="J1614">
        <v>80849</v>
      </c>
      <c r="K1614" t="s">
        <v>59</v>
      </c>
      <c r="L1614" t="s">
        <v>42</v>
      </c>
      <c r="M1614">
        <v>143</v>
      </c>
      <c r="N1614">
        <v>8</v>
      </c>
      <c r="O1614">
        <v>19</v>
      </c>
      <c r="P1614">
        <v>0</v>
      </c>
      <c r="Q1614">
        <v>3</v>
      </c>
      <c r="R1614" t="s">
        <v>61</v>
      </c>
      <c r="S1614" t="s">
        <v>74</v>
      </c>
      <c r="T1614">
        <v>1</v>
      </c>
      <c r="U1614" t="s">
        <v>63</v>
      </c>
      <c r="V1614">
        <v>962.12</v>
      </c>
      <c r="W1614" t="s">
        <v>46</v>
      </c>
      <c r="X1614" t="s">
        <v>47</v>
      </c>
      <c r="Y1614" t="s">
        <v>65</v>
      </c>
      <c r="Z1614" t="s">
        <v>66</v>
      </c>
      <c r="AA1614" t="s">
        <v>50</v>
      </c>
      <c r="AB1614" t="s">
        <v>68</v>
      </c>
      <c r="AC1614" t="s">
        <v>69</v>
      </c>
      <c r="AD1614">
        <v>6.7281118879999999</v>
      </c>
      <c r="AE1614">
        <v>2024</v>
      </c>
      <c r="AF1614">
        <v>1</v>
      </c>
      <c r="AG1614">
        <v>3</v>
      </c>
      <c r="AH1614" t="s">
        <v>1673</v>
      </c>
      <c r="AI1614">
        <v>0.56067599067599072</v>
      </c>
      <c r="AJ1614">
        <v>1716</v>
      </c>
      <c r="AK1614" t="s">
        <v>3800</v>
      </c>
    </row>
    <row r="1615" spans="1:37">
      <c r="A1615" t="s">
        <v>1720</v>
      </c>
      <c r="B1615" t="s">
        <v>71</v>
      </c>
      <c r="C1615">
        <v>10723.74</v>
      </c>
      <c r="D1615" t="s">
        <v>36</v>
      </c>
      <c r="E1615" t="s">
        <v>37</v>
      </c>
      <c r="F1615" t="s">
        <v>38</v>
      </c>
      <c r="G1615">
        <v>45294</v>
      </c>
      <c r="H1615" t="s">
        <v>39</v>
      </c>
      <c r="I1615" t="s">
        <v>58</v>
      </c>
      <c r="J1615">
        <v>81289</v>
      </c>
      <c r="K1615" t="s">
        <v>41</v>
      </c>
      <c r="L1615" t="s">
        <v>42</v>
      </c>
      <c r="M1615">
        <v>135</v>
      </c>
      <c r="N1615">
        <v>11</v>
      </c>
      <c r="O1615">
        <v>22</v>
      </c>
      <c r="P1615">
        <v>1</v>
      </c>
      <c r="Q1615">
        <v>4</v>
      </c>
      <c r="R1615" t="s">
        <v>43</v>
      </c>
      <c r="S1615" t="s">
        <v>96</v>
      </c>
      <c r="T1615">
        <v>1</v>
      </c>
      <c r="U1615" t="s">
        <v>79</v>
      </c>
      <c r="V1615">
        <v>393.24</v>
      </c>
      <c r="W1615" t="s">
        <v>109</v>
      </c>
      <c r="X1615" t="s">
        <v>77</v>
      </c>
      <c r="Y1615" t="s">
        <v>48</v>
      </c>
      <c r="Z1615" t="s">
        <v>66</v>
      </c>
      <c r="AA1615" t="s">
        <v>50</v>
      </c>
      <c r="AB1615" t="s">
        <v>51</v>
      </c>
      <c r="AC1615" t="s">
        <v>69</v>
      </c>
      <c r="AD1615">
        <v>2.912888889</v>
      </c>
      <c r="AE1615">
        <v>2024</v>
      </c>
      <c r="AF1615">
        <v>1</v>
      </c>
      <c r="AG1615">
        <v>3</v>
      </c>
      <c r="AH1615" t="s">
        <v>1673</v>
      </c>
      <c r="AI1615">
        <v>0.24274074074074076</v>
      </c>
      <c r="AJ1615">
        <v>1620</v>
      </c>
      <c r="AK1615" t="s">
        <v>3799</v>
      </c>
    </row>
    <row r="1616" spans="1:37">
      <c r="A1616" t="s">
        <v>1721</v>
      </c>
      <c r="B1616" t="s">
        <v>35</v>
      </c>
      <c r="C1616">
        <v>13331.38</v>
      </c>
      <c r="D1616" t="s">
        <v>36</v>
      </c>
      <c r="E1616" t="s">
        <v>72</v>
      </c>
      <c r="F1616" t="s">
        <v>73</v>
      </c>
      <c r="G1616">
        <v>45294</v>
      </c>
      <c r="H1616" t="s">
        <v>39</v>
      </c>
      <c r="I1616" t="s">
        <v>58</v>
      </c>
      <c r="J1616">
        <v>39957</v>
      </c>
      <c r="K1616" t="s">
        <v>83</v>
      </c>
      <c r="L1616" t="s">
        <v>60</v>
      </c>
      <c r="M1616">
        <v>117</v>
      </c>
      <c r="N1616">
        <v>3</v>
      </c>
      <c r="O1616">
        <v>95</v>
      </c>
      <c r="P1616">
        <v>0</v>
      </c>
      <c r="Q1616">
        <v>2</v>
      </c>
      <c r="R1616" t="s">
        <v>61</v>
      </c>
      <c r="S1616" t="s">
        <v>62</v>
      </c>
      <c r="T1616">
        <v>4</v>
      </c>
      <c r="U1616" t="s">
        <v>90</v>
      </c>
      <c r="V1616">
        <v>203.75</v>
      </c>
      <c r="W1616" t="s">
        <v>76</v>
      </c>
      <c r="X1616" t="s">
        <v>47</v>
      </c>
      <c r="Y1616" t="s">
        <v>48</v>
      </c>
      <c r="Z1616" t="s">
        <v>66</v>
      </c>
      <c r="AA1616" t="s">
        <v>67</v>
      </c>
      <c r="AB1616" t="s">
        <v>68</v>
      </c>
      <c r="AC1616" t="s">
        <v>52</v>
      </c>
      <c r="AD1616">
        <v>1.7414529910000001</v>
      </c>
      <c r="AE1616">
        <v>2024</v>
      </c>
      <c r="AF1616">
        <v>1</v>
      </c>
      <c r="AG1616">
        <v>3</v>
      </c>
      <c r="AH1616" t="s">
        <v>1673</v>
      </c>
      <c r="AI1616">
        <v>0.14512108262108261</v>
      </c>
      <c r="AJ1616">
        <v>1404</v>
      </c>
      <c r="AK1616" t="s">
        <v>3799</v>
      </c>
    </row>
    <row r="1617" spans="1:37">
      <c r="A1617" t="s">
        <v>1722</v>
      </c>
      <c r="B1617" t="s">
        <v>115</v>
      </c>
      <c r="C1617">
        <v>8215.16</v>
      </c>
      <c r="D1617" t="s">
        <v>36</v>
      </c>
      <c r="E1617" t="s">
        <v>72</v>
      </c>
      <c r="F1617" t="s">
        <v>73</v>
      </c>
      <c r="G1617">
        <v>45294</v>
      </c>
      <c r="H1617" t="s">
        <v>39</v>
      </c>
      <c r="I1617" t="s">
        <v>58</v>
      </c>
      <c r="J1617">
        <v>60361</v>
      </c>
      <c r="K1617" t="s">
        <v>59</v>
      </c>
      <c r="L1617" t="s">
        <v>60</v>
      </c>
      <c r="M1617">
        <v>111</v>
      </c>
      <c r="N1617">
        <v>26</v>
      </c>
      <c r="O1617">
        <v>19</v>
      </c>
      <c r="P1617">
        <v>2</v>
      </c>
      <c r="Q1617">
        <v>8</v>
      </c>
      <c r="R1617" t="s">
        <v>43</v>
      </c>
      <c r="S1617" t="s">
        <v>96</v>
      </c>
      <c r="T1617">
        <v>1</v>
      </c>
      <c r="U1617" t="s">
        <v>79</v>
      </c>
      <c r="V1617">
        <v>726.01</v>
      </c>
      <c r="W1617" t="s">
        <v>46</v>
      </c>
      <c r="X1617" t="s">
        <v>47</v>
      </c>
      <c r="Y1617" t="s">
        <v>65</v>
      </c>
      <c r="Z1617" t="s">
        <v>66</v>
      </c>
      <c r="AA1617" t="s">
        <v>50</v>
      </c>
      <c r="AB1617" t="s">
        <v>51</v>
      </c>
      <c r="AC1617" t="s">
        <v>69</v>
      </c>
      <c r="AD1617">
        <v>6.540630631</v>
      </c>
      <c r="AE1617">
        <v>2024</v>
      </c>
      <c r="AF1617">
        <v>1</v>
      </c>
      <c r="AG1617">
        <v>3</v>
      </c>
      <c r="AH1617" t="s">
        <v>1673</v>
      </c>
      <c r="AI1617">
        <v>0.54505255255255258</v>
      </c>
      <c r="AJ1617">
        <v>1332</v>
      </c>
      <c r="AK1617" t="s">
        <v>3800</v>
      </c>
    </row>
    <row r="1618" spans="1:37">
      <c r="A1618" t="s">
        <v>1723</v>
      </c>
      <c r="B1618" t="s">
        <v>81</v>
      </c>
      <c r="C1618">
        <v>7248</v>
      </c>
      <c r="D1618" t="s">
        <v>36</v>
      </c>
      <c r="E1618" t="s">
        <v>37</v>
      </c>
      <c r="F1618" t="s">
        <v>141</v>
      </c>
      <c r="G1618">
        <v>45294</v>
      </c>
      <c r="H1618" t="s">
        <v>39</v>
      </c>
      <c r="I1618" t="s">
        <v>58</v>
      </c>
      <c r="J1618">
        <v>80461</v>
      </c>
      <c r="K1618" t="s">
        <v>59</v>
      </c>
      <c r="L1618" t="s">
        <v>42</v>
      </c>
      <c r="M1618">
        <v>90</v>
      </c>
      <c r="N1618">
        <v>38</v>
      </c>
      <c r="O1618">
        <v>3</v>
      </c>
      <c r="P1618">
        <v>0</v>
      </c>
      <c r="Q1618">
        <v>6</v>
      </c>
      <c r="R1618" t="s">
        <v>61</v>
      </c>
      <c r="S1618" t="s">
        <v>74</v>
      </c>
      <c r="T1618">
        <v>4</v>
      </c>
      <c r="U1618" t="s">
        <v>63</v>
      </c>
      <c r="V1618">
        <v>434.16</v>
      </c>
      <c r="W1618" t="s">
        <v>46</v>
      </c>
      <c r="X1618" t="s">
        <v>47</v>
      </c>
      <c r="Y1618" t="s">
        <v>48</v>
      </c>
      <c r="Z1618" t="s">
        <v>66</v>
      </c>
      <c r="AA1618" t="s">
        <v>50</v>
      </c>
      <c r="AB1618" t="s">
        <v>68</v>
      </c>
      <c r="AC1618" t="s">
        <v>99</v>
      </c>
      <c r="AD1618">
        <v>4.8239999999999998</v>
      </c>
      <c r="AE1618">
        <v>2024</v>
      </c>
      <c r="AF1618">
        <v>1</v>
      </c>
      <c r="AG1618">
        <v>3</v>
      </c>
      <c r="AH1618" t="s">
        <v>1673</v>
      </c>
      <c r="AI1618">
        <v>0.40200000000000002</v>
      </c>
      <c r="AJ1618">
        <v>1080</v>
      </c>
      <c r="AK1618" t="s">
        <v>3800</v>
      </c>
    </row>
    <row r="1619" spans="1:37">
      <c r="A1619" t="s">
        <v>1724</v>
      </c>
      <c r="B1619" t="s">
        <v>71</v>
      </c>
      <c r="C1619">
        <v>3870.87</v>
      </c>
      <c r="D1619" t="s">
        <v>87</v>
      </c>
      <c r="E1619" t="s">
        <v>72</v>
      </c>
      <c r="F1619" t="s">
        <v>38</v>
      </c>
      <c r="G1619">
        <v>45294</v>
      </c>
      <c r="H1619" t="s">
        <v>88</v>
      </c>
      <c r="I1619" t="s">
        <v>40</v>
      </c>
      <c r="J1619">
        <v>31558</v>
      </c>
      <c r="K1619" t="s">
        <v>59</v>
      </c>
      <c r="L1619" t="s">
        <v>103</v>
      </c>
      <c r="M1619">
        <v>105</v>
      </c>
      <c r="N1619">
        <v>26</v>
      </c>
      <c r="O1619">
        <v>24</v>
      </c>
      <c r="P1619">
        <v>0</v>
      </c>
      <c r="Q1619">
        <v>1</v>
      </c>
      <c r="R1619" t="s">
        <v>61</v>
      </c>
      <c r="S1619" t="s">
        <v>74</v>
      </c>
      <c r="T1619">
        <v>2</v>
      </c>
      <c r="U1619" t="s">
        <v>90</v>
      </c>
      <c r="V1619">
        <v>505.44</v>
      </c>
      <c r="W1619" t="s">
        <v>46</v>
      </c>
      <c r="X1619" t="s">
        <v>47</v>
      </c>
      <c r="Y1619" t="s">
        <v>65</v>
      </c>
      <c r="Z1619" t="s">
        <v>49</v>
      </c>
      <c r="AA1619" t="s">
        <v>67</v>
      </c>
      <c r="AB1619" t="s">
        <v>68</v>
      </c>
      <c r="AC1619" t="s">
        <v>69</v>
      </c>
      <c r="AD1619">
        <v>4.8137142859999997</v>
      </c>
      <c r="AE1619">
        <v>2024</v>
      </c>
      <c r="AF1619">
        <v>1</v>
      </c>
      <c r="AG1619">
        <v>3</v>
      </c>
      <c r="AH1619" t="s">
        <v>1673</v>
      </c>
      <c r="AI1619">
        <v>0.40114285714285713</v>
      </c>
      <c r="AJ1619">
        <v>1260</v>
      </c>
      <c r="AK1619" t="s">
        <v>3800</v>
      </c>
    </row>
    <row r="1620" spans="1:37">
      <c r="A1620" t="s">
        <v>1725</v>
      </c>
      <c r="B1620" t="s">
        <v>35</v>
      </c>
      <c r="C1620">
        <v>17909.05</v>
      </c>
      <c r="D1620" t="s">
        <v>36</v>
      </c>
      <c r="E1620" t="s">
        <v>37</v>
      </c>
      <c r="F1620" t="s">
        <v>56</v>
      </c>
      <c r="G1620">
        <v>45294</v>
      </c>
      <c r="H1620" t="s">
        <v>39</v>
      </c>
      <c r="I1620" t="s">
        <v>58</v>
      </c>
      <c r="J1620">
        <v>46551</v>
      </c>
      <c r="K1620" t="s">
        <v>83</v>
      </c>
      <c r="L1620" t="s">
        <v>42</v>
      </c>
      <c r="M1620">
        <v>90</v>
      </c>
      <c r="N1620">
        <v>5</v>
      </c>
      <c r="O1620">
        <v>8</v>
      </c>
      <c r="P1620">
        <v>0</v>
      </c>
      <c r="Q1620">
        <v>2</v>
      </c>
      <c r="R1620" t="s">
        <v>61</v>
      </c>
      <c r="S1620" t="s">
        <v>93</v>
      </c>
      <c r="T1620">
        <v>1</v>
      </c>
      <c r="U1620" t="s">
        <v>79</v>
      </c>
      <c r="V1620">
        <v>113.17</v>
      </c>
      <c r="W1620" t="s">
        <v>46</v>
      </c>
      <c r="X1620" t="s">
        <v>47</v>
      </c>
      <c r="Y1620" t="s">
        <v>48</v>
      </c>
      <c r="Z1620" t="s">
        <v>98</v>
      </c>
      <c r="AA1620" t="s">
        <v>67</v>
      </c>
      <c r="AB1620" t="s">
        <v>68</v>
      </c>
      <c r="AC1620" t="s">
        <v>99</v>
      </c>
      <c r="AD1620">
        <v>1.2574444440000001</v>
      </c>
      <c r="AE1620">
        <v>2024</v>
      </c>
      <c r="AF1620">
        <v>1</v>
      </c>
      <c r="AG1620">
        <v>3</v>
      </c>
      <c r="AH1620" t="s">
        <v>1673</v>
      </c>
      <c r="AI1620">
        <v>0.10478703703703704</v>
      </c>
      <c r="AJ1620">
        <v>1080</v>
      </c>
      <c r="AK1620" t="s">
        <v>3799</v>
      </c>
    </row>
    <row r="1621" spans="1:37">
      <c r="A1621" t="s">
        <v>1726</v>
      </c>
      <c r="B1621" t="s">
        <v>81</v>
      </c>
      <c r="C1621">
        <v>3870.87</v>
      </c>
      <c r="D1621" t="s">
        <v>87</v>
      </c>
      <c r="E1621" t="s">
        <v>72</v>
      </c>
      <c r="F1621" t="s">
        <v>38</v>
      </c>
      <c r="G1621">
        <v>45294</v>
      </c>
      <c r="H1621" t="s">
        <v>88</v>
      </c>
      <c r="I1621" t="s">
        <v>40</v>
      </c>
      <c r="J1621">
        <v>31558</v>
      </c>
      <c r="K1621" t="s">
        <v>59</v>
      </c>
      <c r="L1621" t="s">
        <v>103</v>
      </c>
      <c r="M1621">
        <v>105</v>
      </c>
      <c r="N1621">
        <v>26</v>
      </c>
      <c r="O1621">
        <v>24</v>
      </c>
      <c r="P1621">
        <v>0</v>
      </c>
      <c r="Q1621">
        <v>1</v>
      </c>
      <c r="R1621" t="s">
        <v>61</v>
      </c>
      <c r="S1621" t="s">
        <v>74</v>
      </c>
      <c r="T1621">
        <v>2</v>
      </c>
      <c r="U1621" t="s">
        <v>90</v>
      </c>
      <c r="V1621">
        <v>505.44</v>
      </c>
      <c r="W1621" t="s">
        <v>46</v>
      </c>
      <c r="X1621" t="s">
        <v>47</v>
      </c>
      <c r="Y1621" t="s">
        <v>65</v>
      </c>
      <c r="Z1621" t="s">
        <v>49</v>
      </c>
      <c r="AA1621" t="s">
        <v>67</v>
      </c>
      <c r="AB1621" t="s">
        <v>68</v>
      </c>
      <c r="AC1621" t="s">
        <v>69</v>
      </c>
      <c r="AD1621">
        <v>4.8137142859999997</v>
      </c>
      <c r="AE1621">
        <v>2024</v>
      </c>
      <c r="AF1621">
        <v>1</v>
      </c>
      <c r="AG1621">
        <v>3</v>
      </c>
      <c r="AH1621" t="s">
        <v>1673</v>
      </c>
      <c r="AI1621">
        <v>0.40114285714285713</v>
      </c>
      <c r="AJ1621">
        <v>1260</v>
      </c>
      <c r="AK1621" t="s">
        <v>3800</v>
      </c>
    </row>
    <row r="1622" spans="1:37">
      <c r="A1622" t="s">
        <v>1727</v>
      </c>
      <c r="B1622" t="s">
        <v>71</v>
      </c>
      <c r="C1622">
        <v>3932.99</v>
      </c>
      <c r="D1622" t="s">
        <v>36</v>
      </c>
      <c r="E1622" t="s">
        <v>72</v>
      </c>
      <c r="F1622" t="s">
        <v>95</v>
      </c>
      <c r="G1622">
        <v>45294</v>
      </c>
      <c r="H1622" t="s">
        <v>159</v>
      </c>
      <c r="I1622" t="s">
        <v>58</v>
      </c>
      <c r="J1622">
        <v>27101</v>
      </c>
      <c r="K1622" t="s">
        <v>59</v>
      </c>
      <c r="L1622" t="s">
        <v>103</v>
      </c>
      <c r="M1622">
        <v>107</v>
      </c>
      <c r="N1622">
        <v>9</v>
      </c>
      <c r="O1622">
        <v>3</v>
      </c>
      <c r="P1622">
        <v>1</v>
      </c>
      <c r="Q1622">
        <v>1</v>
      </c>
      <c r="R1622" t="s">
        <v>61</v>
      </c>
      <c r="S1622" t="s">
        <v>74</v>
      </c>
      <c r="T1622">
        <v>1</v>
      </c>
      <c r="U1622" t="s">
        <v>45</v>
      </c>
      <c r="V1622">
        <v>653.04</v>
      </c>
      <c r="W1622" t="s">
        <v>76</v>
      </c>
      <c r="X1622" t="s">
        <v>47</v>
      </c>
      <c r="Y1622" t="s">
        <v>65</v>
      </c>
      <c r="Z1622" t="s">
        <v>49</v>
      </c>
      <c r="AA1622" t="s">
        <v>67</v>
      </c>
      <c r="AB1622" t="s">
        <v>51</v>
      </c>
      <c r="AC1622" t="s">
        <v>99</v>
      </c>
      <c r="AD1622">
        <v>6.1031775699999997</v>
      </c>
      <c r="AE1622">
        <v>2024</v>
      </c>
      <c r="AF1622">
        <v>1</v>
      </c>
      <c r="AG1622">
        <v>3</v>
      </c>
      <c r="AH1622" t="s">
        <v>1673</v>
      </c>
      <c r="AI1622">
        <v>0.50859813084112149</v>
      </c>
      <c r="AJ1622">
        <v>1284</v>
      </c>
      <c r="AK1622" t="s">
        <v>3800</v>
      </c>
    </row>
    <row r="1623" spans="1:37">
      <c r="A1623" t="s">
        <v>1728</v>
      </c>
      <c r="B1623" t="s">
        <v>81</v>
      </c>
      <c r="C1623">
        <v>12582.38</v>
      </c>
      <c r="D1623" t="s">
        <v>36</v>
      </c>
      <c r="E1623" t="s">
        <v>82</v>
      </c>
      <c r="F1623" t="s">
        <v>38</v>
      </c>
      <c r="G1623">
        <v>45294</v>
      </c>
      <c r="H1623" t="s">
        <v>39</v>
      </c>
      <c r="I1623" t="s">
        <v>40</v>
      </c>
      <c r="J1623">
        <v>28395</v>
      </c>
      <c r="K1623" t="s">
        <v>59</v>
      </c>
      <c r="L1623" t="s">
        <v>42</v>
      </c>
      <c r="M1623">
        <v>159</v>
      </c>
      <c r="N1623">
        <v>7</v>
      </c>
      <c r="O1623">
        <v>30</v>
      </c>
      <c r="P1623">
        <v>0</v>
      </c>
      <c r="Q1623">
        <v>8</v>
      </c>
      <c r="R1623" t="s">
        <v>61</v>
      </c>
      <c r="S1623" t="s">
        <v>62</v>
      </c>
      <c r="T1623">
        <v>3</v>
      </c>
      <c r="U1623" t="s">
        <v>90</v>
      </c>
      <c r="V1623">
        <v>997.62</v>
      </c>
      <c r="W1623" t="s">
        <v>76</v>
      </c>
      <c r="X1623" t="s">
        <v>77</v>
      </c>
      <c r="Y1623" t="s">
        <v>65</v>
      </c>
      <c r="Z1623" t="s">
        <v>66</v>
      </c>
      <c r="AA1623" t="s">
        <v>67</v>
      </c>
      <c r="AB1623" t="s">
        <v>68</v>
      </c>
      <c r="AC1623" t="s">
        <v>69</v>
      </c>
      <c r="AD1623">
        <v>6.2743396230000004</v>
      </c>
      <c r="AE1623">
        <v>2024</v>
      </c>
      <c r="AF1623">
        <v>1</v>
      </c>
      <c r="AG1623">
        <v>3</v>
      </c>
      <c r="AH1623" t="s">
        <v>1673</v>
      </c>
      <c r="AI1623">
        <v>0.52286163522012574</v>
      </c>
      <c r="AJ1623">
        <v>1908</v>
      </c>
      <c r="AK1623" t="s">
        <v>3800</v>
      </c>
    </row>
    <row r="1624" spans="1:37">
      <c r="A1624" t="s">
        <v>1729</v>
      </c>
      <c r="B1624" t="s">
        <v>71</v>
      </c>
      <c r="C1624">
        <v>3742.15</v>
      </c>
      <c r="D1624" t="s">
        <v>36</v>
      </c>
      <c r="E1624" t="s">
        <v>72</v>
      </c>
      <c r="F1624" t="s">
        <v>38</v>
      </c>
      <c r="G1624">
        <v>45294</v>
      </c>
      <c r="H1624" t="s">
        <v>57</v>
      </c>
      <c r="I1624" t="s">
        <v>58</v>
      </c>
      <c r="J1624">
        <v>0</v>
      </c>
      <c r="K1624" t="s">
        <v>59</v>
      </c>
      <c r="L1624" t="s">
        <v>60</v>
      </c>
      <c r="M1624">
        <v>107</v>
      </c>
      <c r="N1624">
        <v>8</v>
      </c>
      <c r="O1624">
        <v>74</v>
      </c>
      <c r="P1624">
        <v>0</v>
      </c>
      <c r="Q1624">
        <v>1</v>
      </c>
      <c r="R1624" t="s">
        <v>61</v>
      </c>
      <c r="S1624" t="s">
        <v>74</v>
      </c>
      <c r="T1624">
        <v>1</v>
      </c>
      <c r="U1624" t="s">
        <v>79</v>
      </c>
      <c r="V1624">
        <v>511.92</v>
      </c>
      <c r="W1624" t="s">
        <v>46</v>
      </c>
      <c r="X1624" t="s">
        <v>47</v>
      </c>
      <c r="Y1624" t="s">
        <v>65</v>
      </c>
      <c r="Z1624" t="s">
        <v>49</v>
      </c>
      <c r="AA1624" t="s">
        <v>67</v>
      </c>
      <c r="AB1624" t="s">
        <v>68</v>
      </c>
      <c r="AC1624" t="s">
        <v>52</v>
      </c>
      <c r="AD1624">
        <v>4.7842990649999999</v>
      </c>
      <c r="AE1624">
        <v>2024</v>
      </c>
      <c r="AF1624">
        <v>1</v>
      </c>
      <c r="AG1624">
        <v>3</v>
      </c>
      <c r="AH1624" t="s">
        <v>1673</v>
      </c>
      <c r="AI1624">
        <v>0.39869158878504674</v>
      </c>
      <c r="AJ1624">
        <v>1284</v>
      </c>
      <c r="AK1624" t="s">
        <v>3799</v>
      </c>
    </row>
    <row r="1625" spans="1:37">
      <c r="A1625" t="s">
        <v>1730</v>
      </c>
      <c r="B1625" t="s">
        <v>55</v>
      </c>
      <c r="C1625">
        <v>34236.14</v>
      </c>
      <c r="D1625" t="s">
        <v>36</v>
      </c>
      <c r="E1625" t="s">
        <v>37</v>
      </c>
      <c r="F1625" t="s">
        <v>38</v>
      </c>
      <c r="G1625">
        <v>45294</v>
      </c>
      <c r="H1625" t="s">
        <v>39</v>
      </c>
      <c r="I1625" t="s">
        <v>58</v>
      </c>
      <c r="J1625">
        <v>28947</v>
      </c>
      <c r="K1625" t="s">
        <v>59</v>
      </c>
      <c r="L1625" t="s">
        <v>42</v>
      </c>
      <c r="M1625">
        <v>146</v>
      </c>
      <c r="N1625">
        <v>22</v>
      </c>
      <c r="O1625">
        <v>112</v>
      </c>
      <c r="P1625">
        <v>0</v>
      </c>
      <c r="Q1625">
        <v>2</v>
      </c>
      <c r="R1625" t="s">
        <v>43</v>
      </c>
      <c r="S1625" t="s">
        <v>96</v>
      </c>
      <c r="T1625">
        <v>1</v>
      </c>
      <c r="U1625" t="s">
        <v>79</v>
      </c>
      <c r="V1625">
        <v>699.84</v>
      </c>
      <c r="W1625" t="s">
        <v>64</v>
      </c>
      <c r="X1625" t="s">
        <v>47</v>
      </c>
      <c r="Y1625" t="s">
        <v>65</v>
      </c>
      <c r="Z1625" t="s">
        <v>98</v>
      </c>
      <c r="AA1625" t="s">
        <v>67</v>
      </c>
      <c r="AB1625" t="s">
        <v>68</v>
      </c>
      <c r="AC1625" t="s">
        <v>52</v>
      </c>
      <c r="AD1625">
        <v>4.7934246580000002</v>
      </c>
      <c r="AE1625">
        <v>2024</v>
      </c>
      <c r="AF1625">
        <v>1</v>
      </c>
      <c r="AG1625">
        <v>3</v>
      </c>
      <c r="AH1625" t="s">
        <v>1673</v>
      </c>
      <c r="AI1625">
        <v>0.39945205479452056</v>
      </c>
      <c r="AJ1625">
        <v>1752</v>
      </c>
      <c r="AK1625" t="s">
        <v>3799</v>
      </c>
    </row>
    <row r="1626" spans="1:37">
      <c r="A1626" t="s">
        <v>1731</v>
      </c>
      <c r="B1626" t="s">
        <v>71</v>
      </c>
      <c r="C1626">
        <v>6334.33</v>
      </c>
      <c r="D1626" t="s">
        <v>36</v>
      </c>
      <c r="E1626" t="s">
        <v>37</v>
      </c>
      <c r="F1626" t="s">
        <v>73</v>
      </c>
      <c r="G1626">
        <v>45294</v>
      </c>
      <c r="H1626" t="s">
        <v>57</v>
      </c>
      <c r="I1626" t="s">
        <v>58</v>
      </c>
      <c r="J1626">
        <v>0</v>
      </c>
      <c r="K1626" t="s">
        <v>59</v>
      </c>
      <c r="L1626" t="s">
        <v>60</v>
      </c>
      <c r="M1626">
        <v>93</v>
      </c>
      <c r="N1626">
        <v>42</v>
      </c>
      <c r="O1626">
        <v>120</v>
      </c>
      <c r="P1626">
        <v>0</v>
      </c>
      <c r="Q1626">
        <v>5</v>
      </c>
      <c r="R1626" t="s">
        <v>61</v>
      </c>
      <c r="S1626" t="s">
        <v>93</v>
      </c>
      <c r="T1626">
        <v>1</v>
      </c>
      <c r="U1626" t="s">
        <v>79</v>
      </c>
      <c r="V1626">
        <v>684.35</v>
      </c>
      <c r="W1626" t="s">
        <v>46</v>
      </c>
      <c r="X1626" t="s">
        <v>134</v>
      </c>
      <c r="Y1626" t="s">
        <v>65</v>
      </c>
      <c r="Z1626" t="s">
        <v>66</v>
      </c>
      <c r="AA1626" t="s">
        <v>67</v>
      </c>
      <c r="AB1626" t="s">
        <v>68</v>
      </c>
      <c r="AC1626" t="s">
        <v>52</v>
      </c>
      <c r="AD1626">
        <v>7.3586021510000004</v>
      </c>
      <c r="AE1626">
        <v>2024</v>
      </c>
      <c r="AF1626">
        <v>1</v>
      </c>
      <c r="AG1626">
        <v>3</v>
      </c>
      <c r="AH1626" t="s">
        <v>1673</v>
      </c>
      <c r="AI1626">
        <v>0.61321684587813619</v>
      </c>
      <c r="AJ1626">
        <v>1116</v>
      </c>
      <c r="AK1626" t="s">
        <v>3801</v>
      </c>
    </row>
    <row r="1627" spans="1:37">
      <c r="A1627" t="s">
        <v>1732</v>
      </c>
      <c r="B1627" t="s">
        <v>71</v>
      </c>
      <c r="C1627">
        <v>12317.28</v>
      </c>
      <c r="D1627" t="s">
        <v>36</v>
      </c>
      <c r="E1627" t="s">
        <v>37</v>
      </c>
      <c r="F1627" t="s">
        <v>38</v>
      </c>
      <c r="G1627">
        <v>45294</v>
      </c>
      <c r="H1627" t="s">
        <v>39</v>
      </c>
      <c r="I1627" t="s">
        <v>58</v>
      </c>
      <c r="J1627">
        <v>95495</v>
      </c>
      <c r="K1627" t="s">
        <v>59</v>
      </c>
      <c r="L1627" t="s">
        <v>42</v>
      </c>
      <c r="M1627">
        <v>154</v>
      </c>
      <c r="N1627">
        <v>34</v>
      </c>
      <c r="O1627">
        <v>16</v>
      </c>
      <c r="P1627">
        <v>0</v>
      </c>
      <c r="Q1627">
        <v>4</v>
      </c>
      <c r="R1627" t="s">
        <v>43</v>
      </c>
      <c r="S1627" t="s">
        <v>96</v>
      </c>
      <c r="T1627">
        <v>4</v>
      </c>
      <c r="U1627" t="s">
        <v>45</v>
      </c>
      <c r="V1627">
        <v>1001.24</v>
      </c>
      <c r="W1627" t="s">
        <v>64</v>
      </c>
      <c r="X1627" t="s">
        <v>47</v>
      </c>
      <c r="Y1627" t="s">
        <v>65</v>
      </c>
      <c r="Z1627" t="s">
        <v>66</v>
      </c>
      <c r="AA1627" t="s">
        <v>50</v>
      </c>
      <c r="AB1627" t="s">
        <v>68</v>
      </c>
      <c r="AC1627" t="s">
        <v>69</v>
      </c>
      <c r="AD1627">
        <v>6.5015584420000003</v>
      </c>
      <c r="AE1627">
        <v>2024</v>
      </c>
      <c r="AF1627">
        <v>1</v>
      </c>
      <c r="AG1627">
        <v>3</v>
      </c>
      <c r="AH1627" t="s">
        <v>1673</v>
      </c>
      <c r="AI1627">
        <v>0.54179653679653683</v>
      </c>
      <c r="AJ1627">
        <v>1848</v>
      </c>
      <c r="AK1627" t="s">
        <v>3800</v>
      </c>
    </row>
    <row r="1628" spans="1:37">
      <c r="A1628" t="s">
        <v>1733</v>
      </c>
      <c r="B1628" t="s">
        <v>35</v>
      </c>
      <c r="C1628">
        <v>14979.57</v>
      </c>
      <c r="D1628" t="s">
        <v>36</v>
      </c>
      <c r="E1628" t="s">
        <v>37</v>
      </c>
      <c r="F1628" t="s">
        <v>38</v>
      </c>
      <c r="G1628">
        <v>45294</v>
      </c>
      <c r="H1628" t="s">
        <v>57</v>
      </c>
      <c r="I1628" t="s">
        <v>40</v>
      </c>
      <c r="J1628">
        <v>0</v>
      </c>
      <c r="K1628" t="s">
        <v>59</v>
      </c>
      <c r="L1628" t="s">
        <v>60</v>
      </c>
      <c r="M1628">
        <v>136</v>
      </c>
      <c r="N1628">
        <v>14</v>
      </c>
      <c r="O1628">
        <v>65</v>
      </c>
      <c r="P1628">
        <v>0</v>
      </c>
      <c r="Q1628">
        <v>2</v>
      </c>
      <c r="R1628" t="s">
        <v>61</v>
      </c>
      <c r="S1628" t="s">
        <v>74</v>
      </c>
      <c r="T1628">
        <v>1</v>
      </c>
      <c r="U1628" t="s">
        <v>79</v>
      </c>
      <c r="V1628">
        <v>981.72</v>
      </c>
      <c r="W1628" t="s">
        <v>64</v>
      </c>
      <c r="X1628" t="s">
        <v>47</v>
      </c>
      <c r="Y1628" t="s">
        <v>65</v>
      </c>
      <c r="Z1628" t="s">
        <v>66</v>
      </c>
      <c r="AA1628" t="s">
        <v>67</v>
      </c>
      <c r="AB1628" t="s">
        <v>68</v>
      </c>
      <c r="AC1628" t="s">
        <v>52</v>
      </c>
      <c r="AD1628">
        <v>7.2185294119999996</v>
      </c>
      <c r="AE1628">
        <v>2024</v>
      </c>
      <c r="AF1628">
        <v>1</v>
      </c>
      <c r="AG1628">
        <v>3</v>
      </c>
      <c r="AH1628" t="s">
        <v>1673</v>
      </c>
      <c r="AI1628">
        <v>0.60154411764705884</v>
      </c>
      <c r="AJ1628">
        <v>1632</v>
      </c>
      <c r="AK1628" t="s">
        <v>3801</v>
      </c>
    </row>
    <row r="1629" spans="1:37">
      <c r="A1629" t="s">
        <v>1734</v>
      </c>
      <c r="B1629" t="s">
        <v>35</v>
      </c>
      <c r="C1629">
        <v>3908.96</v>
      </c>
      <c r="D1629" t="s">
        <v>36</v>
      </c>
      <c r="E1629" t="s">
        <v>37</v>
      </c>
      <c r="F1629" t="s">
        <v>56</v>
      </c>
      <c r="G1629">
        <v>45294</v>
      </c>
      <c r="H1629" t="s">
        <v>39</v>
      </c>
      <c r="I1629" t="s">
        <v>58</v>
      </c>
      <c r="J1629">
        <v>62460</v>
      </c>
      <c r="K1629" t="s">
        <v>41</v>
      </c>
      <c r="L1629" t="s">
        <v>42</v>
      </c>
      <c r="M1629">
        <v>97</v>
      </c>
      <c r="N1629">
        <v>5</v>
      </c>
      <c r="O1629">
        <v>99</v>
      </c>
      <c r="P1629">
        <v>0</v>
      </c>
      <c r="Q1629">
        <v>1</v>
      </c>
      <c r="R1629" t="s">
        <v>61</v>
      </c>
      <c r="S1629" t="s">
        <v>74</v>
      </c>
      <c r="T1629">
        <v>2</v>
      </c>
      <c r="U1629" t="s">
        <v>90</v>
      </c>
      <c r="V1629">
        <v>313.16000000000003</v>
      </c>
      <c r="W1629" t="s">
        <v>46</v>
      </c>
      <c r="X1629" t="s">
        <v>47</v>
      </c>
      <c r="Y1629" t="s">
        <v>48</v>
      </c>
      <c r="Z1629" t="s">
        <v>49</v>
      </c>
      <c r="AA1629" t="s">
        <v>50</v>
      </c>
      <c r="AB1629" t="s">
        <v>68</v>
      </c>
      <c r="AC1629" t="s">
        <v>52</v>
      </c>
      <c r="AD1629">
        <v>3.2284536080000001</v>
      </c>
      <c r="AE1629">
        <v>2024</v>
      </c>
      <c r="AF1629">
        <v>1</v>
      </c>
      <c r="AG1629">
        <v>3</v>
      </c>
      <c r="AH1629" t="s">
        <v>1673</v>
      </c>
      <c r="AI1629">
        <v>0.26903780068728522</v>
      </c>
      <c r="AJ1629">
        <v>1164</v>
      </c>
      <c r="AK1629" t="s">
        <v>3799</v>
      </c>
    </row>
    <row r="1630" spans="1:37">
      <c r="A1630" t="s">
        <v>1735</v>
      </c>
      <c r="B1630" t="s">
        <v>115</v>
      </c>
      <c r="C1630">
        <v>7315.28</v>
      </c>
      <c r="D1630" t="s">
        <v>36</v>
      </c>
      <c r="E1630" t="s">
        <v>37</v>
      </c>
      <c r="F1630" t="s">
        <v>73</v>
      </c>
      <c r="G1630">
        <v>45294</v>
      </c>
      <c r="H1630" t="s">
        <v>39</v>
      </c>
      <c r="I1630" t="s">
        <v>40</v>
      </c>
      <c r="J1630">
        <v>52830</v>
      </c>
      <c r="K1630" t="s">
        <v>83</v>
      </c>
      <c r="L1630" t="s">
        <v>42</v>
      </c>
      <c r="M1630">
        <v>90</v>
      </c>
      <c r="N1630">
        <v>34</v>
      </c>
      <c r="O1630">
        <v>35</v>
      </c>
      <c r="P1630">
        <v>0</v>
      </c>
      <c r="Q1630">
        <v>3</v>
      </c>
      <c r="R1630" t="s">
        <v>61</v>
      </c>
      <c r="S1630" t="s">
        <v>74</v>
      </c>
      <c r="T1630">
        <v>1</v>
      </c>
      <c r="U1630" t="s">
        <v>90</v>
      </c>
      <c r="V1630">
        <v>122.21</v>
      </c>
      <c r="W1630" t="s">
        <v>46</v>
      </c>
      <c r="X1630" t="s">
        <v>47</v>
      </c>
      <c r="Y1630" t="s">
        <v>48</v>
      </c>
      <c r="Z1630" t="s">
        <v>66</v>
      </c>
      <c r="AA1630" t="s">
        <v>50</v>
      </c>
      <c r="AB1630" t="s">
        <v>68</v>
      </c>
      <c r="AC1630" t="s">
        <v>69</v>
      </c>
      <c r="AD1630">
        <v>1.357888889</v>
      </c>
      <c r="AE1630">
        <v>2024</v>
      </c>
      <c r="AF1630">
        <v>1</v>
      </c>
      <c r="AG1630">
        <v>3</v>
      </c>
      <c r="AH1630" t="s">
        <v>1673</v>
      </c>
      <c r="AI1630">
        <v>0.1131574074074074</v>
      </c>
      <c r="AJ1630">
        <v>1080</v>
      </c>
      <c r="AK1630" t="s">
        <v>3799</v>
      </c>
    </row>
    <row r="1631" spans="1:37">
      <c r="A1631" t="s">
        <v>1736</v>
      </c>
      <c r="B1631" t="s">
        <v>115</v>
      </c>
      <c r="C1631">
        <v>10922.69</v>
      </c>
      <c r="D1631" t="s">
        <v>36</v>
      </c>
      <c r="E1631" t="s">
        <v>37</v>
      </c>
      <c r="F1631" t="s">
        <v>56</v>
      </c>
      <c r="G1631">
        <v>45294</v>
      </c>
      <c r="H1631" t="s">
        <v>39</v>
      </c>
      <c r="I1631" t="s">
        <v>58</v>
      </c>
      <c r="J1631">
        <v>116343</v>
      </c>
      <c r="K1631" t="s">
        <v>83</v>
      </c>
      <c r="L1631" t="s">
        <v>103</v>
      </c>
      <c r="M1631">
        <v>93</v>
      </c>
      <c r="N1631">
        <v>15</v>
      </c>
      <c r="O1631">
        <v>58</v>
      </c>
      <c r="P1631">
        <v>4</v>
      </c>
      <c r="Q1631">
        <v>2</v>
      </c>
      <c r="R1631" t="s">
        <v>61</v>
      </c>
      <c r="S1631" t="s">
        <v>62</v>
      </c>
      <c r="T1631">
        <v>4</v>
      </c>
      <c r="U1631" t="s">
        <v>63</v>
      </c>
      <c r="V1631">
        <v>64.87</v>
      </c>
      <c r="W1631" t="s">
        <v>46</v>
      </c>
      <c r="X1631" t="s">
        <v>134</v>
      </c>
      <c r="Y1631" t="s">
        <v>48</v>
      </c>
      <c r="Z1631" t="s">
        <v>66</v>
      </c>
      <c r="AA1631" t="s">
        <v>91</v>
      </c>
      <c r="AB1631" t="s">
        <v>51</v>
      </c>
      <c r="AC1631" t="s">
        <v>52</v>
      </c>
      <c r="AD1631">
        <v>0.69752688200000001</v>
      </c>
      <c r="AE1631">
        <v>2024</v>
      </c>
      <c r="AF1631">
        <v>1</v>
      </c>
      <c r="AG1631">
        <v>3</v>
      </c>
      <c r="AH1631" t="s">
        <v>1673</v>
      </c>
      <c r="AI1631">
        <v>5.8127240143369181E-2</v>
      </c>
      <c r="AJ1631">
        <v>1116</v>
      </c>
      <c r="AK1631" t="s">
        <v>3799</v>
      </c>
    </row>
    <row r="1632" spans="1:37">
      <c r="A1632" t="s">
        <v>1737</v>
      </c>
      <c r="B1632" t="s">
        <v>81</v>
      </c>
      <c r="C1632">
        <v>5977.85</v>
      </c>
      <c r="D1632" t="s">
        <v>36</v>
      </c>
      <c r="E1632" t="s">
        <v>37</v>
      </c>
      <c r="F1632" t="s">
        <v>56</v>
      </c>
      <c r="G1632">
        <v>45294</v>
      </c>
      <c r="H1632" t="s">
        <v>57</v>
      </c>
      <c r="I1632" t="s">
        <v>58</v>
      </c>
      <c r="J1632">
        <v>0</v>
      </c>
      <c r="K1632" t="s">
        <v>59</v>
      </c>
      <c r="L1632" t="s">
        <v>60</v>
      </c>
      <c r="M1632">
        <v>86</v>
      </c>
      <c r="N1632">
        <v>8</v>
      </c>
      <c r="O1632">
        <v>63</v>
      </c>
      <c r="P1632">
        <v>0</v>
      </c>
      <c r="Q1632">
        <v>8</v>
      </c>
      <c r="R1632" t="s">
        <v>61</v>
      </c>
      <c r="S1632" t="s">
        <v>74</v>
      </c>
      <c r="T1632">
        <v>3</v>
      </c>
      <c r="U1632" t="s">
        <v>79</v>
      </c>
      <c r="V1632">
        <v>848.88</v>
      </c>
      <c r="W1632" t="s">
        <v>46</v>
      </c>
      <c r="X1632" t="s">
        <v>77</v>
      </c>
      <c r="Y1632" t="s">
        <v>65</v>
      </c>
      <c r="Z1632" t="s">
        <v>66</v>
      </c>
      <c r="AA1632" t="s">
        <v>67</v>
      </c>
      <c r="AB1632" t="s">
        <v>68</v>
      </c>
      <c r="AC1632" t="s">
        <v>52</v>
      </c>
      <c r="AD1632">
        <v>9.8706976740000005</v>
      </c>
      <c r="AE1632">
        <v>2024</v>
      </c>
      <c r="AF1632">
        <v>1</v>
      </c>
      <c r="AG1632">
        <v>3</v>
      </c>
      <c r="AH1632" t="s">
        <v>1673</v>
      </c>
      <c r="AI1632">
        <v>0.82255813953488377</v>
      </c>
      <c r="AJ1632">
        <v>1032</v>
      </c>
      <c r="AK1632" t="s">
        <v>3801</v>
      </c>
    </row>
    <row r="1633" spans="1:37">
      <c r="A1633" t="s">
        <v>1738</v>
      </c>
      <c r="B1633" t="s">
        <v>81</v>
      </c>
      <c r="C1633">
        <v>10881.22</v>
      </c>
      <c r="D1633" t="s">
        <v>36</v>
      </c>
      <c r="E1633" t="s">
        <v>37</v>
      </c>
      <c r="F1633" t="s">
        <v>56</v>
      </c>
      <c r="G1633">
        <v>45294</v>
      </c>
      <c r="H1633" t="s">
        <v>39</v>
      </c>
      <c r="I1633" t="s">
        <v>58</v>
      </c>
      <c r="J1633">
        <v>31956</v>
      </c>
      <c r="K1633" t="s">
        <v>59</v>
      </c>
      <c r="L1633" t="s">
        <v>103</v>
      </c>
      <c r="M1633">
        <v>93</v>
      </c>
      <c r="N1633">
        <v>43</v>
      </c>
      <c r="O1633">
        <v>61</v>
      </c>
      <c r="P1633">
        <v>0</v>
      </c>
      <c r="Q1633">
        <v>2</v>
      </c>
      <c r="R1633" t="s">
        <v>61</v>
      </c>
      <c r="S1633" t="s">
        <v>74</v>
      </c>
      <c r="T1633">
        <v>1</v>
      </c>
      <c r="U1633" t="s">
        <v>63</v>
      </c>
      <c r="V1633">
        <v>447.12</v>
      </c>
      <c r="W1633" t="s">
        <v>46</v>
      </c>
      <c r="X1633" t="s">
        <v>47</v>
      </c>
      <c r="Y1633" t="s">
        <v>48</v>
      </c>
      <c r="Z1633" t="s">
        <v>66</v>
      </c>
      <c r="AA1633" t="s">
        <v>67</v>
      </c>
      <c r="AB1633" t="s">
        <v>68</v>
      </c>
      <c r="AC1633" t="s">
        <v>52</v>
      </c>
      <c r="AD1633">
        <v>4.8077419350000001</v>
      </c>
      <c r="AE1633">
        <v>2024</v>
      </c>
      <c r="AF1633">
        <v>1</v>
      </c>
      <c r="AG1633">
        <v>3</v>
      </c>
      <c r="AH1633" t="s">
        <v>1673</v>
      </c>
      <c r="AI1633">
        <v>0.40064516129032257</v>
      </c>
      <c r="AJ1633">
        <v>1116</v>
      </c>
      <c r="AK1633" t="s">
        <v>3800</v>
      </c>
    </row>
    <row r="1634" spans="1:37">
      <c r="A1634" t="s">
        <v>1739</v>
      </c>
      <c r="B1634" t="s">
        <v>35</v>
      </c>
      <c r="C1634">
        <v>14246.39</v>
      </c>
      <c r="D1634" t="s">
        <v>36</v>
      </c>
      <c r="E1634" t="s">
        <v>72</v>
      </c>
      <c r="F1634" t="s">
        <v>56</v>
      </c>
      <c r="G1634">
        <v>45294</v>
      </c>
      <c r="H1634" t="s">
        <v>39</v>
      </c>
      <c r="I1634" t="s">
        <v>58</v>
      </c>
      <c r="J1634">
        <v>104796</v>
      </c>
      <c r="K1634" t="s">
        <v>83</v>
      </c>
      <c r="L1634" t="s">
        <v>42</v>
      </c>
      <c r="M1634">
        <v>119</v>
      </c>
      <c r="N1634">
        <v>19</v>
      </c>
      <c r="O1634">
        <v>51</v>
      </c>
      <c r="P1634">
        <v>0</v>
      </c>
      <c r="Q1634">
        <v>2</v>
      </c>
      <c r="R1634" t="s">
        <v>43</v>
      </c>
      <c r="S1634" t="s">
        <v>44</v>
      </c>
      <c r="T1634">
        <v>4</v>
      </c>
      <c r="U1634" t="s">
        <v>45</v>
      </c>
      <c r="V1634">
        <v>276.98</v>
      </c>
      <c r="W1634" t="s">
        <v>76</v>
      </c>
      <c r="X1634" t="s">
        <v>47</v>
      </c>
      <c r="Y1634" t="s">
        <v>48</v>
      </c>
      <c r="Z1634" t="s">
        <v>66</v>
      </c>
      <c r="AA1634" t="s">
        <v>91</v>
      </c>
      <c r="AB1634" t="s">
        <v>68</v>
      </c>
      <c r="AC1634" t="s">
        <v>52</v>
      </c>
      <c r="AD1634">
        <v>2.3275630249999999</v>
      </c>
      <c r="AE1634">
        <v>2024</v>
      </c>
      <c r="AF1634">
        <v>1</v>
      </c>
      <c r="AG1634">
        <v>3</v>
      </c>
      <c r="AH1634" t="s">
        <v>1673</v>
      </c>
      <c r="AI1634">
        <v>0.19396358543417369</v>
      </c>
      <c r="AJ1634">
        <v>1428</v>
      </c>
      <c r="AK1634" t="s">
        <v>3799</v>
      </c>
    </row>
    <row r="1635" spans="1:37">
      <c r="A1635" t="s">
        <v>1740</v>
      </c>
      <c r="B1635" t="s">
        <v>81</v>
      </c>
      <c r="C1635">
        <v>7768.91</v>
      </c>
      <c r="D1635" t="s">
        <v>36</v>
      </c>
      <c r="E1635" t="s">
        <v>37</v>
      </c>
      <c r="F1635" t="s">
        <v>38</v>
      </c>
      <c r="G1635">
        <v>45294</v>
      </c>
      <c r="H1635" t="s">
        <v>39</v>
      </c>
      <c r="I1635" t="s">
        <v>58</v>
      </c>
      <c r="J1635">
        <v>47043</v>
      </c>
      <c r="K1635" t="s">
        <v>59</v>
      </c>
      <c r="L1635" t="s">
        <v>42</v>
      </c>
      <c r="M1635">
        <v>99</v>
      </c>
      <c r="N1635">
        <v>35</v>
      </c>
      <c r="O1635">
        <v>32</v>
      </c>
      <c r="P1635">
        <v>0</v>
      </c>
      <c r="Q1635">
        <v>7</v>
      </c>
      <c r="R1635" t="s">
        <v>61</v>
      </c>
      <c r="S1635" t="s">
        <v>74</v>
      </c>
      <c r="T1635">
        <v>2</v>
      </c>
      <c r="U1635" t="s">
        <v>79</v>
      </c>
      <c r="V1635">
        <v>709.56</v>
      </c>
      <c r="W1635" t="s">
        <v>46</v>
      </c>
      <c r="X1635" t="s">
        <v>77</v>
      </c>
      <c r="Y1635" t="s">
        <v>65</v>
      </c>
      <c r="Z1635" t="s">
        <v>66</v>
      </c>
      <c r="AA1635" t="s">
        <v>67</v>
      </c>
      <c r="AB1635" t="s">
        <v>68</v>
      </c>
      <c r="AC1635" t="s">
        <v>69</v>
      </c>
      <c r="AD1635">
        <v>7.1672727270000003</v>
      </c>
      <c r="AE1635">
        <v>2024</v>
      </c>
      <c r="AF1635">
        <v>1</v>
      </c>
      <c r="AG1635">
        <v>3</v>
      </c>
      <c r="AH1635" t="s">
        <v>1673</v>
      </c>
      <c r="AI1635">
        <v>0.59727272727272718</v>
      </c>
      <c r="AJ1635">
        <v>1188</v>
      </c>
      <c r="AK1635" t="s">
        <v>3800</v>
      </c>
    </row>
    <row r="1636" spans="1:37">
      <c r="A1636" t="s">
        <v>1741</v>
      </c>
      <c r="B1636" t="s">
        <v>55</v>
      </c>
      <c r="C1636">
        <v>9834</v>
      </c>
      <c r="D1636" t="s">
        <v>36</v>
      </c>
      <c r="E1636" t="s">
        <v>72</v>
      </c>
      <c r="F1636" t="s">
        <v>73</v>
      </c>
      <c r="G1636">
        <v>45294</v>
      </c>
      <c r="H1636" t="s">
        <v>39</v>
      </c>
      <c r="I1636" t="s">
        <v>40</v>
      </c>
      <c r="J1636">
        <v>60217</v>
      </c>
      <c r="K1636" t="s">
        <v>59</v>
      </c>
      <c r="L1636" t="s">
        <v>42</v>
      </c>
      <c r="M1636">
        <v>123</v>
      </c>
      <c r="N1636">
        <v>4</v>
      </c>
      <c r="O1636">
        <v>61</v>
      </c>
      <c r="P1636">
        <v>0</v>
      </c>
      <c r="Q1636">
        <v>7</v>
      </c>
      <c r="R1636" t="s">
        <v>61</v>
      </c>
      <c r="S1636" t="s">
        <v>74</v>
      </c>
      <c r="T1636">
        <v>1</v>
      </c>
      <c r="U1636" t="s">
        <v>63</v>
      </c>
      <c r="V1636">
        <v>589.67999999999995</v>
      </c>
      <c r="W1636" t="s">
        <v>46</v>
      </c>
      <c r="X1636" t="s">
        <v>47</v>
      </c>
      <c r="Y1636" t="s">
        <v>65</v>
      </c>
      <c r="Z1636" t="s">
        <v>66</v>
      </c>
      <c r="AA1636" t="s">
        <v>50</v>
      </c>
      <c r="AB1636" t="s">
        <v>68</v>
      </c>
      <c r="AC1636" t="s">
        <v>52</v>
      </c>
      <c r="AD1636">
        <v>4.7941463410000003</v>
      </c>
      <c r="AE1636">
        <v>2024</v>
      </c>
      <c r="AF1636">
        <v>1</v>
      </c>
      <c r="AG1636">
        <v>3</v>
      </c>
      <c r="AH1636" t="s">
        <v>1673</v>
      </c>
      <c r="AI1636">
        <v>0.39951219512195119</v>
      </c>
      <c r="AJ1636">
        <v>1476</v>
      </c>
      <c r="AK1636" t="s">
        <v>3799</v>
      </c>
    </row>
    <row r="1637" spans="1:37">
      <c r="A1637" t="s">
        <v>1742</v>
      </c>
      <c r="B1637" t="s">
        <v>35</v>
      </c>
      <c r="C1637">
        <v>3679.23</v>
      </c>
      <c r="D1637" t="s">
        <v>87</v>
      </c>
      <c r="E1637" t="s">
        <v>37</v>
      </c>
      <c r="F1637" t="s">
        <v>95</v>
      </c>
      <c r="G1637">
        <v>45294</v>
      </c>
      <c r="H1637" t="s">
        <v>39</v>
      </c>
      <c r="I1637" t="s">
        <v>40</v>
      </c>
      <c r="J1637">
        <v>49478</v>
      </c>
      <c r="K1637" t="s">
        <v>83</v>
      </c>
      <c r="L1637" t="s">
        <v>42</v>
      </c>
      <c r="M1637">
        <v>93</v>
      </c>
      <c r="N1637">
        <v>3</v>
      </c>
      <c r="O1637">
        <v>95</v>
      </c>
      <c r="P1637">
        <v>1</v>
      </c>
      <c r="Q1637">
        <v>1</v>
      </c>
      <c r="R1637" t="s">
        <v>61</v>
      </c>
      <c r="S1637" t="s">
        <v>93</v>
      </c>
      <c r="T1637">
        <v>2</v>
      </c>
      <c r="U1637" t="s">
        <v>45</v>
      </c>
      <c r="V1637">
        <v>76.41</v>
      </c>
      <c r="W1637" t="s">
        <v>46</v>
      </c>
      <c r="X1637" t="s">
        <v>134</v>
      </c>
      <c r="Y1637" t="s">
        <v>48</v>
      </c>
      <c r="Z1637" t="s">
        <v>49</v>
      </c>
      <c r="AA1637" t="s">
        <v>67</v>
      </c>
      <c r="AB1637" t="s">
        <v>51</v>
      </c>
      <c r="AC1637" t="s">
        <v>52</v>
      </c>
      <c r="AD1637">
        <v>0.82161290300000001</v>
      </c>
      <c r="AE1637">
        <v>2024</v>
      </c>
      <c r="AF1637">
        <v>1</v>
      </c>
      <c r="AG1637">
        <v>3</v>
      </c>
      <c r="AH1637" t="s">
        <v>1673</v>
      </c>
      <c r="AI1637">
        <v>6.846774193548387E-2</v>
      </c>
      <c r="AJ1637">
        <v>1116</v>
      </c>
      <c r="AK1637" t="s">
        <v>3799</v>
      </c>
    </row>
    <row r="1638" spans="1:37">
      <c r="A1638" t="s">
        <v>1743</v>
      </c>
      <c r="B1638" t="s">
        <v>71</v>
      </c>
      <c r="C1638">
        <v>32049.16</v>
      </c>
      <c r="D1638" t="s">
        <v>36</v>
      </c>
      <c r="E1638" t="s">
        <v>72</v>
      </c>
      <c r="F1638" t="s">
        <v>56</v>
      </c>
      <c r="G1638">
        <v>45294</v>
      </c>
      <c r="H1638" t="s">
        <v>39</v>
      </c>
      <c r="I1638" t="s">
        <v>58</v>
      </c>
      <c r="J1638">
        <v>37834</v>
      </c>
      <c r="K1638" t="s">
        <v>59</v>
      </c>
      <c r="L1638" t="s">
        <v>42</v>
      </c>
      <c r="M1638">
        <v>117</v>
      </c>
      <c r="N1638">
        <v>38</v>
      </c>
      <c r="O1638">
        <v>127</v>
      </c>
      <c r="P1638">
        <v>0</v>
      </c>
      <c r="Q1638">
        <v>2</v>
      </c>
      <c r="R1638" t="s">
        <v>61</v>
      </c>
      <c r="S1638" t="s">
        <v>93</v>
      </c>
      <c r="T1638">
        <v>2</v>
      </c>
      <c r="U1638" t="s">
        <v>63</v>
      </c>
      <c r="V1638">
        <v>825.39</v>
      </c>
      <c r="W1638" t="s">
        <v>46</v>
      </c>
      <c r="X1638" t="s">
        <v>47</v>
      </c>
      <c r="Y1638" t="s">
        <v>65</v>
      </c>
      <c r="Z1638" t="s">
        <v>98</v>
      </c>
      <c r="AA1638" t="s">
        <v>67</v>
      </c>
      <c r="AB1638" t="s">
        <v>68</v>
      </c>
      <c r="AC1638" t="s">
        <v>52</v>
      </c>
      <c r="AD1638">
        <v>7.054615385</v>
      </c>
      <c r="AE1638">
        <v>2024</v>
      </c>
      <c r="AF1638">
        <v>1</v>
      </c>
      <c r="AG1638">
        <v>3</v>
      </c>
      <c r="AH1638" t="s">
        <v>1673</v>
      </c>
      <c r="AI1638">
        <v>0.58788461538461534</v>
      </c>
      <c r="AJ1638">
        <v>1404</v>
      </c>
      <c r="AK1638" t="s">
        <v>3800</v>
      </c>
    </row>
    <row r="1639" spans="1:37">
      <c r="A1639" t="s">
        <v>1744</v>
      </c>
      <c r="B1639" t="s">
        <v>35</v>
      </c>
      <c r="C1639">
        <v>5889.96</v>
      </c>
      <c r="D1639" t="s">
        <v>87</v>
      </c>
      <c r="E1639" t="s">
        <v>82</v>
      </c>
      <c r="F1639" t="s">
        <v>73</v>
      </c>
      <c r="G1639">
        <v>45294</v>
      </c>
      <c r="H1639" t="s">
        <v>39</v>
      </c>
      <c r="I1639" t="s">
        <v>58</v>
      </c>
      <c r="J1639">
        <v>79437</v>
      </c>
      <c r="K1639" t="s">
        <v>59</v>
      </c>
      <c r="L1639" t="s">
        <v>42</v>
      </c>
      <c r="M1639">
        <v>149</v>
      </c>
      <c r="N1639">
        <v>8</v>
      </c>
      <c r="O1639">
        <v>100</v>
      </c>
      <c r="P1639">
        <v>0</v>
      </c>
      <c r="Q1639">
        <v>1</v>
      </c>
      <c r="R1639" t="s">
        <v>61</v>
      </c>
      <c r="S1639" t="s">
        <v>74</v>
      </c>
      <c r="T1639">
        <v>2</v>
      </c>
      <c r="U1639" t="s">
        <v>63</v>
      </c>
      <c r="V1639">
        <v>712.8</v>
      </c>
      <c r="W1639" t="s">
        <v>46</v>
      </c>
      <c r="X1639" t="s">
        <v>47</v>
      </c>
      <c r="Y1639" t="s">
        <v>65</v>
      </c>
      <c r="Z1639" t="s">
        <v>66</v>
      </c>
      <c r="AA1639" t="s">
        <v>50</v>
      </c>
      <c r="AB1639" t="s">
        <v>68</v>
      </c>
      <c r="AC1639" t="s">
        <v>52</v>
      </c>
      <c r="AD1639">
        <v>4.7838926170000002</v>
      </c>
      <c r="AE1639">
        <v>2024</v>
      </c>
      <c r="AF1639">
        <v>1</v>
      </c>
      <c r="AG1639">
        <v>3</v>
      </c>
      <c r="AH1639" t="s">
        <v>1673</v>
      </c>
      <c r="AI1639">
        <v>0.39865771812080536</v>
      </c>
      <c r="AJ1639">
        <v>1788</v>
      </c>
      <c r="AK1639" t="s">
        <v>3799</v>
      </c>
    </row>
    <row r="1640" spans="1:37">
      <c r="A1640" t="s">
        <v>1745</v>
      </c>
      <c r="B1640" t="s">
        <v>55</v>
      </c>
      <c r="C1640">
        <v>11419.72</v>
      </c>
      <c r="D1640" t="s">
        <v>36</v>
      </c>
      <c r="E1640" t="s">
        <v>37</v>
      </c>
      <c r="F1640" t="s">
        <v>73</v>
      </c>
      <c r="G1640">
        <v>45294</v>
      </c>
      <c r="H1640" t="s">
        <v>39</v>
      </c>
      <c r="I1640" t="s">
        <v>40</v>
      </c>
      <c r="J1640">
        <v>125168</v>
      </c>
      <c r="K1640" t="s">
        <v>41</v>
      </c>
      <c r="L1640" t="s">
        <v>42</v>
      </c>
      <c r="M1640">
        <v>95</v>
      </c>
      <c r="N1640">
        <v>32</v>
      </c>
      <c r="O1640">
        <v>26</v>
      </c>
      <c r="P1640">
        <v>0</v>
      </c>
      <c r="Q1640">
        <v>2</v>
      </c>
      <c r="R1640" t="s">
        <v>61</v>
      </c>
      <c r="S1640" t="s">
        <v>74</v>
      </c>
      <c r="T1640">
        <v>4</v>
      </c>
      <c r="U1640" t="s">
        <v>90</v>
      </c>
      <c r="V1640">
        <v>302.77</v>
      </c>
      <c r="W1640" t="s">
        <v>76</v>
      </c>
      <c r="X1640" t="s">
        <v>47</v>
      </c>
      <c r="Y1640" t="s">
        <v>48</v>
      </c>
      <c r="Z1640" t="s">
        <v>66</v>
      </c>
      <c r="AA1640" t="s">
        <v>91</v>
      </c>
      <c r="AB1640" t="s">
        <v>68</v>
      </c>
      <c r="AC1640" t="s">
        <v>69</v>
      </c>
      <c r="AD1640">
        <v>3.1870526319999999</v>
      </c>
      <c r="AE1640">
        <v>2024</v>
      </c>
      <c r="AF1640">
        <v>1</v>
      </c>
      <c r="AG1640">
        <v>3</v>
      </c>
      <c r="AH1640" t="s">
        <v>1673</v>
      </c>
      <c r="AI1640">
        <v>0.26558771929824559</v>
      </c>
      <c r="AJ1640">
        <v>1140</v>
      </c>
      <c r="AK1640" t="s">
        <v>3799</v>
      </c>
    </row>
    <row r="1641" spans="1:37">
      <c r="A1641" t="s">
        <v>1746</v>
      </c>
      <c r="B1641" t="s">
        <v>71</v>
      </c>
      <c r="C1641">
        <v>3870.87</v>
      </c>
      <c r="D1641" t="s">
        <v>87</v>
      </c>
      <c r="E1641" t="s">
        <v>72</v>
      </c>
      <c r="F1641" t="s">
        <v>38</v>
      </c>
      <c r="G1641">
        <v>45294</v>
      </c>
      <c r="H1641" t="s">
        <v>88</v>
      </c>
      <c r="I1641" t="s">
        <v>40</v>
      </c>
      <c r="J1641">
        <v>31558</v>
      </c>
      <c r="K1641" t="s">
        <v>59</v>
      </c>
      <c r="L1641" t="s">
        <v>103</v>
      </c>
      <c r="M1641">
        <v>105</v>
      </c>
      <c r="N1641">
        <v>26</v>
      </c>
      <c r="O1641">
        <v>24</v>
      </c>
      <c r="P1641">
        <v>0</v>
      </c>
      <c r="Q1641">
        <v>1</v>
      </c>
      <c r="R1641" t="s">
        <v>61</v>
      </c>
      <c r="S1641" t="s">
        <v>74</v>
      </c>
      <c r="T1641">
        <v>2</v>
      </c>
      <c r="U1641" t="s">
        <v>90</v>
      </c>
      <c r="V1641">
        <v>505.44</v>
      </c>
      <c r="W1641" t="s">
        <v>46</v>
      </c>
      <c r="X1641" t="s">
        <v>47</v>
      </c>
      <c r="Y1641" t="s">
        <v>65</v>
      </c>
      <c r="Z1641" t="s">
        <v>49</v>
      </c>
      <c r="AA1641" t="s">
        <v>67</v>
      </c>
      <c r="AB1641" t="s">
        <v>68</v>
      </c>
      <c r="AC1641" t="s">
        <v>69</v>
      </c>
      <c r="AD1641">
        <v>4.8137142859999997</v>
      </c>
      <c r="AE1641">
        <v>2024</v>
      </c>
      <c r="AF1641">
        <v>1</v>
      </c>
      <c r="AG1641">
        <v>3</v>
      </c>
      <c r="AH1641" t="s">
        <v>1673</v>
      </c>
      <c r="AI1641">
        <v>0.40114285714285713</v>
      </c>
      <c r="AJ1641">
        <v>1260</v>
      </c>
      <c r="AK1641" t="s">
        <v>3800</v>
      </c>
    </row>
    <row r="1642" spans="1:37">
      <c r="A1642" t="s">
        <v>1747</v>
      </c>
      <c r="B1642" t="s">
        <v>35</v>
      </c>
      <c r="C1642">
        <v>11975.41</v>
      </c>
      <c r="D1642" t="s">
        <v>36</v>
      </c>
      <c r="E1642" t="s">
        <v>37</v>
      </c>
      <c r="F1642" t="s">
        <v>73</v>
      </c>
      <c r="G1642">
        <v>45294</v>
      </c>
      <c r="H1642" t="s">
        <v>39</v>
      </c>
      <c r="I1642" t="s">
        <v>58</v>
      </c>
      <c r="J1642">
        <v>123633</v>
      </c>
      <c r="K1642" t="s">
        <v>41</v>
      </c>
      <c r="L1642" t="s">
        <v>42</v>
      </c>
      <c r="M1642">
        <v>99</v>
      </c>
      <c r="N1642">
        <v>19</v>
      </c>
      <c r="O1642">
        <v>70</v>
      </c>
      <c r="P1642">
        <v>0</v>
      </c>
      <c r="Q1642">
        <v>2</v>
      </c>
      <c r="R1642" t="s">
        <v>61</v>
      </c>
      <c r="S1642" t="s">
        <v>93</v>
      </c>
      <c r="T1642">
        <v>2</v>
      </c>
      <c r="U1642" t="s">
        <v>63</v>
      </c>
      <c r="V1642">
        <v>392.45</v>
      </c>
      <c r="W1642" t="s">
        <v>76</v>
      </c>
      <c r="X1642" t="s">
        <v>47</v>
      </c>
      <c r="Y1642" t="s">
        <v>48</v>
      </c>
      <c r="Z1642" t="s">
        <v>66</v>
      </c>
      <c r="AA1642" t="s">
        <v>91</v>
      </c>
      <c r="AB1642" t="s">
        <v>68</v>
      </c>
      <c r="AC1642" t="s">
        <v>52</v>
      </c>
      <c r="AD1642">
        <v>3.9641414140000002</v>
      </c>
      <c r="AE1642">
        <v>2024</v>
      </c>
      <c r="AF1642">
        <v>1</v>
      </c>
      <c r="AG1642">
        <v>3</v>
      </c>
      <c r="AH1642" t="s">
        <v>1673</v>
      </c>
      <c r="AI1642">
        <v>0.33034511784511783</v>
      </c>
      <c r="AJ1642">
        <v>1188</v>
      </c>
      <c r="AK1642" t="s">
        <v>3799</v>
      </c>
    </row>
    <row r="1643" spans="1:37">
      <c r="A1643" t="s">
        <v>1748</v>
      </c>
      <c r="B1643" t="s">
        <v>35</v>
      </c>
      <c r="C1643">
        <v>9771.98</v>
      </c>
      <c r="D1643" t="s">
        <v>36</v>
      </c>
      <c r="E1643" t="s">
        <v>37</v>
      </c>
      <c r="F1643" t="s">
        <v>56</v>
      </c>
      <c r="G1643">
        <v>45294</v>
      </c>
      <c r="H1643" t="s">
        <v>57</v>
      </c>
      <c r="I1643" t="s">
        <v>58</v>
      </c>
      <c r="J1643">
        <v>0</v>
      </c>
      <c r="K1643" t="s">
        <v>59</v>
      </c>
      <c r="L1643" t="s">
        <v>42</v>
      </c>
      <c r="M1643">
        <v>89</v>
      </c>
      <c r="N1643">
        <v>42</v>
      </c>
      <c r="O1643">
        <v>73</v>
      </c>
      <c r="P1643">
        <v>1</v>
      </c>
      <c r="Q1643">
        <v>2</v>
      </c>
      <c r="R1643" t="s">
        <v>61</v>
      </c>
      <c r="S1643" t="s">
        <v>74</v>
      </c>
      <c r="T1643">
        <v>3</v>
      </c>
      <c r="U1643" t="s">
        <v>90</v>
      </c>
      <c r="V1643">
        <v>531.41999999999996</v>
      </c>
      <c r="W1643" t="s">
        <v>46</v>
      </c>
      <c r="X1643" t="s">
        <v>47</v>
      </c>
      <c r="Y1643" t="s">
        <v>65</v>
      </c>
      <c r="Z1643" t="s">
        <v>66</v>
      </c>
      <c r="AA1643" t="s">
        <v>67</v>
      </c>
      <c r="AB1643" t="s">
        <v>51</v>
      </c>
      <c r="AC1643" t="s">
        <v>52</v>
      </c>
      <c r="AD1643">
        <v>5.9710112359999998</v>
      </c>
      <c r="AE1643">
        <v>2024</v>
      </c>
      <c r="AF1643">
        <v>1</v>
      </c>
      <c r="AG1643">
        <v>3</v>
      </c>
      <c r="AH1643" t="s">
        <v>1673</v>
      </c>
      <c r="AI1643">
        <v>0.4975842696629213</v>
      </c>
      <c r="AJ1643">
        <v>1068</v>
      </c>
      <c r="AK1643" t="s">
        <v>3800</v>
      </c>
    </row>
    <row r="1644" spans="1:37">
      <c r="A1644" t="s">
        <v>1749</v>
      </c>
      <c r="B1644" t="s">
        <v>55</v>
      </c>
      <c r="C1644">
        <v>10846.6</v>
      </c>
      <c r="D1644" t="s">
        <v>36</v>
      </c>
      <c r="E1644" t="s">
        <v>37</v>
      </c>
      <c r="F1644" t="s">
        <v>38</v>
      </c>
      <c r="G1644">
        <v>45294</v>
      </c>
      <c r="H1644" t="s">
        <v>57</v>
      </c>
      <c r="I1644" t="s">
        <v>40</v>
      </c>
      <c r="J1644">
        <v>0</v>
      </c>
      <c r="K1644" t="s">
        <v>59</v>
      </c>
      <c r="L1644" t="s">
        <v>42</v>
      </c>
      <c r="M1644">
        <v>139</v>
      </c>
      <c r="N1644">
        <v>22</v>
      </c>
      <c r="O1644">
        <v>68</v>
      </c>
      <c r="P1644">
        <v>0</v>
      </c>
      <c r="Q1644">
        <v>7</v>
      </c>
      <c r="R1644" t="s">
        <v>61</v>
      </c>
      <c r="S1644" t="s">
        <v>74</v>
      </c>
      <c r="T1644">
        <v>2</v>
      </c>
      <c r="U1644" t="s">
        <v>79</v>
      </c>
      <c r="V1644">
        <v>1001.16</v>
      </c>
      <c r="W1644" t="s">
        <v>64</v>
      </c>
      <c r="X1644" t="s">
        <v>47</v>
      </c>
      <c r="Y1644" t="s">
        <v>65</v>
      </c>
      <c r="Z1644" t="s">
        <v>66</v>
      </c>
      <c r="AA1644" t="s">
        <v>67</v>
      </c>
      <c r="AB1644" t="s">
        <v>68</v>
      </c>
      <c r="AC1644" t="s">
        <v>52</v>
      </c>
      <c r="AD1644">
        <v>7.2025899280000001</v>
      </c>
      <c r="AE1644">
        <v>2024</v>
      </c>
      <c r="AF1644">
        <v>1</v>
      </c>
      <c r="AG1644">
        <v>3</v>
      </c>
      <c r="AH1644" t="s">
        <v>1673</v>
      </c>
      <c r="AI1644">
        <v>0.6002158273381295</v>
      </c>
      <c r="AJ1644">
        <v>1668</v>
      </c>
      <c r="AK1644" t="s">
        <v>3801</v>
      </c>
    </row>
    <row r="1645" spans="1:37">
      <c r="A1645" t="s">
        <v>1750</v>
      </c>
      <c r="B1645" t="s">
        <v>71</v>
      </c>
      <c r="C1645">
        <v>15949.54</v>
      </c>
      <c r="D1645" t="s">
        <v>36</v>
      </c>
      <c r="E1645" t="s">
        <v>37</v>
      </c>
      <c r="F1645" t="s">
        <v>38</v>
      </c>
      <c r="G1645">
        <v>45294</v>
      </c>
      <c r="H1645" t="s">
        <v>57</v>
      </c>
      <c r="I1645" t="s">
        <v>40</v>
      </c>
      <c r="J1645">
        <v>0</v>
      </c>
      <c r="K1645" t="s">
        <v>59</v>
      </c>
      <c r="L1645" t="s">
        <v>60</v>
      </c>
      <c r="M1645">
        <v>143</v>
      </c>
      <c r="N1645">
        <v>1</v>
      </c>
      <c r="O1645">
        <v>51</v>
      </c>
      <c r="P1645">
        <v>0</v>
      </c>
      <c r="Q1645">
        <v>2</v>
      </c>
      <c r="R1645" t="s">
        <v>61</v>
      </c>
      <c r="S1645" t="s">
        <v>74</v>
      </c>
      <c r="T1645">
        <v>2</v>
      </c>
      <c r="U1645" t="s">
        <v>79</v>
      </c>
      <c r="V1645">
        <v>1030.32</v>
      </c>
      <c r="W1645" t="s">
        <v>64</v>
      </c>
      <c r="X1645" t="s">
        <v>134</v>
      </c>
      <c r="Y1645" t="s">
        <v>65</v>
      </c>
      <c r="Z1645" t="s">
        <v>98</v>
      </c>
      <c r="AA1645" t="s">
        <v>67</v>
      </c>
      <c r="AB1645" t="s">
        <v>68</v>
      </c>
      <c r="AC1645" t="s">
        <v>52</v>
      </c>
      <c r="AD1645">
        <v>7.2050349650000003</v>
      </c>
      <c r="AE1645">
        <v>2024</v>
      </c>
      <c r="AF1645">
        <v>1</v>
      </c>
      <c r="AG1645">
        <v>3</v>
      </c>
      <c r="AH1645" t="s">
        <v>1673</v>
      </c>
      <c r="AI1645">
        <v>0.60041958041958043</v>
      </c>
      <c r="AJ1645">
        <v>1716</v>
      </c>
      <c r="AK1645" t="s">
        <v>3801</v>
      </c>
    </row>
    <row r="1646" spans="1:37">
      <c r="A1646" t="s">
        <v>1751</v>
      </c>
      <c r="B1646" t="s">
        <v>55</v>
      </c>
      <c r="C1646">
        <v>6619.26</v>
      </c>
      <c r="D1646" t="s">
        <v>36</v>
      </c>
      <c r="E1646" t="s">
        <v>37</v>
      </c>
      <c r="F1646" t="s">
        <v>56</v>
      </c>
      <c r="G1646">
        <v>45294</v>
      </c>
      <c r="H1646" t="s">
        <v>57</v>
      </c>
      <c r="I1646" t="s">
        <v>40</v>
      </c>
      <c r="J1646">
        <v>0</v>
      </c>
      <c r="K1646" t="s">
        <v>59</v>
      </c>
      <c r="L1646" t="s">
        <v>60</v>
      </c>
      <c r="M1646">
        <v>89</v>
      </c>
      <c r="N1646">
        <v>30</v>
      </c>
      <c r="O1646">
        <v>1</v>
      </c>
      <c r="P1646">
        <v>1</v>
      </c>
      <c r="Q1646">
        <v>3</v>
      </c>
      <c r="R1646" t="s">
        <v>43</v>
      </c>
      <c r="S1646" t="s">
        <v>96</v>
      </c>
      <c r="T1646">
        <v>1</v>
      </c>
      <c r="U1646" t="s">
        <v>79</v>
      </c>
      <c r="V1646">
        <v>641.52</v>
      </c>
      <c r="W1646" t="s">
        <v>46</v>
      </c>
      <c r="X1646" t="s">
        <v>47</v>
      </c>
      <c r="Y1646" t="s">
        <v>65</v>
      </c>
      <c r="Z1646" t="s">
        <v>66</v>
      </c>
      <c r="AA1646" t="s">
        <v>67</v>
      </c>
      <c r="AB1646" t="s">
        <v>51</v>
      </c>
      <c r="AC1646" t="s">
        <v>99</v>
      </c>
      <c r="AD1646">
        <v>7.2080898879999999</v>
      </c>
      <c r="AE1646">
        <v>2024</v>
      </c>
      <c r="AF1646">
        <v>1</v>
      </c>
      <c r="AG1646">
        <v>3</v>
      </c>
      <c r="AH1646" t="s">
        <v>1673</v>
      </c>
      <c r="AI1646">
        <v>0.60067415730337081</v>
      </c>
      <c r="AJ1646">
        <v>1068</v>
      </c>
      <c r="AK1646" t="s">
        <v>3801</v>
      </c>
    </row>
    <row r="1647" spans="1:37">
      <c r="A1647" t="s">
        <v>1752</v>
      </c>
      <c r="B1647" t="s">
        <v>55</v>
      </c>
      <c r="C1647">
        <v>5889.96</v>
      </c>
      <c r="D1647" t="s">
        <v>87</v>
      </c>
      <c r="E1647" t="s">
        <v>82</v>
      </c>
      <c r="F1647" t="s">
        <v>73</v>
      </c>
      <c r="G1647">
        <v>45294</v>
      </c>
      <c r="H1647" t="s">
        <v>39</v>
      </c>
      <c r="I1647" t="s">
        <v>58</v>
      </c>
      <c r="J1647">
        <v>79437</v>
      </c>
      <c r="K1647" t="s">
        <v>59</v>
      </c>
      <c r="L1647" t="s">
        <v>42</v>
      </c>
      <c r="M1647">
        <v>149</v>
      </c>
      <c r="N1647">
        <v>8</v>
      </c>
      <c r="O1647">
        <v>100</v>
      </c>
      <c r="P1647">
        <v>0</v>
      </c>
      <c r="Q1647">
        <v>1</v>
      </c>
      <c r="R1647" t="s">
        <v>43</v>
      </c>
      <c r="S1647" t="s">
        <v>84</v>
      </c>
      <c r="T1647">
        <v>2</v>
      </c>
      <c r="U1647" t="s">
        <v>63</v>
      </c>
      <c r="V1647">
        <v>712.8</v>
      </c>
      <c r="W1647" t="s">
        <v>46</v>
      </c>
      <c r="X1647" t="s">
        <v>47</v>
      </c>
      <c r="Y1647" t="s">
        <v>65</v>
      </c>
      <c r="Z1647" t="s">
        <v>66</v>
      </c>
      <c r="AA1647" t="s">
        <v>50</v>
      </c>
      <c r="AB1647" t="s">
        <v>68</v>
      </c>
      <c r="AC1647" t="s">
        <v>52</v>
      </c>
      <c r="AD1647">
        <v>4.7838926170000002</v>
      </c>
      <c r="AE1647">
        <v>2024</v>
      </c>
      <c r="AF1647">
        <v>1</v>
      </c>
      <c r="AG1647">
        <v>3</v>
      </c>
      <c r="AH1647" t="s">
        <v>1673</v>
      </c>
      <c r="AI1647">
        <v>0.39865771812080536</v>
      </c>
      <c r="AJ1647">
        <v>1788</v>
      </c>
      <c r="AK1647" t="s">
        <v>3799</v>
      </c>
    </row>
    <row r="1648" spans="1:37">
      <c r="A1648" t="s">
        <v>1753</v>
      </c>
      <c r="B1648" t="s">
        <v>81</v>
      </c>
      <c r="C1648">
        <v>3725.97</v>
      </c>
      <c r="D1648" t="s">
        <v>87</v>
      </c>
      <c r="E1648" t="s">
        <v>37</v>
      </c>
      <c r="F1648" t="s">
        <v>38</v>
      </c>
      <c r="G1648">
        <v>45294</v>
      </c>
      <c r="H1648" t="s">
        <v>39</v>
      </c>
      <c r="I1648" t="s">
        <v>58</v>
      </c>
      <c r="J1648">
        <v>124600</v>
      </c>
      <c r="K1648" t="s">
        <v>59</v>
      </c>
      <c r="L1648" t="s">
        <v>42</v>
      </c>
      <c r="M1648">
        <v>93</v>
      </c>
      <c r="N1648">
        <v>5</v>
      </c>
      <c r="O1648">
        <v>88</v>
      </c>
      <c r="P1648">
        <v>0</v>
      </c>
      <c r="Q1648">
        <v>1</v>
      </c>
      <c r="R1648" t="s">
        <v>43</v>
      </c>
      <c r="S1648" t="s">
        <v>44</v>
      </c>
      <c r="T1648">
        <v>2</v>
      </c>
      <c r="U1648" t="s">
        <v>79</v>
      </c>
      <c r="V1648">
        <v>447.12</v>
      </c>
      <c r="W1648" t="s">
        <v>76</v>
      </c>
      <c r="X1648" t="s">
        <v>47</v>
      </c>
      <c r="Y1648" t="s">
        <v>48</v>
      </c>
      <c r="Z1648" t="s">
        <v>49</v>
      </c>
      <c r="AA1648" t="s">
        <v>91</v>
      </c>
      <c r="AB1648" t="s">
        <v>68</v>
      </c>
      <c r="AC1648" t="s">
        <v>52</v>
      </c>
      <c r="AD1648">
        <v>4.8077419350000001</v>
      </c>
      <c r="AE1648">
        <v>2024</v>
      </c>
      <c r="AF1648">
        <v>1</v>
      </c>
      <c r="AG1648">
        <v>3</v>
      </c>
      <c r="AH1648" t="s">
        <v>1673</v>
      </c>
      <c r="AI1648">
        <v>0.40064516129032257</v>
      </c>
      <c r="AJ1648">
        <v>1116</v>
      </c>
      <c r="AK1648" t="s">
        <v>3800</v>
      </c>
    </row>
    <row r="1649" spans="1:37">
      <c r="A1649" t="s">
        <v>1754</v>
      </c>
      <c r="B1649" t="s">
        <v>35</v>
      </c>
      <c r="C1649">
        <v>7415.58</v>
      </c>
      <c r="D1649" t="s">
        <v>36</v>
      </c>
      <c r="E1649" t="s">
        <v>37</v>
      </c>
      <c r="F1649" t="s">
        <v>56</v>
      </c>
      <c r="G1649">
        <v>45294</v>
      </c>
      <c r="H1649" t="s">
        <v>39</v>
      </c>
      <c r="I1649" t="s">
        <v>58</v>
      </c>
      <c r="J1649">
        <v>33718</v>
      </c>
      <c r="K1649" t="s">
        <v>59</v>
      </c>
      <c r="L1649" t="s">
        <v>60</v>
      </c>
      <c r="M1649">
        <v>97</v>
      </c>
      <c r="N1649">
        <v>3</v>
      </c>
      <c r="O1649">
        <v>81</v>
      </c>
      <c r="P1649">
        <v>1</v>
      </c>
      <c r="Q1649">
        <v>3</v>
      </c>
      <c r="R1649" t="s">
        <v>61</v>
      </c>
      <c r="S1649" t="s">
        <v>74</v>
      </c>
      <c r="T1649">
        <v>3</v>
      </c>
      <c r="U1649" t="s">
        <v>79</v>
      </c>
      <c r="V1649">
        <v>764.37</v>
      </c>
      <c r="W1649" t="s">
        <v>76</v>
      </c>
      <c r="X1649" t="s">
        <v>47</v>
      </c>
      <c r="Y1649" t="s">
        <v>65</v>
      </c>
      <c r="Z1649" t="s">
        <v>66</v>
      </c>
      <c r="AA1649" t="s">
        <v>67</v>
      </c>
      <c r="AB1649" t="s">
        <v>51</v>
      </c>
      <c r="AC1649" t="s">
        <v>52</v>
      </c>
      <c r="AD1649">
        <v>7.8801030929999998</v>
      </c>
      <c r="AE1649">
        <v>2024</v>
      </c>
      <c r="AF1649">
        <v>1</v>
      </c>
      <c r="AG1649">
        <v>3</v>
      </c>
      <c r="AH1649" t="s">
        <v>1673</v>
      </c>
      <c r="AI1649">
        <v>0.65667525773195878</v>
      </c>
      <c r="AJ1649">
        <v>1164</v>
      </c>
      <c r="AK1649" t="s">
        <v>3801</v>
      </c>
    </row>
    <row r="1650" spans="1:37">
      <c r="A1650" t="s">
        <v>1755</v>
      </c>
      <c r="B1650" t="s">
        <v>35</v>
      </c>
      <c r="C1650">
        <v>16264.5</v>
      </c>
      <c r="D1650" t="s">
        <v>36</v>
      </c>
      <c r="E1650" t="s">
        <v>82</v>
      </c>
      <c r="F1650" t="s">
        <v>38</v>
      </c>
      <c r="G1650">
        <v>45294</v>
      </c>
      <c r="H1650" t="s">
        <v>39</v>
      </c>
      <c r="I1650" t="s">
        <v>40</v>
      </c>
      <c r="J1650">
        <v>58487</v>
      </c>
      <c r="K1650" t="s">
        <v>41</v>
      </c>
      <c r="L1650" t="s">
        <v>42</v>
      </c>
      <c r="M1650">
        <v>136</v>
      </c>
      <c r="N1650">
        <v>11</v>
      </c>
      <c r="O1650">
        <v>23</v>
      </c>
      <c r="P1650">
        <v>0</v>
      </c>
      <c r="Q1650">
        <v>2</v>
      </c>
      <c r="R1650" t="s">
        <v>43</v>
      </c>
      <c r="S1650" t="s">
        <v>84</v>
      </c>
      <c r="T1650">
        <v>2</v>
      </c>
      <c r="U1650" t="s">
        <v>63</v>
      </c>
      <c r="V1650">
        <v>384.3</v>
      </c>
      <c r="W1650" t="s">
        <v>76</v>
      </c>
      <c r="X1650" t="s">
        <v>47</v>
      </c>
      <c r="Y1650" t="s">
        <v>48</v>
      </c>
      <c r="Z1650" t="s">
        <v>98</v>
      </c>
      <c r="AA1650" t="s">
        <v>50</v>
      </c>
      <c r="AB1650" t="s">
        <v>68</v>
      </c>
      <c r="AC1650" t="s">
        <v>69</v>
      </c>
      <c r="AD1650">
        <v>2.8257352939999998</v>
      </c>
      <c r="AE1650">
        <v>2024</v>
      </c>
      <c r="AF1650">
        <v>1</v>
      </c>
      <c r="AG1650">
        <v>3</v>
      </c>
      <c r="AH1650" t="s">
        <v>1673</v>
      </c>
      <c r="AI1650">
        <v>0.23547794117647058</v>
      </c>
      <c r="AJ1650">
        <v>1632</v>
      </c>
      <c r="AK1650" t="s">
        <v>3799</v>
      </c>
    </row>
    <row r="1651" spans="1:37">
      <c r="A1651" t="s">
        <v>1756</v>
      </c>
      <c r="B1651" t="s">
        <v>71</v>
      </c>
      <c r="C1651">
        <v>3949.73</v>
      </c>
      <c r="D1651" t="s">
        <v>36</v>
      </c>
      <c r="E1651" t="s">
        <v>37</v>
      </c>
      <c r="F1651" t="s">
        <v>73</v>
      </c>
      <c r="G1651">
        <v>45294</v>
      </c>
      <c r="H1651" t="s">
        <v>39</v>
      </c>
      <c r="I1651" t="s">
        <v>40</v>
      </c>
      <c r="J1651">
        <v>41515</v>
      </c>
      <c r="K1651" t="s">
        <v>59</v>
      </c>
      <c r="L1651" t="s">
        <v>42</v>
      </c>
      <c r="M1651">
        <v>99</v>
      </c>
      <c r="N1651">
        <v>3</v>
      </c>
      <c r="O1651">
        <v>50</v>
      </c>
      <c r="P1651">
        <v>0</v>
      </c>
      <c r="Q1651">
        <v>1</v>
      </c>
      <c r="R1651" t="s">
        <v>61</v>
      </c>
      <c r="S1651" t="s">
        <v>74</v>
      </c>
      <c r="T1651">
        <v>4</v>
      </c>
      <c r="U1651" t="s">
        <v>90</v>
      </c>
      <c r="V1651">
        <v>540.4</v>
      </c>
      <c r="W1651" t="s">
        <v>46</v>
      </c>
      <c r="X1651" t="s">
        <v>77</v>
      </c>
      <c r="Y1651" t="s">
        <v>65</v>
      </c>
      <c r="Z1651" t="s">
        <v>49</v>
      </c>
      <c r="AA1651" t="s">
        <v>67</v>
      </c>
      <c r="AB1651" t="s">
        <v>68</v>
      </c>
      <c r="AC1651" t="s">
        <v>52</v>
      </c>
      <c r="AD1651">
        <v>5.4585858590000003</v>
      </c>
      <c r="AE1651">
        <v>2024</v>
      </c>
      <c r="AF1651">
        <v>1</v>
      </c>
      <c r="AG1651">
        <v>3</v>
      </c>
      <c r="AH1651" t="s">
        <v>1673</v>
      </c>
      <c r="AI1651">
        <v>0.45488215488215489</v>
      </c>
      <c r="AJ1651">
        <v>1188</v>
      </c>
      <c r="AK1651" t="s">
        <v>3800</v>
      </c>
    </row>
    <row r="1652" spans="1:37">
      <c r="A1652" t="s">
        <v>1757</v>
      </c>
      <c r="B1652" t="s">
        <v>115</v>
      </c>
      <c r="C1652">
        <v>5549.34</v>
      </c>
      <c r="D1652" t="s">
        <v>36</v>
      </c>
      <c r="E1652" t="s">
        <v>37</v>
      </c>
      <c r="F1652" t="s">
        <v>56</v>
      </c>
      <c r="G1652">
        <v>45294</v>
      </c>
      <c r="H1652" t="s">
        <v>39</v>
      </c>
      <c r="I1652" t="s">
        <v>58</v>
      </c>
      <c r="J1652">
        <v>42987</v>
      </c>
      <c r="K1652" t="s">
        <v>41</v>
      </c>
      <c r="L1652" t="s">
        <v>60</v>
      </c>
      <c r="M1652">
        <v>146</v>
      </c>
      <c r="N1652">
        <v>9</v>
      </c>
      <c r="O1652">
        <v>42</v>
      </c>
      <c r="P1652">
        <v>0</v>
      </c>
      <c r="Q1652">
        <v>1</v>
      </c>
      <c r="R1652" t="s">
        <v>117</v>
      </c>
      <c r="S1652" t="s">
        <v>118</v>
      </c>
      <c r="T1652">
        <v>4</v>
      </c>
      <c r="U1652" t="s">
        <v>79</v>
      </c>
      <c r="V1652">
        <v>548.57000000000005</v>
      </c>
      <c r="W1652" t="s">
        <v>64</v>
      </c>
      <c r="X1652" t="s">
        <v>77</v>
      </c>
      <c r="Y1652" t="s">
        <v>65</v>
      </c>
      <c r="Z1652" t="s">
        <v>66</v>
      </c>
      <c r="AA1652" t="s">
        <v>67</v>
      </c>
      <c r="AB1652" t="s">
        <v>68</v>
      </c>
      <c r="AC1652" t="s">
        <v>69</v>
      </c>
      <c r="AD1652">
        <v>3.7573287670000002</v>
      </c>
      <c r="AE1652">
        <v>2024</v>
      </c>
      <c r="AF1652">
        <v>1</v>
      </c>
      <c r="AG1652">
        <v>3</v>
      </c>
      <c r="AH1652" t="s">
        <v>1673</v>
      </c>
      <c r="AI1652">
        <v>0.31311073059360733</v>
      </c>
      <c r="AJ1652">
        <v>1752</v>
      </c>
      <c r="AK1652" t="s">
        <v>3799</v>
      </c>
    </row>
    <row r="1653" spans="1:37">
      <c r="A1653" t="s">
        <v>1758</v>
      </c>
      <c r="B1653" t="s">
        <v>35</v>
      </c>
      <c r="C1653">
        <v>28921.91</v>
      </c>
      <c r="D1653" t="s">
        <v>87</v>
      </c>
      <c r="E1653" t="s">
        <v>37</v>
      </c>
      <c r="F1653" t="s">
        <v>38</v>
      </c>
      <c r="G1653">
        <v>45294</v>
      </c>
      <c r="H1653" t="s">
        <v>57</v>
      </c>
      <c r="I1653" t="s">
        <v>58</v>
      </c>
      <c r="J1653">
        <v>0</v>
      </c>
      <c r="K1653" t="s">
        <v>59</v>
      </c>
      <c r="L1653" t="s">
        <v>42</v>
      </c>
      <c r="M1653">
        <v>88</v>
      </c>
      <c r="N1653">
        <v>12</v>
      </c>
      <c r="O1653">
        <v>42</v>
      </c>
      <c r="P1653">
        <v>0</v>
      </c>
      <c r="Q1653">
        <v>2</v>
      </c>
      <c r="R1653" t="s">
        <v>43</v>
      </c>
      <c r="S1653" t="s">
        <v>96</v>
      </c>
      <c r="T1653">
        <v>2</v>
      </c>
      <c r="U1653" t="s">
        <v>79</v>
      </c>
      <c r="V1653">
        <v>421.2</v>
      </c>
      <c r="W1653" t="s">
        <v>76</v>
      </c>
      <c r="X1653" t="s">
        <v>47</v>
      </c>
      <c r="Y1653" t="s">
        <v>48</v>
      </c>
      <c r="Z1653" t="s">
        <v>98</v>
      </c>
      <c r="AA1653" t="s">
        <v>67</v>
      </c>
      <c r="AB1653" t="s">
        <v>68</v>
      </c>
      <c r="AC1653" t="s">
        <v>69</v>
      </c>
      <c r="AD1653">
        <v>4.7863636359999999</v>
      </c>
      <c r="AE1653">
        <v>2024</v>
      </c>
      <c r="AF1653">
        <v>1</v>
      </c>
      <c r="AG1653">
        <v>3</v>
      </c>
      <c r="AH1653" t="s">
        <v>1673</v>
      </c>
      <c r="AI1653">
        <v>0.39886363636363636</v>
      </c>
      <c r="AJ1653">
        <v>1056</v>
      </c>
      <c r="AK1653" t="s">
        <v>3799</v>
      </c>
    </row>
    <row r="1654" spans="1:37">
      <c r="A1654" t="s">
        <v>1759</v>
      </c>
      <c r="B1654" t="s">
        <v>71</v>
      </c>
      <c r="C1654">
        <v>11961.88</v>
      </c>
      <c r="D1654" t="s">
        <v>36</v>
      </c>
      <c r="E1654" t="s">
        <v>37</v>
      </c>
      <c r="F1654" t="s">
        <v>56</v>
      </c>
      <c r="G1654">
        <v>45294</v>
      </c>
      <c r="H1654" t="s">
        <v>39</v>
      </c>
      <c r="I1654" t="s">
        <v>40</v>
      </c>
      <c r="J1654">
        <v>65794</v>
      </c>
      <c r="K1654" t="s">
        <v>41</v>
      </c>
      <c r="L1654" t="s">
        <v>42</v>
      </c>
      <c r="M1654">
        <v>150</v>
      </c>
      <c r="N1654">
        <v>19</v>
      </c>
      <c r="O1654">
        <v>84</v>
      </c>
      <c r="P1654">
        <v>0</v>
      </c>
      <c r="Q1654">
        <v>3</v>
      </c>
      <c r="R1654" t="s">
        <v>61</v>
      </c>
      <c r="S1654" t="s">
        <v>62</v>
      </c>
      <c r="T1654">
        <v>2</v>
      </c>
      <c r="U1654" t="s">
        <v>90</v>
      </c>
      <c r="V1654">
        <v>385.9</v>
      </c>
      <c r="W1654" t="s">
        <v>64</v>
      </c>
      <c r="X1654" t="s">
        <v>47</v>
      </c>
      <c r="Y1654" t="s">
        <v>48</v>
      </c>
      <c r="Z1654" t="s">
        <v>66</v>
      </c>
      <c r="AA1654" t="s">
        <v>50</v>
      </c>
      <c r="AB1654" t="s">
        <v>68</v>
      </c>
      <c r="AC1654" t="s">
        <v>52</v>
      </c>
      <c r="AD1654">
        <v>2.572666667</v>
      </c>
      <c r="AE1654">
        <v>2024</v>
      </c>
      <c r="AF1654">
        <v>1</v>
      </c>
      <c r="AG1654">
        <v>3</v>
      </c>
      <c r="AH1654" t="s">
        <v>1673</v>
      </c>
      <c r="AI1654">
        <v>0.21438888888888888</v>
      </c>
      <c r="AJ1654">
        <v>1800</v>
      </c>
      <c r="AK1654" t="s">
        <v>3799</v>
      </c>
    </row>
    <row r="1655" spans="1:37">
      <c r="A1655" t="s">
        <v>1760</v>
      </c>
      <c r="B1655" t="s">
        <v>71</v>
      </c>
      <c r="C1655">
        <v>11755.83</v>
      </c>
      <c r="D1655" t="s">
        <v>36</v>
      </c>
      <c r="E1655" t="s">
        <v>37</v>
      </c>
      <c r="F1655" t="s">
        <v>56</v>
      </c>
      <c r="G1655">
        <v>45294</v>
      </c>
      <c r="H1655" t="s">
        <v>57</v>
      </c>
      <c r="I1655" t="s">
        <v>40</v>
      </c>
      <c r="J1655">
        <v>0</v>
      </c>
      <c r="K1655" t="s">
        <v>59</v>
      </c>
      <c r="L1655" t="s">
        <v>60</v>
      </c>
      <c r="M1655">
        <v>159</v>
      </c>
      <c r="N1655">
        <v>27</v>
      </c>
      <c r="O1655">
        <v>26</v>
      </c>
      <c r="P1655">
        <v>0</v>
      </c>
      <c r="Q1655">
        <v>3</v>
      </c>
      <c r="R1655" t="s">
        <v>61</v>
      </c>
      <c r="S1655" t="s">
        <v>74</v>
      </c>
      <c r="T1655">
        <v>1</v>
      </c>
      <c r="U1655" t="s">
        <v>79</v>
      </c>
      <c r="V1655">
        <v>1863.14</v>
      </c>
      <c r="W1655" t="s">
        <v>64</v>
      </c>
      <c r="X1655" t="s">
        <v>47</v>
      </c>
      <c r="Y1655" t="s">
        <v>156</v>
      </c>
      <c r="Z1655" t="s">
        <v>66</v>
      </c>
      <c r="AA1655" t="s">
        <v>67</v>
      </c>
      <c r="AB1655" t="s">
        <v>68</v>
      </c>
      <c r="AC1655" t="s">
        <v>69</v>
      </c>
      <c r="AD1655">
        <v>11.717861640000001</v>
      </c>
      <c r="AE1655">
        <v>2024</v>
      </c>
      <c r="AF1655">
        <v>1</v>
      </c>
      <c r="AG1655">
        <v>3</v>
      </c>
      <c r="AH1655" t="s">
        <v>1673</v>
      </c>
      <c r="AI1655">
        <v>0.97648846960167723</v>
      </c>
      <c r="AJ1655">
        <v>1908</v>
      </c>
      <c r="AK1655" t="s">
        <v>156</v>
      </c>
    </row>
    <row r="1656" spans="1:37">
      <c r="A1656" t="s">
        <v>1761</v>
      </c>
      <c r="B1656" t="s">
        <v>35</v>
      </c>
      <c r="C1656">
        <v>3274.15</v>
      </c>
      <c r="D1656" t="s">
        <v>36</v>
      </c>
      <c r="E1656" t="s">
        <v>37</v>
      </c>
      <c r="F1656" t="s">
        <v>38</v>
      </c>
      <c r="G1656">
        <v>45294</v>
      </c>
      <c r="H1656" t="s">
        <v>57</v>
      </c>
      <c r="I1656" t="s">
        <v>40</v>
      </c>
      <c r="J1656">
        <v>0</v>
      </c>
      <c r="K1656" t="s">
        <v>59</v>
      </c>
      <c r="L1656" t="s">
        <v>42</v>
      </c>
      <c r="M1656">
        <v>90</v>
      </c>
      <c r="N1656">
        <v>4</v>
      </c>
      <c r="O1656">
        <v>57</v>
      </c>
      <c r="P1656">
        <v>1</v>
      </c>
      <c r="Q1656">
        <v>1</v>
      </c>
      <c r="R1656" t="s">
        <v>43</v>
      </c>
      <c r="S1656" t="s">
        <v>96</v>
      </c>
      <c r="T1656">
        <v>2</v>
      </c>
      <c r="U1656" t="s">
        <v>45</v>
      </c>
      <c r="V1656">
        <v>575.11</v>
      </c>
      <c r="W1656" t="s">
        <v>46</v>
      </c>
      <c r="X1656" t="s">
        <v>47</v>
      </c>
      <c r="Y1656" t="s">
        <v>65</v>
      </c>
      <c r="Z1656" t="s">
        <v>49</v>
      </c>
      <c r="AA1656" t="s">
        <v>67</v>
      </c>
      <c r="AB1656" t="s">
        <v>51</v>
      </c>
      <c r="AC1656" t="s">
        <v>52</v>
      </c>
      <c r="AD1656">
        <v>6.3901111110000004</v>
      </c>
      <c r="AE1656">
        <v>2024</v>
      </c>
      <c r="AF1656">
        <v>1</v>
      </c>
      <c r="AG1656">
        <v>3</v>
      </c>
      <c r="AH1656" t="s">
        <v>1673</v>
      </c>
      <c r="AI1656">
        <v>0.53250925925925929</v>
      </c>
      <c r="AJ1656">
        <v>1080</v>
      </c>
      <c r="AK1656" t="s">
        <v>3800</v>
      </c>
    </row>
    <row r="1657" spans="1:37">
      <c r="A1657" t="s">
        <v>1762</v>
      </c>
      <c r="B1657" t="s">
        <v>55</v>
      </c>
      <c r="C1657">
        <v>5665.53</v>
      </c>
      <c r="D1657" t="s">
        <v>36</v>
      </c>
      <c r="E1657" t="s">
        <v>37</v>
      </c>
      <c r="F1657" t="s">
        <v>73</v>
      </c>
      <c r="G1657">
        <v>45294</v>
      </c>
      <c r="H1657" t="s">
        <v>57</v>
      </c>
      <c r="I1657" t="s">
        <v>40</v>
      </c>
      <c r="J1657">
        <v>0</v>
      </c>
      <c r="K1657" t="s">
        <v>59</v>
      </c>
      <c r="L1657" t="s">
        <v>60</v>
      </c>
      <c r="M1657">
        <v>154</v>
      </c>
      <c r="N1657">
        <v>26</v>
      </c>
      <c r="O1657">
        <v>104</v>
      </c>
      <c r="P1657">
        <v>0</v>
      </c>
      <c r="Q1657">
        <v>1</v>
      </c>
      <c r="R1657" t="s">
        <v>61</v>
      </c>
      <c r="S1657" t="s">
        <v>74</v>
      </c>
      <c r="T1657">
        <v>1</v>
      </c>
      <c r="U1657" t="s">
        <v>63</v>
      </c>
      <c r="V1657">
        <v>1596.09</v>
      </c>
      <c r="W1657" t="s">
        <v>109</v>
      </c>
      <c r="X1657" t="s">
        <v>134</v>
      </c>
      <c r="Y1657" t="s">
        <v>156</v>
      </c>
      <c r="Z1657" t="s">
        <v>66</v>
      </c>
      <c r="AA1657" t="s">
        <v>67</v>
      </c>
      <c r="AB1657" t="s">
        <v>68</v>
      </c>
      <c r="AC1657" t="s">
        <v>52</v>
      </c>
      <c r="AD1657">
        <v>10.36422078</v>
      </c>
      <c r="AE1657">
        <v>2024</v>
      </c>
      <c r="AF1657">
        <v>1</v>
      </c>
      <c r="AG1657">
        <v>3</v>
      </c>
      <c r="AH1657" t="s">
        <v>1673</v>
      </c>
      <c r="AI1657">
        <v>0.86368506493506492</v>
      </c>
      <c r="AJ1657">
        <v>1848</v>
      </c>
      <c r="AK1657" t="s">
        <v>3801</v>
      </c>
    </row>
    <row r="1658" spans="1:37">
      <c r="A1658" t="s">
        <v>1763</v>
      </c>
      <c r="B1658" t="s">
        <v>115</v>
      </c>
      <c r="C1658">
        <v>4774.47</v>
      </c>
      <c r="D1658" t="s">
        <v>36</v>
      </c>
      <c r="E1658" t="s">
        <v>72</v>
      </c>
      <c r="F1658" t="s">
        <v>56</v>
      </c>
      <c r="G1658">
        <v>45294</v>
      </c>
      <c r="H1658" t="s">
        <v>39</v>
      </c>
      <c r="I1658" t="s">
        <v>40</v>
      </c>
      <c r="J1658">
        <v>42831</v>
      </c>
      <c r="K1658" t="s">
        <v>59</v>
      </c>
      <c r="L1658" t="s">
        <v>60</v>
      </c>
      <c r="M1658">
        <v>124</v>
      </c>
      <c r="N1658">
        <v>1</v>
      </c>
      <c r="O1658">
        <v>128</v>
      </c>
      <c r="P1658">
        <v>0</v>
      </c>
      <c r="Q1658">
        <v>1</v>
      </c>
      <c r="R1658" t="s">
        <v>61</v>
      </c>
      <c r="S1658" t="s">
        <v>74</v>
      </c>
      <c r="T1658">
        <v>3</v>
      </c>
      <c r="U1658" t="s">
        <v>79</v>
      </c>
      <c r="V1658">
        <v>669.26</v>
      </c>
      <c r="W1658" t="s">
        <v>46</v>
      </c>
      <c r="X1658" t="s">
        <v>77</v>
      </c>
      <c r="Y1658" t="s">
        <v>65</v>
      </c>
      <c r="Z1658" t="s">
        <v>49</v>
      </c>
      <c r="AA1658" t="s">
        <v>67</v>
      </c>
      <c r="AB1658" t="s">
        <v>68</v>
      </c>
      <c r="AC1658" t="s">
        <v>52</v>
      </c>
      <c r="AD1658">
        <v>5.3972580649999999</v>
      </c>
      <c r="AE1658">
        <v>2024</v>
      </c>
      <c r="AF1658">
        <v>1</v>
      </c>
      <c r="AG1658">
        <v>3</v>
      </c>
      <c r="AH1658" t="s">
        <v>1673</v>
      </c>
      <c r="AI1658">
        <v>0.44977150537634408</v>
      </c>
      <c r="AJ1658">
        <v>1488</v>
      </c>
      <c r="AK1658" t="s">
        <v>3800</v>
      </c>
    </row>
    <row r="1659" spans="1:37">
      <c r="A1659" t="s">
        <v>1764</v>
      </c>
      <c r="B1659" t="s">
        <v>81</v>
      </c>
      <c r="C1659">
        <v>8925.01</v>
      </c>
      <c r="D1659" t="s">
        <v>36</v>
      </c>
      <c r="E1659" t="s">
        <v>72</v>
      </c>
      <c r="F1659" t="s">
        <v>73</v>
      </c>
      <c r="G1659">
        <v>45294</v>
      </c>
      <c r="H1659" t="s">
        <v>57</v>
      </c>
      <c r="I1659" t="s">
        <v>40</v>
      </c>
      <c r="J1659">
        <v>0</v>
      </c>
      <c r="K1659" t="s">
        <v>59</v>
      </c>
      <c r="L1659" t="s">
        <v>60</v>
      </c>
      <c r="M1659">
        <v>128</v>
      </c>
      <c r="N1659">
        <v>20</v>
      </c>
      <c r="O1659">
        <v>50</v>
      </c>
      <c r="P1659">
        <v>0</v>
      </c>
      <c r="Q1659">
        <v>3</v>
      </c>
      <c r="R1659" t="s">
        <v>61</v>
      </c>
      <c r="S1659" t="s">
        <v>74</v>
      </c>
      <c r="T1659">
        <v>1</v>
      </c>
      <c r="U1659" t="s">
        <v>63</v>
      </c>
      <c r="V1659">
        <v>761.81</v>
      </c>
      <c r="W1659" t="s">
        <v>46</v>
      </c>
      <c r="X1659" t="s">
        <v>47</v>
      </c>
      <c r="Y1659" t="s">
        <v>65</v>
      </c>
      <c r="Z1659" t="s">
        <v>66</v>
      </c>
      <c r="AA1659" t="s">
        <v>67</v>
      </c>
      <c r="AB1659" t="s">
        <v>68</v>
      </c>
      <c r="AC1659" t="s">
        <v>52</v>
      </c>
      <c r="AD1659">
        <v>5.9516406249999996</v>
      </c>
      <c r="AE1659">
        <v>2024</v>
      </c>
      <c r="AF1659">
        <v>1</v>
      </c>
      <c r="AG1659">
        <v>3</v>
      </c>
      <c r="AH1659" t="s">
        <v>1673</v>
      </c>
      <c r="AI1659">
        <v>0.49597005208333328</v>
      </c>
      <c r="AJ1659">
        <v>1536</v>
      </c>
      <c r="AK1659" t="s">
        <v>3800</v>
      </c>
    </row>
    <row r="1660" spans="1:37">
      <c r="A1660" t="s">
        <v>1765</v>
      </c>
      <c r="B1660" t="s">
        <v>71</v>
      </c>
      <c r="C1660">
        <v>3725.97</v>
      </c>
      <c r="D1660" t="s">
        <v>87</v>
      </c>
      <c r="E1660" t="s">
        <v>37</v>
      </c>
      <c r="F1660" t="s">
        <v>38</v>
      </c>
      <c r="G1660">
        <v>45294</v>
      </c>
      <c r="H1660" t="s">
        <v>39</v>
      </c>
      <c r="I1660" t="s">
        <v>58</v>
      </c>
      <c r="J1660">
        <v>124600</v>
      </c>
      <c r="K1660" t="s">
        <v>59</v>
      </c>
      <c r="L1660" t="s">
        <v>42</v>
      </c>
      <c r="M1660">
        <v>93</v>
      </c>
      <c r="N1660">
        <v>5</v>
      </c>
      <c r="O1660">
        <v>88</v>
      </c>
      <c r="P1660">
        <v>0</v>
      </c>
      <c r="Q1660">
        <v>1</v>
      </c>
      <c r="R1660" t="s">
        <v>61</v>
      </c>
      <c r="S1660" t="s">
        <v>62</v>
      </c>
      <c r="T1660">
        <v>2</v>
      </c>
      <c r="U1660" t="s">
        <v>79</v>
      </c>
      <c r="V1660">
        <v>447.12</v>
      </c>
      <c r="W1660" t="s">
        <v>76</v>
      </c>
      <c r="X1660" t="s">
        <v>47</v>
      </c>
      <c r="Y1660" t="s">
        <v>48</v>
      </c>
      <c r="Z1660" t="s">
        <v>49</v>
      </c>
      <c r="AA1660" t="s">
        <v>91</v>
      </c>
      <c r="AB1660" t="s">
        <v>68</v>
      </c>
      <c r="AC1660" t="s">
        <v>52</v>
      </c>
      <c r="AD1660">
        <v>4.8077419350000001</v>
      </c>
      <c r="AE1660">
        <v>2024</v>
      </c>
      <c r="AF1660">
        <v>1</v>
      </c>
      <c r="AG1660">
        <v>3</v>
      </c>
      <c r="AH1660" t="s">
        <v>1673</v>
      </c>
      <c r="AI1660">
        <v>0.40064516129032257</v>
      </c>
      <c r="AJ1660">
        <v>1116</v>
      </c>
      <c r="AK1660" t="s">
        <v>3800</v>
      </c>
    </row>
    <row r="1661" spans="1:37">
      <c r="A1661" t="s">
        <v>1766</v>
      </c>
      <c r="B1661" t="s">
        <v>35</v>
      </c>
      <c r="C1661">
        <v>8014.06</v>
      </c>
      <c r="D1661" t="s">
        <v>36</v>
      </c>
      <c r="E1661" t="s">
        <v>37</v>
      </c>
      <c r="F1661" t="s">
        <v>141</v>
      </c>
      <c r="G1661">
        <v>45294</v>
      </c>
      <c r="H1661" t="s">
        <v>39</v>
      </c>
      <c r="I1661" t="s">
        <v>40</v>
      </c>
      <c r="J1661">
        <v>57900</v>
      </c>
      <c r="K1661" t="s">
        <v>83</v>
      </c>
      <c r="L1661" t="s">
        <v>42</v>
      </c>
      <c r="M1661">
        <v>100</v>
      </c>
      <c r="N1661">
        <v>42</v>
      </c>
      <c r="O1661">
        <v>24</v>
      </c>
      <c r="P1661">
        <v>0</v>
      </c>
      <c r="Q1661">
        <v>7</v>
      </c>
      <c r="R1661" t="s">
        <v>61</v>
      </c>
      <c r="S1661" t="s">
        <v>62</v>
      </c>
      <c r="T1661">
        <v>1</v>
      </c>
      <c r="U1661" t="s">
        <v>79</v>
      </c>
      <c r="V1661">
        <v>239.38</v>
      </c>
      <c r="W1661" t="s">
        <v>46</v>
      </c>
      <c r="X1661" t="s">
        <v>77</v>
      </c>
      <c r="Y1661" t="s">
        <v>48</v>
      </c>
      <c r="Z1661" t="s">
        <v>66</v>
      </c>
      <c r="AA1661" t="s">
        <v>50</v>
      </c>
      <c r="AB1661" t="s">
        <v>68</v>
      </c>
      <c r="AC1661" t="s">
        <v>69</v>
      </c>
      <c r="AD1661">
        <v>2.3938000000000001</v>
      </c>
      <c r="AE1661">
        <v>2024</v>
      </c>
      <c r="AF1661">
        <v>1</v>
      </c>
      <c r="AG1661">
        <v>3</v>
      </c>
      <c r="AH1661" t="s">
        <v>1673</v>
      </c>
      <c r="AI1661">
        <v>0.19948333333333332</v>
      </c>
      <c r="AJ1661">
        <v>1200</v>
      </c>
      <c r="AK1661" t="s">
        <v>3799</v>
      </c>
    </row>
    <row r="1662" spans="1:37">
      <c r="A1662" t="s">
        <v>1767</v>
      </c>
      <c r="B1662" t="s">
        <v>81</v>
      </c>
      <c r="C1662">
        <v>3725.97</v>
      </c>
      <c r="D1662" t="s">
        <v>87</v>
      </c>
      <c r="E1662" t="s">
        <v>37</v>
      </c>
      <c r="F1662" t="s">
        <v>38</v>
      </c>
      <c r="G1662">
        <v>45294</v>
      </c>
      <c r="H1662" t="s">
        <v>39</v>
      </c>
      <c r="I1662" t="s">
        <v>58</v>
      </c>
      <c r="J1662">
        <v>124600</v>
      </c>
      <c r="K1662" t="s">
        <v>59</v>
      </c>
      <c r="L1662" t="s">
        <v>42</v>
      </c>
      <c r="M1662">
        <v>93</v>
      </c>
      <c r="N1662">
        <v>5</v>
      </c>
      <c r="O1662">
        <v>88</v>
      </c>
      <c r="P1662">
        <v>0</v>
      </c>
      <c r="Q1662">
        <v>1</v>
      </c>
      <c r="R1662" t="s">
        <v>61</v>
      </c>
      <c r="S1662" t="s">
        <v>74</v>
      </c>
      <c r="T1662">
        <v>2</v>
      </c>
      <c r="U1662" t="s">
        <v>79</v>
      </c>
      <c r="V1662">
        <v>447.12</v>
      </c>
      <c r="W1662" t="s">
        <v>76</v>
      </c>
      <c r="X1662" t="s">
        <v>47</v>
      </c>
      <c r="Y1662" t="s">
        <v>48</v>
      </c>
      <c r="Z1662" t="s">
        <v>49</v>
      </c>
      <c r="AA1662" t="s">
        <v>91</v>
      </c>
      <c r="AB1662" t="s">
        <v>68</v>
      </c>
      <c r="AC1662" t="s">
        <v>52</v>
      </c>
      <c r="AD1662">
        <v>4.8077419350000001</v>
      </c>
      <c r="AE1662">
        <v>2024</v>
      </c>
      <c r="AF1662">
        <v>1</v>
      </c>
      <c r="AG1662">
        <v>3</v>
      </c>
      <c r="AH1662" t="s">
        <v>1673</v>
      </c>
      <c r="AI1662">
        <v>0.40064516129032257</v>
      </c>
      <c r="AJ1662">
        <v>1116</v>
      </c>
      <c r="AK1662" t="s">
        <v>3800</v>
      </c>
    </row>
    <row r="1663" spans="1:37">
      <c r="A1663" t="s">
        <v>1768</v>
      </c>
      <c r="B1663" t="s">
        <v>71</v>
      </c>
      <c r="C1663">
        <v>28921.91</v>
      </c>
      <c r="D1663" t="s">
        <v>87</v>
      </c>
      <c r="E1663" t="s">
        <v>37</v>
      </c>
      <c r="F1663" t="s">
        <v>38</v>
      </c>
      <c r="G1663">
        <v>45294</v>
      </c>
      <c r="H1663" t="s">
        <v>57</v>
      </c>
      <c r="I1663" t="s">
        <v>58</v>
      </c>
      <c r="J1663">
        <v>0</v>
      </c>
      <c r="K1663" t="s">
        <v>59</v>
      </c>
      <c r="L1663" t="s">
        <v>42</v>
      </c>
      <c r="M1663">
        <v>88</v>
      </c>
      <c r="N1663">
        <v>12</v>
      </c>
      <c r="O1663">
        <v>42</v>
      </c>
      <c r="P1663">
        <v>0</v>
      </c>
      <c r="Q1663">
        <v>2</v>
      </c>
      <c r="R1663" t="s">
        <v>61</v>
      </c>
      <c r="S1663" t="s">
        <v>93</v>
      </c>
      <c r="T1663">
        <v>2</v>
      </c>
      <c r="U1663" t="s">
        <v>79</v>
      </c>
      <c r="V1663">
        <v>421.2</v>
      </c>
      <c r="W1663" t="s">
        <v>76</v>
      </c>
      <c r="X1663" t="s">
        <v>47</v>
      </c>
      <c r="Y1663" t="s">
        <v>48</v>
      </c>
      <c r="Z1663" t="s">
        <v>98</v>
      </c>
      <c r="AA1663" t="s">
        <v>67</v>
      </c>
      <c r="AB1663" t="s">
        <v>68</v>
      </c>
      <c r="AC1663" t="s">
        <v>69</v>
      </c>
      <c r="AD1663">
        <v>4.7863636359999999</v>
      </c>
      <c r="AE1663">
        <v>2024</v>
      </c>
      <c r="AF1663">
        <v>1</v>
      </c>
      <c r="AG1663">
        <v>3</v>
      </c>
      <c r="AH1663" t="s">
        <v>1673</v>
      </c>
      <c r="AI1663">
        <v>0.39886363636363636</v>
      </c>
      <c r="AJ1663">
        <v>1056</v>
      </c>
      <c r="AK1663" t="s">
        <v>3799</v>
      </c>
    </row>
    <row r="1664" spans="1:37">
      <c r="A1664" t="s">
        <v>1769</v>
      </c>
      <c r="B1664" t="s">
        <v>71</v>
      </c>
      <c r="C1664">
        <v>9512.75</v>
      </c>
      <c r="D1664" t="s">
        <v>36</v>
      </c>
      <c r="E1664" t="s">
        <v>37</v>
      </c>
      <c r="F1664" t="s">
        <v>56</v>
      </c>
      <c r="G1664">
        <v>45294</v>
      </c>
      <c r="H1664" t="s">
        <v>57</v>
      </c>
      <c r="I1664" t="s">
        <v>58</v>
      </c>
      <c r="J1664">
        <v>0</v>
      </c>
      <c r="K1664" t="s">
        <v>59</v>
      </c>
      <c r="L1664" t="s">
        <v>42</v>
      </c>
      <c r="M1664">
        <v>86</v>
      </c>
      <c r="N1664">
        <v>32</v>
      </c>
      <c r="O1664">
        <v>99</v>
      </c>
      <c r="P1664">
        <v>0</v>
      </c>
      <c r="Q1664">
        <v>2</v>
      </c>
      <c r="R1664" t="s">
        <v>61</v>
      </c>
      <c r="S1664" t="s">
        <v>93</v>
      </c>
      <c r="T1664">
        <v>1</v>
      </c>
      <c r="U1664" t="s">
        <v>63</v>
      </c>
      <c r="V1664">
        <v>438.34</v>
      </c>
      <c r="W1664" t="s">
        <v>46</v>
      </c>
      <c r="X1664" t="s">
        <v>134</v>
      </c>
      <c r="Y1664" t="s">
        <v>48</v>
      </c>
      <c r="Z1664" t="s">
        <v>66</v>
      </c>
      <c r="AA1664" t="s">
        <v>67</v>
      </c>
      <c r="AB1664" t="s">
        <v>68</v>
      </c>
      <c r="AC1664" t="s">
        <v>52</v>
      </c>
      <c r="AD1664">
        <v>5.096976744</v>
      </c>
      <c r="AE1664">
        <v>2024</v>
      </c>
      <c r="AF1664">
        <v>1</v>
      </c>
      <c r="AG1664">
        <v>3</v>
      </c>
      <c r="AH1664" t="s">
        <v>1673</v>
      </c>
      <c r="AI1664">
        <v>0.42474806201550386</v>
      </c>
      <c r="AJ1664">
        <v>1032</v>
      </c>
      <c r="AK1664" t="s">
        <v>3800</v>
      </c>
    </row>
    <row r="1665" spans="1:37">
      <c r="A1665" t="s">
        <v>1770</v>
      </c>
      <c r="B1665" t="s">
        <v>35</v>
      </c>
      <c r="C1665">
        <v>4232.8</v>
      </c>
      <c r="D1665" t="s">
        <v>36</v>
      </c>
      <c r="E1665" t="s">
        <v>72</v>
      </c>
      <c r="F1665" t="s">
        <v>73</v>
      </c>
      <c r="G1665">
        <v>45294</v>
      </c>
      <c r="H1665" t="s">
        <v>39</v>
      </c>
      <c r="I1665" t="s">
        <v>40</v>
      </c>
      <c r="J1665">
        <v>75404</v>
      </c>
      <c r="K1665" t="s">
        <v>41</v>
      </c>
      <c r="L1665" t="s">
        <v>42</v>
      </c>
      <c r="M1665">
        <v>107</v>
      </c>
      <c r="N1665">
        <v>14</v>
      </c>
      <c r="O1665">
        <v>96</v>
      </c>
      <c r="P1665">
        <v>0</v>
      </c>
      <c r="Q1665">
        <v>1</v>
      </c>
      <c r="R1665" t="s">
        <v>61</v>
      </c>
      <c r="S1665" t="s">
        <v>93</v>
      </c>
      <c r="T1665">
        <v>4</v>
      </c>
      <c r="U1665" t="s">
        <v>63</v>
      </c>
      <c r="V1665">
        <v>368.54</v>
      </c>
      <c r="W1665" t="s">
        <v>46</v>
      </c>
      <c r="X1665" t="s">
        <v>47</v>
      </c>
      <c r="Y1665" t="s">
        <v>48</v>
      </c>
      <c r="Z1665" t="s">
        <v>49</v>
      </c>
      <c r="AA1665" t="s">
        <v>50</v>
      </c>
      <c r="AB1665" t="s">
        <v>68</v>
      </c>
      <c r="AC1665" t="s">
        <v>52</v>
      </c>
      <c r="AD1665">
        <v>3.444299065</v>
      </c>
      <c r="AE1665">
        <v>2024</v>
      </c>
      <c r="AF1665">
        <v>1</v>
      </c>
      <c r="AG1665">
        <v>3</v>
      </c>
      <c r="AH1665" t="s">
        <v>1673</v>
      </c>
      <c r="AI1665">
        <v>0.2870249221183801</v>
      </c>
      <c r="AJ1665">
        <v>1284</v>
      </c>
      <c r="AK1665" t="s">
        <v>3799</v>
      </c>
    </row>
    <row r="1666" spans="1:37">
      <c r="A1666" t="s">
        <v>1771</v>
      </c>
      <c r="B1666" t="s">
        <v>55</v>
      </c>
      <c r="C1666">
        <v>6381.93</v>
      </c>
      <c r="D1666" t="s">
        <v>36</v>
      </c>
      <c r="E1666" t="s">
        <v>37</v>
      </c>
      <c r="F1666" t="s">
        <v>38</v>
      </c>
      <c r="G1666">
        <v>45294</v>
      </c>
      <c r="H1666" t="s">
        <v>57</v>
      </c>
      <c r="I1666" t="s">
        <v>58</v>
      </c>
      <c r="J1666">
        <v>0</v>
      </c>
      <c r="K1666" t="s">
        <v>59</v>
      </c>
      <c r="L1666" t="s">
        <v>60</v>
      </c>
      <c r="M1666">
        <v>97</v>
      </c>
      <c r="N1666">
        <v>31</v>
      </c>
      <c r="O1666">
        <v>9</v>
      </c>
      <c r="P1666">
        <v>0</v>
      </c>
      <c r="Q1666">
        <v>3</v>
      </c>
      <c r="R1666" t="s">
        <v>61</v>
      </c>
      <c r="S1666" t="s">
        <v>93</v>
      </c>
      <c r="T1666">
        <v>2</v>
      </c>
      <c r="U1666" t="s">
        <v>90</v>
      </c>
      <c r="V1666">
        <v>466.56</v>
      </c>
      <c r="W1666" t="s">
        <v>46</v>
      </c>
      <c r="X1666" t="s">
        <v>47</v>
      </c>
      <c r="Y1666" t="s">
        <v>48</v>
      </c>
      <c r="Z1666" t="s">
        <v>66</v>
      </c>
      <c r="AA1666" t="s">
        <v>67</v>
      </c>
      <c r="AB1666" t="s">
        <v>68</v>
      </c>
      <c r="AC1666" t="s">
        <v>99</v>
      </c>
      <c r="AD1666">
        <v>4.8098969069999997</v>
      </c>
      <c r="AE1666">
        <v>2024</v>
      </c>
      <c r="AF1666">
        <v>1</v>
      </c>
      <c r="AG1666">
        <v>3</v>
      </c>
      <c r="AH1666" t="s">
        <v>1673</v>
      </c>
      <c r="AI1666">
        <v>0.40082474226804121</v>
      </c>
      <c r="AJ1666">
        <v>1164</v>
      </c>
      <c r="AK1666" t="s">
        <v>3800</v>
      </c>
    </row>
    <row r="1667" spans="1:37">
      <c r="A1667" t="s">
        <v>1772</v>
      </c>
      <c r="B1667" t="s">
        <v>71</v>
      </c>
      <c r="C1667">
        <v>3761.99</v>
      </c>
      <c r="D1667" t="s">
        <v>36</v>
      </c>
      <c r="E1667" t="s">
        <v>37</v>
      </c>
      <c r="F1667" t="s">
        <v>56</v>
      </c>
      <c r="G1667">
        <v>45294</v>
      </c>
      <c r="H1667" t="s">
        <v>39</v>
      </c>
      <c r="I1667" t="s">
        <v>40</v>
      </c>
      <c r="J1667">
        <v>127319</v>
      </c>
      <c r="K1667" t="s">
        <v>59</v>
      </c>
      <c r="L1667" t="s">
        <v>103</v>
      </c>
      <c r="M1667">
        <v>95</v>
      </c>
      <c r="N1667">
        <v>1</v>
      </c>
      <c r="O1667">
        <v>103</v>
      </c>
      <c r="P1667">
        <v>4</v>
      </c>
      <c r="Q1667">
        <v>1</v>
      </c>
      <c r="R1667" t="s">
        <v>43</v>
      </c>
      <c r="S1667" t="s">
        <v>96</v>
      </c>
      <c r="T1667">
        <v>4</v>
      </c>
      <c r="U1667" t="s">
        <v>79</v>
      </c>
      <c r="V1667">
        <v>581.54</v>
      </c>
      <c r="W1667" t="s">
        <v>46</v>
      </c>
      <c r="X1667" t="s">
        <v>77</v>
      </c>
      <c r="Y1667" t="s">
        <v>65</v>
      </c>
      <c r="Z1667" t="s">
        <v>49</v>
      </c>
      <c r="AA1667" t="s">
        <v>91</v>
      </c>
      <c r="AB1667" t="s">
        <v>51</v>
      </c>
      <c r="AC1667" t="s">
        <v>52</v>
      </c>
      <c r="AD1667">
        <v>6.1214736839999997</v>
      </c>
      <c r="AE1667">
        <v>2024</v>
      </c>
      <c r="AF1667">
        <v>1</v>
      </c>
      <c r="AG1667">
        <v>3</v>
      </c>
      <c r="AH1667" t="s">
        <v>1673</v>
      </c>
      <c r="AI1667">
        <v>0.51012280701754387</v>
      </c>
      <c r="AJ1667">
        <v>1140</v>
      </c>
      <c r="AK1667" t="s">
        <v>3800</v>
      </c>
    </row>
    <row r="1668" spans="1:37">
      <c r="A1668" t="s">
        <v>1773</v>
      </c>
      <c r="B1668" t="s">
        <v>35</v>
      </c>
      <c r="C1668">
        <v>3117.96</v>
      </c>
      <c r="D1668" t="s">
        <v>36</v>
      </c>
      <c r="E1668" t="s">
        <v>37</v>
      </c>
      <c r="F1668" t="s">
        <v>73</v>
      </c>
      <c r="G1668">
        <v>45294</v>
      </c>
      <c r="H1668" t="s">
        <v>88</v>
      </c>
      <c r="I1668" t="s">
        <v>58</v>
      </c>
      <c r="J1668">
        <v>30465</v>
      </c>
      <c r="K1668" t="s">
        <v>59</v>
      </c>
      <c r="L1668" t="s">
        <v>60</v>
      </c>
      <c r="M1668">
        <v>93</v>
      </c>
      <c r="N1668">
        <v>8</v>
      </c>
      <c r="O1668">
        <v>16</v>
      </c>
      <c r="P1668">
        <v>0</v>
      </c>
      <c r="Q1668">
        <v>1</v>
      </c>
      <c r="R1668" t="s">
        <v>61</v>
      </c>
      <c r="S1668" t="s">
        <v>93</v>
      </c>
      <c r="T1668">
        <v>4</v>
      </c>
      <c r="U1668" t="s">
        <v>63</v>
      </c>
      <c r="V1668">
        <v>670.68</v>
      </c>
      <c r="W1668" t="s">
        <v>46</v>
      </c>
      <c r="X1668" t="s">
        <v>134</v>
      </c>
      <c r="Y1668" t="s">
        <v>65</v>
      </c>
      <c r="Z1668" t="s">
        <v>49</v>
      </c>
      <c r="AA1668" t="s">
        <v>67</v>
      </c>
      <c r="AB1668" t="s">
        <v>68</v>
      </c>
      <c r="AC1668" t="s">
        <v>69</v>
      </c>
      <c r="AD1668">
        <v>7.2116129029999998</v>
      </c>
      <c r="AE1668">
        <v>2024</v>
      </c>
      <c r="AF1668">
        <v>1</v>
      </c>
      <c r="AG1668">
        <v>3</v>
      </c>
      <c r="AH1668" t="s">
        <v>1673</v>
      </c>
      <c r="AI1668">
        <v>0.60096774193548386</v>
      </c>
      <c r="AJ1668">
        <v>1116</v>
      </c>
      <c r="AK1668" t="s">
        <v>3801</v>
      </c>
    </row>
    <row r="1669" spans="1:37">
      <c r="A1669" t="s">
        <v>1774</v>
      </c>
      <c r="B1669" t="s">
        <v>35</v>
      </c>
      <c r="C1669">
        <v>3725.97</v>
      </c>
      <c r="D1669" t="s">
        <v>87</v>
      </c>
      <c r="E1669" t="s">
        <v>37</v>
      </c>
      <c r="F1669" t="s">
        <v>38</v>
      </c>
      <c r="G1669">
        <v>45294</v>
      </c>
      <c r="H1669" t="s">
        <v>39</v>
      </c>
      <c r="I1669" t="s">
        <v>58</v>
      </c>
      <c r="J1669">
        <v>124600</v>
      </c>
      <c r="K1669" t="s">
        <v>59</v>
      </c>
      <c r="L1669" t="s">
        <v>42</v>
      </c>
      <c r="M1669">
        <v>93</v>
      </c>
      <c r="N1669">
        <v>5</v>
      </c>
      <c r="O1669">
        <v>88</v>
      </c>
      <c r="P1669">
        <v>0</v>
      </c>
      <c r="Q1669">
        <v>1</v>
      </c>
      <c r="R1669" t="s">
        <v>43</v>
      </c>
      <c r="S1669" t="s">
        <v>44</v>
      </c>
      <c r="T1669">
        <v>2</v>
      </c>
      <c r="U1669" t="s">
        <v>79</v>
      </c>
      <c r="V1669">
        <v>447.12</v>
      </c>
      <c r="W1669" t="s">
        <v>76</v>
      </c>
      <c r="X1669" t="s">
        <v>47</v>
      </c>
      <c r="Y1669" t="s">
        <v>48</v>
      </c>
      <c r="Z1669" t="s">
        <v>49</v>
      </c>
      <c r="AA1669" t="s">
        <v>91</v>
      </c>
      <c r="AB1669" t="s">
        <v>68</v>
      </c>
      <c r="AC1669" t="s">
        <v>52</v>
      </c>
      <c r="AD1669">
        <v>4.8077419350000001</v>
      </c>
      <c r="AE1669">
        <v>2024</v>
      </c>
      <c r="AF1669">
        <v>1</v>
      </c>
      <c r="AG1669">
        <v>3</v>
      </c>
      <c r="AH1669" t="s">
        <v>1673</v>
      </c>
      <c r="AI1669">
        <v>0.40064516129032257</v>
      </c>
      <c r="AJ1669">
        <v>1116</v>
      </c>
      <c r="AK1669" t="s">
        <v>3800</v>
      </c>
    </row>
    <row r="1670" spans="1:37">
      <c r="A1670" t="s">
        <v>1775</v>
      </c>
      <c r="B1670" t="s">
        <v>71</v>
      </c>
      <c r="C1670">
        <v>8775.5499999999993</v>
      </c>
      <c r="D1670" t="s">
        <v>36</v>
      </c>
      <c r="E1670" t="s">
        <v>37</v>
      </c>
      <c r="F1670" t="s">
        <v>38</v>
      </c>
      <c r="G1670">
        <v>45294</v>
      </c>
      <c r="H1670" t="s">
        <v>57</v>
      </c>
      <c r="I1670" t="s">
        <v>40</v>
      </c>
      <c r="J1670">
        <v>0</v>
      </c>
      <c r="K1670" t="s">
        <v>59</v>
      </c>
      <c r="L1670" t="s">
        <v>60</v>
      </c>
      <c r="M1670">
        <v>82</v>
      </c>
      <c r="N1670">
        <v>18</v>
      </c>
      <c r="O1670">
        <v>50</v>
      </c>
      <c r="P1670">
        <v>0</v>
      </c>
      <c r="Q1670">
        <v>2</v>
      </c>
      <c r="R1670" t="s">
        <v>61</v>
      </c>
      <c r="S1670" t="s">
        <v>74</v>
      </c>
      <c r="T1670">
        <v>1</v>
      </c>
      <c r="U1670" t="s">
        <v>79</v>
      </c>
      <c r="V1670">
        <v>395.28</v>
      </c>
      <c r="W1670" t="s">
        <v>46</v>
      </c>
      <c r="X1670" t="s">
        <v>47</v>
      </c>
      <c r="Y1670" t="s">
        <v>48</v>
      </c>
      <c r="Z1670" t="s">
        <v>66</v>
      </c>
      <c r="AA1670" t="s">
        <v>67</v>
      </c>
      <c r="AB1670" t="s">
        <v>68</v>
      </c>
      <c r="AC1670" t="s">
        <v>52</v>
      </c>
      <c r="AD1670">
        <v>4.820487805</v>
      </c>
      <c r="AE1670">
        <v>2024</v>
      </c>
      <c r="AF1670">
        <v>1</v>
      </c>
      <c r="AG1670">
        <v>3</v>
      </c>
      <c r="AH1670" t="s">
        <v>1673</v>
      </c>
      <c r="AI1670">
        <v>0.4017073170731707</v>
      </c>
      <c r="AJ1670">
        <v>984</v>
      </c>
      <c r="AK1670" t="s">
        <v>3800</v>
      </c>
    </row>
    <row r="1671" spans="1:37">
      <c r="A1671" t="s">
        <v>1776</v>
      </c>
      <c r="B1671" t="s">
        <v>55</v>
      </c>
      <c r="C1671">
        <v>7111.6</v>
      </c>
      <c r="D1671" t="s">
        <v>36</v>
      </c>
      <c r="E1671" t="s">
        <v>37</v>
      </c>
      <c r="F1671" t="s">
        <v>73</v>
      </c>
      <c r="G1671">
        <v>45294</v>
      </c>
      <c r="H1671" t="s">
        <v>39</v>
      </c>
      <c r="I1671" t="s">
        <v>58</v>
      </c>
      <c r="J1671">
        <v>55104</v>
      </c>
      <c r="K1671" t="s">
        <v>59</v>
      </c>
      <c r="L1671" t="s">
        <v>42</v>
      </c>
      <c r="M1671">
        <v>89</v>
      </c>
      <c r="N1671">
        <v>8</v>
      </c>
      <c r="O1671">
        <v>4</v>
      </c>
      <c r="P1671">
        <v>0</v>
      </c>
      <c r="Q1671">
        <v>6</v>
      </c>
      <c r="R1671" t="s">
        <v>61</v>
      </c>
      <c r="S1671" t="s">
        <v>93</v>
      </c>
      <c r="T1671">
        <v>4</v>
      </c>
      <c r="U1671" t="s">
        <v>90</v>
      </c>
      <c r="V1671">
        <v>427.68</v>
      </c>
      <c r="W1671" t="s">
        <v>46</v>
      </c>
      <c r="X1671" t="s">
        <v>47</v>
      </c>
      <c r="Y1671" t="s">
        <v>48</v>
      </c>
      <c r="Z1671" t="s">
        <v>66</v>
      </c>
      <c r="AA1671" t="s">
        <v>50</v>
      </c>
      <c r="AB1671" t="s">
        <v>68</v>
      </c>
      <c r="AC1671" t="s">
        <v>99</v>
      </c>
      <c r="AD1671">
        <v>4.8053932579999996</v>
      </c>
      <c r="AE1671">
        <v>2024</v>
      </c>
      <c r="AF1671">
        <v>1</v>
      </c>
      <c r="AG1671">
        <v>3</v>
      </c>
      <c r="AH1671" t="s">
        <v>1673</v>
      </c>
      <c r="AI1671">
        <v>0.40044943820224721</v>
      </c>
      <c r="AJ1671">
        <v>1068</v>
      </c>
      <c r="AK1671" t="s">
        <v>3800</v>
      </c>
    </row>
    <row r="1672" spans="1:37">
      <c r="A1672" t="s">
        <v>1777</v>
      </c>
      <c r="B1672" t="s">
        <v>115</v>
      </c>
      <c r="C1672">
        <v>3590.32</v>
      </c>
      <c r="D1672" t="s">
        <v>36</v>
      </c>
      <c r="E1672" t="s">
        <v>37</v>
      </c>
      <c r="F1672" t="s">
        <v>73</v>
      </c>
      <c r="G1672">
        <v>45294</v>
      </c>
      <c r="H1672" t="s">
        <v>39</v>
      </c>
      <c r="I1672" t="s">
        <v>40</v>
      </c>
      <c r="J1672">
        <v>87732</v>
      </c>
      <c r="K1672" t="s">
        <v>41</v>
      </c>
      <c r="L1672" t="s">
        <v>42</v>
      </c>
      <c r="M1672">
        <v>89</v>
      </c>
      <c r="N1672">
        <v>23</v>
      </c>
      <c r="O1672">
        <v>122</v>
      </c>
      <c r="P1672">
        <v>0</v>
      </c>
      <c r="Q1672">
        <v>1</v>
      </c>
      <c r="R1672" t="s">
        <v>61</v>
      </c>
      <c r="S1672" t="s">
        <v>74</v>
      </c>
      <c r="T1672">
        <v>2</v>
      </c>
      <c r="U1672" t="s">
        <v>45</v>
      </c>
      <c r="V1672">
        <v>246.95</v>
      </c>
      <c r="W1672" t="s">
        <v>46</v>
      </c>
      <c r="X1672" t="s">
        <v>77</v>
      </c>
      <c r="Y1672" t="s">
        <v>48</v>
      </c>
      <c r="Z1672" t="s">
        <v>49</v>
      </c>
      <c r="AA1672" t="s">
        <v>50</v>
      </c>
      <c r="AB1672" t="s">
        <v>68</v>
      </c>
      <c r="AC1672" t="s">
        <v>52</v>
      </c>
      <c r="AD1672">
        <v>2.7747191010000001</v>
      </c>
      <c r="AE1672">
        <v>2024</v>
      </c>
      <c r="AF1672">
        <v>1</v>
      </c>
      <c r="AG1672">
        <v>3</v>
      </c>
      <c r="AH1672" t="s">
        <v>1673</v>
      </c>
      <c r="AI1672">
        <v>0.23122659176029961</v>
      </c>
      <c r="AJ1672">
        <v>1068</v>
      </c>
      <c r="AK1672" t="s">
        <v>3799</v>
      </c>
    </row>
    <row r="1673" spans="1:37">
      <c r="A1673" t="s">
        <v>1778</v>
      </c>
      <c r="B1673" t="s">
        <v>71</v>
      </c>
      <c r="C1673">
        <v>3458.13</v>
      </c>
      <c r="D1673" t="s">
        <v>36</v>
      </c>
      <c r="E1673" t="s">
        <v>37</v>
      </c>
      <c r="F1673" t="s">
        <v>56</v>
      </c>
      <c r="G1673">
        <v>45294</v>
      </c>
      <c r="H1673" t="s">
        <v>57</v>
      </c>
      <c r="I1673" t="s">
        <v>40</v>
      </c>
      <c r="J1673">
        <v>0</v>
      </c>
      <c r="K1673" t="s">
        <v>59</v>
      </c>
      <c r="L1673" t="s">
        <v>60</v>
      </c>
      <c r="M1673">
        <v>99</v>
      </c>
      <c r="N1673">
        <v>34</v>
      </c>
      <c r="O1673">
        <v>7</v>
      </c>
      <c r="P1673">
        <v>0</v>
      </c>
      <c r="Q1673">
        <v>1</v>
      </c>
      <c r="R1673" t="s">
        <v>43</v>
      </c>
      <c r="S1673" t="s">
        <v>84</v>
      </c>
      <c r="T1673">
        <v>2</v>
      </c>
      <c r="U1673" t="s">
        <v>63</v>
      </c>
      <c r="V1673">
        <v>1137.8800000000001</v>
      </c>
      <c r="W1673" t="s">
        <v>76</v>
      </c>
      <c r="X1673" t="s">
        <v>47</v>
      </c>
      <c r="Y1673" t="s">
        <v>65</v>
      </c>
      <c r="Z1673" t="s">
        <v>49</v>
      </c>
      <c r="AA1673" t="s">
        <v>67</v>
      </c>
      <c r="AB1673" t="s">
        <v>68</v>
      </c>
      <c r="AC1673" t="s">
        <v>99</v>
      </c>
      <c r="AD1673">
        <v>11.49373737</v>
      </c>
      <c r="AE1673">
        <v>2024</v>
      </c>
      <c r="AF1673">
        <v>1</v>
      </c>
      <c r="AG1673">
        <v>3</v>
      </c>
      <c r="AH1673" t="s">
        <v>1673</v>
      </c>
      <c r="AI1673">
        <v>0.95781144781144789</v>
      </c>
      <c r="AJ1673">
        <v>1188</v>
      </c>
      <c r="AK1673" t="s">
        <v>156</v>
      </c>
    </row>
    <row r="1674" spans="1:37">
      <c r="A1674" t="s">
        <v>1779</v>
      </c>
      <c r="B1674" t="s">
        <v>115</v>
      </c>
      <c r="C1674">
        <v>3679.23</v>
      </c>
      <c r="D1674" t="s">
        <v>87</v>
      </c>
      <c r="E1674" t="s">
        <v>37</v>
      </c>
      <c r="F1674" t="s">
        <v>95</v>
      </c>
      <c r="G1674">
        <v>45294</v>
      </c>
      <c r="H1674" t="s">
        <v>39</v>
      </c>
      <c r="I1674" t="s">
        <v>40</v>
      </c>
      <c r="J1674">
        <v>49478</v>
      </c>
      <c r="K1674" t="s">
        <v>83</v>
      </c>
      <c r="L1674" t="s">
        <v>42</v>
      </c>
      <c r="M1674">
        <v>93</v>
      </c>
      <c r="N1674">
        <v>3</v>
      </c>
      <c r="O1674">
        <v>95</v>
      </c>
      <c r="P1674">
        <v>1</v>
      </c>
      <c r="Q1674">
        <v>1</v>
      </c>
      <c r="R1674" t="s">
        <v>43</v>
      </c>
      <c r="S1674" t="s">
        <v>96</v>
      </c>
      <c r="T1674">
        <v>2</v>
      </c>
      <c r="U1674" t="s">
        <v>45</v>
      </c>
      <c r="V1674">
        <v>76.41</v>
      </c>
      <c r="W1674" t="s">
        <v>46</v>
      </c>
      <c r="X1674" t="s">
        <v>134</v>
      </c>
      <c r="Y1674" t="s">
        <v>48</v>
      </c>
      <c r="Z1674" t="s">
        <v>49</v>
      </c>
      <c r="AA1674" t="s">
        <v>67</v>
      </c>
      <c r="AB1674" t="s">
        <v>51</v>
      </c>
      <c r="AC1674" t="s">
        <v>52</v>
      </c>
      <c r="AD1674">
        <v>0.82161290300000001</v>
      </c>
      <c r="AE1674">
        <v>2024</v>
      </c>
      <c r="AF1674">
        <v>1</v>
      </c>
      <c r="AG1674">
        <v>3</v>
      </c>
      <c r="AH1674" t="s">
        <v>1673</v>
      </c>
      <c r="AI1674">
        <v>6.846774193548387E-2</v>
      </c>
      <c r="AJ1674">
        <v>1116</v>
      </c>
      <c r="AK1674" t="s">
        <v>3799</v>
      </c>
    </row>
    <row r="1675" spans="1:37">
      <c r="A1675" t="s">
        <v>1780</v>
      </c>
      <c r="B1675" t="s">
        <v>115</v>
      </c>
      <c r="C1675">
        <v>11776.95</v>
      </c>
      <c r="D1675" t="s">
        <v>36</v>
      </c>
      <c r="E1675" t="s">
        <v>37</v>
      </c>
      <c r="F1675" t="s">
        <v>95</v>
      </c>
      <c r="G1675">
        <v>45294</v>
      </c>
      <c r="H1675" t="s">
        <v>39</v>
      </c>
      <c r="I1675" t="s">
        <v>40</v>
      </c>
      <c r="J1675">
        <v>44943</v>
      </c>
      <c r="K1675" t="s">
        <v>83</v>
      </c>
      <c r="L1675" t="s">
        <v>42</v>
      </c>
      <c r="M1675">
        <v>99</v>
      </c>
      <c r="N1675">
        <v>41</v>
      </c>
      <c r="O1675">
        <v>3</v>
      </c>
      <c r="P1675">
        <v>1</v>
      </c>
      <c r="Q1675">
        <v>2</v>
      </c>
      <c r="R1675" t="s">
        <v>61</v>
      </c>
      <c r="S1675" t="s">
        <v>74</v>
      </c>
      <c r="T1675">
        <v>1</v>
      </c>
      <c r="U1675" t="s">
        <v>79</v>
      </c>
      <c r="V1675">
        <v>232.51</v>
      </c>
      <c r="W1675" t="s">
        <v>46</v>
      </c>
      <c r="X1675" t="s">
        <v>47</v>
      </c>
      <c r="Y1675" t="s">
        <v>48</v>
      </c>
      <c r="Z1675" t="s">
        <v>66</v>
      </c>
      <c r="AA1675" t="s">
        <v>67</v>
      </c>
      <c r="AB1675" t="s">
        <v>51</v>
      </c>
      <c r="AC1675" t="s">
        <v>99</v>
      </c>
      <c r="AD1675">
        <v>2.3485858589999999</v>
      </c>
      <c r="AE1675">
        <v>2024</v>
      </c>
      <c r="AF1675">
        <v>1</v>
      </c>
      <c r="AG1675">
        <v>3</v>
      </c>
      <c r="AH1675" t="s">
        <v>1673</v>
      </c>
      <c r="AI1675">
        <v>0.1957154882154882</v>
      </c>
      <c r="AJ1675">
        <v>1188</v>
      </c>
      <c r="AK1675" t="s">
        <v>3799</v>
      </c>
    </row>
    <row r="1676" spans="1:37">
      <c r="A1676" t="s">
        <v>1781</v>
      </c>
      <c r="B1676" t="s">
        <v>35</v>
      </c>
      <c r="C1676">
        <v>6458.96</v>
      </c>
      <c r="D1676" t="s">
        <v>36</v>
      </c>
      <c r="E1676" t="s">
        <v>37</v>
      </c>
      <c r="F1676" t="s">
        <v>38</v>
      </c>
      <c r="G1676">
        <v>45294</v>
      </c>
      <c r="H1676" t="s">
        <v>57</v>
      </c>
      <c r="I1676" t="s">
        <v>40</v>
      </c>
      <c r="J1676">
        <v>0</v>
      </c>
      <c r="K1676" t="s">
        <v>59</v>
      </c>
      <c r="L1676" t="s">
        <v>60</v>
      </c>
      <c r="M1676">
        <v>92</v>
      </c>
      <c r="N1676">
        <v>22</v>
      </c>
      <c r="O1676">
        <v>109</v>
      </c>
      <c r="P1676">
        <v>0</v>
      </c>
      <c r="Q1676">
        <v>6</v>
      </c>
      <c r="R1676" t="s">
        <v>61</v>
      </c>
      <c r="S1676" t="s">
        <v>74</v>
      </c>
      <c r="T1676">
        <v>1</v>
      </c>
      <c r="U1676" t="s">
        <v>63</v>
      </c>
      <c r="V1676">
        <v>440.64</v>
      </c>
      <c r="W1676" t="s">
        <v>76</v>
      </c>
      <c r="X1676" t="s">
        <v>47</v>
      </c>
      <c r="Y1676" t="s">
        <v>48</v>
      </c>
      <c r="Z1676" t="s">
        <v>66</v>
      </c>
      <c r="AA1676" t="s">
        <v>67</v>
      </c>
      <c r="AB1676" t="s">
        <v>68</v>
      </c>
      <c r="AC1676" t="s">
        <v>52</v>
      </c>
      <c r="AD1676">
        <v>4.7895652169999998</v>
      </c>
      <c r="AE1676">
        <v>2024</v>
      </c>
      <c r="AF1676">
        <v>1</v>
      </c>
      <c r="AG1676">
        <v>3</v>
      </c>
      <c r="AH1676" t="s">
        <v>1673</v>
      </c>
      <c r="AI1676">
        <v>0.39913043478260868</v>
      </c>
      <c r="AJ1676">
        <v>1104</v>
      </c>
      <c r="AK1676" t="s">
        <v>3799</v>
      </c>
    </row>
    <row r="1677" spans="1:37">
      <c r="A1677" t="s">
        <v>1782</v>
      </c>
      <c r="B1677" t="s">
        <v>81</v>
      </c>
      <c r="C1677">
        <v>14562.61</v>
      </c>
      <c r="D1677" t="s">
        <v>36</v>
      </c>
      <c r="E1677" t="s">
        <v>72</v>
      </c>
      <c r="F1677" t="s">
        <v>56</v>
      </c>
      <c r="G1677">
        <v>45294</v>
      </c>
      <c r="H1677" t="s">
        <v>39</v>
      </c>
      <c r="I1677" t="s">
        <v>58</v>
      </c>
      <c r="J1677">
        <v>60338</v>
      </c>
      <c r="K1677" t="s">
        <v>83</v>
      </c>
      <c r="L1677" t="s">
        <v>103</v>
      </c>
      <c r="M1677">
        <v>123</v>
      </c>
      <c r="N1677">
        <v>35</v>
      </c>
      <c r="O1677">
        <v>119</v>
      </c>
      <c r="P1677">
        <v>0</v>
      </c>
      <c r="Q1677">
        <v>2</v>
      </c>
      <c r="R1677" t="s">
        <v>61</v>
      </c>
      <c r="S1677" t="s">
        <v>74</v>
      </c>
      <c r="T1677">
        <v>1</v>
      </c>
      <c r="U1677" t="s">
        <v>90</v>
      </c>
      <c r="V1677">
        <v>199.74</v>
      </c>
      <c r="W1677" t="s">
        <v>46</v>
      </c>
      <c r="X1677" t="s">
        <v>47</v>
      </c>
      <c r="Y1677" t="s">
        <v>48</v>
      </c>
      <c r="Z1677" t="s">
        <v>66</v>
      </c>
      <c r="AA1677" t="s">
        <v>50</v>
      </c>
      <c r="AB1677" t="s">
        <v>68</v>
      </c>
      <c r="AC1677" t="s">
        <v>52</v>
      </c>
      <c r="AD1677">
        <v>1.6239024390000001</v>
      </c>
      <c r="AE1677">
        <v>2024</v>
      </c>
      <c r="AF1677">
        <v>1</v>
      </c>
      <c r="AG1677">
        <v>3</v>
      </c>
      <c r="AH1677" t="s">
        <v>1673</v>
      </c>
      <c r="AI1677">
        <v>0.13532520325203254</v>
      </c>
      <c r="AJ1677">
        <v>1476</v>
      </c>
      <c r="AK1677" t="s">
        <v>3799</v>
      </c>
    </row>
    <row r="1678" spans="1:37">
      <c r="A1678" t="s">
        <v>1783</v>
      </c>
      <c r="B1678" t="s">
        <v>35</v>
      </c>
      <c r="C1678">
        <v>11430.95</v>
      </c>
      <c r="D1678" t="s">
        <v>36</v>
      </c>
      <c r="E1678" t="s">
        <v>72</v>
      </c>
      <c r="F1678" t="s">
        <v>38</v>
      </c>
      <c r="G1678">
        <v>45294</v>
      </c>
      <c r="H1678" t="s">
        <v>57</v>
      </c>
      <c r="I1678" t="s">
        <v>58</v>
      </c>
      <c r="J1678">
        <v>0</v>
      </c>
      <c r="K1678" t="s">
        <v>59</v>
      </c>
      <c r="L1678" t="s">
        <v>60</v>
      </c>
      <c r="M1678">
        <v>165</v>
      </c>
      <c r="N1678">
        <v>3</v>
      </c>
      <c r="O1678">
        <v>99</v>
      </c>
      <c r="P1678">
        <v>0</v>
      </c>
      <c r="Q1678">
        <v>5</v>
      </c>
      <c r="R1678" t="s">
        <v>61</v>
      </c>
      <c r="S1678" t="s">
        <v>62</v>
      </c>
      <c r="T1678">
        <v>1</v>
      </c>
      <c r="U1678" t="s">
        <v>90</v>
      </c>
      <c r="V1678">
        <v>1485.12</v>
      </c>
      <c r="W1678" t="s">
        <v>64</v>
      </c>
      <c r="X1678" t="s">
        <v>47</v>
      </c>
      <c r="Y1678" t="s">
        <v>65</v>
      </c>
      <c r="Z1678" t="s">
        <v>66</v>
      </c>
      <c r="AA1678" t="s">
        <v>67</v>
      </c>
      <c r="AB1678" t="s">
        <v>68</v>
      </c>
      <c r="AC1678" t="s">
        <v>52</v>
      </c>
      <c r="AD1678">
        <v>9.0007272730000007</v>
      </c>
      <c r="AE1678">
        <v>2024</v>
      </c>
      <c r="AF1678">
        <v>1</v>
      </c>
      <c r="AG1678">
        <v>3</v>
      </c>
      <c r="AH1678" t="s">
        <v>1673</v>
      </c>
      <c r="AI1678">
        <v>0.75006060606060598</v>
      </c>
      <c r="AJ1678">
        <v>1980</v>
      </c>
      <c r="AK1678" t="s">
        <v>3801</v>
      </c>
    </row>
    <row r="1679" spans="1:37">
      <c r="A1679" t="s">
        <v>1784</v>
      </c>
      <c r="B1679" t="s">
        <v>35</v>
      </c>
      <c r="C1679">
        <v>12419.18</v>
      </c>
      <c r="D1679" t="s">
        <v>36</v>
      </c>
      <c r="E1679" t="s">
        <v>82</v>
      </c>
      <c r="F1679" t="s">
        <v>73</v>
      </c>
      <c r="G1679">
        <v>45294</v>
      </c>
      <c r="H1679" t="s">
        <v>39</v>
      </c>
      <c r="I1679" t="s">
        <v>58</v>
      </c>
      <c r="J1679">
        <v>50489</v>
      </c>
      <c r="K1679" t="s">
        <v>41</v>
      </c>
      <c r="L1679" t="s">
        <v>42</v>
      </c>
      <c r="M1679">
        <v>157</v>
      </c>
      <c r="N1679">
        <v>41</v>
      </c>
      <c r="O1679">
        <v>30</v>
      </c>
      <c r="P1679">
        <v>0</v>
      </c>
      <c r="Q1679">
        <v>3</v>
      </c>
      <c r="R1679" t="s">
        <v>61</v>
      </c>
      <c r="S1679" t="s">
        <v>74</v>
      </c>
      <c r="T1679">
        <v>1</v>
      </c>
      <c r="U1679" t="s">
        <v>90</v>
      </c>
      <c r="V1679">
        <v>530.32000000000005</v>
      </c>
      <c r="W1679" t="s">
        <v>46</v>
      </c>
      <c r="X1679" t="s">
        <v>47</v>
      </c>
      <c r="Y1679" t="s">
        <v>65</v>
      </c>
      <c r="Z1679" t="s">
        <v>66</v>
      </c>
      <c r="AA1679" t="s">
        <v>50</v>
      </c>
      <c r="AB1679" t="s">
        <v>68</v>
      </c>
      <c r="AC1679" t="s">
        <v>69</v>
      </c>
      <c r="AD1679">
        <v>3.3778343949999998</v>
      </c>
      <c r="AE1679">
        <v>2024</v>
      </c>
      <c r="AF1679">
        <v>1</v>
      </c>
      <c r="AG1679">
        <v>3</v>
      </c>
      <c r="AH1679" t="s">
        <v>1673</v>
      </c>
      <c r="AI1679">
        <v>0.28148619957537158</v>
      </c>
      <c r="AJ1679">
        <v>1884</v>
      </c>
      <c r="AK1679" t="s">
        <v>3799</v>
      </c>
    </row>
    <row r="1680" spans="1:37">
      <c r="A1680" t="s">
        <v>1785</v>
      </c>
      <c r="B1680" t="s">
        <v>115</v>
      </c>
      <c r="C1680">
        <v>2997.25</v>
      </c>
      <c r="D1680" t="s">
        <v>36</v>
      </c>
      <c r="E1680" t="s">
        <v>37</v>
      </c>
      <c r="F1680" t="s">
        <v>73</v>
      </c>
      <c r="G1680">
        <v>45294</v>
      </c>
      <c r="H1680" t="s">
        <v>57</v>
      </c>
      <c r="I1680" t="s">
        <v>58</v>
      </c>
      <c r="J1680">
        <v>0</v>
      </c>
      <c r="K1680" t="s">
        <v>59</v>
      </c>
      <c r="L1680" t="s">
        <v>42</v>
      </c>
      <c r="M1680">
        <v>84</v>
      </c>
      <c r="N1680">
        <v>15</v>
      </c>
      <c r="O1680">
        <v>70</v>
      </c>
      <c r="P1680">
        <v>2</v>
      </c>
      <c r="Q1680">
        <v>1</v>
      </c>
      <c r="R1680" t="s">
        <v>61</v>
      </c>
      <c r="S1680" t="s">
        <v>93</v>
      </c>
      <c r="T1680">
        <v>1</v>
      </c>
      <c r="U1680" t="s">
        <v>63</v>
      </c>
      <c r="V1680">
        <v>420.53</v>
      </c>
      <c r="W1680" t="s">
        <v>46</v>
      </c>
      <c r="X1680" t="s">
        <v>47</v>
      </c>
      <c r="Y1680" t="s">
        <v>48</v>
      </c>
      <c r="Z1680" t="s">
        <v>49</v>
      </c>
      <c r="AA1680" t="s">
        <v>67</v>
      </c>
      <c r="AB1680" t="s">
        <v>51</v>
      </c>
      <c r="AC1680" t="s">
        <v>52</v>
      </c>
      <c r="AD1680">
        <v>5.0063095239999997</v>
      </c>
      <c r="AE1680">
        <v>2024</v>
      </c>
      <c r="AF1680">
        <v>1</v>
      </c>
      <c r="AG1680">
        <v>3</v>
      </c>
      <c r="AH1680" t="s">
        <v>1673</v>
      </c>
      <c r="AI1680">
        <v>0.41719246031746027</v>
      </c>
      <c r="AJ1680">
        <v>1008</v>
      </c>
      <c r="AK1680" t="s">
        <v>3800</v>
      </c>
    </row>
    <row r="1681" spans="1:37">
      <c r="A1681" t="s">
        <v>1786</v>
      </c>
      <c r="B1681" t="s">
        <v>35</v>
      </c>
      <c r="C1681">
        <v>5889.96</v>
      </c>
      <c r="D1681" t="s">
        <v>87</v>
      </c>
      <c r="E1681" t="s">
        <v>82</v>
      </c>
      <c r="F1681" t="s">
        <v>73</v>
      </c>
      <c r="G1681">
        <v>45294</v>
      </c>
      <c r="H1681" t="s">
        <v>39</v>
      </c>
      <c r="I1681" t="s">
        <v>58</v>
      </c>
      <c r="J1681">
        <v>79437</v>
      </c>
      <c r="K1681" t="s">
        <v>59</v>
      </c>
      <c r="L1681" t="s">
        <v>42</v>
      </c>
      <c r="M1681">
        <v>149</v>
      </c>
      <c r="N1681">
        <v>8</v>
      </c>
      <c r="O1681">
        <v>100</v>
      </c>
      <c r="P1681">
        <v>0</v>
      </c>
      <c r="Q1681">
        <v>1</v>
      </c>
      <c r="R1681" t="s">
        <v>61</v>
      </c>
      <c r="S1681" t="s">
        <v>93</v>
      </c>
      <c r="T1681">
        <v>2</v>
      </c>
      <c r="U1681" t="s">
        <v>63</v>
      </c>
      <c r="V1681">
        <v>712.8</v>
      </c>
      <c r="W1681" t="s">
        <v>46</v>
      </c>
      <c r="X1681" t="s">
        <v>47</v>
      </c>
      <c r="Y1681" t="s">
        <v>65</v>
      </c>
      <c r="Z1681" t="s">
        <v>66</v>
      </c>
      <c r="AA1681" t="s">
        <v>50</v>
      </c>
      <c r="AB1681" t="s">
        <v>68</v>
      </c>
      <c r="AC1681" t="s">
        <v>52</v>
      </c>
      <c r="AD1681">
        <v>4.7838926170000002</v>
      </c>
      <c r="AE1681">
        <v>2024</v>
      </c>
      <c r="AF1681">
        <v>1</v>
      </c>
      <c r="AG1681">
        <v>3</v>
      </c>
      <c r="AH1681" t="s">
        <v>1673</v>
      </c>
      <c r="AI1681">
        <v>0.39865771812080536</v>
      </c>
      <c r="AJ1681">
        <v>1788</v>
      </c>
      <c r="AK1681" t="s">
        <v>3799</v>
      </c>
    </row>
    <row r="1682" spans="1:37">
      <c r="A1682" t="s">
        <v>1787</v>
      </c>
      <c r="B1682" t="s">
        <v>35</v>
      </c>
      <c r="C1682">
        <v>3870.87</v>
      </c>
      <c r="D1682" t="s">
        <v>87</v>
      </c>
      <c r="E1682" t="s">
        <v>72</v>
      </c>
      <c r="F1682" t="s">
        <v>38</v>
      </c>
      <c r="G1682">
        <v>45294</v>
      </c>
      <c r="H1682" t="s">
        <v>88</v>
      </c>
      <c r="I1682" t="s">
        <v>40</v>
      </c>
      <c r="J1682">
        <v>31558</v>
      </c>
      <c r="K1682" t="s">
        <v>59</v>
      </c>
      <c r="L1682" t="s">
        <v>103</v>
      </c>
      <c r="M1682">
        <v>105</v>
      </c>
      <c r="N1682">
        <v>26</v>
      </c>
      <c r="O1682">
        <v>24</v>
      </c>
      <c r="P1682">
        <v>0</v>
      </c>
      <c r="Q1682">
        <v>1</v>
      </c>
      <c r="R1682" t="s">
        <v>61</v>
      </c>
      <c r="S1682" t="s">
        <v>74</v>
      </c>
      <c r="T1682">
        <v>2</v>
      </c>
      <c r="U1682" t="s">
        <v>90</v>
      </c>
      <c r="V1682">
        <v>505.44</v>
      </c>
      <c r="W1682" t="s">
        <v>46</v>
      </c>
      <c r="X1682" t="s">
        <v>47</v>
      </c>
      <c r="Y1682" t="s">
        <v>65</v>
      </c>
      <c r="Z1682" t="s">
        <v>49</v>
      </c>
      <c r="AA1682" t="s">
        <v>67</v>
      </c>
      <c r="AB1682" t="s">
        <v>68</v>
      </c>
      <c r="AC1682" t="s">
        <v>69</v>
      </c>
      <c r="AD1682">
        <v>4.8137142859999997</v>
      </c>
      <c r="AE1682">
        <v>2024</v>
      </c>
      <c r="AF1682">
        <v>1</v>
      </c>
      <c r="AG1682">
        <v>3</v>
      </c>
      <c r="AH1682" t="s">
        <v>1673</v>
      </c>
      <c r="AI1682">
        <v>0.40114285714285713</v>
      </c>
      <c r="AJ1682">
        <v>1260</v>
      </c>
      <c r="AK1682" t="s">
        <v>3800</v>
      </c>
    </row>
    <row r="1683" spans="1:37">
      <c r="A1683" t="s">
        <v>1788</v>
      </c>
      <c r="B1683" t="s">
        <v>35</v>
      </c>
      <c r="C1683">
        <v>15917.17</v>
      </c>
      <c r="D1683" t="s">
        <v>87</v>
      </c>
      <c r="E1683" t="s">
        <v>37</v>
      </c>
      <c r="F1683" t="s">
        <v>73</v>
      </c>
      <c r="G1683">
        <v>45294</v>
      </c>
      <c r="H1683" t="s">
        <v>88</v>
      </c>
      <c r="I1683" t="s">
        <v>58</v>
      </c>
      <c r="J1683">
        <v>34089</v>
      </c>
      <c r="K1683" t="s">
        <v>59</v>
      </c>
      <c r="L1683" t="s">
        <v>103</v>
      </c>
      <c r="M1683">
        <v>89</v>
      </c>
      <c r="N1683">
        <v>18</v>
      </c>
      <c r="O1683">
        <v>58</v>
      </c>
      <c r="P1683">
        <v>0</v>
      </c>
      <c r="Q1683">
        <v>2</v>
      </c>
      <c r="R1683" t="s">
        <v>43</v>
      </c>
      <c r="S1683" t="s">
        <v>96</v>
      </c>
      <c r="T1683">
        <v>2</v>
      </c>
      <c r="U1683" t="s">
        <v>45</v>
      </c>
      <c r="V1683">
        <v>427.68</v>
      </c>
      <c r="W1683" t="s">
        <v>46</v>
      </c>
      <c r="X1683" t="s">
        <v>47</v>
      </c>
      <c r="Y1683" t="s">
        <v>48</v>
      </c>
      <c r="Z1683" t="s">
        <v>98</v>
      </c>
      <c r="AA1683" t="s">
        <v>67</v>
      </c>
      <c r="AB1683" t="s">
        <v>68</v>
      </c>
      <c r="AC1683" t="s">
        <v>52</v>
      </c>
      <c r="AD1683">
        <v>4.8053932579999996</v>
      </c>
      <c r="AE1683">
        <v>2024</v>
      </c>
      <c r="AF1683">
        <v>1</v>
      </c>
      <c r="AG1683">
        <v>3</v>
      </c>
      <c r="AH1683" t="s">
        <v>1673</v>
      </c>
      <c r="AI1683">
        <v>0.40044943820224721</v>
      </c>
      <c r="AJ1683">
        <v>1068</v>
      </c>
      <c r="AK1683" t="s">
        <v>3800</v>
      </c>
    </row>
    <row r="1684" spans="1:37">
      <c r="A1684" t="s">
        <v>1789</v>
      </c>
      <c r="B1684" t="s">
        <v>115</v>
      </c>
      <c r="C1684">
        <v>13228.89</v>
      </c>
      <c r="D1684" t="s">
        <v>36</v>
      </c>
      <c r="E1684" t="s">
        <v>72</v>
      </c>
      <c r="F1684" t="s">
        <v>73</v>
      </c>
      <c r="G1684">
        <v>45294</v>
      </c>
      <c r="H1684" t="s">
        <v>102</v>
      </c>
      <c r="I1684" t="s">
        <v>58</v>
      </c>
      <c r="J1684">
        <v>29924</v>
      </c>
      <c r="K1684" t="s">
        <v>59</v>
      </c>
      <c r="L1684" t="s">
        <v>42</v>
      </c>
      <c r="M1684">
        <v>170</v>
      </c>
      <c r="N1684">
        <v>14</v>
      </c>
      <c r="O1684">
        <v>30</v>
      </c>
      <c r="P1684">
        <v>0</v>
      </c>
      <c r="Q1684">
        <v>6</v>
      </c>
      <c r="R1684" t="s">
        <v>61</v>
      </c>
      <c r="S1684" t="s">
        <v>74</v>
      </c>
      <c r="T1684">
        <v>1</v>
      </c>
      <c r="U1684" t="s">
        <v>45</v>
      </c>
      <c r="V1684">
        <v>816.48</v>
      </c>
      <c r="W1684" t="s">
        <v>64</v>
      </c>
      <c r="X1684" t="s">
        <v>47</v>
      </c>
      <c r="Y1684" t="s">
        <v>65</v>
      </c>
      <c r="Z1684" t="s">
        <v>66</v>
      </c>
      <c r="AA1684" t="s">
        <v>67</v>
      </c>
      <c r="AB1684" t="s">
        <v>68</v>
      </c>
      <c r="AC1684" t="s">
        <v>69</v>
      </c>
      <c r="AD1684">
        <v>4.8028235290000003</v>
      </c>
      <c r="AE1684">
        <v>2024</v>
      </c>
      <c r="AF1684">
        <v>1</v>
      </c>
      <c r="AG1684">
        <v>3</v>
      </c>
      <c r="AH1684" t="s">
        <v>1673</v>
      </c>
      <c r="AI1684">
        <v>0.40023529411764708</v>
      </c>
      <c r="AJ1684">
        <v>2040</v>
      </c>
      <c r="AK1684" t="s">
        <v>3800</v>
      </c>
    </row>
    <row r="1685" spans="1:37">
      <c r="A1685" t="s">
        <v>1790</v>
      </c>
      <c r="B1685" t="s">
        <v>115</v>
      </c>
      <c r="C1685">
        <v>3633.14</v>
      </c>
      <c r="D1685" t="s">
        <v>36</v>
      </c>
      <c r="E1685" t="s">
        <v>37</v>
      </c>
      <c r="F1685" t="s">
        <v>141</v>
      </c>
      <c r="G1685">
        <v>45294</v>
      </c>
      <c r="H1685" t="s">
        <v>39</v>
      </c>
      <c r="I1685" t="s">
        <v>40</v>
      </c>
      <c r="J1685">
        <v>110846</v>
      </c>
      <c r="K1685" t="s">
        <v>83</v>
      </c>
      <c r="L1685" t="s">
        <v>103</v>
      </c>
      <c r="M1685">
        <v>90</v>
      </c>
      <c r="N1685">
        <v>23</v>
      </c>
      <c r="O1685">
        <v>85</v>
      </c>
      <c r="P1685">
        <v>0</v>
      </c>
      <c r="Q1685">
        <v>1</v>
      </c>
      <c r="R1685" t="s">
        <v>61</v>
      </c>
      <c r="S1685" t="s">
        <v>93</v>
      </c>
      <c r="T1685">
        <v>4</v>
      </c>
      <c r="U1685" t="s">
        <v>45</v>
      </c>
      <c r="V1685">
        <v>71.290000000000006</v>
      </c>
      <c r="W1685" t="s">
        <v>46</v>
      </c>
      <c r="X1685" t="s">
        <v>77</v>
      </c>
      <c r="Y1685" t="s">
        <v>48</v>
      </c>
      <c r="Z1685" t="s">
        <v>49</v>
      </c>
      <c r="AA1685" t="s">
        <v>91</v>
      </c>
      <c r="AB1685" t="s">
        <v>68</v>
      </c>
      <c r="AC1685" t="s">
        <v>52</v>
      </c>
      <c r="AD1685">
        <v>0.79211111099999998</v>
      </c>
      <c r="AE1685">
        <v>2024</v>
      </c>
      <c r="AF1685">
        <v>1</v>
      </c>
      <c r="AG1685">
        <v>3</v>
      </c>
      <c r="AH1685" t="s">
        <v>1673</v>
      </c>
      <c r="AI1685">
        <v>6.6009259259259268E-2</v>
      </c>
      <c r="AJ1685">
        <v>1080</v>
      </c>
      <c r="AK1685" t="s">
        <v>3799</v>
      </c>
    </row>
    <row r="1686" spans="1:37">
      <c r="A1686" t="s">
        <v>1791</v>
      </c>
      <c r="B1686" t="s">
        <v>35</v>
      </c>
      <c r="C1686">
        <v>10166.9</v>
      </c>
      <c r="D1686" t="s">
        <v>36</v>
      </c>
      <c r="E1686" t="s">
        <v>37</v>
      </c>
      <c r="F1686" t="s">
        <v>38</v>
      </c>
      <c r="G1686">
        <v>45294</v>
      </c>
      <c r="H1686" t="s">
        <v>57</v>
      </c>
      <c r="I1686" t="s">
        <v>40</v>
      </c>
      <c r="J1686">
        <v>0</v>
      </c>
      <c r="K1686" t="s">
        <v>59</v>
      </c>
      <c r="L1686" t="s">
        <v>60</v>
      </c>
      <c r="M1686">
        <v>96</v>
      </c>
      <c r="N1686">
        <v>14</v>
      </c>
      <c r="O1686">
        <v>59</v>
      </c>
      <c r="P1686">
        <v>0</v>
      </c>
      <c r="Q1686">
        <v>2</v>
      </c>
      <c r="R1686" t="s">
        <v>61</v>
      </c>
      <c r="S1686" t="s">
        <v>74</v>
      </c>
      <c r="T1686">
        <v>1</v>
      </c>
      <c r="U1686" t="s">
        <v>79</v>
      </c>
      <c r="V1686">
        <v>690.12</v>
      </c>
      <c r="W1686" t="s">
        <v>46</v>
      </c>
      <c r="X1686" t="s">
        <v>47</v>
      </c>
      <c r="Y1686" t="s">
        <v>65</v>
      </c>
      <c r="Z1686" t="s">
        <v>66</v>
      </c>
      <c r="AA1686" t="s">
        <v>67</v>
      </c>
      <c r="AB1686" t="s">
        <v>68</v>
      </c>
      <c r="AC1686" t="s">
        <v>52</v>
      </c>
      <c r="AD1686">
        <v>7.1887499999999998</v>
      </c>
      <c r="AE1686">
        <v>2024</v>
      </c>
      <c r="AF1686">
        <v>1</v>
      </c>
      <c r="AG1686">
        <v>3</v>
      </c>
      <c r="AH1686" t="s">
        <v>1673</v>
      </c>
      <c r="AI1686">
        <v>0.59906250000000005</v>
      </c>
      <c r="AJ1686">
        <v>1152</v>
      </c>
      <c r="AK1686" t="s">
        <v>3800</v>
      </c>
    </row>
    <row r="1687" spans="1:37">
      <c r="A1687" t="s">
        <v>1792</v>
      </c>
      <c r="B1687" t="s">
        <v>35</v>
      </c>
      <c r="C1687">
        <v>13079.25</v>
      </c>
      <c r="D1687" t="s">
        <v>36</v>
      </c>
      <c r="E1687" t="s">
        <v>72</v>
      </c>
      <c r="F1687" t="s">
        <v>56</v>
      </c>
      <c r="G1687">
        <v>45294</v>
      </c>
      <c r="H1687" t="s">
        <v>39</v>
      </c>
      <c r="I1687" t="s">
        <v>58</v>
      </c>
      <c r="J1687">
        <v>27012</v>
      </c>
      <c r="K1687" t="s">
        <v>59</v>
      </c>
      <c r="L1687" t="s">
        <v>60</v>
      </c>
      <c r="M1687">
        <v>117</v>
      </c>
      <c r="N1687">
        <v>42</v>
      </c>
      <c r="O1687">
        <v>116</v>
      </c>
      <c r="P1687">
        <v>1</v>
      </c>
      <c r="Q1687">
        <v>2</v>
      </c>
      <c r="R1687" t="s">
        <v>43</v>
      </c>
      <c r="S1687" t="s">
        <v>96</v>
      </c>
      <c r="T1687">
        <v>2</v>
      </c>
      <c r="U1687" t="s">
        <v>63</v>
      </c>
      <c r="V1687">
        <v>1332.62</v>
      </c>
      <c r="W1687" t="s">
        <v>46</v>
      </c>
      <c r="X1687" t="s">
        <v>77</v>
      </c>
      <c r="Y1687" t="s">
        <v>65</v>
      </c>
      <c r="Z1687" t="s">
        <v>66</v>
      </c>
      <c r="AA1687" t="s">
        <v>67</v>
      </c>
      <c r="AB1687" t="s">
        <v>51</v>
      </c>
      <c r="AC1687" t="s">
        <v>52</v>
      </c>
      <c r="AD1687">
        <v>11.38991453</v>
      </c>
      <c r="AE1687">
        <v>2024</v>
      </c>
      <c r="AF1687">
        <v>1</v>
      </c>
      <c r="AG1687">
        <v>3</v>
      </c>
      <c r="AH1687" t="s">
        <v>1673</v>
      </c>
      <c r="AI1687">
        <v>0.94915954415954407</v>
      </c>
      <c r="AJ1687">
        <v>1404</v>
      </c>
      <c r="AK1687" t="s">
        <v>3801</v>
      </c>
    </row>
    <row r="1688" spans="1:37">
      <c r="A1688" t="s">
        <v>1793</v>
      </c>
      <c r="B1688" t="s">
        <v>81</v>
      </c>
      <c r="C1688">
        <v>3625.75</v>
      </c>
      <c r="D1688" t="s">
        <v>36</v>
      </c>
      <c r="E1688" t="s">
        <v>37</v>
      </c>
      <c r="F1688" t="s">
        <v>56</v>
      </c>
      <c r="G1688">
        <v>45294</v>
      </c>
      <c r="H1688" t="s">
        <v>39</v>
      </c>
      <c r="I1688" t="s">
        <v>58</v>
      </c>
      <c r="J1688">
        <v>61768</v>
      </c>
      <c r="K1688" t="s">
        <v>59</v>
      </c>
      <c r="L1688" t="s">
        <v>103</v>
      </c>
      <c r="M1688">
        <v>93</v>
      </c>
      <c r="N1688">
        <v>46</v>
      </c>
      <c r="O1688">
        <v>119</v>
      </c>
      <c r="P1688">
        <v>0</v>
      </c>
      <c r="Q1688">
        <v>1</v>
      </c>
      <c r="R1688" t="s">
        <v>61</v>
      </c>
      <c r="S1688" t="s">
        <v>74</v>
      </c>
      <c r="T1688">
        <v>2</v>
      </c>
      <c r="U1688" t="s">
        <v>45</v>
      </c>
      <c r="V1688">
        <v>449.81</v>
      </c>
      <c r="W1688" t="s">
        <v>76</v>
      </c>
      <c r="X1688" t="s">
        <v>47</v>
      </c>
      <c r="Y1688" t="s">
        <v>48</v>
      </c>
      <c r="Z1688" t="s">
        <v>49</v>
      </c>
      <c r="AA1688" t="s">
        <v>50</v>
      </c>
      <c r="AB1688" t="s">
        <v>68</v>
      </c>
      <c r="AC1688" t="s">
        <v>52</v>
      </c>
      <c r="AD1688">
        <v>4.8366666670000003</v>
      </c>
      <c r="AE1688">
        <v>2024</v>
      </c>
      <c r="AF1688">
        <v>1</v>
      </c>
      <c r="AG1688">
        <v>3</v>
      </c>
      <c r="AH1688" t="s">
        <v>1673</v>
      </c>
      <c r="AI1688">
        <v>0.40305555555555556</v>
      </c>
      <c r="AJ1688">
        <v>1116</v>
      </c>
      <c r="AK1688" t="s">
        <v>3800</v>
      </c>
    </row>
    <row r="1689" spans="1:37">
      <c r="A1689" t="s">
        <v>1794</v>
      </c>
      <c r="B1689" t="s">
        <v>81</v>
      </c>
      <c r="C1689">
        <v>3389.3</v>
      </c>
      <c r="D1689" t="s">
        <v>36</v>
      </c>
      <c r="E1689" t="s">
        <v>37</v>
      </c>
      <c r="F1689" t="s">
        <v>38</v>
      </c>
      <c r="G1689">
        <v>45294</v>
      </c>
      <c r="H1689" t="s">
        <v>57</v>
      </c>
      <c r="I1689" t="s">
        <v>58</v>
      </c>
      <c r="J1689">
        <v>0</v>
      </c>
      <c r="K1689" t="s">
        <v>59</v>
      </c>
      <c r="L1689" t="s">
        <v>60</v>
      </c>
      <c r="M1689">
        <v>95</v>
      </c>
      <c r="N1689">
        <v>34</v>
      </c>
      <c r="O1689">
        <v>41</v>
      </c>
      <c r="P1689">
        <v>0</v>
      </c>
      <c r="Q1689">
        <v>1</v>
      </c>
      <c r="R1689" t="s">
        <v>61</v>
      </c>
      <c r="S1689" t="s">
        <v>74</v>
      </c>
      <c r="T1689">
        <v>1</v>
      </c>
      <c r="U1689" t="s">
        <v>79</v>
      </c>
      <c r="V1689">
        <v>705.26</v>
      </c>
      <c r="W1689" t="s">
        <v>46</v>
      </c>
      <c r="X1689" t="s">
        <v>77</v>
      </c>
      <c r="Y1689" t="s">
        <v>65</v>
      </c>
      <c r="Z1689" t="s">
        <v>49</v>
      </c>
      <c r="AA1689" t="s">
        <v>67</v>
      </c>
      <c r="AB1689" t="s">
        <v>68</v>
      </c>
      <c r="AC1689" t="s">
        <v>69</v>
      </c>
      <c r="AD1689">
        <v>7.4237894740000003</v>
      </c>
      <c r="AE1689">
        <v>2024</v>
      </c>
      <c r="AF1689">
        <v>1</v>
      </c>
      <c r="AG1689">
        <v>3</v>
      </c>
      <c r="AH1689" t="s">
        <v>1673</v>
      </c>
      <c r="AI1689">
        <v>0.61864912280701756</v>
      </c>
      <c r="AJ1689">
        <v>1140</v>
      </c>
      <c r="AK1689" t="s">
        <v>3801</v>
      </c>
    </row>
    <row r="1690" spans="1:37">
      <c r="A1690" t="s">
        <v>1795</v>
      </c>
      <c r="B1690" t="s">
        <v>35</v>
      </c>
      <c r="C1690">
        <v>4304.5200000000004</v>
      </c>
      <c r="D1690" t="s">
        <v>36</v>
      </c>
      <c r="E1690" t="s">
        <v>72</v>
      </c>
      <c r="F1690" t="s">
        <v>56</v>
      </c>
      <c r="G1690">
        <v>45294</v>
      </c>
      <c r="H1690" t="s">
        <v>39</v>
      </c>
      <c r="I1690" t="s">
        <v>40</v>
      </c>
      <c r="J1690">
        <v>109459</v>
      </c>
      <c r="K1690" t="s">
        <v>41</v>
      </c>
      <c r="L1690" t="s">
        <v>42</v>
      </c>
      <c r="M1690">
        <v>107</v>
      </c>
      <c r="N1690">
        <v>27</v>
      </c>
      <c r="O1690">
        <v>34</v>
      </c>
      <c r="P1690">
        <v>0</v>
      </c>
      <c r="Q1690">
        <v>1</v>
      </c>
      <c r="R1690" t="s">
        <v>61</v>
      </c>
      <c r="S1690" t="s">
        <v>74</v>
      </c>
      <c r="T1690">
        <v>2</v>
      </c>
      <c r="U1690" t="s">
        <v>79</v>
      </c>
      <c r="V1690">
        <v>303.60000000000002</v>
      </c>
      <c r="W1690" t="s">
        <v>76</v>
      </c>
      <c r="X1690" t="s">
        <v>47</v>
      </c>
      <c r="Y1690" t="s">
        <v>48</v>
      </c>
      <c r="Z1690" t="s">
        <v>49</v>
      </c>
      <c r="AA1690" t="s">
        <v>91</v>
      </c>
      <c r="AB1690" t="s">
        <v>68</v>
      </c>
      <c r="AC1690" t="s">
        <v>69</v>
      </c>
      <c r="AD1690">
        <v>2.8373831780000001</v>
      </c>
      <c r="AE1690">
        <v>2024</v>
      </c>
      <c r="AF1690">
        <v>1</v>
      </c>
      <c r="AG1690">
        <v>3</v>
      </c>
      <c r="AH1690" t="s">
        <v>1673</v>
      </c>
      <c r="AI1690">
        <v>0.23644859813084113</v>
      </c>
      <c r="AJ1690">
        <v>1284</v>
      </c>
      <c r="AK1690" t="s">
        <v>3799</v>
      </c>
    </row>
    <row r="1691" spans="1:37">
      <c r="A1691" t="s">
        <v>1796</v>
      </c>
      <c r="B1691" t="s">
        <v>35</v>
      </c>
      <c r="C1691">
        <v>3025.98</v>
      </c>
      <c r="D1691" t="s">
        <v>36</v>
      </c>
      <c r="E1691" t="s">
        <v>37</v>
      </c>
      <c r="F1691" t="s">
        <v>38</v>
      </c>
      <c r="G1691">
        <v>45294</v>
      </c>
      <c r="H1691" t="s">
        <v>57</v>
      </c>
      <c r="I1691" t="s">
        <v>40</v>
      </c>
      <c r="J1691">
        <v>0</v>
      </c>
      <c r="K1691" t="s">
        <v>59</v>
      </c>
      <c r="L1691" t="s">
        <v>60</v>
      </c>
      <c r="M1691">
        <v>88</v>
      </c>
      <c r="N1691">
        <v>30</v>
      </c>
      <c r="O1691">
        <v>126</v>
      </c>
      <c r="P1691">
        <v>0</v>
      </c>
      <c r="Q1691">
        <v>1</v>
      </c>
      <c r="R1691" t="s">
        <v>43</v>
      </c>
      <c r="S1691" t="s">
        <v>84</v>
      </c>
      <c r="T1691">
        <v>1</v>
      </c>
      <c r="U1691" t="s">
        <v>79</v>
      </c>
      <c r="V1691">
        <v>421.2</v>
      </c>
      <c r="W1691" t="s">
        <v>46</v>
      </c>
      <c r="X1691" t="s">
        <v>47</v>
      </c>
      <c r="Y1691" t="s">
        <v>48</v>
      </c>
      <c r="Z1691" t="s">
        <v>49</v>
      </c>
      <c r="AA1691" t="s">
        <v>67</v>
      </c>
      <c r="AB1691" t="s">
        <v>68</v>
      </c>
      <c r="AC1691" t="s">
        <v>52</v>
      </c>
      <c r="AD1691">
        <v>4.7863636359999999</v>
      </c>
      <c r="AE1691">
        <v>2024</v>
      </c>
      <c r="AF1691">
        <v>1</v>
      </c>
      <c r="AG1691">
        <v>3</v>
      </c>
      <c r="AH1691" t="s">
        <v>1673</v>
      </c>
      <c r="AI1691">
        <v>0.39886363636363636</v>
      </c>
      <c r="AJ1691">
        <v>1056</v>
      </c>
      <c r="AK1691" t="s">
        <v>3799</v>
      </c>
    </row>
    <row r="1692" spans="1:37">
      <c r="A1692" t="s">
        <v>1797</v>
      </c>
      <c r="B1692" t="s">
        <v>81</v>
      </c>
      <c r="C1692">
        <v>7354.54</v>
      </c>
      <c r="D1692" t="s">
        <v>36</v>
      </c>
      <c r="E1692" t="s">
        <v>37</v>
      </c>
      <c r="F1692" t="s">
        <v>56</v>
      </c>
      <c r="G1692">
        <v>45294</v>
      </c>
      <c r="H1692" t="s">
        <v>57</v>
      </c>
      <c r="I1692" t="s">
        <v>40</v>
      </c>
      <c r="J1692">
        <v>0</v>
      </c>
      <c r="K1692" t="s">
        <v>59</v>
      </c>
      <c r="L1692" t="s">
        <v>42</v>
      </c>
      <c r="M1692">
        <v>99</v>
      </c>
      <c r="N1692">
        <v>23</v>
      </c>
      <c r="O1692">
        <v>20</v>
      </c>
      <c r="P1692">
        <v>0</v>
      </c>
      <c r="Q1692">
        <v>3</v>
      </c>
      <c r="R1692" t="s">
        <v>61</v>
      </c>
      <c r="S1692" t="s">
        <v>93</v>
      </c>
      <c r="T1692">
        <v>3</v>
      </c>
      <c r="U1692" t="s">
        <v>79</v>
      </c>
      <c r="V1692">
        <v>473.04</v>
      </c>
      <c r="W1692" t="s">
        <v>46</v>
      </c>
      <c r="X1692" t="s">
        <v>47</v>
      </c>
      <c r="Y1692" t="s">
        <v>48</v>
      </c>
      <c r="Z1692" t="s">
        <v>66</v>
      </c>
      <c r="AA1692" t="s">
        <v>67</v>
      </c>
      <c r="AB1692" t="s">
        <v>68</v>
      </c>
      <c r="AC1692" t="s">
        <v>69</v>
      </c>
      <c r="AD1692">
        <v>4.7781818180000002</v>
      </c>
      <c r="AE1692">
        <v>2024</v>
      </c>
      <c r="AF1692">
        <v>1</v>
      </c>
      <c r="AG1692">
        <v>3</v>
      </c>
      <c r="AH1692" t="s">
        <v>1673</v>
      </c>
      <c r="AI1692">
        <v>0.39818181818181819</v>
      </c>
      <c r="AJ1692">
        <v>1188</v>
      </c>
      <c r="AK1692" t="s">
        <v>3799</v>
      </c>
    </row>
    <row r="1693" spans="1:37">
      <c r="A1693" t="s">
        <v>1798</v>
      </c>
      <c r="B1693" t="s">
        <v>35</v>
      </c>
      <c r="C1693">
        <v>10818.37</v>
      </c>
      <c r="D1693" t="s">
        <v>36</v>
      </c>
      <c r="E1693" t="s">
        <v>37</v>
      </c>
      <c r="F1693" t="s">
        <v>95</v>
      </c>
      <c r="G1693">
        <v>45294</v>
      </c>
      <c r="H1693" t="s">
        <v>39</v>
      </c>
      <c r="I1693" t="s">
        <v>58</v>
      </c>
      <c r="J1693">
        <v>58315</v>
      </c>
      <c r="K1693" t="s">
        <v>83</v>
      </c>
      <c r="L1693" t="s">
        <v>42</v>
      </c>
      <c r="M1693">
        <v>89</v>
      </c>
      <c r="N1693">
        <v>46</v>
      </c>
      <c r="O1693">
        <v>96</v>
      </c>
      <c r="P1693">
        <v>0</v>
      </c>
      <c r="Q1693">
        <v>2</v>
      </c>
      <c r="R1693" t="s">
        <v>61</v>
      </c>
      <c r="S1693" t="s">
        <v>74</v>
      </c>
      <c r="T1693">
        <v>4</v>
      </c>
      <c r="U1693" t="s">
        <v>79</v>
      </c>
      <c r="V1693">
        <v>2.0099999999999998</v>
      </c>
      <c r="W1693" t="s">
        <v>46</v>
      </c>
      <c r="X1693" t="s">
        <v>47</v>
      </c>
      <c r="Y1693" t="s">
        <v>48</v>
      </c>
      <c r="Z1693" t="s">
        <v>66</v>
      </c>
      <c r="AA1693" t="s">
        <v>50</v>
      </c>
      <c r="AB1693" t="s">
        <v>68</v>
      </c>
      <c r="AC1693" t="s">
        <v>52</v>
      </c>
      <c r="AD1693">
        <v>2.258427E-2</v>
      </c>
      <c r="AE1693">
        <v>2024</v>
      </c>
      <c r="AF1693">
        <v>1</v>
      </c>
      <c r="AG1693">
        <v>3</v>
      </c>
      <c r="AH1693" t="s">
        <v>1673</v>
      </c>
      <c r="AI1693">
        <v>1.8820224719101122E-3</v>
      </c>
      <c r="AJ1693">
        <v>1068</v>
      </c>
      <c r="AK1693" t="s">
        <v>3799</v>
      </c>
    </row>
    <row r="1694" spans="1:37">
      <c r="A1694" t="s">
        <v>1799</v>
      </c>
      <c r="B1694" t="s">
        <v>81</v>
      </c>
      <c r="C1694">
        <v>24017.05</v>
      </c>
      <c r="D1694" t="s">
        <v>36</v>
      </c>
      <c r="E1694" t="s">
        <v>82</v>
      </c>
      <c r="F1694" t="s">
        <v>73</v>
      </c>
      <c r="G1694">
        <v>45294</v>
      </c>
      <c r="H1694" t="s">
        <v>88</v>
      </c>
      <c r="I1694" t="s">
        <v>58</v>
      </c>
      <c r="J1694">
        <v>35100</v>
      </c>
      <c r="K1694" t="s">
        <v>59</v>
      </c>
      <c r="L1694" t="s">
        <v>103</v>
      </c>
      <c r="M1694">
        <v>346</v>
      </c>
      <c r="N1694">
        <v>46</v>
      </c>
      <c r="O1694">
        <v>113</v>
      </c>
      <c r="P1694">
        <v>0</v>
      </c>
      <c r="Q1694">
        <v>8</v>
      </c>
      <c r="R1694" t="s">
        <v>61</v>
      </c>
      <c r="S1694" t="s">
        <v>62</v>
      </c>
      <c r="T1694">
        <v>1</v>
      </c>
      <c r="U1694" t="s">
        <v>45</v>
      </c>
      <c r="V1694">
        <v>1658.88</v>
      </c>
      <c r="W1694" t="s">
        <v>155</v>
      </c>
      <c r="X1694" t="s">
        <v>77</v>
      </c>
      <c r="Y1694" t="s">
        <v>156</v>
      </c>
      <c r="Z1694" t="s">
        <v>98</v>
      </c>
      <c r="AA1694" t="s">
        <v>67</v>
      </c>
      <c r="AB1694" t="s">
        <v>68</v>
      </c>
      <c r="AC1694" t="s">
        <v>52</v>
      </c>
      <c r="AD1694">
        <v>4.7944508670000001</v>
      </c>
      <c r="AE1694">
        <v>2024</v>
      </c>
      <c r="AF1694">
        <v>1</v>
      </c>
      <c r="AG1694">
        <v>3</v>
      </c>
      <c r="AH1694" t="s">
        <v>1673</v>
      </c>
      <c r="AI1694">
        <v>0.39953757225433528</v>
      </c>
      <c r="AJ1694">
        <v>4152</v>
      </c>
      <c r="AK1694" t="s">
        <v>3799</v>
      </c>
    </row>
    <row r="1695" spans="1:37">
      <c r="A1695" t="s">
        <v>1800</v>
      </c>
      <c r="B1695" t="s">
        <v>81</v>
      </c>
      <c r="C1695">
        <v>9266</v>
      </c>
      <c r="D1695" t="s">
        <v>36</v>
      </c>
      <c r="E1695" t="s">
        <v>37</v>
      </c>
      <c r="F1695" t="s">
        <v>73</v>
      </c>
      <c r="G1695">
        <v>45294</v>
      </c>
      <c r="H1695" t="s">
        <v>57</v>
      </c>
      <c r="I1695" t="s">
        <v>58</v>
      </c>
      <c r="J1695">
        <v>0</v>
      </c>
      <c r="K1695" t="s">
        <v>59</v>
      </c>
      <c r="L1695" t="s">
        <v>60</v>
      </c>
      <c r="M1695">
        <v>149</v>
      </c>
      <c r="N1695">
        <v>19</v>
      </c>
      <c r="O1695">
        <v>41</v>
      </c>
      <c r="P1695">
        <v>1</v>
      </c>
      <c r="Q1695">
        <v>5</v>
      </c>
      <c r="R1695" t="s">
        <v>61</v>
      </c>
      <c r="S1695" t="s">
        <v>74</v>
      </c>
      <c r="T1695">
        <v>3</v>
      </c>
      <c r="U1695" t="s">
        <v>63</v>
      </c>
      <c r="V1695">
        <v>1069.2</v>
      </c>
      <c r="W1695" t="s">
        <v>64</v>
      </c>
      <c r="X1695" t="s">
        <v>47</v>
      </c>
      <c r="Y1695" t="s">
        <v>65</v>
      </c>
      <c r="Z1695" t="s">
        <v>66</v>
      </c>
      <c r="AA1695" t="s">
        <v>67</v>
      </c>
      <c r="AB1695" t="s">
        <v>51</v>
      </c>
      <c r="AC1695" t="s">
        <v>69</v>
      </c>
      <c r="AD1695">
        <v>7.175838926</v>
      </c>
      <c r="AE1695">
        <v>2024</v>
      </c>
      <c r="AF1695">
        <v>1</v>
      </c>
      <c r="AG1695">
        <v>3</v>
      </c>
      <c r="AH1695" t="s">
        <v>1673</v>
      </c>
      <c r="AI1695">
        <v>0.59798657718120807</v>
      </c>
      <c r="AJ1695">
        <v>1788</v>
      </c>
      <c r="AK1695" t="s">
        <v>3800</v>
      </c>
    </row>
    <row r="1696" spans="1:37">
      <c r="A1696" t="s">
        <v>1801</v>
      </c>
      <c r="B1696" t="s">
        <v>71</v>
      </c>
      <c r="C1696">
        <v>3178.57</v>
      </c>
      <c r="D1696" t="s">
        <v>36</v>
      </c>
      <c r="E1696" t="s">
        <v>37</v>
      </c>
      <c r="F1696" t="s">
        <v>73</v>
      </c>
      <c r="G1696">
        <v>45294</v>
      </c>
      <c r="H1696" t="s">
        <v>57</v>
      </c>
      <c r="I1696" t="s">
        <v>58</v>
      </c>
      <c r="J1696">
        <v>0</v>
      </c>
      <c r="K1696" t="s">
        <v>59</v>
      </c>
      <c r="L1696" t="s">
        <v>42</v>
      </c>
      <c r="M1696">
        <v>86</v>
      </c>
      <c r="N1696">
        <v>26</v>
      </c>
      <c r="O1696">
        <v>97</v>
      </c>
      <c r="P1696">
        <v>0</v>
      </c>
      <c r="Q1696">
        <v>1</v>
      </c>
      <c r="R1696" t="s">
        <v>61</v>
      </c>
      <c r="S1696" t="s">
        <v>74</v>
      </c>
      <c r="T1696">
        <v>1</v>
      </c>
      <c r="U1696" t="s">
        <v>63</v>
      </c>
      <c r="V1696">
        <v>450.67</v>
      </c>
      <c r="W1696" t="s">
        <v>46</v>
      </c>
      <c r="X1696" t="s">
        <v>47</v>
      </c>
      <c r="Y1696" t="s">
        <v>48</v>
      </c>
      <c r="Z1696" t="s">
        <v>49</v>
      </c>
      <c r="AA1696" t="s">
        <v>67</v>
      </c>
      <c r="AB1696" t="s">
        <v>68</v>
      </c>
      <c r="AC1696" t="s">
        <v>52</v>
      </c>
      <c r="AD1696">
        <v>5.240348837</v>
      </c>
      <c r="AE1696">
        <v>2024</v>
      </c>
      <c r="AF1696">
        <v>1</v>
      </c>
      <c r="AG1696">
        <v>3</v>
      </c>
      <c r="AH1696" t="s">
        <v>1673</v>
      </c>
      <c r="AI1696">
        <v>0.43669573643410853</v>
      </c>
      <c r="AJ1696">
        <v>1032</v>
      </c>
      <c r="AK1696" t="s">
        <v>3800</v>
      </c>
    </row>
    <row r="1697" spans="1:37">
      <c r="A1697" t="s">
        <v>1802</v>
      </c>
      <c r="B1697" t="s">
        <v>35</v>
      </c>
      <c r="C1697">
        <v>6505.16</v>
      </c>
      <c r="D1697" t="s">
        <v>36</v>
      </c>
      <c r="E1697" t="s">
        <v>37</v>
      </c>
      <c r="F1697" t="s">
        <v>38</v>
      </c>
      <c r="G1697">
        <v>45294</v>
      </c>
      <c r="H1697" t="s">
        <v>57</v>
      </c>
      <c r="I1697" t="s">
        <v>58</v>
      </c>
      <c r="J1697">
        <v>0</v>
      </c>
      <c r="K1697" t="s">
        <v>59</v>
      </c>
      <c r="L1697" t="s">
        <v>60</v>
      </c>
      <c r="M1697">
        <v>96</v>
      </c>
      <c r="N1697">
        <v>35</v>
      </c>
      <c r="O1697">
        <v>108</v>
      </c>
      <c r="P1697">
        <v>0</v>
      </c>
      <c r="Q1697">
        <v>9</v>
      </c>
      <c r="R1697" t="s">
        <v>61</v>
      </c>
      <c r="S1697" t="s">
        <v>74</v>
      </c>
      <c r="T1697">
        <v>1</v>
      </c>
      <c r="U1697" t="s">
        <v>79</v>
      </c>
      <c r="V1697">
        <v>690.12</v>
      </c>
      <c r="W1697" t="s">
        <v>46</v>
      </c>
      <c r="X1697" t="s">
        <v>47</v>
      </c>
      <c r="Y1697" t="s">
        <v>65</v>
      </c>
      <c r="Z1697" t="s">
        <v>66</v>
      </c>
      <c r="AA1697" t="s">
        <v>67</v>
      </c>
      <c r="AB1697" t="s">
        <v>68</v>
      </c>
      <c r="AC1697" t="s">
        <v>52</v>
      </c>
      <c r="AD1697">
        <v>7.1887499999999998</v>
      </c>
      <c r="AE1697">
        <v>2024</v>
      </c>
      <c r="AF1697">
        <v>1</v>
      </c>
      <c r="AG1697">
        <v>3</v>
      </c>
      <c r="AH1697" t="s">
        <v>1673</v>
      </c>
      <c r="AI1697">
        <v>0.59906250000000005</v>
      </c>
      <c r="AJ1697">
        <v>1152</v>
      </c>
      <c r="AK1697" t="s">
        <v>3800</v>
      </c>
    </row>
    <row r="1698" spans="1:37">
      <c r="A1698" t="s">
        <v>1803</v>
      </c>
      <c r="B1698" t="s">
        <v>71</v>
      </c>
      <c r="C1698">
        <v>27852.05</v>
      </c>
      <c r="D1698" t="s">
        <v>36</v>
      </c>
      <c r="E1698" t="s">
        <v>72</v>
      </c>
      <c r="F1698" t="s">
        <v>95</v>
      </c>
      <c r="G1698">
        <v>45294</v>
      </c>
      <c r="H1698" t="s">
        <v>39</v>
      </c>
      <c r="I1698" t="s">
        <v>58</v>
      </c>
      <c r="J1698">
        <v>39062</v>
      </c>
      <c r="K1698" t="s">
        <v>83</v>
      </c>
      <c r="L1698" t="s">
        <v>42</v>
      </c>
      <c r="M1698">
        <v>117</v>
      </c>
      <c r="N1698">
        <v>32</v>
      </c>
      <c r="O1698">
        <v>126</v>
      </c>
      <c r="P1698">
        <v>0</v>
      </c>
      <c r="Q1698">
        <v>2</v>
      </c>
      <c r="R1698" t="s">
        <v>61</v>
      </c>
      <c r="S1698" t="s">
        <v>74</v>
      </c>
      <c r="T1698">
        <v>2</v>
      </c>
      <c r="U1698" t="s">
        <v>79</v>
      </c>
      <c r="V1698">
        <v>161.5</v>
      </c>
      <c r="W1698" t="s">
        <v>76</v>
      </c>
      <c r="X1698" t="s">
        <v>47</v>
      </c>
      <c r="Y1698" t="s">
        <v>48</v>
      </c>
      <c r="Z1698" t="s">
        <v>98</v>
      </c>
      <c r="AA1698" t="s">
        <v>67</v>
      </c>
      <c r="AB1698" t="s">
        <v>68</v>
      </c>
      <c r="AC1698" t="s">
        <v>52</v>
      </c>
      <c r="AD1698">
        <v>1.38034188</v>
      </c>
      <c r="AE1698">
        <v>2024</v>
      </c>
      <c r="AF1698">
        <v>1</v>
      </c>
      <c r="AG1698">
        <v>3</v>
      </c>
      <c r="AH1698" t="s">
        <v>1673</v>
      </c>
      <c r="AI1698">
        <v>0.11502849002849003</v>
      </c>
      <c r="AJ1698">
        <v>1404</v>
      </c>
      <c r="AK1698" t="s">
        <v>3799</v>
      </c>
    </row>
    <row r="1699" spans="1:37">
      <c r="A1699" t="s">
        <v>1804</v>
      </c>
      <c r="B1699" t="s">
        <v>55</v>
      </c>
      <c r="C1699">
        <v>3456.11</v>
      </c>
      <c r="D1699" t="s">
        <v>36</v>
      </c>
      <c r="E1699" t="s">
        <v>37</v>
      </c>
      <c r="F1699" t="s">
        <v>141</v>
      </c>
      <c r="G1699">
        <v>45294</v>
      </c>
      <c r="H1699" t="s">
        <v>39</v>
      </c>
      <c r="I1699" t="s">
        <v>40</v>
      </c>
      <c r="J1699">
        <v>118880</v>
      </c>
      <c r="K1699" t="s">
        <v>83</v>
      </c>
      <c r="L1699" t="s">
        <v>42</v>
      </c>
      <c r="M1699">
        <v>85</v>
      </c>
      <c r="N1699">
        <v>20</v>
      </c>
      <c r="O1699">
        <v>132</v>
      </c>
      <c r="P1699">
        <v>0</v>
      </c>
      <c r="Q1699">
        <v>1</v>
      </c>
      <c r="R1699" t="s">
        <v>61</v>
      </c>
      <c r="S1699" t="s">
        <v>62</v>
      </c>
      <c r="T1699">
        <v>4</v>
      </c>
      <c r="U1699" t="s">
        <v>90</v>
      </c>
      <c r="V1699">
        <v>195.14</v>
      </c>
      <c r="W1699" t="s">
        <v>46</v>
      </c>
      <c r="X1699" t="s">
        <v>77</v>
      </c>
      <c r="Y1699" t="s">
        <v>48</v>
      </c>
      <c r="Z1699" t="s">
        <v>49</v>
      </c>
      <c r="AA1699" t="s">
        <v>91</v>
      </c>
      <c r="AB1699" t="s">
        <v>68</v>
      </c>
      <c r="AC1699" t="s">
        <v>52</v>
      </c>
      <c r="AD1699">
        <v>2.2957647059999999</v>
      </c>
      <c r="AE1699">
        <v>2024</v>
      </c>
      <c r="AF1699">
        <v>1</v>
      </c>
      <c r="AG1699">
        <v>3</v>
      </c>
      <c r="AH1699" t="s">
        <v>1673</v>
      </c>
      <c r="AI1699">
        <v>0.19131372549019607</v>
      </c>
      <c r="AJ1699">
        <v>1020</v>
      </c>
      <c r="AK1699" t="s">
        <v>3799</v>
      </c>
    </row>
    <row r="1700" spans="1:37">
      <c r="A1700" t="s">
        <v>1805</v>
      </c>
      <c r="B1700" t="s">
        <v>71</v>
      </c>
      <c r="C1700">
        <v>16271.53</v>
      </c>
      <c r="D1700" t="s">
        <v>36</v>
      </c>
      <c r="E1700" t="s">
        <v>82</v>
      </c>
      <c r="F1700" t="s">
        <v>56</v>
      </c>
      <c r="G1700">
        <v>45294</v>
      </c>
      <c r="H1700" t="s">
        <v>39</v>
      </c>
      <c r="I1700" t="s">
        <v>40</v>
      </c>
      <c r="J1700">
        <v>34316</v>
      </c>
      <c r="K1700" t="s">
        <v>59</v>
      </c>
      <c r="L1700" t="s">
        <v>42</v>
      </c>
      <c r="M1700">
        <v>136</v>
      </c>
      <c r="N1700">
        <v>18</v>
      </c>
      <c r="O1700">
        <v>24</v>
      </c>
      <c r="P1700">
        <v>0</v>
      </c>
      <c r="Q1700">
        <v>2</v>
      </c>
      <c r="R1700" t="s">
        <v>61</v>
      </c>
      <c r="S1700" t="s">
        <v>93</v>
      </c>
      <c r="T1700">
        <v>2</v>
      </c>
      <c r="U1700" t="s">
        <v>90</v>
      </c>
      <c r="V1700">
        <v>789.17</v>
      </c>
      <c r="W1700" t="s">
        <v>46</v>
      </c>
      <c r="X1700" t="s">
        <v>47</v>
      </c>
      <c r="Y1700" t="s">
        <v>65</v>
      </c>
      <c r="Z1700" t="s">
        <v>98</v>
      </c>
      <c r="AA1700" t="s">
        <v>67</v>
      </c>
      <c r="AB1700" t="s">
        <v>68</v>
      </c>
      <c r="AC1700" t="s">
        <v>69</v>
      </c>
      <c r="AD1700">
        <v>5.8027205879999997</v>
      </c>
      <c r="AE1700">
        <v>2024</v>
      </c>
      <c r="AF1700">
        <v>1</v>
      </c>
      <c r="AG1700">
        <v>3</v>
      </c>
      <c r="AH1700" t="s">
        <v>1673</v>
      </c>
      <c r="AI1700">
        <v>0.48356004901960781</v>
      </c>
      <c r="AJ1700">
        <v>1632</v>
      </c>
      <c r="AK1700" t="s">
        <v>3800</v>
      </c>
    </row>
    <row r="1701" spans="1:37">
      <c r="A1701" t="s">
        <v>1806</v>
      </c>
      <c r="B1701" t="s">
        <v>35</v>
      </c>
      <c r="C1701">
        <v>28921.91</v>
      </c>
      <c r="D1701" t="s">
        <v>87</v>
      </c>
      <c r="E1701" t="s">
        <v>37</v>
      </c>
      <c r="F1701" t="s">
        <v>38</v>
      </c>
      <c r="G1701">
        <v>45294</v>
      </c>
      <c r="H1701" t="s">
        <v>57</v>
      </c>
      <c r="I1701" t="s">
        <v>58</v>
      </c>
      <c r="J1701">
        <v>0</v>
      </c>
      <c r="K1701" t="s">
        <v>59</v>
      </c>
      <c r="L1701" t="s">
        <v>42</v>
      </c>
      <c r="M1701">
        <v>88</v>
      </c>
      <c r="N1701">
        <v>12</v>
      </c>
      <c r="O1701">
        <v>42</v>
      </c>
      <c r="P1701">
        <v>0</v>
      </c>
      <c r="Q1701">
        <v>2</v>
      </c>
      <c r="R1701" t="s">
        <v>117</v>
      </c>
      <c r="S1701" t="s">
        <v>118</v>
      </c>
      <c r="T1701">
        <v>2</v>
      </c>
      <c r="U1701" t="s">
        <v>79</v>
      </c>
      <c r="V1701">
        <v>421.2</v>
      </c>
      <c r="W1701" t="s">
        <v>76</v>
      </c>
      <c r="X1701" t="s">
        <v>47</v>
      </c>
      <c r="Y1701" t="s">
        <v>48</v>
      </c>
      <c r="Z1701" t="s">
        <v>98</v>
      </c>
      <c r="AA1701" t="s">
        <v>67</v>
      </c>
      <c r="AB1701" t="s">
        <v>68</v>
      </c>
      <c r="AC1701" t="s">
        <v>69</v>
      </c>
      <c r="AD1701">
        <v>4.7863636359999999</v>
      </c>
      <c r="AE1701">
        <v>2024</v>
      </c>
      <c r="AF1701">
        <v>1</v>
      </c>
      <c r="AG1701">
        <v>3</v>
      </c>
      <c r="AH1701" t="s">
        <v>1673</v>
      </c>
      <c r="AI1701">
        <v>0.39886363636363636</v>
      </c>
      <c r="AJ1701">
        <v>1056</v>
      </c>
      <c r="AK1701" t="s">
        <v>3799</v>
      </c>
    </row>
    <row r="1702" spans="1:37">
      <c r="A1702" t="s">
        <v>1807</v>
      </c>
      <c r="B1702" t="s">
        <v>81</v>
      </c>
      <c r="C1702">
        <v>18305.18</v>
      </c>
      <c r="D1702" t="s">
        <v>36</v>
      </c>
      <c r="E1702" t="s">
        <v>37</v>
      </c>
      <c r="F1702" t="s">
        <v>73</v>
      </c>
      <c r="G1702">
        <v>45294</v>
      </c>
      <c r="H1702" t="s">
        <v>39</v>
      </c>
      <c r="I1702" t="s">
        <v>58</v>
      </c>
      <c r="J1702">
        <v>132349</v>
      </c>
      <c r="K1702" t="s">
        <v>59</v>
      </c>
      <c r="L1702" t="s">
        <v>42</v>
      </c>
      <c r="M1702">
        <v>153</v>
      </c>
      <c r="N1702">
        <v>24</v>
      </c>
      <c r="O1702">
        <v>124</v>
      </c>
      <c r="P1702">
        <v>0</v>
      </c>
      <c r="Q1702">
        <v>2</v>
      </c>
      <c r="R1702" t="s">
        <v>61</v>
      </c>
      <c r="S1702" t="s">
        <v>93</v>
      </c>
      <c r="T1702">
        <v>2</v>
      </c>
      <c r="U1702" t="s">
        <v>79</v>
      </c>
      <c r="V1702">
        <v>894.3</v>
      </c>
      <c r="W1702" t="s">
        <v>64</v>
      </c>
      <c r="X1702" t="s">
        <v>47</v>
      </c>
      <c r="Y1702" t="s">
        <v>65</v>
      </c>
      <c r="Z1702" t="s">
        <v>98</v>
      </c>
      <c r="AA1702" t="s">
        <v>91</v>
      </c>
      <c r="AB1702" t="s">
        <v>68</v>
      </c>
      <c r="AC1702" t="s">
        <v>52</v>
      </c>
      <c r="AD1702">
        <v>5.8450980389999998</v>
      </c>
      <c r="AE1702">
        <v>2024</v>
      </c>
      <c r="AF1702">
        <v>1</v>
      </c>
      <c r="AG1702">
        <v>3</v>
      </c>
      <c r="AH1702" t="s">
        <v>1673</v>
      </c>
      <c r="AI1702">
        <v>0.48709150326797385</v>
      </c>
      <c r="AJ1702">
        <v>1836</v>
      </c>
      <c r="AK1702" t="s">
        <v>3800</v>
      </c>
    </row>
    <row r="1703" spans="1:37">
      <c r="A1703" t="s">
        <v>1808</v>
      </c>
      <c r="B1703" t="s">
        <v>81</v>
      </c>
      <c r="C1703">
        <v>5985.94</v>
      </c>
      <c r="D1703" t="s">
        <v>36</v>
      </c>
      <c r="E1703" t="s">
        <v>82</v>
      </c>
      <c r="F1703" t="s">
        <v>73</v>
      </c>
      <c r="G1703">
        <v>45294</v>
      </c>
      <c r="H1703" t="s">
        <v>39</v>
      </c>
      <c r="I1703" t="s">
        <v>40</v>
      </c>
      <c r="J1703">
        <v>112347</v>
      </c>
      <c r="K1703" t="s">
        <v>59</v>
      </c>
      <c r="L1703" t="s">
        <v>42</v>
      </c>
      <c r="M1703">
        <v>149</v>
      </c>
      <c r="N1703">
        <v>12</v>
      </c>
      <c r="O1703">
        <v>57</v>
      </c>
      <c r="P1703">
        <v>0</v>
      </c>
      <c r="Q1703">
        <v>1</v>
      </c>
      <c r="R1703" t="s">
        <v>61</v>
      </c>
      <c r="S1703" t="s">
        <v>62</v>
      </c>
      <c r="T1703">
        <v>3</v>
      </c>
      <c r="U1703" t="s">
        <v>79</v>
      </c>
      <c r="V1703">
        <v>712.8</v>
      </c>
      <c r="W1703" t="s">
        <v>46</v>
      </c>
      <c r="X1703" t="s">
        <v>47</v>
      </c>
      <c r="Y1703" t="s">
        <v>65</v>
      </c>
      <c r="Z1703" t="s">
        <v>66</v>
      </c>
      <c r="AA1703" t="s">
        <v>91</v>
      </c>
      <c r="AB1703" t="s">
        <v>68</v>
      </c>
      <c r="AC1703" t="s">
        <v>52</v>
      </c>
      <c r="AD1703">
        <v>4.7838926170000002</v>
      </c>
      <c r="AE1703">
        <v>2024</v>
      </c>
      <c r="AF1703">
        <v>1</v>
      </c>
      <c r="AG1703">
        <v>3</v>
      </c>
      <c r="AH1703" t="s">
        <v>1673</v>
      </c>
      <c r="AI1703">
        <v>0.39865771812080536</v>
      </c>
      <c r="AJ1703">
        <v>1788</v>
      </c>
      <c r="AK1703" t="s">
        <v>3799</v>
      </c>
    </row>
    <row r="1704" spans="1:37">
      <c r="A1704" t="s">
        <v>1809</v>
      </c>
      <c r="B1704" t="s">
        <v>71</v>
      </c>
      <c r="C1704">
        <v>4567.6499999999996</v>
      </c>
      <c r="D1704" t="s">
        <v>36</v>
      </c>
      <c r="E1704" t="s">
        <v>72</v>
      </c>
      <c r="F1704" t="s">
        <v>56</v>
      </c>
      <c r="G1704">
        <v>45294</v>
      </c>
      <c r="H1704" t="s">
        <v>57</v>
      </c>
      <c r="I1704" t="s">
        <v>40</v>
      </c>
      <c r="J1704">
        <v>0</v>
      </c>
      <c r="K1704" t="s">
        <v>59</v>
      </c>
      <c r="L1704" t="s">
        <v>60</v>
      </c>
      <c r="M1704">
        <v>131</v>
      </c>
      <c r="N1704">
        <v>31</v>
      </c>
      <c r="O1704">
        <v>51</v>
      </c>
      <c r="P1704">
        <v>0</v>
      </c>
      <c r="Q1704">
        <v>1</v>
      </c>
      <c r="R1704" t="s">
        <v>43</v>
      </c>
      <c r="S1704" t="s">
        <v>96</v>
      </c>
      <c r="T1704">
        <v>2</v>
      </c>
      <c r="U1704" t="s">
        <v>90</v>
      </c>
      <c r="V1704">
        <v>942.84</v>
      </c>
      <c r="W1704" t="s">
        <v>76</v>
      </c>
      <c r="X1704" t="s">
        <v>47</v>
      </c>
      <c r="Y1704" t="s">
        <v>65</v>
      </c>
      <c r="Z1704" t="s">
        <v>49</v>
      </c>
      <c r="AA1704" t="s">
        <v>67</v>
      </c>
      <c r="AB1704" t="s">
        <v>68</v>
      </c>
      <c r="AC1704" t="s">
        <v>52</v>
      </c>
      <c r="AD1704">
        <v>7.1972519080000001</v>
      </c>
      <c r="AE1704">
        <v>2024</v>
      </c>
      <c r="AF1704">
        <v>1</v>
      </c>
      <c r="AG1704">
        <v>3</v>
      </c>
      <c r="AH1704" t="s">
        <v>1673</v>
      </c>
      <c r="AI1704">
        <v>0.59977099236641218</v>
      </c>
      <c r="AJ1704">
        <v>1572</v>
      </c>
      <c r="AK1704" t="s">
        <v>3800</v>
      </c>
    </row>
    <row r="1705" spans="1:37">
      <c r="A1705" t="s">
        <v>1810</v>
      </c>
      <c r="B1705" t="s">
        <v>71</v>
      </c>
      <c r="C1705">
        <v>18307.939999999999</v>
      </c>
      <c r="D1705" t="s">
        <v>36</v>
      </c>
      <c r="E1705" t="s">
        <v>72</v>
      </c>
      <c r="F1705" t="s">
        <v>141</v>
      </c>
      <c r="G1705">
        <v>45294</v>
      </c>
      <c r="H1705" t="s">
        <v>57</v>
      </c>
      <c r="I1705" t="s">
        <v>58</v>
      </c>
      <c r="J1705">
        <v>0</v>
      </c>
      <c r="K1705" t="s">
        <v>59</v>
      </c>
      <c r="L1705" t="s">
        <v>42</v>
      </c>
      <c r="M1705">
        <v>165</v>
      </c>
      <c r="N1705">
        <v>12</v>
      </c>
      <c r="O1705">
        <v>65</v>
      </c>
      <c r="P1705">
        <v>0</v>
      </c>
      <c r="Q1705">
        <v>2</v>
      </c>
      <c r="R1705" t="s">
        <v>117</v>
      </c>
      <c r="S1705" t="s">
        <v>192</v>
      </c>
      <c r="T1705">
        <v>1</v>
      </c>
      <c r="U1705" t="s">
        <v>79</v>
      </c>
      <c r="V1705">
        <v>790.56</v>
      </c>
      <c r="W1705" t="s">
        <v>109</v>
      </c>
      <c r="X1705" t="s">
        <v>47</v>
      </c>
      <c r="Y1705" t="s">
        <v>65</v>
      </c>
      <c r="Z1705" t="s">
        <v>98</v>
      </c>
      <c r="AA1705" t="s">
        <v>67</v>
      </c>
      <c r="AB1705" t="s">
        <v>68</v>
      </c>
      <c r="AC1705" t="s">
        <v>52</v>
      </c>
      <c r="AD1705">
        <v>4.791272727</v>
      </c>
      <c r="AE1705">
        <v>2024</v>
      </c>
      <c r="AF1705">
        <v>1</v>
      </c>
      <c r="AG1705">
        <v>3</v>
      </c>
      <c r="AH1705" t="s">
        <v>1673</v>
      </c>
      <c r="AI1705">
        <v>0.39927272727272722</v>
      </c>
      <c r="AJ1705">
        <v>1980</v>
      </c>
      <c r="AK1705" t="s">
        <v>3799</v>
      </c>
    </row>
    <row r="1706" spans="1:37">
      <c r="A1706" t="s">
        <v>1811</v>
      </c>
      <c r="B1706" t="s">
        <v>35</v>
      </c>
      <c r="C1706">
        <v>6708.63</v>
      </c>
      <c r="D1706" t="s">
        <v>36</v>
      </c>
      <c r="E1706" t="s">
        <v>37</v>
      </c>
      <c r="F1706" t="s">
        <v>56</v>
      </c>
      <c r="G1706">
        <v>45294</v>
      </c>
      <c r="H1706" t="s">
        <v>102</v>
      </c>
      <c r="I1706" t="s">
        <v>58</v>
      </c>
      <c r="J1706">
        <v>29466</v>
      </c>
      <c r="K1706" t="s">
        <v>59</v>
      </c>
      <c r="L1706" t="s">
        <v>42</v>
      </c>
      <c r="M1706">
        <v>90</v>
      </c>
      <c r="N1706">
        <v>24</v>
      </c>
      <c r="O1706">
        <v>72</v>
      </c>
      <c r="P1706">
        <v>0</v>
      </c>
      <c r="Q1706">
        <v>8</v>
      </c>
      <c r="R1706" t="s">
        <v>117</v>
      </c>
      <c r="S1706" t="s">
        <v>192</v>
      </c>
      <c r="T1706">
        <v>2</v>
      </c>
      <c r="U1706" t="s">
        <v>63</v>
      </c>
      <c r="V1706">
        <v>434.16</v>
      </c>
      <c r="W1706" t="s">
        <v>46</v>
      </c>
      <c r="X1706" t="s">
        <v>47</v>
      </c>
      <c r="Y1706" t="s">
        <v>48</v>
      </c>
      <c r="Z1706" t="s">
        <v>66</v>
      </c>
      <c r="AA1706" t="s">
        <v>67</v>
      </c>
      <c r="AB1706" t="s">
        <v>68</v>
      </c>
      <c r="AC1706" t="s">
        <v>52</v>
      </c>
      <c r="AD1706">
        <v>4.8239999999999998</v>
      </c>
      <c r="AE1706">
        <v>2024</v>
      </c>
      <c r="AF1706">
        <v>1</v>
      </c>
      <c r="AG1706">
        <v>3</v>
      </c>
      <c r="AH1706" t="s">
        <v>1673</v>
      </c>
      <c r="AI1706">
        <v>0.40200000000000002</v>
      </c>
      <c r="AJ1706">
        <v>1080</v>
      </c>
      <c r="AK1706" t="s">
        <v>3800</v>
      </c>
    </row>
    <row r="1707" spans="1:37">
      <c r="A1707" t="s">
        <v>1812</v>
      </c>
      <c r="B1707" t="s">
        <v>35</v>
      </c>
      <c r="C1707">
        <v>3493.91</v>
      </c>
      <c r="D1707" t="s">
        <v>36</v>
      </c>
      <c r="E1707" t="s">
        <v>37</v>
      </c>
      <c r="F1707" t="s">
        <v>38</v>
      </c>
      <c r="G1707">
        <v>45294</v>
      </c>
      <c r="H1707" t="s">
        <v>39</v>
      </c>
      <c r="I1707" t="s">
        <v>58</v>
      </c>
      <c r="J1707">
        <v>64137</v>
      </c>
      <c r="K1707" t="s">
        <v>83</v>
      </c>
      <c r="L1707" t="s">
        <v>103</v>
      </c>
      <c r="M1707">
        <v>89</v>
      </c>
      <c r="N1707">
        <v>38</v>
      </c>
      <c r="O1707">
        <v>99</v>
      </c>
      <c r="P1707">
        <v>0</v>
      </c>
      <c r="Q1707">
        <v>1</v>
      </c>
      <c r="R1707" t="s">
        <v>61</v>
      </c>
      <c r="S1707" t="s">
        <v>74</v>
      </c>
      <c r="T1707">
        <v>1</v>
      </c>
      <c r="U1707" t="s">
        <v>63</v>
      </c>
      <c r="V1707">
        <v>125.72</v>
      </c>
      <c r="W1707" t="s">
        <v>46</v>
      </c>
      <c r="X1707" t="s">
        <v>47</v>
      </c>
      <c r="Y1707" t="s">
        <v>48</v>
      </c>
      <c r="Z1707" t="s">
        <v>49</v>
      </c>
      <c r="AA1707" t="s">
        <v>50</v>
      </c>
      <c r="AB1707" t="s">
        <v>68</v>
      </c>
      <c r="AC1707" t="s">
        <v>52</v>
      </c>
      <c r="AD1707">
        <v>1.41258427</v>
      </c>
      <c r="AE1707">
        <v>2024</v>
      </c>
      <c r="AF1707">
        <v>1</v>
      </c>
      <c r="AG1707">
        <v>3</v>
      </c>
      <c r="AH1707" t="s">
        <v>1673</v>
      </c>
      <c r="AI1707">
        <v>0.11771535580524345</v>
      </c>
      <c r="AJ1707">
        <v>1068</v>
      </c>
      <c r="AK1707" t="s">
        <v>3799</v>
      </c>
    </row>
    <row r="1708" spans="1:37">
      <c r="A1708" t="s">
        <v>1813</v>
      </c>
      <c r="B1708" t="s">
        <v>71</v>
      </c>
      <c r="C1708">
        <v>8664.64</v>
      </c>
      <c r="D1708" t="s">
        <v>36</v>
      </c>
      <c r="E1708" t="s">
        <v>72</v>
      </c>
      <c r="F1708" t="s">
        <v>95</v>
      </c>
      <c r="G1708">
        <v>45294</v>
      </c>
      <c r="H1708" t="s">
        <v>39</v>
      </c>
      <c r="I1708" t="s">
        <v>58</v>
      </c>
      <c r="J1708">
        <v>62975</v>
      </c>
      <c r="K1708" t="s">
        <v>83</v>
      </c>
      <c r="L1708" t="s">
        <v>103</v>
      </c>
      <c r="M1708">
        <v>109</v>
      </c>
      <c r="N1708">
        <v>11</v>
      </c>
      <c r="O1708">
        <v>35</v>
      </c>
      <c r="P1708">
        <v>0</v>
      </c>
      <c r="Q1708">
        <v>7</v>
      </c>
      <c r="R1708" t="s">
        <v>61</v>
      </c>
      <c r="S1708" t="s">
        <v>74</v>
      </c>
      <c r="T1708">
        <v>4</v>
      </c>
      <c r="U1708" t="s">
        <v>45</v>
      </c>
      <c r="V1708">
        <v>166.83</v>
      </c>
      <c r="W1708" t="s">
        <v>46</v>
      </c>
      <c r="X1708" t="s">
        <v>47</v>
      </c>
      <c r="Y1708" t="s">
        <v>48</v>
      </c>
      <c r="Z1708" t="s">
        <v>66</v>
      </c>
      <c r="AA1708" t="s">
        <v>50</v>
      </c>
      <c r="AB1708" t="s">
        <v>68</v>
      </c>
      <c r="AC1708" t="s">
        <v>69</v>
      </c>
      <c r="AD1708">
        <v>1.5305504590000001</v>
      </c>
      <c r="AE1708">
        <v>2024</v>
      </c>
      <c r="AF1708">
        <v>1</v>
      </c>
      <c r="AG1708">
        <v>3</v>
      </c>
      <c r="AH1708" t="s">
        <v>1673</v>
      </c>
      <c r="AI1708">
        <v>0.12754587155963304</v>
      </c>
      <c r="AJ1708">
        <v>1308</v>
      </c>
      <c r="AK1708" t="s">
        <v>3799</v>
      </c>
    </row>
    <row r="1709" spans="1:37">
      <c r="A1709" t="s">
        <v>1814</v>
      </c>
      <c r="B1709" t="s">
        <v>35</v>
      </c>
      <c r="C1709">
        <v>4700.75</v>
      </c>
      <c r="D1709" t="s">
        <v>36</v>
      </c>
      <c r="E1709" t="s">
        <v>72</v>
      </c>
      <c r="F1709" t="s">
        <v>56</v>
      </c>
      <c r="G1709">
        <v>45294</v>
      </c>
      <c r="H1709" t="s">
        <v>57</v>
      </c>
      <c r="I1709" t="s">
        <v>58</v>
      </c>
      <c r="J1709">
        <v>0</v>
      </c>
      <c r="K1709" t="s">
        <v>59</v>
      </c>
      <c r="L1709" t="s">
        <v>60</v>
      </c>
      <c r="M1709">
        <v>130</v>
      </c>
      <c r="N1709">
        <v>42</v>
      </c>
      <c r="O1709">
        <v>115</v>
      </c>
      <c r="P1709">
        <v>0</v>
      </c>
      <c r="Q1709">
        <v>1</v>
      </c>
      <c r="R1709" t="s">
        <v>61</v>
      </c>
      <c r="S1709" t="s">
        <v>93</v>
      </c>
      <c r="T1709">
        <v>1</v>
      </c>
      <c r="U1709" t="s">
        <v>79</v>
      </c>
      <c r="V1709">
        <v>980.28</v>
      </c>
      <c r="W1709" t="s">
        <v>46</v>
      </c>
      <c r="X1709" t="s">
        <v>47</v>
      </c>
      <c r="Y1709" t="s">
        <v>65</v>
      </c>
      <c r="Z1709" t="s">
        <v>49</v>
      </c>
      <c r="AA1709" t="s">
        <v>67</v>
      </c>
      <c r="AB1709" t="s">
        <v>68</v>
      </c>
      <c r="AC1709" t="s">
        <v>52</v>
      </c>
      <c r="AD1709">
        <v>7.5406153849999997</v>
      </c>
      <c r="AE1709">
        <v>2024</v>
      </c>
      <c r="AF1709">
        <v>1</v>
      </c>
      <c r="AG1709">
        <v>3</v>
      </c>
      <c r="AH1709" t="s">
        <v>1673</v>
      </c>
      <c r="AI1709">
        <v>0.62838461538461532</v>
      </c>
      <c r="AJ1709">
        <v>1560</v>
      </c>
      <c r="AK1709" t="s">
        <v>3801</v>
      </c>
    </row>
    <row r="1710" spans="1:37">
      <c r="A1710" t="s">
        <v>1815</v>
      </c>
      <c r="B1710" t="s">
        <v>81</v>
      </c>
      <c r="C1710">
        <v>28921.91</v>
      </c>
      <c r="D1710" t="s">
        <v>87</v>
      </c>
      <c r="E1710" t="s">
        <v>37</v>
      </c>
      <c r="F1710" t="s">
        <v>38</v>
      </c>
      <c r="G1710">
        <v>45294</v>
      </c>
      <c r="H1710" t="s">
        <v>57</v>
      </c>
      <c r="I1710" t="s">
        <v>58</v>
      </c>
      <c r="J1710">
        <v>0</v>
      </c>
      <c r="K1710" t="s">
        <v>59</v>
      </c>
      <c r="L1710" t="s">
        <v>42</v>
      </c>
      <c r="M1710">
        <v>88</v>
      </c>
      <c r="N1710">
        <v>12</v>
      </c>
      <c r="O1710">
        <v>42</v>
      </c>
      <c r="P1710">
        <v>0</v>
      </c>
      <c r="Q1710">
        <v>2</v>
      </c>
      <c r="R1710" t="s">
        <v>61</v>
      </c>
      <c r="S1710" t="s">
        <v>74</v>
      </c>
      <c r="T1710">
        <v>2</v>
      </c>
      <c r="U1710" t="s">
        <v>79</v>
      </c>
      <c r="V1710">
        <v>421.2</v>
      </c>
      <c r="W1710" t="s">
        <v>76</v>
      </c>
      <c r="X1710" t="s">
        <v>47</v>
      </c>
      <c r="Y1710" t="s">
        <v>48</v>
      </c>
      <c r="Z1710" t="s">
        <v>98</v>
      </c>
      <c r="AA1710" t="s">
        <v>67</v>
      </c>
      <c r="AB1710" t="s">
        <v>68</v>
      </c>
      <c r="AC1710" t="s">
        <v>69</v>
      </c>
      <c r="AD1710">
        <v>4.7863636359999999</v>
      </c>
      <c r="AE1710">
        <v>2024</v>
      </c>
      <c r="AF1710">
        <v>1</v>
      </c>
      <c r="AG1710">
        <v>3</v>
      </c>
      <c r="AH1710" t="s">
        <v>1673</v>
      </c>
      <c r="AI1710">
        <v>0.39886363636363636</v>
      </c>
      <c r="AJ1710">
        <v>1056</v>
      </c>
      <c r="AK1710" t="s">
        <v>3799</v>
      </c>
    </row>
    <row r="1711" spans="1:37">
      <c r="A1711" t="s">
        <v>1816</v>
      </c>
      <c r="B1711" t="s">
        <v>71</v>
      </c>
      <c r="C1711">
        <v>6558.39</v>
      </c>
      <c r="D1711" t="s">
        <v>36</v>
      </c>
      <c r="E1711" t="s">
        <v>37</v>
      </c>
      <c r="F1711" t="s">
        <v>56</v>
      </c>
      <c r="G1711">
        <v>45294</v>
      </c>
      <c r="H1711" t="s">
        <v>57</v>
      </c>
      <c r="I1711" t="s">
        <v>58</v>
      </c>
      <c r="J1711">
        <v>0</v>
      </c>
      <c r="K1711" t="s">
        <v>59</v>
      </c>
      <c r="L1711" t="s">
        <v>60</v>
      </c>
      <c r="M1711">
        <v>90</v>
      </c>
      <c r="N1711">
        <v>0</v>
      </c>
      <c r="O1711">
        <v>107</v>
      </c>
      <c r="P1711">
        <v>0</v>
      </c>
      <c r="Q1711">
        <v>3</v>
      </c>
      <c r="R1711" t="s">
        <v>61</v>
      </c>
      <c r="S1711" t="s">
        <v>62</v>
      </c>
      <c r="T1711">
        <v>2</v>
      </c>
      <c r="U1711" t="s">
        <v>63</v>
      </c>
      <c r="V1711">
        <v>651.24</v>
      </c>
      <c r="W1711" t="s">
        <v>46</v>
      </c>
      <c r="X1711" t="s">
        <v>47</v>
      </c>
      <c r="Y1711" t="s">
        <v>65</v>
      </c>
      <c r="Z1711" t="s">
        <v>66</v>
      </c>
      <c r="AA1711" t="s">
        <v>67</v>
      </c>
      <c r="AB1711" t="s">
        <v>68</v>
      </c>
      <c r="AC1711" t="s">
        <v>52</v>
      </c>
      <c r="AD1711">
        <v>7.2359999999999998</v>
      </c>
      <c r="AE1711">
        <v>2024</v>
      </c>
      <c r="AF1711">
        <v>1</v>
      </c>
      <c r="AG1711">
        <v>3</v>
      </c>
      <c r="AH1711" t="s">
        <v>1673</v>
      </c>
      <c r="AI1711">
        <v>0.60299999999999998</v>
      </c>
      <c r="AJ1711">
        <v>1080</v>
      </c>
      <c r="AK1711" t="s">
        <v>3801</v>
      </c>
    </row>
    <row r="1712" spans="1:37">
      <c r="A1712" t="s">
        <v>1817</v>
      </c>
      <c r="B1712" t="s">
        <v>115</v>
      </c>
      <c r="C1712">
        <v>5957.94</v>
      </c>
      <c r="D1712" t="s">
        <v>36</v>
      </c>
      <c r="E1712" t="s">
        <v>37</v>
      </c>
      <c r="F1712" t="s">
        <v>73</v>
      </c>
      <c r="G1712">
        <v>45294</v>
      </c>
      <c r="H1712" t="s">
        <v>39</v>
      </c>
      <c r="I1712" t="s">
        <v>40</v>
      </c>
      <c r="J1712">
        <v>50891</v>
      </c>
      <c r="K1712" t="s">
        <v>83</v>
      </c>
      <c r="L1712" t="s">
        <v>42</v>
      </c>
      <c r="M1712">
        <v>151</v>
      </c>
      <c r="N1712">
        <v>47</v>
      </c>
      <c r="O1712">
        <v>11</v>
      </c>
      <c r="P1712">
        <v>0</v>
      </c>
      <c r="Q1712">
        <v>1</v>
      </c>
      <c r="R1712" t="s">
        <v>61</v>
      </c>
      <c r="S1712" t="s">
        <v>93</v>
      </c>
      <c r="T1712">
        <v>4</v>
      </c>
      <c r="U1712" t="s">
        <v>79</v>
      </c>
      <c r="V1712">
        <v>51.85</v>
      </c>
      <c r="W1712" t="s">
        <v>64</v>
      </c>
      <c r="X1712" t="s">
        <v>77</v>
      </c>
      <c r="Y1712" t="s">
        <v>48</v>
      </c>
      <c r="Z1712" t="s">
        <v>66</v>
      </c>
      <c r="AA1712" t="s">
        <v>50</v>
      </c>
      <c r="AB1712" t="s">
        <v>68</v>
      </c>
      <c r="AC1712" t="s">
        <v>99</v>
      </c>
      <c r="AD1712">
        <v>0.34337748299999998</v>
      </c>
      <c r="AE1712">
        <v>2024</v>
      </c>
      <c r="AF1712">
        <v>1</v>
      </c>
      <c r="AG1712">
        <v>3</v>
      </c>
      <c r="AH1712" t="s">
        <v>1673</v>
      </c>
      <c r="AI1712">
        <v>2.8614790286975719E-2</v>
      </c>
      <c r="AJ1712">
        <v>1812</v>
      </c>
      <c r="AK1712" t="s">
        <v>3799</v>
      </c>
    </row>
    <row r="1713" spans="1:37">
      <c r="A1713" t="s">
        <v>1818</v>
      </c>
      <c r="B1713" t="s">
        <v>115</v>
      </c>
      <c r="C1713">
        <v>21300.15</v>
      </c>
      <c r="D1713" t="s">
        <v>36</v>
      </c>
      <c r="E1713" t="s">
        <v>37</v>
      </c>
      <c r="F1713" t="s">
        <v>56</v>
      </c>
      <c r="G1713">
        <v>45294</v>
      </c>
      <c r="H1713" t="s">
        <v>39</v>
      </c>
      <c r="I1713" t="s">
        <v>40</v>
      </c>
      <c r="J1713">
        <v>133263</v>
      </c>
      <c r="K1713" t="s">
        <v>41</v>
      </c>
      <c r="L1713" t="s">
        <v>42</v>
      </c>
      <c r="M1713">
        <v>88</v>
      </c>
      <c r="N1713">
        <v>4</v>
      </c>
      <c r="O1713">
        <v>123</v>
      </c>
      <c r="P1713">
        <v>0</v>
      </c>
      <c r="Q1713">
        <v>2</v>
      </c>
      <c r="R1713" t="s">
        <v>61</v>
      </c>
      <c r="S1713" t="s">
        <v>93</v>
      </c>
      <c r="T1713">
        <v>2</v>
      </c>
      <c r="U1713" t="s">
        <v>90</v>
      </c>
      <c r="V1713">
        <v>391.36</v>
      </c>
      <c r="W1713" t="s">
        <v>76</v>
      </c>
      <c r="X1713" t="s">
        <v>47</v>
      </c>
      <c r="Y1713" t="s">
        <v>48</v>
      </c>
      <c r="Z1713" t="s">
        <v>98</v>
      </c>
      <c r="AA1713" t="s">
        <v>91</v>
      </c>
      <c r="AB1713" t="s">
        <v>68</v>
      </c>
      <c r="AC1713" t="s">
        <v>52</v>
      </c>
      <c r="AD1713">
        <v>4.4472727269999996</v>
      </c>
      <c r="AE1713">
        <v>2024</v>
      </c>
      <c r="AF1713">
        <v>1</v>
      </c>
      <c r="AG1713">
        <v>3</v>
      </c>
      <c r="AH1713" t="s">
        <v>1673</v>
      </c>
      <c r="AI1713">
        <v>0.37060606060606061</v>
      </c>
      <c r="AJ1713">
        <v>1056</v>
      </c>
      <c r="AK1713" t="s">
        <v>3799</v>
      </c>
    </row>
    <row r="1714" spans="1:37">
      <c r="A1714" t="s">
        <v>1819</v>
      </c>
      <c r="B1714" t="s">
        <v>55</v>
      </c>
      <c r="C1714">
        <v>5035.7</v>
      </c>
      <c r="D1714" t="s">
        <v>36</v>
      </c>
      <c r="E1714" t="s">
        <v>72</v>
      </c>
      <c r="F1714" t="s">
        <v>73</v>
      </c>
      <c r="G1714">
        <v>45294</v>
      </c>
      <c r="H1714" t="s">
        <v>39</v>
      </c>
      <c r="I1714" t="s">
        <v>58</v>
      </c>
      <c r="J1714">
        <v>101428</v>
      </c>
      <c r="K1714" t="s">
        <v>59</v>
      </c>
      <c r="L1714" t="s">
        <v>42</v>
      </c>
      <c r="M1714">
        <v>126</v>
      </c>
      <c r="N1714">
        <v>9</v>
      </c>
      <c r="O1714">
        <v>45</v>
      </c>
      <c r="P1714">
        <v>2</v>
      </c>
      <c r="Q1714">
        <v>1</v>
      </c>
      <c r="R1714" t="s">
        <v>61</v>
      </c>
      <c r="S1714" t="s">
        <v>93</v>
      </c>
      <c r="T1714">
        <v>4</v>
      </c>
      <c r="U1714" t="s">
        <v>90</v>
      </c>
      <c r="V1714">
        <v>602.64</v>
      </c>
      <c r="W1714" t="s">
        <v>46</v>
      </c>
      <c r="X1714" t="s">
        <v>47</v>
      </c>
      <c r="Y1714" t="s">
        <v>65</v>
      </c>
      <c r="Z1714" t="s">
        <v>66</v>
      </c>
      <c r="AA1714" t="s">
        <v>91</v>
      </c>
      <c r="AB1714" t="s">
        <v>51</v>
      </c>
      <c r="AC1714" t="s">
        <v>69</v>
      </c>
      <c r="AD1714">
        <v>4.7828571430000002</v>
      </c>
      <c r="AE1714">
        <v>2024</v>
      </c>
      <c r="AF1714">
        <v>1</v>
      </c>
      <c r="AG1714">
        <v>3</v>
      </c>
      <c r="AH1714" t="s">
        <v>1673</v>
      </c>
      <c r="AI1714">
        <v>0.39857142857142858</v>
      </c>
      <c r="AJ1714">
        <v>1512</v>
      </c>
      <c r="AK1714" t="s">
        <v>3799</v>
      </c>
    </row>
    <row r="1715" spans="1:37">
      <c r="A1715" t="s">
        <v>1820</v>
      </c>
      <c r="B1715" t="s">
        <v>55</v>
      </c>
      <c r="C1715">
        <v>3725.97</v>
      </c>
      <c r="D1715" t="s">
        <v>87</v>
      </c>
      <c r="E1715" t="s">
        <v>37</v>
      </c>
      <c r="F1715" t="s">
        <v>38</v>
      </c>
      <c r="G1715">
        <v>45294</v>
      </c>
      <c r="H1715" t="s">
        <v>39</v>
      </c>
      <c r="I1715" t="s">
        <v>58</v>
      </c>
      <c r="J1715">
        <v>124600</v>
      </c>
      <c r="K1715" t="s">
        <v>59</v>
      </c>
      <c r="L1715" t="s">
        <v>42</v>
      </c>
      <c r="M1715">
        <v>93</v>
      </c>
      <c r="N1715">
        <v>5</v>
      </c>
      <c r="O1715">
        <v>88</v>
      </c>
      <c r="P1715">
        <v>0</v>
      </c>
      <c r="Q1715">
        <v>1</v>
      </c>
      <c r="R1715" t="s">
        <v>61</v>
      </c>
      <c r="S1715" t="s">
        <v>74</v>
      </c>
      <c r="T1715">
        <v>2</v>
      </c>
      <c r="U1715" t="s">
        <v>79</v>
      </c>
      <c r="V1715">
        <v>447.12</v>
      </c>
      <c r="W1715" t="s">
        <v>76</v>
      </c>
      <c r="X1715" t="s">
        <v>47</v>
      </c>
      <c r="Y1715" t="s">
        <v>48</v>
      </c>
      <c r="Z1715" t="s">
        <v>49</v>
      </c>
      <c r="AA1715" t="s">
        <v>91</v>
      </c>
      <c r="AB1715" t="s">
        <v>68</v>
      </c>
      <c r="AC1715" t="s">
        <v>52</v>
      </c>
      <c r="AD1715">
        <v>4.8077419350000001</v>
      </c>
      <c r="AE1715">
        <v>2024</v>
      </c>
      <c r="AF1715">
        <v>1</v>
      </c>
      <c r="AG1715">
        <v>3</v>
      </c>
      <c r="AH1715" t="s">
        <v>1673</v>
      </c>
      <c r="AI1715">
        <v>0.40064516129032257</v>
      </c>
      <c r="AJ1715">
        <v>1116</v>
      </c>
      <c r="AK1715" t="s">
        <v>3800</v>
      </c>
    </row>
    <row r="1716" spans="1:37">
      <c r="A1716" t="s">
        <v>1821</v>
      </c>
      <c r="B1716" t="s">
        <v>71</v>
      </c>
      <c r="C1716">
        <v>10083.9</v>
      </c>
      <c r="D1716" t="s">
        <v>36</v>
      </c>
      <c r="E1716" t="s">
        <v>72</v>
      </c>
      <c r="F1716" t="s">
        <v>73</v>
      </c>
      <c r="G1716">
        <v>45294</v>
      </c>
      <c r="H1716" t="s">
        <v>39</v>
      </c>
      <c r="I1716" t="s">
        <v>58</v>
      </c>
      <c r="J1716">
        <v>64919</v>
      </c>
      <c r="K1716" t="s">
        <v>83</v>
      </c>
      <c r="L1716" t="s">
        <v>42</v>
      </c>
      <c r="M1716">
        <v>127</v>
      </c>
      <c r="N1716">
        <v>34</v>
      </c>
      <c r="O1716">
        <v>99</v>
      </c>
      <c r="P1716">
        <v>0</v>
      </c>
      <c r="Q1716">
        <v>4</v>
      </c>
      <c r="R1716" t="s">
        <v>61</v>
      </c>
      <c r="S1716" t="s">
        <v>93</v>
      </c>
      <c r="T1716">
        <v>1</v>
      </c>
      <c r="U1716" t="s">
        <v>45</v>
      </c>
      <c r="V1716">
        <v>182.02</v>
      </c>
      <c r="W1716" t="s">
        <v>76</v>
      </c>
      <c r="X1716" t="s">
        <v>47</v>
      </c>
      <c r="Y1716" t="s">
        <v>48</v>
      </c>
      <c r="Z1716" t="s">
        <v>66</v>
      </c>
      <c r="AA1716" t="s">
        <v>50</v>
      </c>
      <c r="AB1716" t="s">
        <v>68</v>
      </c>
      <c r="AC1716" t="s">
        <v>52</v>
      </c>
      <c r="AD1716">
        <v>1.4332283459999999</v>
      </c>
      <c r="AE1716">
        <v>2024</v>
      </c>
      <c r="AF1716">
        <v>1</v>
      </c>
      <c r="AG1716">
        <v>3</v>
      </c>
      <c r="AH1716" t="s">
        <v>1673</v>
      </c>
      <c r="AI1716">
        <v>0.11943569553805775</v>
      </c>
      <c r="AJ1716">
        <v>1524</v>
      </c>
      <c r="AK1716" t="s">
        <v>3799</v>
      </c>
    </row>
    <row r="1717" spans="1:37">
      <c r="A1717" t="s">
        <v>1822</v>
      </c>
      <c r="B1717" t="s">
        <v>81</v>
      </c>
      <c r="C1717">
        <v>27631.42</v>
      </c>
      <c r="D1717" t="s">
        <v>36</v>
      </c>
      <c r="E1717" t="s">
        <v>37</v>
      </c>
      <c r="F1717" t="s">
        <v>56</v>
      </c>
      <c r="G1717">
        <v>45294</v>
      </c>
      <c r="H1717" t="s">
        <v>39</v>
      </c>
      <c r="I1717" t="s">
        <v>58</v>
      </c>
      <c r="J1717">
        <v>120184</v>
      </c>
      <c r="K1717" t="s">
        <v>41</v>
      </c>
      <c r="L1717" t="s">
        <v>42</v>
      </c>
      <c r="M1717">
        <v>86</v>
      </c>
      <c r="N1717">
        <v>43</v>
      </c>
      <c r="O1717">
        <v>14</v>
      </c>
      <c r="P1717">
        <v>0</v>
      </c>
      <c r="Q1717">
        <v>2</v>
      </c>
      <c r="R1717" t="s">
        <v>61</v>
      </c>
      <c r="S1717" t="s">
        <v>74</v>
      </c>
      <c r="T1717">
        <v>3</v>
      </c>
      <c r="U1717" t="s">
        <v>63</v>
      </c>
      <c r="V1717">
        <v>241.99</v>
      </c>
      <c r="W1717" t="s">
        <v>46</v>
      </c>
      <c r="X1717" t="s">
        <v>134</v>
      </c>
      <c r="Y1717" t="s">
        <v>48</v>
      </c>
      <c r="Z1717" t="s">
        <v>98</v>
      </c>
      <c r="AA1717" t="s">
        <v>91</v>
      </c>
      <c r="AB1717" t="s">
        <v>68</v>
      </c>
      <c r="AC1717" t="s">
        <v>69</v>
      </c>
      <c r="AD1717">
        <v>2.8138372089999999</v>
      </c>
      <c r="AE1717">
        <v>2024</v>
      </c>
      <c r="AF1717">
        <v>1</v>
      </c>
      <c r="AG1717">
        <v>3</v>
      </c>
      <c r="AH1717" t="s">
        <v>1673</v>
      </c>
      <c r="AI1717">
        <v>0.23448643410852715</v>
      </c>
      <c r="AJ1717">
        <v>1032</v>
      </c>
      <c r="AK1717" t="s">
        <v>3799</v>
      </c>
    </row>
    <row r="1718" spans="1:37">
      <c r="A1718" t="s">
        <v>1823</v>
      </c>
      <c r="B1718" t="s">
        <v>81</v>
      </c>
      <c r="C1718">
        <v>10067.42</v>
      </c>
      <c r="D1718" t="s">
        <v>36</v>
      </c>
      <c r="E1718" t="s">
        <v>37</v>
      </c>
      <c r="F1718" t="s">
        <v>73</v>
      </c>
      <c r="G1718">
        <v>45294</v>
      </c>
      <c r="H1718" t="s">
        <v>39</v>
      </c>
      <c r="I1718" t="s">
        <v>40</v>
      </c>
      <c r="J1718">
        <v>58598</v>
      </c>
      <c r="K1718" t="s">
        <v>59</v>
      </c>
      <c r="L1718" t="s">
        <v>42</v>
      </c>
      <c r="M1718">
        <v>252</v>
      </c>
      <c r="N1718">
        <v>8</v>
      </c>
      <c r="O1718">
        <v>66</v>
      </c>
      <c r="P1718">
        <v>0</v>
      </c>
      <c r="Q1718">
        <v>1</v>
      </c>
      <c r="R1718" t="s">
        <v>61</v>
      </c>
      <c r="S1718" t="s">
        <v>93</v>
      </c>
      <c r="T1718">
        <v>3</v>
      </c>
      <c r="U1718" t="s">
        <v>79</v>
      </c>
      <c r="V1718">
        <v>1211.76</v>
      </c>
      <c r="W1718" t="s">
        <v>155</v>
      </c>
      <c r="X1718" t="s">
        <v>47</v>
      </c>
      <c r="Y1718" t="s">
        <v>65</v>
      </c>
      <c r="Z1718" t="s">
        <v>66</v>
      </c>
      <c r="AA1718" t="s">
        <v>50</v>
      </c>
      <c r="AB1718" t="s">
        <v>68</v>
      </c>
      <c r="AC1718" t="s">
        <v>52</v>
      </c>
      <c r="AD1718">
        <v>4.8085714289999997</v>
      </c>
      <c r="AE1718">
        <v>2024</v>
      </c>
      <c r="AF1718">
        <v>1</v>
      </c>
      <c r="AG1718">
        <v>3</v>
      </c>
      <c r="AH1718" t="s">
        <v>1673</v>
      </c>
      <c r="AI1718">
        <v>0.40071428571428569</v>
      </c>
      <c r="AJ1718">
        <v>3024</v>
      </c>
      <c r="AK1718" t="s">
        <v>3800</v>
      </c>
    </row>
    <row r="1719" spans="1:37">
      <c r="A1719" t="s">
        <v>1824</v>
      </c>
      <c r="B1719" t="s">
        <v>71</v>
      </c>
      <c r="C1719">
        <v>3679.23</v>
      </c>
      <c r="D1719" t="s">
        <v>87</v>
      </c>
      <c r="E1719" t="s">
        <v>37</v>
      </c>
      <c r="F1719" t="s">
        <v>95</v>
      </c>
      <c r="G1719">
        <v>45294</v>
      </c>
      <c r="H1719" t="s">
        <v>39</v>
      </c>
      <c r="I1719" t="s">
        <v>40</v>
      </c>
      <c r="J1719">
        <v>49478</v>
      </c>
      <c r="K1719" t="s">
        <v>83</v>
      </c>
      <c r="L1719" t="s">
        <v>42</v>
      </c>
      <c r="M1719">
        <v>93</v>
      </c>
      <c r="N1719">
        <v>3</v>
      </c>
      <c r="O1719">
        <v>95</v>
      </c>
      <c r="P1719">
        <v>1</v>
      </c>
      <c r="Q1719">
        <v>1</v>
      </c>
      <c r="R1719" t="s">
        <v>61</v>
      </c>
      <c r="S1719" t="s">
        <v>93</v>
      </c>
      <c r="T1719">
        <v>2</v>
      </c>
      <c r="U1719" t="s">
        <v>45</v>
      </c>
      <c r="V1719">
        <v>76.41</v>
      </c>
      <c r="W1719" t="s">
        <v>46</v>
      </c>
      <c r="X1719" t="s">
        <v>134</v>
      </c>
      <c r="Y1719" t="s">
        <v>48</v>
      </c>
      <c r="Z1719" t="s">
        <v>49</v>
      </c>
      <c r="AA1719" t="s">
        <v>67</v>
      </c>
      <c r="AB1719" t="s">
        <v>51</v>
      </c>
      <c r="AC1719" t="s">
        <v>52</v>
      </c>
      <c r="AD1719">
        <v>0.82161290300000001</v>
      </c>
      <c r="AE1719">
        <v>2024</v>
      </c>
      <c r="AF1719">
        <v>1</v>
      </c>
      <c r="AG1719">
        <v>3</v>
      </c>
      <c r="AH1719" t="s">
        <v>1673</v>
      </c>
      <c r="AI1719">
        <v>6.846774193548387E-2</v>
      </c>
      <c r="AJ1719">
        <v>1116</v>
      </c>
      <c r="AK1719" t="s">
        <v>3799</v>
      </c>
    </row>
    <row r="1720" spans="1:37">
      <c r="A1720" t="s">
        <v>1825</v>
      </c>
      <c r="B1720" t="s">
        <v>71</v>
      </c>
      <c r="C1720">
        <v>10001.93</v>
      </c>
      <c r="D1720" t="s">
        <v>36</v>
      </c>
      <c r="E1720" t="s">
        <v>72</v>
      </c>
      <c r="F1720" t="s">
        <v>56</v>
      </c>
      <c r="G1720">
        <v>45294</v>
      </c>
      <c r="H1720" t="s">
        <v>39</v>
      </c>
      <c r="I1720" t="s">
        <v>58</v>
      </c>
      <c r="J1720">
        <v>103641</v>
      </c>
      <c r="K1720" t="s">
        <v>83</v>
      </c>
      <c r="L1720" t="s">
        <v>103</v>
      </c>
      <c r="M1720">
        <v>128</v>
      </c>
      <c r="N1720">
        <v>46</v>
      </c>
      <c r="O1720">
        <v>111</v>
      </c>
      <c r="P1720">
        <v>1</v>
      </c>
      <c r="Q1720">
        <v>7</v>
      </c>
      <c r="R1720" t="s">
        <v>61</v>
      </c>
      <c r="S1720" t="s">
        <v>74</v>
      </c>
      <c r="T1720">
        <v>1</v>
      </c>
      <c r="U1720" t="s">
        <v>63</v>
      </c>
      <c r="V1720">
        <v>123.76</v>
      </c>
      <c r="W1720" t="s">
        <v>76</v>
      </c>
      <c r="X1720" t="s">
        <v>134</v>
      </c>
      <c r="Y1720" t="s">
        <v>48</v>
      </c>
      <c r="Z1720" t="s">
        <v>66</v>
      </c>
      <c r="AA1720" t="s">
        <v>91</v>
      </c>
      <c r="AB1720" t="s">
        <v>51</v>
      </c>
      <c r="AC1720" t="s">
        <v>52</v>
      </c>
      <c r="AD1720">
        <v>0.96687500000000004</v>
      </c>
      <c r="AE1720">
        <v>2024</v>
      </c>
      <c r="AF1720">
        <v>1</v>
      </c>
      <c r="AG1720">
        <v>3</v>
      </c>
      <c r="AH1720" t="s">
        <v>1673</v>
      </c>
      <c r="AI1720">
        <v>8.0572916666666675E-2</v>
      </c>
      <c r="AJ1720">
        <v>1536</v>
      </c>
      <c r="AK1720" t="s">
        <v>3799</v>
      </c>
    </row>
    <row r="1721" spans="1:37">
      <c r="A1721" t="s">
        <v>1826</v>
      </c>
      <c r="B1721" t="s">
        <v>35</v>
      </c>
      <c r="C1721">
        <v>7580.35</v>
      </c>
      <c r="D1721" t="s">
        <v>36</v>
      </c>
      <c r="E1721" t="s">
        <v>37</v>
      </c>
      <c r="F1721" t="s">
        <v>38</v>
      </c>
      <c r="G1721">
        <v>45294</v>
      </c>
      <c r="H1721" t="s">
        <v>159</v>
      </c>
      <c r="I1721" t="s">
        <v>40</v>
      </c>
      <c r="J1721">
        <v>26931</v>
      </c>
      <c r="K1721" t="s">
        <v>59</v>
      </c>
      <c r="L1721" t="s">
        <v>42</v>
      </c>
      <c r="M1721">
        <v>100</v>
      </c>
      <c r="N1721">
        <v>0</v>
      </c>
      <c r="O1721">
        <v>134</v>
      </c>
      <c r="P1721">
        <v>1</v>
      </c>
      <c r="Q1721">
        <v>3</v>
      </c>
      <c r="R1721" t="s">
        <v>43</v>
      </c>
      <c r="S1721" t="s">
        <v>44</v>
      </c>
      <c r="T1721">
        <v>1</v>
      </c>
      <c r="U1721" t="s">
        <v>63</v>
      </c>
      <c r="V1721">
        <v>479.52</v>
      </c>
      <c r="W1721" t="s">
        <v>46</v>
      </c>
      <c r="X1721" t="s">
        <v>47</v>
      </c>
      <c r="Y1721" t="s">
        <v>48</v>
      </c>
      <c r="Z1721" t="s">
        <v>66</v>
      </c>
      <c r="AA1721" t="s">
        <v>67</v>
      </c>
      <c r="AB1721" t="s">
        <v>51</v>
      </c>
      <c r="AC1721" t="s">
        <v>52</v>
      </c>
      <c r="AD1721">
        <v>4.7952000000000004</v>
      </c>
      <c r="AE1721">
        <v>2024</v>
      </c>
      <c r="AF1721">
        <v>1</v>
      </c>
      <c r="AG1721">
        <v>3</v>
      </c>
      <c r="AH1721" t="s">
        <v>1673</v>
      </c>
      <c r="AI1721">
        <v>0.39960000000000001</v>
      </c>
      <c r="AJ1721">
        <v>1200</v>
      </c>
      <c r="AK1721" t="s">
        <v>3799</v>
      </c>
    </row>
    <row r="1722" spans="1:37">
      <c r="A1722" t="s">
        <v>1827</v>
      </c>
      <c r="B1722" t="s">
        <v>81</v>
      </c>
      <c r="C1722">
        <v>6795.08</v>
      </c>
      <c r="D1722" t="s">
        <v>36</v>
      </c>
      <c r="E1722" t="s">
        <v>37</v>
      </c>
      <c r="F1722" t="s">
        <v>38</v>
      </c>
      <c r="G1722">
        <v>45294</v>
      </c>
      <c r="H1722" t="s">
        <v>39</v>
      </c>
      <c r="I1722" t="s">
        <v>58</v>
      </c>
      <c r="J1722">
        <v>92247</v>
      </c>
      <c r="K1722" t="s">
        <v>59</v>
      </c>
      <c r="L1722" t="s">
        <v>42</v>
      </c>
      <c r="M1722">
        <v>85</v>
      </c>
      <c r="N1722">
        <v>31</v>
      </c>
      <c r="O1722">
        <v>51</v>
      </c>
      <c r="P1722">
        <v>0</v>
      </c>
      <c r="Q1722">
        <v>3</v>
      </c>
      <c r="R1722" t="s">
        <v>61</v>
      </c>
      <c r="S1722" t="s">
        <v>62</v>
      </c>
      <c r="T1722">
        <v>4</v>
      </c>
      <c r="U1722" t="s">
        <v>63</v>
      </c>
      <c r="V1722">
        <v>408.24</v>
      </c>
      <c r="W1722" t="s">
        <v>46</v>
      </c>
      <c r="X1722" t="s">
        <v>77</v>
      </c>
      <c r="Y1722" t="s">
        <v>48</v>
      </c>
      <c r="Z1722" t="s">
        <v>66</v>
      </c>
      <c r="AA1722" t="s">
        <v>50</v>
      </c>
      <c r="AB1722" t="s">
        <v>68</v>
      </c>
      <c r="AC1722" t="s">
        <v>52</v>
      </c>
      <c r="AD1722">
        <v>4.8028235290000003</v>
      </c>
      <c r="AE1722">
        <v>2024</v>
      </c>
      <c r="AF1722">
        <v>1</v>
      </c>
      <c r="AG1722">
        <v>3</v>
      </c>
      <c r="AH1722" t="s">
        <v>1673</v>
      </c>
      <c r="AI1722">
        <v>0.40023529411764708</v>
      </c>
      <c r="AJ1722">
        <v>1020</v>
      </c>
      <c r="AK1722" t="s">
        <v>3800</v>
      </c>
    </row>
    <row r="1723" spans="1:37">
      <c r="A1723" t="s">
        <v>1828</v>
      </c>
      <c r="B1723" t="s">
        <v>71</v>
      </c>
      <c r="C1723">
        <v>15917.17</v>
      </c>
      <c r="D1723" t="s">
        <v>87</v>
      </c>
      <c r="E1723" t="s">
        <v>37</v>
      </c>
      <c r="F1723" t="s">
        <v>73</v>
      </c>
      <c r="G1723">
        <v>45294</v>
      </c>
      <c r="H1723" t="s">
        <v>88</v>
      </c>
      <c r="I1723" t="s">
        <v>58</v>
      </c>
      <c r="J1723">
        <v>34089</v>
      </c>
      <c r="K1723" t="s">
        <v>59</v>
      </c>
      <c r="L1723" t="s">
        <v>103</v>
      </c>
      <c r="M1723">
        <v>89</v>
      </c>
      <c r="N1723">
        <v>18</v>
      </c>
      <c r="O1723">
        <v>58</v>
      </c>
      <c r="P1723">
        <v>0</v>
      </c>
      <c r="Q1723">
        <v>2</v>
      </c>
      <c r="R1723" t="s">
        <v>61</v>
      </c>
      <c r="S1723" t="s">
        <v>74</v>
      </c>
      <c r="T1723">
        <v>2</v>
      </c>
      <c r="U1723" t="s">
        <v>45</v>
      </c>
      <c r="V1723">
        <v>427.68</v>
      </c>
      <c r="W1723" t="s">
        <v>46</v>
      </c>
      <c r="X1723" t="s">
        <v>47</v>
      </c>
      <c r="Y1723" t="s">
        <v>48</v>
      </c>
      <c r="Z1723" t="s">
        <v>98</v>
      </c>
      <c r="AA1723" t="s">
        <v>67</v>
      </c>
      <c r="AB1723" t="s">
        <v>68</v>
      </c>
      <c r="AC1723" t="s">
        <v>52</v>
      </c>
      <c r="AD1723">
        <v>4.8053932579999996</v>
      </c>
      <c r="AE1723">
        <v>2024</v>
      </c>
      <c r="AF1723">
        <v>1</v>
      </c>
      <c r="AG1723">
        <v>3</v>
      </c>
      <c r="AH1723" t="s">
        <v>1673</v>
      </c>
      <c r="AI1723">
        <v>0.40044943820224721</v>
      </c>
      <c r="AJ1723">
        <v>1068</v>
      </c>
      <c r="AK1723" t="s">
        <v>3800</v>
      </c>
    </row>
    <row r="1724" spans="1:37">
      <c r="A1724" t="s">
        <v>1829</v>
      </c>
      <c r="B1724" t="s">
        <v>115</v>
      </c>
      <c r="C1724">
        <v>10519.29</v>
      </c>
      <c r="D1724" t="s">
        <v>36</v>
      </c>
      <c r="E1724" t="s">
        <v>37</v>
      </c>
      <c r="F1724" t="s">
        <v>95</v>
      </c>
      <c r="G1724">
        <v>45294</v>
      </c>
      <c r="H1724" t="s">
        <v>39</v>
      </c>
      <c r="I1724" t="s">
        <v>40</v>
      </c>
      <c r="J1724">
        <v>49648</v>
      </c>
      <c r="K1724" t="s">
        <v>41</v>
      </c>
      <c r="L1724" t="s">
        <v>103</v>
      </c>
      <c r="M1724">
        <v>88</v>
      </c>
      <c r="N1724">
        <v>28</v>
      </c>
      <c r="O1724">
        <v>28</v>
      </c>
      <c r="P1724">
        <v>0</v>
      </c>
      <c r="Q1724">
        <v>2</v>
      </c>
      <c r="R1724" t="s">
        <v>43</v>
      </c>
      <c r="S1724" t="s">
        <v>96</v>
      </c>
      <c r="T1724">
        <v>1</v>
      </c>
      <c r="U1724" t="s">
        <v>90</v>
      </c>
      <c r="V1724">
        <v>324.25</v>
      </c>
      <c r="W1724" t="s">
        <v>46</v>
      </c>
      <c r="X1724" t="s">
        <v>47</v>
      </c>
      <c r="Y1724" t="s">
        <v>48</v>
      </c>
      <c r="Z1724" t="s">
        <v>66</v>
      </c>
      <c r="AA1724" t="s">
        <v>67</v>
      </c>
      <c r="AB1724" t="s">
        <v>68</v>
      </c>
      <c r="AC1724" t="s">
        <v>69</v>
      </c>
      <c r="AD1724">
        <v>3.6846590909999999</v>
      </c>
      <c r="AE1724">
        <v>2024</v>
      </c>
      <c r="AF1724">
        <v>1</v>
      </c>
      <c r="AG1724">
        <v>3</v>
      </c>
      <c r="AH1724" t="s">
        <v>1673</v>
      </c>
      <c r="AI1724">
        <v>0.30705492424242425</v>
      </c>
      <c r="AJ1724">
        <v>1056</v>
      </c>
      <c r="AK1724" t="s">
        <v>3799</v>
      </c>
    </row>
    <row r="1725" spans="1:37">
      <c r="A1725" t="s">
        <v>1830</v>
      </c>
      <c r="B1725" t="s">
        <v>81</v>
      </c>
      <c r="C1725">
        <v>8921.02</v>
      </c>
      <c r="D1725" t="s">
        <v>36</v>
      </c>
      <c r="E1725" t="s">
        <v>72</v>
      </c>
      <c r="F1725" t="s">
        <v>56</v>
      </c>
      <c r="G1725">
        <v>45294</v>
      </c>
      <c r="H1725" t="s">
        <v>102</v>
      </c>
      <c r="I1725" t="s">
        <v>58</v>
      </c>
      <c r="J1725">
        <v>29182</v>
      </c>
      <c r="K1725" t="s">
        <v>59</v>
      </c>
      <c r="L1725" t="s">
        <v>60</v>
      </c>
      <c r="M1725">
        <v>126</v>
      </c>
      <c r="N1725">
        <v>5</v>
      </c>
      <c r="O1725">
        <v>55</v>
      </c>
      <c r="P1725">
        <v>0</v>
      </c>
      <c r="Q1725">
        <v>7</v>
      </c>
      <c r="R1725" t="s">
        <v>61</v>
      </c>
      <c r="S1725" t="s">
        <v>62</v>
      </c>
      <c r="T1725">
        <v>2</v>
      </c>
      <c r="U1725" t="s">
        <v>45</v>
      </c>
      <c r="V1725">
        <v>1275.55</v>
      </c>
      <c r="W1725" t="s">
        <v>76</v>
      </c>
      <c r="X1725" t="s">
        <v>47</v>
      </c>
      <c r="Y1725" t="s">
        <v>65</v>
      </c>
      <c r="Z1725" t="s">
        <v>66</v>
      </c>
      <c r="AA1725" t="s">
        <v>67</v>
      </c>
      <c r="AB1725" t="s">
        <v>68</v>
      </c>
      <c r="AC1725" t="s">
        <v>52</v>
      </c>
      <c r="AD1725">
        <v>10.123412699999999</v>
      </c>
      <c r="AE1725">
        <v>2024</v>
      </c>
      <c r="AF1725">
        <v>1</v>
      </c>
      <c r="AG1725">
        <v>3</v>
      </c>
      <c r="AH1725" t="s">
        <v>1673</v>
      </c>
      <c r="AI1725">
        <v>0.84361772486772479</v>
      </c>
      <c r="AJ1725">
        <v>1512</v>
      </c>
      <c r="AK1725" t="s">
        <v>3801</v>
      </c>
    </row>
    <row r="1726" spans="1:37">
      <c r="A1726" t="s">
        <v>1831</v>
      </c>
      <c r="B1726" t="s">
        <v>71</v>
      </c>
      <c r="C1726">
        <v>12054.98</v>
      </c>
      <c r="D1726" t="s">
        <v>36</v>
      </c>
      <c r="E1726" t="s">
        <v>37</v>
      </c>
      <c r="F1726" t="s">
        <v>38</v>
      </c>
      <c r="G1726">
        <v>45294</v>
      </c>
      <c r="H1726" t="s">
        <v>39</v>
      </c>
      <c r="I1726" t="s">
        <v>58</v>
      </c>
      <c r="J1726">
        <v>59844</v>
      </c>
      <c r="K1726" t="s">
        <v>59</v>
      </c>
      <c r="L1726" t="s">
        <v>42</v>
      </c>
      <c r="M1726">
        <v>151</v>
      </c>
      <c r="N1726">
        <v>34</v>
      </c>
      <c r="O1726">
        <v>78</v>
      </c>
      <c r="P1726">
        <v>0</v>
      </c>
      <c r="Q1726">
        <v>3</v>
      </c>
      <c r="R1726" t="s">
        <v>61</v>
      </c>
      <c r="S1726" t="s">
        <v>62</v>
      </c>
      <c r="T1726">
        <v>2</v>
      </c>
      <c r="U1726" t="s">
        <v>79</v>
      </c>
      <c r="V1726">
        <v>725.76</v>
      </c>
      <c r="W1726" t="s">
        <v>64</v>
      </c>
      <c r="X1726" t="s">
        <v>47</v>
      </c>
      <c r="Y1726" t="s">
        <v>65</v>
      </c>
      <c r="Z1726" t="s">
        <v>66</v>
      </c>
      <c r="AA1726" t="s">
        <v>50</v>
      </c>
      <c r="AB1726" t="s">
        <v>68</v>
      </c>
      <c r="AC1726" t="s">
        <v>52</v>
      </c>
      <c r="AD1726">
        <v>4.8063576159999997</v>
      </c>
      <c r="AE1726">
        <v>2024</v>
      </c>
      <c r="AF1726">
        <v>1</v>
      </c>
      <c r="AG1726">
        <v>3</v>
      </c>
      <c r="AH1726" t="s">
        <v>1673</v>
      </c>
      <c r="AI1726">
        <v>0.40052980132450333</v>
      </c>
      <c r="AJ1726">
        <v>1812</v>
      </c>
      <c r="AK1726" t="s">
        <v>3800</v>
      </c>
    </row>
    <row r="1727" spans="1:37">
      <c r="A1727" t="s">
        <v>1832</v>
      </c>
      <c r="B1727" t="s">
        <v>71</v>
      </c>
      <c r="C1727">
        <v>9584.43</v>
      </c>
      <c r="D1727" t="s">
        <v>36</v>
      </c>
      <c r="E1727" t="s">
        <v>37</v>
      </c>
      <c r="F1727" t="s">
        <v>38</v>
      </c>
      <c r="G1727">
        <v>45294</v>
      </c>
      <c r="H1727" t="s">
        <v>159</v>
      </c>
      <c r="I1727" t="s">
        <v>58</v>
      </c>
      <c r="J1727">
        <v>21763</v>
      </c>
      <c r="K1727" t="s">
        <v>59</v>
      </c>
      <c r="L1727" t="s">
        <v>42</v>
      </c>
      <c r="M1727">
        <v>88</v>
      </c>
      <c r="N1727">
        <v>7</v>
      </c>
      <c r="O1727">
        <v>115</v>
      </c>
      <c r="P1727">
        <v>2</v>
      </c>
      <c r="Q1727">
        <v>2</v>
      </c>
      <c r="R1727" t="s">
        <v>43</v>
      </c>
      <c r="S1727" t="s">
        <v>84</v>
      </c>
      <c r="T1727">
        <v>1</v>
      </c>
      <c r="U1727" t="s">
        <v>45</v>
      </c>
      <c r="V1727">
        <v>421.2</v>
      </c>
      <c r="W1727" t="s">
        <v>46</v>
      </c>
      <c r="X1727" t="s">
        <v>77</v>
      </c>
      <c r="Y1727" t="s">
        <v>48</v>
      </c>
      <c r="Z1727" t="s">
        <v>66</v>
      </c>
      <c r="AA1727" t="s">
        <v>67</v>
      </c>
      <c r="AB1727" t="s">
        <v>51</v>
      </c>
      <c r="AC1727" t="s">
        <v>52</v>
      </c>
      <c r="AD1727">
        <v>4.7863636359999999</v>
      </c>
      <c r="AE1727">
        <v>2024</v>
      </c>
      <c r="AF1727">
        <v>1</v>
      </c>
      <c r="AG1727">
        <v>3</v>
      </c>
      <c r="AH1727" t="s">
        <v>1673</v>
      </c>
      <c r="AI1727">
        <v>0.39886363636363636</v>
      </c>
      <c r="AJ1727">
        <v>1056</v>
      </c>
      <c r="AK1727" t="s">
        <v>3799</v>
      </c>
    </row>
    <row r="1728" spans="1:37">
      <c r="A1728" t="s">
        <v>1833</v>
      </c>
      <c r="B1728" t="s">
        <v>55</v>
      </c>
      <c r="C1728">
        <v>9375.4</v>
      </c>
      <c r="D1728" t="s">
        <v>36</v>
      </c>
      <c r="E1728" t="s">
        <v>37</v>
      </c>
      <c r="F1728" t="s">
        <v>56</v>
      </c>
      <c r="G1728">
        <v>45294</v>
      </c>
      <c r="H1728" t="s">
        <v>57</v>
      </c>
      <c r="I1728" t="s">
        <v>58</v>
      </c>
      <c r="J1728">
        <v>0</v>
      </c>
      <c r="K1728" t="s">
        <v>59</v>
      </c>
      <c r="L1728" t="s">
        <v>60</v>
      </c>
      <c r="M1728">
        <v>92</v>
      </c>
      <c r="N1728">
        <v>32</v>
      </c>
      <c r="O1728">
        <v>42</v>
      </c>
      <c r="P1728">
        <v>0</v>
      </c>
      <c r="Q1728">
        <v>2</v>
      </c>
      <c r="R1728" t="s">
        <v>61</v>
      </c>
      <c r="S1728" t="s">
        <v>62</v>
      </c>
      <c r="T1728">
        <v>1</v>
      </c>
      <c r="U1728" t="s">
        <v>63</v>
      </c>
      <c r="V1728">
        <v>660.96</v>
      </c>
      <c r="W1728" t="s">
        <v>46</v>
      </c>
      <c r="X1728" t="s">
        <v>47</v>
      </c>
      <c r="Y1728" t="s">
        <v>65</v>
      </c>
      <c r="Z1728" t="s">
        <v>66</v>
      </c>
      <c r="AA1728" t="s">
        <v>67</v>
      </c>
      <c r="AB1728" t="s">
        <v>68</v>
      </c>
      <c r="AC1728" t="s">
        <v>69</v>
      </c>
      <c r="AD1728">
        <v>7.1843478259999998</v>
      </c>
      <c r="AE1728">
        <v>2024</v>
      </c>
      <c r="AF1728">
        <v>1</v>
      </c>
      <c r="AG1728">
        <v>3</v>
      </c>
      <c r="AH1728" t="s">
        <v>1673</v>
      </c>
      <c r="AI1728">
        <v>0.59869565217391307</v>
      </c>
      <c r="AJ1728">
        <v>1104</v>
      </c>
      <c r="AK1728" t="s">
        <v>3800</v>
      </c>
    </row>
    <row r="1729" spans="1:37">
      <c r="A1729" t="s">
        <v>1834</v>
      </c>
      <c r="B1729" t="s">
        <v>115</v>
      </c>
      <c r="C1729">
        <v>6236.26</v>
      </c>
      <c r="D1729" t="s">
        <v>36</v>
      </c>
      <c r="E1729" t="s">
        <v>37</v>
      </c>
      <c r="F1729" t="s">
        <v>73</v>
      </c>
      <c r="G1729">
        <v>45294</v>
      </c>
      <c r="H1729" t="s">
        <v>39</v>
      </c>
      <c r="I1729" t="s">
        <v>58</v>
      </c>
      <c r="J1729">
        <v>128656</v>
      </c>
      <c r="K1729" t="s">
        <v>59</v>
      </c>
      <c r="L1729" t="s">
        <v>42</v>
      </c>
      <c r="M1729">
        <v>154</v>
      </c>
      <c r="N1729">
        <v>46</v>
      </c>
      <c r="O1729">
        <v>58</v>
      </c>
      <c r="P1729">
        <v>0</v>
      </c>
      <c r="Q1729">
        <v>1</v>
      </c>
      <c r="R1729" t="s">
        <v>61</v>
      </c>
      <c r="S1729" t="s">
        <v>62</v>
      </c>
      <c r="T1729">
        <v>3</v>
      </c>
      <c r="U1729" t="s">
        <v>90</v>
      </c>
      <c r="V1729">
        <v>738.72</v>
      </c>
      <c r="W1729" t="s">
        <v>64</v>
      </c>
      <c r="X1729" t="s">
        <v>134</v>
      </c>
      <c r="Y1729" t="s">
        <v>65</v>
      </c>
      <c r="Z1729" t="s">
        <v>66</v>
      </c>
      <c r="AA1729" t="s">
        <v>91</v>
      </c>
      <c r="AB1729" t="s">
        <v>68</v>
      </c>
      <c r="AC1729" t="s">
        <v>52</v>
      </c>
      <c r="AD1729">
        <v>4.7968831170000001</v>
      </c>
      <c r="AE1729">
        <v>2024</v>
      </c>
      <c r="AF1729">
        <v>1</v>
      </c>
      <c r="AG1729">
        <v>3</v>
      </c>
      <c r="AH1729" t="s">
        <v>1673</v>
      </c>
      <c r="AI1729">
        <v>0.39974025974025973</v>
      </c>
      <c r="AJ1729">
        <v>1848</v>
      </c>
      <c r="AK1729" t="s">
        <v>3799</v>
      </c>
    </row>
    <row r="1730" spans="1:37">
      <c r="A1730" t="s">
        <v>1835</v>
      </c>
      <c r="B1730" t="s">
        <v>81</v>
      </c>
      <c r="C1730">
        <v>29349.040000000001</v>
      </c>
      <c r="D1730" t="s">
        <v>36</v>
      </c>
      <c r="E1730" t="s">
        <v>72</v>
      </c>
      <c r="F1730" t="s">
        <v>56</v>
      </c>
      <c r="G1730">
        <v>45294</v>
      </c>
      <c r="H1730" t="s">
        <v>39</v>
      </c>
      <c r="I1730" t="s">
        <v>40</v>
      </c>
      <c r="J1730">
        <v>40628</v>
      </c>
      <c r="K1730" t="s">
        <v>59</v>
      </c>
      <c r="L1730" t="s">
        <v>42</v>
      </c>
      <c r="M1730">
        <v>184</v>
      </c>
      <c r="N1730">
        <v>0</v>
      </c>
      <c r="O1730">
        <v>127</v>
      </c>
      <c r="P1730">
        <v>0</v>
      </c>
      <c r="Q1730">
        <v>2</v>
      </c>
      <c r="R1730" t="s">
        <v>61</v>
      </c>
      <c r="S1730" t="s">
        <v>74</v>
      </c>
      <c r="T1730">
        <v>1</v>
      </c>
      <c r="U1730" t="s">
        <v>45</v>
      </c>
      <c r="V1730">
        <v>881.28</v>
      </c>
      <c r="W1730" t="s">
        <v>64</v>
      </c>
      <c r="X1730" t="s">
        <v>47</v>
      </c>
      <c r="Y1730" t="s">
        <v>65</v>
      </c>
      <c r="Z1730" t="s">
        <v>98</v>
      </c>
      <c r="AA1730" t="s">
        <v>67</v>
      </c>
      <c r="AB1730" t="s">
        <v>68</v>
      </c>
      <c r="AC1730" t="s">
        <v>52</v>
      </c>
      <c r="AD1730">
        <v>4.7895652169999998</v>
      </c>
      <c r="AE1730">
        <v>2024</v>
      </c>
      <c r="AF1730">
        <v>1</v>
      </c>
      <c r="AG1730">
        <v>3</v>
      </c>
      <c r="AH1730" t="s">
        <v>1673</v>
      </c>
      <c r="AI1730">
        <v>0.39913043478260868</v>
      </c>
      <c r="AJ1730">
        <v>2208</v>
      </c>
      <c r="AK1730" t="s">
        <v>3799</v>
      </c>
    </row>
    <row r="1731" spans="1:37">
      <c r="A1731" t="s">
        <v>1836</v>
      </c>
      <c r="B1731" t="s">
        <v>71</v>
      </c>
      <c r="C1731">
        <v>2851.19</v>
      </c>
      <c r="D1731" t="s">
        <v>36</v>
      </c>
      <c r="E1731" t="s">
        <v>37</v>
      </c>
      <c r="F1731" t="s">
        <v>73</v>
      </c>
      <c r="G1731">
        <v>45294</v>
      </c>
      <c r="H1731" t="s">
        <v>57</v>
      </c>
      <c r="I1731" t="s">
        <v>40</v>
      </c>
      <c r="J1731">
        <v>0</v>
      </c>
      <c r="K1731" t="s">
        <v>59</v>
      </c>
      <c r="L1731" t="s">
        <v>60</v>
      </c>
      <c r="M1731">
        <v>100</v>
      </c>
      <c r="N1731">
        <v>7</v>
      </c>
      <c r="O1731">
        <v>101</v>
      </c>
      <c r="P1731">
        <v>4</v>
      </c>
      <c r="Q1731">
        <v>1</v>
      </c>
      <c r="R1731" t="s">
        <v>61</v>
      </c>
      <c r="S1731" t="s">
        <v>93</v>
      </c>
      <c r="T1731">
        <v>3</v>
      </c>
      <c r="U1731" t="s">
        <v>63</v>
      </c>
      <c r="V1731">
        <v>499.26</v>
      </c>
      <c r="W1731" t="s">
        <v>46</v>
      </c>
      <c r="X1731" t="s">
        <v>134</v>
      </c>
      <c r="Y1731" t="s">
        <v>48</v>
      </c>
      <c r="Z1731" t="s">
        <v>49</v>
      </c>
      <c r="AA1731" t="s">
        <v>67</v>
      </c>
      <c r="AB1731" t="s">
        <v>51</v>
      </c>
      <c r="AC1731" t="s">
        <v>52</v>
      </c>
      <c r="AD1731">
        <v>4.9926000000000004</v>
      </c>
      <c r="AE1731">
        <v>2024</v>
      </c>
      <c r="AF1731">
        <v>1</v>
      </c>
      <c r="AG1731">
        <v>3</v>
      </c>
      <c r="AH1731" t="s">
        <v>1673</v>
      </c>
      <c r="AI1731">
        <v>0.41604999999999998</v>
      </c>
      <c r="AJ1731">
        <v>1200</v>
      </c>
      <c r="AK1731" t="s">
        <v>3800</v>
      </c>
    </row>
    <row r="1732" spans="1:37">
      <c r="A1732" t="s">
        <v>1837</v>
      </c>
      <c r="B1732" t="s">
        <v>35</v>
      </c>
      <c r="C1732">
        <v>15917.17</v>
      </c>
      <c r="D1732" t="s">
        <v>87</v>
      </c>
      <c r="E1732" t="s">
        <v>37</v>
      </c>
      <c r="F1732" t="s">
        <v>73</v>
      </c>
      <c r="G1732">
        <v>45294</v>
      </c>
      <c r="H1732" t="s">
        <v>88</v>
      </c>
      <c r="I1732" t="s">
        <v>58</v>
      </c>
      <c r="J1732">
        <v>34089</v>
      </c>
      <c r="K1732" t="s">
        <v>59</v>
      </c>
      <c r="L1732" t="s">
        <v>103</v>
      </c>
      <c r="M1732">
        <v>89</v>
      </c>
      <c r="N1732">
        <v>18</v>
      </c>
      <c r="O1732">
        <v>58</v>
      </c>
      <c r="P1732">
        <v>0</v>
      </c>
      <c r="Q1732">
        <v>2</v>
      </c>
      <c r="R1732" t="s">
        <v>61</v>
      </c>
      <c r="S1732" t="s">
        <v>93</v>
      </c>
      <c r="T1732">
        <v>2</v>
      </c>
      <c r="U1732" t="s">
        <v>45</v>
      </c>
      <c r="V1732">
        <v>427.68</v>
      </c>
      <c r="W1732" t="s">
        <v>46</v>
      </c>
      <c r="X1732" t="s">
        <v>47</v>
      </c>
      <c r="Y1732" t="s">
        <v>48</v>
      </c>
      <c r="Z1732" t="s">
        <v>98</v>
      </c>
      <c r="AA1732" t="s">
        <v>67</v>
      </c>
      <c r="AB1732" t="s">
        <v>68</v>
      </c>
      <c r="AC1732" t="s">
        <v>52</v>
      </c>
      <c r="AD1732">
        <v>4.8053932579999996</v>
      </c>
      <c r="AE1732">
        <v>2024</v>
      </c>
      <c r="AF1732">
        <v>1</v>
      </c>
      <c r="AG1732">
        <v>3</v>
      </c>
      <c r="AH1732" t="s">
        <v>1673</v>
      </c>
      <c r="AI1732">
        <v>0.40044943820224721</v>
      </c>
      <c r="AJ1732">
        <v>1068</v>
      </c>
      <c r="AK1732" t="s">
        <v>3800</v>
      </c>
    </row>
    <row r="1733" spans="1:37">
      <c r="A1733" t="s">
        <v>1838</v>
      </c>
      <c r="B1733" t="s">
        <v>35</v>
      </c>
      <c r="C1733">
        <v>7199.03</v>
      </c>
      <c r="D1733" t="s">
        <v>36</v>
      </c>
      <c r="E1733" t="s">
        <v>37</v>
      </c>
      <c r="F1733" t="s">
        <v>56</v>
      </c>
      <c r="G1733">
        <v>45294</v>
      </c>
      <c r="H1733" t="s">
        <v>39</v>
      </c>
      <c r="I1733" t="s">
        <v>58</v>
      </c>
      <c r="J1733">
        <v>101030</v>
      </c>
      <c r="K1733" t="s">
        <v>59</v>
      </c>
      <c r="L1733" t="s">
        <v>42</v>
      </c>
      <c r="M1733">
        <v>89</v>
      </c>
      <c r="N1733">
        <v>12</v>
      </c>
      <c r="O1733">
        <v>24</v>
      </c>
      <c r="P1733">
        <v>0</v>
      </c>
      <c r="Q1733">
        <v>7</v>
      </c>
      <c r="R1733" t="s">
        <v>61</v>
      </c>
      <c r="S1733" t="s">
        <v>74</v>
      </c>
      <c r="T1733">
        <v>2</v>
      </c>
      <c r="U1733" t="s">
        <v>79</v>
      </c>
      <c r="V1733">
        <v>508.28</v>
      </c>
      <c r="W1733" t="s">
        <v>46</v>
      </c>
      <c r="X1733" t="s">
        <v>134</v>
      </c>
      <c r="Y1733" t="s">
        <v>65</v>
      </c>
      <c r="Z1733" t="s">
        <v>66</v>
      </c>
      <c r="AA1733" t="s">
        <v>91</v>
      </c>
      <c r="AB1733" t="s">
        <v>68</v>
      </c>
      <c r="AC1733" t="s">
        <v>69</v>
      </c>
      <c r="AD1733">
        <v>5.711011236</v>
      </c>
      <c r="AE1733">
        <v>2024</v>
      </c>
      <c r="AF1733">
        <v>1</v>
      </c>
      <c r="AG1733">
        <v>3</v>
      </c>
      <c r="AH1733" t="s">
        <v>1673</v>
      </c>
      <c r="AI1733">
        <v>0.47591760299625463</v>
      </c>
      <c r="AJ1733">
        <v>1068</v>
      </c>
      <c r="AK1733" t="s">
        <v>3800</v>
      </c>
    </row>
    <row r="1734" spans="1:37">
      <c r="A1734" t="s">
        <v>1839</v>
      </c>
      <c r="B1734" t="s">
        <v>71</v>
      </c>
      <c r="C1734">
        <v>18651.3</v>
      </c>
      <c r="D1734" t="s">
        <v>36</v>
      </c>
      <c r="E1734" t="s">
        <v>82</v>
      </c>
      <c r="F1734" t="s">
        <v>73</v>
      </c>
      <c r="G1734">
        <v>45294</v>
      </c>
      <c r="H1734" t="s">
        <v>39</v>
      </c>
      <c r="I1734" t="s">
        <v>40</v>
      </c>
      <c r="J1734">
        <v>130606</v>
      </c>
      <c r="K1734" t="s">
        <v>59</v>
      </c>
      <c r="L1734" t="s">
        <v>42</v>
      </c>
      <c r="M1734">
        <v>242</v>
      </c>
      <c r="N1734">
        <v>19</v>
      </c>
      <c r="O1734">
        <v>34</v>
      </c>
      <c r="P1734">
        <v>5</v>
      </c>
      <c r="Q1734">
        <v>3</v>
      </c>
      <c r="R1734" t="s">
        <v>61</v>
      </c>
      <c r="S1734" t="s">
        <v>62</v>
      </c>
      <c r="T1734">
        <v>2</v>
      </c>
      <c r="U1734" t="s">
        <v>63</v>
      </c>
      <c r="V1734">
        <v>1159.92</v>
      </c>
      <c r="W1734" t="s">
        <v>64</v>
      </c>
      <c r="X1734" t="s">
        <v>47</v>
      </c>
      <c r="Y1734" t="s">
        <v>65</v>
      </c>
      <c r="Z1734" t="s">
        <v>98</v>
      </c>
      <c r="AA1734" t="s">
        <v>91</v>
      </c>
      <c r="AB1734" t="s">
        <v>51</v>
      </c>
      <c r="AC1734" t="s">
        <v>69</v>
      </c>
      <c r="AD1734">
        <v>4.7930578510000004</v>
      </c>
      <c r="AE1734">
        <v>2024</v>
      </c>
      <c r="AF1734">
        <v>1</v>
      </c>
      <c r="AG1734">
        <v>3</v>
      </c>
      <c r="AH1734" t="s">
        <v>1673</v>
      </c>
      <c r="AI1734">
        <v>0.39942148760330581</v>
      </c>
      <c r="AJ1734">
        <v>2904</v>
      </c>
      <c r="AK1734" t="s">
        <v>3799</v>
      </c>
    </row>
    <row r="1735" spans="1:37">
      <c r="A1735" t="s">
        <v>1840</v>
      </c>
      <c r="B1735" t="s">
        <v>35</v>
      </c>
      <c r="C1735">
        <v>15917.17</v>
      </c>
      <c r="D1735" t="s">
        <v>87</v>
      </c>
      <c r="E1735" t="s">
        <v>37</v>
      </c>
      <c r="F1735" t="s">
        <v>73</v>
      </c>
      <c r="G1735">
        <v>45294</v>
      </c>
      <c r="H1735" t="s">
        <v>88</v>
      </c>
      <c r="I1735" t="s">
        <v>58</v>
      </c>
      <c r="J1735">
        <v>34089</v>
      </c>
      <c r="K1735" t="s">
        <v>59</v>
      </c>
      <c r="L1735" t="s">
        <v>103</v>
      </c>
      <c r="M1735">
        <v>89</v>
      </c>
      <c r="N1735">
        <v>18</v>
      </c>
      <c r="O1735">
        <v>58</v>
      </c>
      <c r="P1735">
        <v>0</v>
      </c>
      <c r="Q1735">
        <v>2</v>
      </c>
      <c r="R1735" t="s">
        <v>43</v>
      </c>
      <c r="S1735" t="s">
        <v>96</v>
      </c>
      <c r="T1735">
        <v>2</v>
      </c>
      <c r="U1735" t="s">
        <v>45</v>
      </c>
      <c r="V1735">
        <v>427.68</v>
      </c>
      <c r="W1735" t="s">
        <v>46</v>
      </c>
      <c r="X1735" t="s">
        <v>47</v>
      </c>
      <c r="Y1735" t="s">
        <v>48</v>
      </c>
      <c r="Z1735" t="s">
        <v>98</v>
      </c>
      <c r="AA1735" t="s">
        <v>67</v>
      </c>
      <c r="AB1735" t="s">
        <v>68</v>
      </c>
      <c r="AC1735" t="s">
        <v>52</v>
      </c>
      <c r="AD1735">
        <v>4.8053932579999996</v>
      </c>
      <c r="AE1735">
        <v>2024</v>
      </c>
      <c r="AF1735">
        <v>1</v>
      </c>
      <c r="AG1735">
        <v>3</v>
      </c>
      <c r="AH1735" t="s">
        <v>1673</v>
      </c>
      <c r="AI1735">
        <v>0.40044943820224721</v>
      </c>
      <c r="AJ1735">
        <v>1068</v>
      </c>
      <c r="AK1735" t="s">
        <v>3800</v>
      </c>
    </row>
    <row r="1736" spans="1:37">
      <c r="A1736" t="s">
        <v>1841</v>
      </c>
      <c r="B1736" t="s">
        <v>35</v>
      </c>
      <c r="C1736">
        <v>3718.09</v>
      </c>
      <c r="D1736" t="s">
        <v>36</v>
      </c>
      <c r="E1736" t="s">
        <v>37</v>
      </c>
      <c r="F1736" t="s">
        <v>73</v>
      </c>
      <c r="G1736">
        <v>45294</v>
      </c>
      <c r="H1736" t="s">
        <v>39</v>
      </c>
      <c r="I1736" t="s">
        <v>40</v>
      </c>
      <c r="J1736">
        <v>79252</v>
      </c>
      <c r="K1736" t="s">
        <v>83</v>
      </c>
      <c r="L1736" t="s">
        <v>42</v>
      </c>
      <c r="M1736">
        <v>93</v>
      </c>
      <c r="N1736">
        <v>26</v>
      </c>
      <c r="O1736">
        <v>128</v>
      </c>
      <c r="P1736">
        <v>0</v>
      </c>
      <c r="Q1736">
        <v>1</v>
      </c>
      <c r="R1736" t="s">
        <v>61</v>
      </c>
      <c r="S1736" t="s">
        <v>93</v>
      </c>
      <c r="T1736">
        <v>4</v>
      </c>
      <c r="U1736" t="s">
        <v>45</v>
      </c>
      <c r="V1736">
        <v>66.09</v>
      </c>
      <c r="W1736" t="s">
        <v>76</v>
      </c>
      <c r="X1736" t="s">
        <v>47</v>
      </c>
      <c r="Y1736" t="s">
        <v>48</v>
      </c>
      <c r="Z1736" t="s">
        <v>49</v>
      </c>
      <c r="AA1736" t="s">
        <v>50</v>
      </c>
      <c r="AB1736" t="s">
        <v>68</v>
      </c>
      <c r="AC1736" t="s">
        <v>52</v>
      </c>
      <c r="AD1736">
        <v>0.71064516099999997</v>
      </c>
      <c r="AE1736">
        <v>2024</v>
      </c>
      <c r="AF1736">
        <v>1</v>
      </c>
      <c r="AG1736">
        <v>3</v>
      </c>
      <c r="AH1736" t="s">
        <v>1673</v>
      </c>
      <c r="AI1736">
        <v>5.9220430107526888E-2</v>
      </c>
      <c r="AJ1736">
        <v>1116</v>
      </c>
      <c r="AK1736" t="s">
        <v>3799</v>
      </c>
    </row>
    <row r="1737" spans="1:37">
      <c r="A1737" t="s">
        <v>1842</v>
      </c>
      <c r="B1737" t="s">
        <v>35</v>
      </c>
      <c r="C1737">
        <v>10934.42</v>
      </c>
      <c r="D1737" t="s">
        <v>36</v>
      </c>
      <c r="E1737" t="s">
        <v>37</v>
      </c>
      <c r="F1737" t="s">
        <v>73</v>
      </c>
      <c r="G1737">
        <v>45294</v>
      </c>
      <c r="H1737" t="s">
        <v>159</v>
      </c>
      <c r="I1737" t="s">
        <v>58</v>
      </c>
      <c r="J1737">
        <v>34360</v>
      </c>
      <c r="K1737" t="s">
        <v>59</v>
      </c>
      <c r="L1737" t="s">
        <v>60</v>
      </c>
      <c r="M1737">
        <v>144</v>
      </c>
      <c r="N1737">
        <v>27</v>
      </c>
      <c r="O1737">
        <v>81</v>
      </c>
      <c r="P1737">
        <v>0</v>
      </c>
      <c r="Q1737">
        <v>3</v>
      </c>
      <c r="R1737" t="s">
        <v>61</v>
      </c>
      <c r="S1737" t="s">
        <v>74</v>
      </c>
      <c r="T1737">
        <v>1</v>
      </c>
      <c r="U1737" t="s">
        <v>79</v>
      </c>
      <c r="V1737">
        <v>1288.83</v>
      </c>
      <c r="W1737" t="s">
        <v>109</v>
      </c>
      <c r="X1737" t="s">
        <v>47</v>
      </c>
      <c r="Y1737" t="s">
        <v>65</v>
      </c>
      <c r="Z1737" t="s">
        <v>66</v>
      </c>
      <c r="AA1737" t="s">
        <v>67</v>
      </c>
      <c r="AB1737" t="s">
        <v>68</v>
      </c>
      <c r="AC1737" t="s">
        <v>52</v>
      </c>
      <c r="AD1737">
        <v>8.9502083330000008</v>
      </c>
      <c r="AE1737">
        <v>2024</v>
      </c>
      <c r="AF1737">
        <v>1</v>
      </c>
      <c r="AG1737">
        <v>3</v>
      </c>
      <c r="AH1737" t="s">
        <v>1673</v>
      </c>
      <c r="AI1737">
        <v>0.74585069444444441</v>
      </c>
      <c r="AJ1737">
        <v>1728</v>
      </c>
      <c r="AK1737" t="s">
        <v>3801</v>
      </c>
    </row>
    <row r="1738" spans="1:37">
      <c r="A1738" t="s">
        <v>1843</v>
      </c>
      <c r="B1738" t="s">
        <v>35</v>
      </c>
      <c r="C1738">
        <v>12947.89</v>
      </c>
      <c r="D1738" t="s">
        <v>36</v>
      </c>
      <c r="E1738" t="s">
        <v>72</v>
      </c>
      <c r="F1738" t="s">
        <v>38</v>
      </c>
      <c r="G1738">
        <v>45294</v>
      </c>
      <c r="H1738" t="s">
        <v>57</v>
      </c>
      <c r="I1738" t="s">
        <v>40</v>
      </c>
      <c r="J1738">
        <v>0</v>
      </c>
      <c r="K1738" t="s">
        <v>83</v>
      </c>
      <c r="L1738" t="s">
        <v>42</v>
      </c>
      <c r="M1738">
        <v>173</v>
      </c>
      <c r="N1738">
        <v>31</v>
      </c>
      <c r="O1738">
        <v>36</v>
      </c>
      <c r="P1738">
        <v>0</v>
      </c>
      <c r="Q1738">
        <v>6</v>
      </c>
      <c r="R1738" t="s">
        <v>43</v>
      </c>
      <c r="S1738" t="s">
        <v>96</v>
      </c>
      <c r="T1738">
        <v>1</v>
      </c>
      <c r="U1738" t="s">
        <v>90</v>
      </c>
      <c r="V1738">
        <v>203.79</v>
      </c>
      <c r="W1738" t="s">
        <v>64</v>
      </c>
      <c r="X1738" t="s">
        <v>47</v>
      </c>
      <c r="Y1738" t="s">
        <v>48</v>
      </c>
      <c r="Z1738" t="s">
        <v>66</v>
      </c>
      <c r="AA1738" t="s">
        <v>67</v>
      </c>
      <c r="AB1738" t="s">
        <v>68</v>
      </c>
      <c r="AC1738" t="s">
        <v>69</v>
      </c>
      <c r="AD1738">
        <v>1.177976879</v>
      </c>
      <c r="AE1738">
        <v>2024</v>
      </c>
      <c r="AF1738">
        <v>1</v>
      </c>
      <c r="AG1738">
        <v>3</v>
      </c>
      <c r="AH1738" t="s">
        <v>1673</v>
      </c>
      <c r="AI1738">
        <v>9.816473988439306E-2</v>
      </c>
      <c r="AJ1738">
        <v>2076</v>
      </c>
      <c r="AK1738" t="s">
        <v>3799</v>
      </c>
    </row>
    <row r="1739" spans="1:37">
      <c r="A1739" t="s">
        <v>1844</v>
      </c>
      <c r="B1739" t="s">
        <v>35</v>
      </c>
      <c r="C1739">
        <v>5822.07</v>
      </c>
      <c r="D1739" t="s">
        <v>36</v>
      </c>
      <c r="E1739" t="s">
        <v>37</v>
      </c>
      <c r="F1739" t="s">
        <v>95</v>
      </c>
      <c r="G1739">
        <v>45294</v>
      </c>
      <c r="H1739" t="s">
        <v>159</v>
      </c>
      <c r="I1739" t="s">
        <v>40</v>
      </c>
      <c r="J1739">
        <v>34295</v>
      </c>
      <c r="K1739" t="s">
        <v>59</v>
      </c>
      <c r="L1739" t="s">
        <v>103</v>
      </c>
      <c r="M1739">
        <v>151</v>
      </c>
      <c r="N1739">
        <v>22</v>
      </c>
      <c r="O1739">
        <v>5</v>
      </c>
      <c r="P1739">
        <v>0</v>
      </c>
      <c r="Q1739">
        <v>1</v>
      </c>
      <c r="R1739" t="s">
        <v>61</v>
      </c>
      <c r="S1739" t="s">
        <v>74</v>
      </c>
      <c r="T1739">
        <v>1</v>
      </c>
      <c r="U1739" t="s">
        <v>63</v>
      </c>
      <c r="V1739">
        <v>780.54</v>
      </c>
      <c r="W1739" t="s">
        <v>64</v>
      </c>
      <c r="X1739" t="s">
        <v>47</v>
      </c>
      <c r="Y1739" t="s">
        <v>65</v>
      </c>
      <c r="Z1739" t="s">
        <v>66</v>
      </c>
      <c r="AA1739" t="s">
        <v>67</v>
      </c>
      <c r="AB1739" t="s">
        <v>68</v>
      </c>
      <c r="AC1739" t="s">
        <v>99</v>
      </c>
      <c r="AD1739">
        <v>5.1691390730000002</v>
      </c>
      <c r="AE1739">
        <v>2024</v>
      </c>
      <c r="AF1739">
        <v>1</v>
      </c>
      <c r="AG1739">
        <v>3</v>
      </c>
      <c r="AH1739" t="s">
        <v>1673</v>
      </c>
      <c r="AI1739">
        <v>0.43076158940397347</v>
      </c>
      <c r="AJ1739">
        <v>1812</v>
      </c>
      <c r="AK1739" t="s">
        <v>3800</v>
      </c>
    </row>
    <row r="1740" spans="1:37">
      <c r="A1740" t="s">
        <v>1845</v>
      </c>
      <c r="B1740" t="s">
        <v>35</v>
      </c>
      <c r="C1740">
        <v>3899.95</v>
      </c>
      <c r="D1740" t="s">
        <v>36</v>
      </c>
      <c r="E1740" t="s">
        <v>37</v>
      </c>
      <c r="F1740" t="s">
        <v>73</v>
      </c>
      <c r="G1740">
        <v>45294</v>
      </c>
      <c r="H1740" t="s">
        <v>39</v>
      </c>
      <c r="I1740" t="s">
        <v>58</v>
      </c>
      <c r="J1740">
        <v>88306</v>
      </c>
      <c r="K1740" t="s">
        <v>83</v>
      </c>
      <c r="L1740" t="s">
        <v>42</v>
      </c>
      <c r="M1740">
        <v>99</v>
      </c>
      <c r="N1740">
        <v>1</v>
      </c>
      <c r="O1740">
        <v>100</v>
      </c>
      <c r="P1740">
        <v>1</v>
      </c>
      <c r="Q1740">
        <v>1</v>
      </c>
      <c r="R1740" t="s">
        <v>61</v>
      </c>
      <c r="S1740" t="s">
        <v>93</v>
      </c>
      <c r="T1740">
        <v>3</v>
      </c>
      <c r="U1740" t="s">
        <v>63</v>
      </c>
      <c r="V1740">
        <v>137.37</v>
      </c>
      <c r="W1740" t="s">
        <v>46</v>
      </c>
      <c r="X1740" t="s">
        <v>47</v>
      </c>
      <c r="Y1740" t="s">
        <v>48</v>
      </c>
      <c r="Z1740" t="s">
        <v>49</v>
      </c>
      <c r="AA1740" t="s">
        <v>50</v>
      </c>
      <c r="AB1740" t="s">
        <v>51</v>
      </c>
      <c r="AC1740" t="s">
        <v>52</v>
      </c>
      <c r="AD1740">
        <v>1.3875757580000001</v>
      </c>
      <c r="AE1740">
        <v>2024</v>
      </c>
      <c r="AF1740">
        <v>1</v>
      </c>
      <c r="AG1740">
        <v>3</v>
      </c>
      <c r="AH1740" t="s">
        <v>1673</v>
      </c>
      <c r="AI1740">
        <v>0.11563131313131314</v>
      </c>
      <c r="AJ1740">
        <v>1188</v>
      </c>
      <c r="AK1740" t="s">
        <v>3799</v>
      </c>
    </row>
    <row r="1741" spans="1:37">
      <c r="A1741" t="s">
        <v>1846</v>
      </c>
      <c r="B1741" t="s">
        <v>35</v>
      </c>
      <c r="C1741">
        <v>6529.61</v>
      </c>
      <c r="D1741" t="s">
        <v>36</v>
      </c>
      <c r="E1741" t="s">
        <v>72</v>
      </c>
      <c r="F1741" t="s">
        <v>38</v>
      </c>
      <c r="G1741">
        <v>45294</v>
      </c>
      <c r="H1741" t="s">
        <v>57</v>
      </c>
      <c r="I1741" t="s">
        <v>40</v>
      </c>
      <c r="J1741">
        <v>0</v>
      </c>
      <c r="K1741" t="s">
        <v>59</v>
      </c>
      <c r="L1741" t="s">
        <v>60</v>
      </c>
      <c r="M1741">
        <v>184</v>
      </c>
      <c r="N1741">
        <v>11</v>
      </c>
      <c r="O1741">
        <v>3</v>
      </c>
      <c r="P1741">
        <v>0</v>
      </c>
      <c r="Q1741">
        <v>1</v>
      </c>
      <c r="R1741" t="s">
        <v>61</v>
      </c>
      <c r="S1741" t="s">
        <v>93</v>
      </c>
      <c r="T1741">
        <v>1</v>
      </c>
      <c r="U1741" t="s">
        <v>63</v>
      </c>
      <c r="V1741">
        <v>1321.92</v>
      </c>
      <c r="W1741" t="s">
        <v>64</v>
      </c>
      <c r="X1741" t="s">
        <v>77</v>
      </c>
      <c r="Y1741" t="s">
        <v>65</v>
      </c>
      <c r="Z1741" t="s">
        <v>66</v>
      </c>
      <c r="AA1741" t="s">
        <v>67</v>
      </c>
      <c r="AB1741" t="s">
        <v>68</v>
      </c>
      <c r="AC1741" t="s">
        <v>99</v>
      </c>
      <c r="AD1741">
        <v>7.1843478259999998</v>
      </c>
      <c r="AE1741">
        <v>2024</v>
      </c>
      <c r="AF1741">
        <v>1</v>
      </c>
      <c r="AG1741">
        <v>3</v>
      </c>
      <c r="AH1741" t="s">
        <v>1673</v>
      </c>
      <c r="AI1741">
        <v>0.59869565217391307</v>
      </c>
      <c r="AJ1741">
        <v>2208</v>
      </c>
      <c r="AK1741" t="s">
        <v>3800</v>
      </c>
    </row>
    <row r="1742" spans="1:37">
      <c r="A1742" t="s">
        <v>1847</v>
      </c>
      <c r="B1742" t="s">
        <v>35</v>
      </c>
      <c r="C1742">
        <v>9010.14</v>
      </c>
      <c r="D1742" t="s">
        <v>36</v>
      </c>
      <c r="E1742" t="s">
        <v>37</v>
      </c>
      <c r="F1742" t="s">
        <v>73</v>
      </c>
      <c r="G1742">
        <v>45294</v>
      </c>
      <c r="H1742" t="s">
        <v>57</v>
      </c>
      <c r="I1742" t="s">
        <v>58</v>
      </c>
      <c r="J1742">
        <v>0</v>
      </c>
      <c r="K1742" t="s">
        <v>59</v>
      </c>
      <c r="L1742" t="s">
        <v>60</v>
      </c>
      <c r="M1742">
        <v>255</v>
      </c>
      <c r="N1742">
        <v>31</v>
      </c>
      <c r="O1742">
        <v>19</v>
      </c>
      <c r="P1742">
        <v>0</v>
      </c>
      <c r="Q1742">
        <v>1</v>
      </c>
      <c r="R1742" t="s">
        <v>61</v>
      </c>
      <c r="S1742" t="s">
        <v>93</v>
      </c>
      <c r="T1742">
        <v>4</v>
      </c>
      <c r="U1742" t="s">
        <v>63</v>
      </c>
      <c r="V1742">
        <v>2345.38</v>
      </c>
      <c r="W1742" t="s">
        <v>155</v>
      </c>
      <c r="X1742" t="s">
        <v>134</v>
      </c>
      <c r="Y1742" t="s">
        <v>156</v>
      </c>
      <c r="Z1742" t="s">
        <v>66</v>
      </c>
      <c r="AA1742" t="s">
        <v>67</v>
      </c>
      <c r="AB1742" t="s">
        <v>68</v>
      </c>
      <c r="AC1742" t="s">
        <v>69</v>
      </c>
      <c r="AD1742">
        <v>9.1975686270000008</v>
      </c>
      <c r="AE1742">
        <v>2024</v>
      </c>
      <c r="AF1742">
        <v>1</v>
      </c>
      <c r="AG1742">
        <v>3</v>
      </c>
      <c r="AH1742" t="s">
        <v>1673</v>
      </c>
      <c r="AI1742">
        <v>0.76646405228758174</v>
      </c>
      <c r="AJ1742">
        <v>3060</v>
      </c>
      <c r="AK1742" t="s">
        <v>3801</v>
      </c>
    </row>
    <row r="1743" spans="1:37">
      <c r="A1743" t="s">
        <v>1848</v>
      </c>
      <c r="B1743" t="s">
        <v>35</v>
      </c>
      <c r="C1743">
        <v>15917.17</v>
      </c>
      <c r="D1743" t="s">
        <v>87</v>
      </c>
      <c r="E1743" t="s">
        <v>37</v>
      </c>
      <c r="F1743" t="s">
        <v>73</v>
      </c>
      <c r="G1743">
        <v>45294</v>
      </c>
      <c r="H1743" t="s">
        <v>88</v>
      </c>
      <c r="I1743" t="s">
        <v>58</v>
      </c>
      <c r="J1743">
        <v>34089</v>
      </c>
      <c r="K1743" t="s">
        <v>59</v>
      </c>
      <c r="L1743" t="s">
        <v>103</v>
      </c>
      <c r="M1743">
        <v>89</v>
      </c>
      <c r="N1743">
        <v>18</v>
      </c>
      <c r="O1743">
        <v>58</v>
      </c>
      <c r="P1743">
        <v>0</v>
      </c>
      <c r="Q1743">
        <v>2</v>
      </c>
      <c r="R1743" t="s">
        <v>61</v>
      </c>
      <c r="S1743" t="s">
        <v>74</v>
      </c>
      <c r="T1743">
        <v>2</v>
      </c>
      <c r="U1743" t="s">
        <v>45</v>
      </c>
      <c r="V1743">
        <v>427.68</v>
      </c>
      <c r="W1743" t="s">
        <v>46</v>
      </c>
      <c r="X1743" t="s">
        <v>47</v>
      </c>
      <c r="Y1743" t="s">
        <v>48</v>
      </c>
      <c r="Z1743" t="s">
        <v>98</v>
      </c>
      <c r="AA1743" t="s">
        <v>67</v>
      </c>
      <c r="AB1743" t="s">
        <v>68</v>
      </c>
      <c r="AC1743" t="s">
        <v>52</v>
      </c>
      <c r="AD1743">
        <v>4.8053932579999996</v>
      </c>
      <c r="AE1743">
        <v>2024</v>
      </c>
      <c r="AF1743">
        <v>1</v>
      </c>
      <c r="AG1743">
        <v>3</v>
      </c>
      <c r="AH1743" t="s">
        <v>1673</v>
      </c>
      <c r="AI1743">
        <v>0.40044943820224721</v>
      </c>
      <c r="AJ1743">
        <v>1068</v>
      </c>
      <c r="AK1743" t="s">
        <v>3800</v>
      </c>
    </row>
    <row r="1744" spans="1:37">
      <c r="A1744" t="s">
        <v>1849</v>
      </c>
      <c r="B1744" t="s">
        <v>35</v>
      </c>
      <c r="C1744">
        <v>8850.73</v>
      </c>
      <c r="D1744" t="s">
        <v>36</v>
      </c>
      <c r="E1744" t="s">
        <v>37</v>
      </c>
      <c r="F1744" t="s">
        <v>56</v>
      </c>
      <c r="G1744">
        <v>45294</v>
      </c>
      <c r="H1744" t="s">
        <v>57</v>
      </c>
      <c r="I1744" t="s">
        <v>58</v>
      </c>
      <c r="J1744">
        <v>0</v>
      </c>
      <c r="K1744" t="s">
        <v>59</v>
      </c>
      <c r="L1744" t="s">
        <v>60</v>
      </c>
      <c r="M1744">
        <v>85</v>
      </c>
      <c r="N1744">
        <v>8</v>
      </c>
      <c r="O1744">
        <v>78</v>
      </c>
      <c r="P1744">
        <v>0</v>
      </c>
      <c r="Q1744">
        <v>2</v>
      </c>
      <c r="R1744" t="s">
        <v>61</v>
      </c>
      <c r="S1744" t="s">
        <v>74</v>
      </c>
      <c r="T1744">
        <v>1</v>
      </c>
      <c r="U1744" t="s">
        <v>63</v>
      </c>
      <c r="V1744">
        <v>612.36</v>
      </c>
      <c r="W1744" t="s">
        <v>46</v>
      </c>
      <c r="X1744" t="s">
        <v>77</v>
      </c>
      <c r="Y1744" t="s">
        <v>65</v>
      </c>
      <c r="Z1744" t="s">
        <v>66</v>
      </c>
      <c r="AA1744" t="s">
        <v>67</v>
      </c>
      <c r="AB1744" t="s">
        <v>68</v>
      </c>
      <c r="AC1744" t="s">
        <v>52</v>
      </c>
      <c r="AD1744">
        <v>7.2042352940000001</v>
      </c>
      <c r="AE1744">
        <v>2024</v>
      </c>
      <c r="AF1744">
        <v>1</v>
      </c>
      <c r="AG1744">
        <v>3</v>
      </c>
      <c r="AH1744" t="s">
        <v>1673</v>
      </c>
      <c r="AI1744">
        <v>0.60035294117647064</v>
      </c>
      <c r="AJ1744">
        <v>1020</v>
      </c>
      <c r="AK1744" t="s">
        <v>3801</v>
      </c>
    </row>
    <row r="1745" spans="1:37">
      <c r="A1745" t="s">
        <v>1850</v>
      </c>
      <c r="B1745" t="s">
        <v>35</v>
      </c>
      <c r="C1745">
        <v>6359.9</v>
      </c>
      <c r="D1745" t="s">
        <v>36</v>
      </c>
      <c r="E1745" t="s">
        <v>37</v>
      </c>
      <c r="F1745" t="s">
        <v>38</v>
      </c>
      <c r="G1745">
        <v>45294</v>
      </c>
      <c r="H1745" t="s">
        <v>39</v>
      </c>
      <c r="I1745" t="s">
        <v>58</v>
      </c>
      <c r="J1745">
        <v>33538</v>
      </c>
      <c r="K1745" t="s">
        <v>59</v>
      </c>
      <c r="L1745" t="s">
        <v>42</v>
      </c>
      <c r="M1745">
        <v>82</v>
      </c>
      <c r="N1745">
        <v>27</v>
      </c>
      <c r="O1745">
        <v>23</v>
      </c>
      <c r="P1745">
        <v>2</v>
      </c>
      <c r="Q1745">
        <v>4</v>
      </c>
      <c r="R1745" t="s">
        <v>61</v>
      </c>
      <c r="S1745" t="s">
        <v>93</v>
      </c>
      <c r="T1745">
        <v>1</v>
      </c>
      <c r="U1745" t="s">
        <v>79</v>
      </c>
      <c r="V1745">
        <v>447.29</v>
      </c>
      <c r="W1745" t="s">
        <v>46</v>
      </c>
      <c r="X1745" t="s">
        <v>47</v>
      </c>
      <c r="Y1745" t="s">
        <v>48</v>
      </c>
      <c r="Z1745" t="s">
        <v>66</v>
      </c>
      <c r="AA1745" t="s">
        <v>67</v>
      </c>
      <c r="AB1745" t="s">
        <v>51</v>
      </c>
      <c r="AC1745" t="s">
        <v>69</v>
      </c>
      <c r="AD1745">
        <v>5.4547560979999998</v>
      </c>
      <c r="AE1745">
        <v>2024</v>
      </c>
      <c r="AF1745">
        <v>1</v>
      </c>
      <c r="AG1745">
        <v>3</v>
      </c>
      <c r="AH1745" t="s">
        <v>1673</v>
      </c>
      <c r="AI1745">
        <v>0.45456300813008133</v>
      </c>
      <c r="AJ1745">
        <v>984</v>
      </c>
      <c r="AK1745" t="s">
        <v>3800</v>
      </c>
    </row>
    <row r="1746" spans="1:37">
      <c r="A1746" t="s">
        <v>1851</v>
      </c>
      <c r="B1746" t="s">
        <v>55</v>
      </c>
      <c r="C1746">
        <v>3798.48</v>
      </c>
      <c r="D1746" t="s">
        <v>36</v>
      </c>
      <c r="E1746" t="s">
        <v>37</v>
      </c>
      <c r="F1746" t="s">
        <v>38</v>
      </c>
      <c r="G1746">
        <v>45325</v>
      </c>
      <c r="H1746" t="s">
        <v>39</v>
      </c>
      <c r="I1746" t="s">
        <v>58</v>
      </c>
      <c r="J1746">
        <v>59179</v>
      </c>
      <c r="K1746" t="s">
        <v>83</v>
      </c>
      <c r="L1746" t="s">
        <v>60</v>
      </c>
      <c r="M1746">
        <v>99</v>
      </c>
      <c r="N1746">
        <v>16</v>
      </c>
      <c r="O1746">
        <v>59</v>
      </c>
      <c r="P1746">
        <v>0</v>
      </c>
      <c r="Q1746">
        <v>1</v>
      </c>
      <c r="R1746" t="s">
        <v>61</v>
      </c>
      <c r="S1746" t="s">
        <v>62</v>
      </c>
      <c r="T1746">
        <v>1</v>
      </c>
      <c r="U1746" t="s">
        <v>79</v>
      </c>
      <c r="V1746">
        <v>186.48</v>
      </c>
      <c r="W1746" t="s">
        <v>46</v>
      </c>
      <c r="X1746" t="s">
        <v>47</v>
      </c>
      <c r="Y1746" t="s">
        <v>48</v>
      </c>
      <c r="Z1746" t="s">
        <v>49</v>
      </c>
      <c r="AA1746" t="s">
        <v>50</v>
      </c>
      <c r="AB1746" t="s">
        <v>68</v>
      </c>
      <c r="AC1746" t="s">
        <v>52</v>
      </c>
      <c r="AD1746">
        <v>1.883636364</v>
      </c>
      <c r="AE1746">
        <v>2024</v>
      </c>
      <c r="AF1746">
        <v>1</v>
      </c>
      <c r="AG1746">
        <v>3</v>
      </c>
      <c r="AH1746" t="s">
        <v>1673</v>
      </c>
      <c r="AI1746">
        <v>0.15696969696969695</v>
      </c>
      <c r="AJ1746">
        <v>1188</v>
      </c>
      <c r="AK1746" t="s">
        <v>3799</v>
      </c>
    </row>
    <row r="1747" spans="1:37">
      <c r="A1747" t="s">
        <v>1852</v>
      </c>
      <c r="B1747" t="s">
        <v>35</v>
      </c>
      <c r="C1747">
        <v>4978.95</v>
      </c>
      <c r="D1747" t="s">
        <v>36</v>
      </c>
      <c r="E1747" t="s">
        <v>37</v>
      </c>
      <c r="F1747" t="s">
        <v>56</v>
      </c>
      <c r="G1747">
        <v>45325</v>
      </c>
      <c r="H1747" t="s">
        <v>57</v>
      </c>
      <c r="I1747" t="s">
        <v>58</v>
      </c>
      <c r="J1747">
        <v>0</v>
      </c>
      <c r="K1747" t="s">
        <v>59</v>
      </c>
      <c r="L1747" t="s">
        <v>60</v>
      </c>
      <c r="M1747">
        <v>85</v>
      </c>
      <c r="N1747">
        <v>0</v>
      </c>
      <c r="O1747">
        <v>73</v>
      </c>
      <c r="P1747">
        <v>3</v>
      </c>
      <c r="Q1747">
        <v>7</v>
      </c>
      <c r="R1747" t="s">
        <v>61</v>
      </c>
      <c r="S1747" t="s">
        <v>93</v>
      </c>
      <c r="T1747">
        <v>1</v>
      </c>
      <c r="U1747" t="s">
        <v>90</v>
      </c>
      <c r="V1747">
        <v>904.07</v>
      </c>
      <c r="W1747" t="s">
        <v>46</v>
      </c>
      <c r="X1747" t="s">
        <v>47</v>
      </c>
      <c r="Y1747" t="s">
        <v>65</v>
      </c>
      <c r="Z1747" t="s">
        <v>49</v>
      </c>
      <c r="AA1747" t="s">
        <v>67</v>
      </c>
      <c r="AB1747" t="s">
        <v>51</v>
      </c>
      <c r="AC1747" t="s">
        <v>52</v>
      </c>
      <c r="AD1747">
        <v>10.636117649999999</v>
      </c>
      <c r="AE1747">
        <v>2024</v>
      </c>
      <c r="AF1747">
        <v>1</v>
      </c>
      <c r="AG1747">
        <v>3</v>
      </c>
      <c r="AH1747" t="s">
        <v>1673</v>
      </c>
      <c r="AI1747">
        <v>0.88634313725490199</v>
      </c>
      <c r="AJ1747">
        <v>1020</v>
      </c>
      <c r="AK1747" t="s">
        <v>3801</v>
      </c>
    </row>
    <row r="1748" spans="1:37">
      <c r="A1748" t="s">
        <v>1853</v>
      </c>
      <c r="B1748" t="s">
        <v>35</v>
      </c>
      <c r="C1748">
        <v>8651.86</v>
      </c>
      <c r="D1748" t="s">
        <v>36</v>
      </c>
      <c r="E1748" t="s">
        <v>72</v>
      </c>
      <c r="F1748" t="s">
        <v>73</v>
      </c>
      <c r="G1748">
        <v>45325</v>
      </c>
      <c r="H1748" t="s">
        <v>39</v>
      </c>
      <c r="I1748" t="s">
        <v>58</v>
      </c>
      <c r="J1748">
        <v>67484</v>
      </c>
      <c r="K1748" t="s">
        <v>59</v>
      </c>
      <c r="L1748" t="s">
        <v>42</v>
      </c>
      <c r="M1748">
        <v>113</v>
      </c>
      <c r="N1748">
        <v>8</v>
      </c>
      <c r="O1748">
        <v>50</v>
      </c>
      <c r="P1748">
        <v>5</v>
      </c>
      <c r="Q1748">
        <v>5</v>
      </c>
      <c r="R1748" t="s">
        <v>61</v>
      </c>
      <c r="S1748" t="s">
        <v>93</v>
      </c>
      <c r="T1748">
        <v>2</v>
      </c>
      <c r="U1748" t="s">
        <v>45</v>
      </c>
      <c r="V1748">
        <v>765.36</v>
      </c>
      <c r="W1748" t="s">
        <v>76</v>
      </c>
      <c r="X1748" t="s">
        <v>134</v>
      </c>
      <c r="Y1748" t="s">
        <v>65</v>
      </c>
      <c r="Z1748" t="s">
        <v>66</v>
      </c>
      <c r="AA1748" t="s">
        <v>50</v>
      </c>
      <c r="AB1748" t="s">
        <v>51</v>
      </c>
      <c r="AC1748" t="s">
        <v>52</v>
      </c>
      <c r="AD1748">
        <v>6.773097345</v>
      </c>
      <c r="AE1748">
        <v>2024</v>
      </c>
      <c r="AF1748">
        <v>1</v>
      </c>
      <c r="AG1748">
        <v>3</v>
      </c>
      <c r="AH1748" t="s">
        <v>1673</v>
      </c>
      <c r="AI1748">
        <v>0.56442477876106201</v>
      </c>
      <c r="AJ1748">
        <v>1356</v>
      </c>
      <c r="AK1748" t="s">
        <v>3800</v>
      </c>
    </row>
    <row r="1749" spans="1:37">
      <c r="A1749" t="s">
        <v>1854</v>
      </c>
      <c r="B1749" t="s">
        <v>71</v>
      </c>
      <c r="C1749">
        <v>8046.78</v>
      </c>
      <c r="D1749" t="s">
        <v>36</v>
      </c>
      <c r="E1749" t="s">
        <v>37</v>
      </c>
      <c r="F1749" t="s">
        <v>95</v>
      </c>
      <c r="G1749">
        <v>45325</v>
      </c>
      <c r="H1749" t="s">
        <v>39</v>
      </c>
      <c r="I1749" t="s">
        <v>40</v>
      </c>
      <c r="J1749">
        <v>64726</v>
      </c>
      <c r="K1749" t="s">
        <v>83</v>
      </c>
      <c r="L1749" t="s">
        <v>42</v>
      </c>
      <c r="M1749">
        <v>100</v>
      </c>
      <c r="N1749">
        <v>43</v>
      </c>
      <c r="O1749">
        <v>53</v>
      </c>
      <c r="P1749">
        <v>0</v>
      </c>
      <c r="Q1749">
        <v>3</v>
      </c>
      <c r="R1749" t="s">
        <v>61</v>
      </c>
      <c r="S1749" t="s">
        <v>74</v>
      </c>
      <c r="T1749">
        <v>2</v>
      </c>
      <c r="U1749" t="s">
        <v>63</v>
      </c>
      <c r="V1749">
        <v>173.39</v>
      </c>
      <c r="W1749" t="s">
        <v>76</v>
      </c>
      <c r="X1749" t="s">
        <v>47</v>
      </c>
      <c r="Y1749" t="s">
        <v>48</v>
      </c>
      <c r="Z1749" t="s">
        <v>66</v>
      </c>
      <c r="AA1749" t="s">
        <v>50</v>
      </c>
      <c r="AB1749" t="s">
        <v>68</v>
      </c>
      <c r="AC1749" t="s">
        <v>52</v>
      </c>
      <c r="AD1749">
        <v>1.7339</v>
      </c>
      <c r="AE1749">
        <v>2024</v>
      </c>
      <c r="AF1749">
        <v>1</v>
      </c>
      <c r="AG1749">
        <v>3</v>
      </c>
      <c r="AH1749" t="s">
        <v>1673</v>
      </c>
      <c r="AI1749">
        <v>0.14449166666666666</v>
      </c>
      <c r="AJ1749">
        <v>1200</v>
      </c>
      <c r="AK1749" t="s">
        <v>3799</v>
      </c>
    </row>
    <row r="1750" spans="1:37">
      <c r="A1750" t="s">
        <v>1855</v>
      </c>
      <c r="B1750" t="s">
        <v>55</v>
      </c>
      <c r="C1750">
        <v>11758.29</v>
      </c>
      <c r="D1750" t="s">
        <v>36</v>
      </c>
      <c r="E1750" t="s">
        <v>82</v>
      </c>
      <c r="F1750" t="s">
        <v>38</v>
      </c>
      <c r="G1750">
        <v>45325</v>
      </c>
      <c r="H1750" t="s">
        <v>39</v>
      </c>
      <c r="I1750" t="s">
        <v>40</v>
      </c>
      <c r="J1750">
        <v>56087</v>
      </c>
      <c r="K1750" t="s">
        <v>83</v>
      </c>
      <c r="L1750" t="s">
        <v>103</v>
      </c>
      <c r="M1750">
        <v>150</v>
      </c>
      <c r="N1750">
        <v>5</v>
      </c>
      <c r="O1750">
        <v>63</v>
      </c>
      <c r="P1750">
        <v>0</v>
      </c>
      <c r="Q1750">
        <v>3</v>
      </c>
      <c r="R1750" t="s">
        <v>43</v>
      </c>
      <c r="S1750" t="s">
        <v>84</v>
      </c>
      <c r="T1750">
        <v>1</v>
      </c>
      <c r="U1750" t="s">
        <v>90</v>
      </c>
      <c r="V1750">
        <v>163.76</v>
      </c>
      <c r="W1750" t="s">
        <v>46</v>
      </c>
      <c r="X1750" t="s">
        <v>47</v>
      </c>
      <c r="Y1750" t="s">
        <v>48</v>
      </c>
      <c r="Z1750" t="s">
        <v>66</v>
      </c>
      <c r="AA1750" t="s">
        <v>50</v>
      </c>
      <c r="AB1750" t="s">
        <v>68</v>
      </c>
      <c r="AC1750" t="s">
        <v>52</v>
      </c>
      <c r="AD1750">
        <v>1.0917333330000001</v>
      </c>
      <c r="AE1750">
        <v>2024</v>
      </c>
      <c r="AF1750">
        <v>1</v>
      </c>
      <c r="AG1750">
        <v>3</v>
      </c>
      <c r="AH1750" t="s">
        <v>1673</v>
      </c>
      <c r="AI1750">
        <v>9.0977777777777769E-2</v>
      </c>
      <c r="AJ1750">
        <v>1800</v>
      </c>
      <c r="AK1750" t="s">
        <v>3799</v>
      </c>
    </row>
    <row r="1751" spans="1:37">
      <c r="A1751" t="s">
        <v>1856</v>
      </c>
      <c r="B1751" t="s">
        <v>115</v>
      </c>
      <c r="C1751">
        <v>9620.91</v>
      </c>
      <c r="D1751" t="s">
        <v>36</v>
      </c>
      <c r="E1751" t="s">
        <v>37</v>
      </c>
      <c r="F1751" t="s">
        <v>73</v>
      </c>
      <c r="G1751">
        <v>45325</v>
      </c>
      <c r="H1751" t="s">
        <v>102</v>
      </c>
      <c r="I1751" t="s">
        <v>58</v>
      </c>
      <c r="J1751">
        <v>23602</v>
      </c>
      <c r="K1751" t="s">
        <v>59</v>
      </c>
      <c r="L1751" t="s">
        <v>42</v>
      </c>
      <c r="M1751">
        <v>247</v>
      </c>
      <c r="N1751">
        <v>32</v>
      </c>
      <c r="O1751">
        <v>85</v>
      </c>
      <c r="P1751">
        <v>0</v>
      </c>
      <c r="Q1751">
        <v>1</v>
      </c>
      <c r="R1751" t="s">
        <v>61</v>
      </c>
      <c r="S1751" t="s">
        <v>62</v>
      </c>
      <c r="T1751">
        <v>2</v>
      </c>
      <c r="U1751" t="s">
        <v>45</v>
      </c>
      <c r="V1751">
        <v>1778.76</v>
      </c>
      <c r="W1751" t="s">
        <v>132</v>
      </c>
      <c r="X1751" t="s">
        <v>134</v>
      </c>
      <c r="Y1751" t="s">
        <v>156</v>
      </c>
      <c r="Z1751" t="s">
        <v>66</v>
      </c>
      <c r="AA1751" t="s">
        <v>67</v>
      </c>
      <c r="AB1751" t="s">
        <v>68</v>
      </c>
      <c r="AC1751" t="s">
        <v>52</v>
      </c>
      <c r="AD1751">
        <v>7.2014574900000001</v>
      </c>
      <c r="AE1751">
        <v>2024</v>
      </c>
      <c r="AF1751">
        <v>1</v>
      </c>
      <c r="AG1751">
        <v>3</v>
      </c>
      <c r="AH1751" t="s">
        <v>1673</v>
      </c>
      <c r="AI1751">
        <v>0.60012145748987855</v>
      </c>
      <c r="AJ1751">
        <v>2964</v>
      </c>
      <c r="AK1751" t="s">
        <v>3801</v>
      </c>
    </row>
    <row r="1752" spans="1:37">
      <c r="A1752" t="s">
        <v>1857</v>
      </c>
      <c r="B1752" t="s">
        <v>71</v>
      </c>
      <c r="C1752">
        <v>5639.89</v>
      </c>
      <c r="D1752" t="s">
        <v>36</v>
      </c>
      <c r="E1752" t="s">
        <v>82</v>
      </c>
      <c r="F1752" t="s">
        <v>56</v>
      </c>
      <c r="G1752">
        <v>45325</v>
      </c>
      <c r="H1752" t="s">
        <v>57</v>
      </c>
      <c r="I1752" t="s">
        <v>40</v>
      </c>
      <c r="J1752">
        <v>0</v>
      </c>
      <c r="K1752" t="s">
        <v>59</v>
      </c>
      <c r="L1752" t="s">
        <v>42</v>
      </c>
      <c r="M1752">
        <v>151</v>
      </c>
      <c r="N1752">
        <v>5</v>
      </c>
      <c r="O1752">
        <v>66</v>
      </c>
      <c r="P1752">
        <v>0</v>
      </c>
      <c r="Q1752">
        <v>1</v>
      </c>
      <c r="R1752" t="s">
        <v>61</v>
      </c>
      <c r="S1752" t="s">
        <v>93</v>
      </c>
      <c r="T1752">
        <v>3</v>
      </c>
      <c r="U1752" t="s">
        <v>79</v>
      </c>
      <c r="V1752">
        <v>725.76</v>
      </c>
      <c r="W1752" t="s">
        <v>46</v>
      </c>
      <c r="X1752" t="s">
        <v>47</v>
      </c>
      <c r="Y1752" t="s">
        <v>65</v>
      </c>
      <c r="Z1752" t="s">
        <v>66</v>
      </c>
      <c r="AA1752" t="s">
        <v>67</v>
      </c>
      <c r="AB1752" t="s">
        <v>68</v>
      </c>
      <c r="AC1752" t="s">
        <v>52</v>
      </c>
      <c r="AD1752">
        <v>4.8063576159999997</v>
      </c>
      <c r="AE1752">
        <v>2024</v>
      </c>
      <c r="AF1752">
        <v>1</v>
      </c>
      <c r="AG1752">
        <v>3</v>
      </c>
      <c r="AH1752" t="s">
        <v>1673</v>
      </c>
      <c r="AI1752">
        <v>0.40052980132450333</v>
      </c>
      <c r="AJ1752">
        <v>1812</v>
      </c>
      <c r="AK1752" t="s">
        <v>3800</v>
      </c>
    </row>
    <row r="1753" spans="1:37">
      <c r="A1753" t="s">
        <v>1858</v>
      </c>
      <c r="B1753" t="s">
        <v>71</v>
      </c>
      <c r="C1753">
        <v>10600.07</v>
      </c>
      <c r="D1753" t="s">
        <v>36</v>
      </c>
      <c r="E1753" t="s">
        <v>37</v>
      </c>
      <c r="F1753" t="s">
        <v>95</v>
      </c>
      <c r="G1753">
        <v>45325</v>
      </c>
      <c r="H1753" t="s">
        <v>39</v>
      </c>
      <c r="I1753" t="s">
        <v>58</v>
      </c>
      <c r="J1753">
        <v>35033</v>
      </c>
      <c r="K1753" t="s">
        <v>41</v>
      </c>
      <c r="L1753" t="s">
        <v>42</v>
      </c>
      <c r="M1753">
        <v>89</v>
      </c>
      <c r="N1753">
        <v>36</v>
      </c>
      <c r="O1753">
        <v>1</v>
      </c>
      <c r="P1753">
        <v>0</v>
      </c>
      <c r="Q1753">
        <v>2</v>
      </c>
      <c r="R1753" t="s">
        <v>61</v>
      </c>
      <c r="S1753" t="s">
        <v>62</v>
      </c>
      <c r="T1753">
        <v>4</v>
      </c>
      <c r="U1753" t="s">
        <v>79</v>
      </c>
      <c r="V1753">
        <v>366.79</v>
      </c>
      <c r="W1753" t="s">
        <v>76</v>
      </c>
      <c r="X1753" t="s">
        <v>47</v>
      </c>
      <c r="Y1753" t="s">
        <v>48</v>
      </c>
      <c r="Z1753" t="s">
        <v>66</v>
      </c>
      <c r="AA1753" t="s">
        <v>67</v>
      </c>
      <c r="AB1753" t="s">
        <v>68</v>
      </c>
      <c r="AC1753" t="s">
        <v>99</v>
      </c>
      <c r="AD1753">
        <v>4.1212359550000004</v>
      </c>
      <c r="AE1753">
        <v>2024</v>
      </c>
      <c r="AF1753">
        <v>1</v>
      </c>
      <c r="AG1753">
        <v>3</v>
      </c>
      <c r="AH1753" t="s">
        <v>1673</v>
      </c>
      <c r="AI1753">
        <v>0.34343632958801501</v>
      </c>
      <c r="AJ1753">
        <v>1068</v>
      </c>
      <c r="AK1753" t="s">
        <v>3799</v>
      </c>
    </row>
    <row r="1754" spans="1:37">
      <c r="A1754" t="s">
        <v>1859</v>
      </c>
      <c r="B1754" t="s">
        <v>55</v>
      </c>
      <c r="C1754">
        <v>6770.26</v>
      </c>
      <c r="D1754" t="s">
        <v>87</v>
      </c>
      <c r="E1754" t="s">
        <v>72</v>
      </c>
      <c r="F1754" t="s">
        <v>38</v>
      </c>
      <c r="G1754">
        <v>45325</v>
      </c>
      <c r="H1754" t="s">
        <v>39</v>
      </c>
      <c r="I1754" t="s">
        <v>40</v>
      </c>
      <c r="J1754">
        <v>65565</v>
      </c>
      <c r="K1754" t="s">
        <v>59</v>
      </c>
      <c r="L1754" t="s">
        <v>60</v>
      </c>
      <c r="M1754">
        <v>176</v>
      </c>
      <c r="N1754">
        <v>16</v>
      </c>
      <c r="O1754">
        <v>20</v>
      </c>
      <c r="P1754">
        <v>0</v>
      </c>
      <c r="Q1754">
        <v>1</v>
      </c>
      <c r="R1754" t="s">
        <v>43</v>
      </c>
      <c r="S1754" t="s">
        <v>44</v>
      </c>
      <c r="T1754">
        <v>2</v>
      </c>
      <c r="U1754" t="s">
        <v>79</v>
      </c>
      <c r="V1754">
        <v>842.4</v>
      </c>
      <c r="W1754" t="s">
        <v>64</v>
      </c>
      <c r="X1754" t="s">
        <v>47</v>
      </c>
      <c r="Y1754" t="s">
        <v>65</v>
      </c>
      <c r="Z1754" t="s">
        <v>66</v>
      </c>
      <c r="AA1754" t="s">
        <v>50</v>
      </c>
      <c r="AB1754" t="s">
        <v>68</v>
      </c>
      <c r="AC1754" t="s">
        <v>69</v>
      </c>
      <c r="AD1754">
        <v>4.7863636359999999</v>
      </c>
      <c r="AE1754">
        <v>2024</v>
      </c>
      <c r="AF1754">
        <v>1</v>
      </c>
      <c r="AG1754">
        <v>3</v>
      </c>
      <c r="AH1754" t="s">
        <v>1673</v>
      </c>
      <c r="AI1754">
        <v>0.39886363636363636</v>
      </c>
      <c r="AJ1754">
        <v>2112</v>
      </c>
      <c r="AK1754" t="s">
        <v>3799</v>
      </c>
    </row>
    <row r="1755" spans="1:37">
      <c r="A1755" t="s">
        <v>1860</v>
      </c>
      <c r="B1755" t="s">
        <v>81</v>
      </c>
      <c r="C1755">
        <v>10235.85</v>
      </c>
      <c r="D1755" t="s">
        <v>87</v>
      </c>
      <c r="E1755" t="s">
        <v>37</v>
      </c>
      <c r="F1755" t="s">
        <v>73</v>
      </c>
      <c r="G1755">
        <v>45325</v>
      </c>
      <c r="H1755" t="s">
        <v>39</v>
      </c>
      <c r="I1755" t="s">
        <v>58</v>
      </c>
      <c r="J1755">
        <v>87481</v>
      </c>
      <c r="K1755" t="s">
        <v>41</v>
      </c>
      <c r="L1755" t="s">
        <v>42</v>
      </c>
      <c r="M1755">
        <v>86</v>
      </c>
      <c r="N1755">
        <v>31</v>
      </c>
      <c r="O1755">
        <v>26</v>
      </c>
      <c r="P1755">
        <v>0</v>
      </c>
      <c r="Q1755">
        <v>2</v>
      </c>
      <c r="R1755" t="s">
        <v>61</v>
      </c>
      <c r="S1755" t="s">
        <v>74</v>
      </c>
      <c r="T1755">
        <v>2</v>
      </c>
      <c r="U1755" t="s">
        <v>45</v>
      </c>
      <c r="V1755">
        <v>362.44</v>
      </c>
      <c r="W1755" t="s">
        <v>46</v>
      </c>
      <c r="X1755" t="s">
        <v>47</v>
      </c>
      <c r="Y1755" t="s">
        <v>48</v>
      </c>
      <c r="Z1755" t="s">
        <v>66</v>
      </c>
      <c r="AA1755" t="s">
        <v>50</v>
      </c>
      <c r="AB1755" t="s">
        <v>68</v>
      </c>
      <c r="AC1755" t="s">
        <v>69</v>
      </c>
      <c r="AD1755">
        <v>4.2144186049999997</v>
      </c>
      <c r="AE1755">
        <v>2024</v>
      </c>
      <c r="AF1755">
        <v>1</v>
      </c>
      <c r="AG1755">
        <v>3</v>
      </c>
      <c r="AH1755" t="s">
        <v>1673</v>
      </c>
      <c r="AI1755">
        <v>0.35120155038759687</v>
      </c>
      <c r="AJ1755">
        <v>1032</v>
      </c>
      <c r="AK1755" t="s">
        <v>3799</v>
      </c>
    </row>
    <row r="1756" spans="1:37">
      <c r="A1756" t="s">
        <v>1861</v>
      </c>
      <c r="B1756" t="s">
        <v>35</v>
      </c>
      <c r="C1756">
        <v>3842.43</v>
      </c>
      <c r="D1756" t="s">
        <v>36</v>
      </c>
      <c r="E1756" t="s">
        <v>37</v>
      </c>
      <c r="F1756" t="s">
        <v>73</v>
      </c>
      <c r="G1756">
        <v>45325</v>
      </c>
      <c r="H1756" t="s">
        <v>39</v>
      </c>
      <c r="I1756" t="s">
        <v>40</v>
      </c>
      <c r="J1756">
        <v>39041</v>
      </c>
      <c r="K1756" t="s">
        <v>59</v>
      </c>
      <c r="L1756" t="s">
        <v>42</v>
      </c>
      <c r="M1756">
        <v>97</v>
      </c>
      <c r="N1756">
        <v>24</v>
      </c>
      <c r="O1756">
        <v>15</v>
      </c>
      <c r="P1756">
        <v>0</v>
      </c>
      <c r="Q1756">
        <v>1</v>
      </c>
      <c r="R1756" t="s">
        <v>43</v>
      </c>
      <c r="S1756" t="s">
        <v>96</v>
      </c>
      <c r="T1756">
        <v>2</v>
      </c>
      <c r="U1756" t="s">
        <v>79</v>
      </c>
      <c r="V1756">
        <v>699.84</v>
      </c>
      <c r="W1756" t="s">
        <v>46</v>
      </c>
      <c r="X1756" t="s">
        <v>47</v>
      </c>
      <c r="Y1756" t="s">
        <v>65</v>
      </c>
      <c r="Z1756" t="s">
        <v>49</v>
      </c>
      <c r="AA1756" t="s">
        <v>67</v>
      </c>
      <c r="AB1756" t="s">
        <v>68</v>
      </c>
      <c r="AC1756" t="s">
        <v>69</v>
      </c>
      <c r="AD1756">
        <v>7.2148453610000001</v>
      </c>
      <c r="AE1756">
        <v>2024</v>
      </c>
      <c r="AF1756">
        <v>1</v>
      </c>
      <c r="AG1756">
        <v>3</v>
      </c>
      <c r="AH1756" t="s">
        <v>1673</v>
      </c>
      <c r="AI1756">
        <v>0.60123711340206187</v>
      </c>
      <c r="AJ1756">
        <v>1164</v>
      </c>
      <c r="AK1756" t="s">
        <v>3801</v>
      </c>
    </row>
    <row r="1757" spans="1:37">
      <c r="A1757" t="s">
        <v>1862</v>
      </c>
      <c r="B1757" t="s">
        <v>81</v>
      </c>
      <c r="C1757">
        <v>13587.22</v>
      </c>
      <c r="D1757" t="s">
        <v>36</v>
      </c>
      <c r="E1757" t="s">
        <v>72</v>
      </c>
      <c r="F1757" t="s">
        <v>56</v>
      </c>
      <c r="G1757">
        <v>45325</v>
      </c>
      <c r="H1757" t="s">
        <v>39</v>
      </c>
      <c r="I1757" t="s">
        <v>40</v>
      </c>
      <c r="J1757">
        <v>27594</v>
      </c>
      <c r="K1757" t="s">
        <v>59</v>
      </c>
      <c r="L1757" t="s">
        <v>42</v>
      </c>
      <c r="M1757">
        <v>173</v>
      </c>
      <c r="N1757">
        <v>15</v>
      </c>
      <c r="O1757">
        <v>73</v>
      </c>
      <c r="P1757">
        <v>2</v>
      </c>
      <c r="Q1757">
        <v>9</v>
      </c>
      <c r="R1757" t="s">
        <v>43</v>
      </c>
      <c r="S1757" t="s">
        <v>96</v>
      </c>
      <c r="T1757">
        <v>3</v>
      </c>
      <c r="U1757" t="s">
        <v>63</v>
      </c>
      <c r="V1757">
        <v>829.44</v>
      </c>
      <c r="W1757" t="s">
        <v>109</v>
      </c>
      <c r="X1757" t="s">
        <v>47</v>
      </c>
      <c r="Y1757" t="s">
        <v>65</v>
      </c>
      <c r="Z1757" t="s">
        <v>66</v>
      </c>
      <c r="AA1757" t="s">
        <v>67</v>
      </c>
      <c r="AB1757" t="s">
        <v>51</v>
      </c>
      <c r="AC1757" t="s">
        <v>52</v>
      </c>
      <c r="AD1757">
        <v>4.7944508670000001</v>
      </c>
      <c r="AE1757">
        <v>2024</v>
      </c>
      <c r="AF1757">
        <v>1</v>
      </c>
      <c r="AG1757">
        <v>3</v>
      </c>
      <c r="AH1757" t="s">
        <v>1673</v>
      </c>
      <c r="AI1757">
        <v>0.39953757225433528</v>
      </c>
      <c r="AJ1757">
        <v>2076</v>
      </c>
      <c r="AK1757" t="s">
        <v>3799</v>
      </c>
    </row>
    <row r="1758" spans="1:37">
      <c r="A1758" t="s">
        <v>1863</v>
      </c>
      <c r="B1758" t="s">
        <v>81</v>
      </c>
      <c r="C1758">
        <v>5743.74</v>
      </c>
      <c r="D1758" t="s">
        <v>87</v>
      </c>
      <c r="E1758" t="s">
        <v>37</v>
      </c>
      <c r="F1758" t="s">
        <v>56</v>
      </c>
      <c r="G1758">
        <v>45325</v>
      </c>
      <c r="H1758" t="s">
        <v>159</v>
      </c>
      <c r="I1758" t="s">
        <v>40</v>
      </c>
      <c r="J1758">
        <v>16070</v>
      </c>
      <c r="K1758" t="s">
        <v>59</v>
      </c>
      <c r="L1758" t="s">
        <v>60</v>
      </c>
      <c r="M1758">
        <v>82</v>
      </c>
      <c r="N1758">
        <v>46</v>
      </c>
      <c r="O1758">
        <v>15</v>
      </c>
      <c r="P1758">
        <v>2</v>
      </c>
      <c r="Q1758">
        <v>3</v>
      </c>
      <c r="R1758" t="s">
        <v>61</v>
      </c>
      <c r="S1758" t="s">
        <v>74</v>
      </c>
      <c r="T1758">
        <v>1</v>
      </c>
      <c r="U1758" t="s">
        <v>45</v>
      </c>
      <c r="V1758">
        <v>395.28</v>
      </c>
      <c r="W1758" t="s">
        <v>76</v>
      </c>
      <c r="X1758" t="s">
        <v>77</v>
      </c>
      <c r="Y1758" t="s">
        <v>48</v>
      </c>
      <c r="Z1758" t="s">
        <v>66</v>
      </c>
      <c r="AA1758" t="s">
        <v>67</v>
      </c>
      <c r="AB1758" t="s">
        <v>51</v>
      </c>
      <c r="AC1758" t="s">
        <v>69</v>
      </c>
      <c r="AD1758">
        <v>4.820487805</v>
      </c>
      <c r="AE1758">
        <v>2024</v>
      </c>
      <c r="AF1758">
        <v>1</v>
      </c>
      <c r="AG1758">
        <v>3</v>
      </c>
      <c r="AH1758" t="s">
        <v>1673</v>
      </c>
      <c r="AI1758">
        <v>0.4017073170731707</v>
      </c>
      <c r="AJ1758">
        <v>984</v>
      </c>
      <c r="AK1758" t="s">
        <v>3800</v>
      </c>
    </row>
    <row r="1759" spans="1:37">
      <c r="A1759" t="s">
        <v>1864</v>
      </c>
      <c r="B1759" t="s">
        <v>55</v>
      </c>
      <c r="C1759">
        <v>6396.13</v>
      </c>
      <c r="D1759" t="s">
        <v>36</v>
      </c>
      <c r="E1759" t="s">
        <v>72</v>
      </c>
      <c r="F1759" t="s">
        <v>73</v>
      </c>
      <c r="G1759">
        <v>45325</v>
      </c>
      <c r="H1759" t="s">
        <v>57</v>
      </c>
      <c r="I1759" t="s">
        <v>40</v>
      </c>
      <c r="J1759">
        <v>0</v>
      </c>
      <c r="K1759" t="s">
        <v>83</v>
      </c>
      <c r="L1759" t="s">
        <v>42</v>
      </c>
      <c r="M1759">
        <v>176</v>
      </c>
      <c r="N1759">
        <v>0</v>
      </c>
      <c r="O1759">
        <v>126</v>
      </c>
      <c r="P1759">
        <v>0</v>
      </c>
      <c r="Q1759">
        <v>1</v>
      </c>
      <c r="R1759" t="s">
        <v>61</v>
      </c>
      <c r="S1759" t="s">
        <v>74</v>
      </c>
      <c r="T1759">
        <v>3</v>
      </c>
      <c r="U1759" t="s">
        <v>63</v>
      </c>
      <c r="V1759">
        <v>32.159999999999997</v>
      </c>
      <c r="W1759" t="s">
        <v>64</v>
      </c>
      <c r="X1759" t="s">
        <v>47</v>
      </c>
      <c r="Y1759" t="s">
        <v>48</v>
      </c>
      <c r="Z1759" t="s">
        <v>66</v>
      </c>
      <c r="AA1759" t="s">
        <v>67</v>
      </c>
      <c r="AB1759" t="s">
        <v>68</v>
      </c>
      <c r="AC1759" t="s">
        <v>52</v>
      </c>
      <c r="AD1759">
        <v>0.182727273</v>
      </c>
      <c r="AE1759">
        <v>2024</v>
      </c>
      <c r="AF1759">
        <v>1</v>
      </c>
      <c r="AG1759">
        <v>3</v>
      </c>
      <c r="AH1759" t="s">
        <v>1673</v>
      </c>
      <c r="AI1759">
        <v>1.5227272727272726E-2</v>
      </c>
      <c r="AJ1759">
        <v>2112</v>
      </c>
      <c r="AK1759" t="s">
        <v>3799</v>
      </c>
    </row>
    <row r="1760" spans="1:37">
      <c r="A1760" t="s">
        <v>1865</v>
      </c>
      <c r="B1760" t="s">
        <v>35</v>
      </c>
      <c r="C1760">
        <v>11386.53</v>
      </c>
      <c r="D1760" t="s">
        <v>36</v>
      </c>
      <c r="E1760" t="s">
        <v>37</v>
      </c>
      <c r="F1760" t="s">
        <v>38</v>
      </c>
      <c r="G1760">
        <v>45325</v>
      </c>
      <c r="H1760" t="s">
        <v>39</v>
      </c>
      <c r="I1760" t="s">
        <v>58</v>
      </c>
      <c r="J1760">
        <v>59692</v>
      </c>
      <c r="K1760" t="s">
        <v>83</v>
      </c>
      <c r="L1760" t="s">
        <v>42</v>
      </c>
      <c r="M1760">
        <v>96</v>
      </c>
      <c r="N1760">
        <v>32</v>
      </c>
      <c r="O1760">
        <v>49</v>
      </c>
      <c r="P1760">
        <v>0</v>
      </c>
      <c r="Q1760">
        <v>2</v>
      </c>
      <c r="R1760" t="s">
        <v>61</v>
      </c>
      <c r="S1760" t="s">
        <v>93</v>
      </c>
      <c r="T1760">
        <v>1</v>
      </c>
      <c r="U1760" t="s">
        <v>79</v>
      </c>
      <c r="V1760">
        <v>97.48</v>
      </c>
      <c r="W1760" t="s">
        <v>46</v>
      </c>
      <c r="X1760" t="s">
        <v>134</v>
      </c>
      <c r="Y1760" t="s">
        <v>48</v>
      </c>
      <c r="Z1760" t="s">
        <v>66</v>
      </c>
      <c r="AA1760" t="s">
        <v>50</v>
      </c>
      <c r="AB1760" t="s">
        <v>68</v>
      </c>
      <c r="AC1760" t="s">
        <v>52</v>
      </c>
      <c r="AD1760">
        <v>1.015416667</v>
      </c>
      <c r="AE1760">
        <v>2024</v>
      </c>
      <c r="AF1760">
        <v>1</v>
      </c>
      <c r="AG1760">
        <v>3</v>
      </c>
      <c r="AH1760" t="s">
        <v>1673</v>
      </c>
      <c r="AI1760">
        <v>8.4618055555555557E-2</v>
      </c>
      <c r="AJ1760">
        <v>1152</v>
      </c>
      <c r="AK1760" t="s">
        <v>3799</v>
      </c>
    </row>
    <row r="1761" spans="1:37">
      <c r="A1761" t="s">
        <v>1866</v>
      </c>
      <c r="B1761" t="s">
        <v>35</v>
      </c>
      <c r="C1761">
        <v>10235.85</v>
      </c>
      <c r="D1761" t="s">
        <v>87</v>
      </c>
      <c r="E1761" t="s">
        <v>37</v>
      </c>
      <c r="F1761" t="s">
        <v>73</v>
      </c>
      <c r="G1761">
        <v>45325</v>
      </c>
      <c r="H1761" t="s">
        <v>39</v>
      </c>
      <c r="I1761" t="s">
        <v>58</v>
      </c>
      <c r="J1761">
        <v>87481</v>
      </c>
      <c r="K1761" t="s">
        <v>41</v>
      </c>
      <c r="L1761" t="s">
        <v>42</v>
      </c>
      <c r="M1761">
        <v>86</v>
      </c>
      <c r="N1761">
        <v>31</v>
      </c>
      <c r="O1761">
        <v>26</v>
      </c>
      <c r="P1761">
        <v>0</v>
      </c>
      <c r="Q1761">
        <v>2</v>
      </c>
      <c r="R1761" t="s">
        <v>43</v>
      </c>
      <c r="S1761" t="s">
        <v>96</v>
      </c>
      <c r="T1761">
        <v>2</v>
      </c>
      <c r="U1761" t="s">
        <v>45</v>
      </c>
      <c r="V1761">
        <v>362.44</v>
      </c>
      <c r="W1761" t="s">
        <v>46</v>
      </c>
      <c r="X1761" t="s">
        <v>47</v>
      </c>
      <c r="Y1761" t="s">
        <v>48</v>
      </c>
      <c r="Z1761" t="s">
        <v>66</v>
      </c>
      <c r="AA1761" t="s">
        <v>50</v>
      </c>
      <c r="AB1761" t="s">
        <v>68</v>
      </c>
      <c r="AC1761" t="s">
        <v>69</v>
      </c>
      <c r="AD1761">
        <v>4.2144186049999997</v>
      </c>
      <c r="AE1761">
        <v>2024</v>
      </c>
      <c r="AF1761">
        <v>1</v>
      </c>
      <c r="AG1761">
        <v>3</v>
      </c>
      <c r="AH1761" t="s">
        <v>1673</v>
      </c>
      <c r="AI1761">
        <v>0.35120155038759687</v>
      </c>
      <c r="AJ1761">
        <v>1032</v>
      </c>
      <c r="AK1761" t="s">
        <v>3799</v>
      </c>
    </row>
    <row r="1762" spans="1:37">
      <c r="A1762" t="s">
        <v>1867</v>
      </c>
      <c r="B1762" t="s">
        <v>81</v>
      </c>
      <c r="C1762">
        <v>4987.09</v>
      </c>
      <c r="D1762" t="s">
        <v>36</v>
      </c>
      <c r="E1762" t="s">
        <v>72</v>
      </c>
      <c r="F1762" t="s">
        <v>38</v>
      </c>
      <c r="G1762">
        <v>45325</v>
      </c>
      <c r="H1762" t="s">
        <v>39</v>
      </c>
      <c r="I1762" t="s">
        <v>58</v>
      </c>
      <c r="J1762">
        <v>129830</v>
      </c>
      <c r="K1762" t="s">
        <v>59</v>
      </c>
      <c r="L1762" t="s">
        <v>42</v>
      </c>
      <c r="M1762">
        <v>124</v>
      </c>
      <c r="N1762">
        <v>11</v>
      </c>
      <c r="O1762">
        <v>116</v>
      </c>
      <c r="P1762">
        <v>0</v>
      </c>
      <c r="Q1762">
        <v>1</v>
      </c>
      <c r="R1762" t="s">
        <v>61</v>
      </c>
      <c r="S1762" t="s">
        <v>62</v>
      </c>
      <c r="T1762">
        <v>2</v>
      </c>
      <c r="U1762" t="s">
        <v>90</v>
      </c>
      <c r="V1762">
        <v>596.16</v>
      </c>
      <c r="W1762" t="s">
        <v>46</v>
      </c>
      <c r="X1762" t="s">
        <v>134</v>
      </c>
      <c r="Y1762" t="s">
        <v>65</v>
      </c>
      <c r="Z1762" t="s">
        <v>49</v>
      </c>
      <c r="AA1762" t="s">
        <v>91</v>
      </c>
      <c r="AB1762" t="s">
        <v>68</v>
      </c>
      <c r="AC1762" t="s">
        <v>52</v>
      </c>
      <c r="AD1762">
        <v>4.8077419350000001</v>
      </c>
      <c r="AE1762">
        <v>2024</v>
      </c>
      <c r="AF1762">
        <v>1</v>
      </c>
      <c r="AG1762">
        <v>3</v>
      </c>
      <c r="AH1762" t="s">
        <v>1673</v>
      </c>
      <c r="AI1762">
        <v>0.40064516129032257</v>
      </c>
      <c r="AJ1762">
        <v>1488</v>
      </c>
      <c r="AK1762" t="s">
        <v>3800</v>
      </c>
    </row>
    <row r="1763" spans="1:37">
      <c r="A1763" t="s">
        <v>1868</v>
      </c>
      <c r="B1763" t="s">
        <v>35</v>
      </c>
      <c r="C1763">
        <v>12220.07</v>
      </c>
      <c r="D1763" t="s">
        <v>36</v>
      </c>
      <c r="E1763" t="s">
        <v>37</v>
      </c>
      <c r="F1763" t="s">
        <v>73</v>
      </c>
      <c r="G1763">
        <v>45325</v>
      </c>
      <c r="H1763" t="s">
        <v>39</v>
      </c>
      <c r="I1763" t="s">
        <v>40</v>
      </c>
      <c r="J1763">
        <v>35516</v>
      </c>
      <c r="K1763" t="s">
        <v>59</v>
      </c>
      <c r="L1763" t="s">
        <v>42</v>
      </c>
      <c r="M1763">
        <v>154</v>
      </c>
      <c r="N1763">
        <v>14</v>
      </c>
      <c r="O1763">
        <v>41</v>
      </c>
      <c r="P1763">
        <v>0</v>
      </c>
      <c r="Q1763">
        <v>3</v>
      </c>
      <c r="R1763" t="s">
        <v>43</v>
      </c>
      <c r="S1763" t="s">
        <v>96</v>
      </c>
      <c r="T1763">
        <v>3</v>
      </c>
      <c r="U1763" t="s">
        <v>45</v>
      </c>
      <c r="V1763">
        <v>738.72</v>
      </c>
      <c r="W1763" t="s">
        <v>64</v>
      </c>
      <c r="X1763" t="s">
        <v>47</v>
      </c>
      <c r="Y1763" t="s">
        <v>65</v>
      </c>
      <c r="Z1763" t="s">
        <v>66</v>
      </c>
      <c r="AA1763" t="s">
        <v>67</v>
      </c>
      <c r="AB1763" t="s">
        <v>68</v>
      </c>
      <c r="AC1763" t="s">
        <v>69</v>
      </c>
      <c r="AD1763">
        <v>4.7968831170000001</v>
      </c>
      <c r="AE1763">
        <v>2024</v>
      </c>
      <c r="AF1763">
        <v>1</v>
      </c>
      <c r="AG1763">
        <v>3</v>
      </c>
      <c r="AH1763" t="s">
        <v>1673</v>
      </c>
      <c r="AI1763">
        <v>0.39974025974025973</v>
      </c>
      <c r="AJ1763">
        <v>1848</v>
      </c>
      <c r="AK1763" t="s">
        <v>3799</v>
      </c>
    </row>
    <row r="1764" spans="1:37">
      <c r="A1764" t="s">
        <v>1869</v>
      </c>
      <c r="B1764" t="s">
        <v>71</v>
      </c>
      <c r="C1764">
        <v>3449.32</v>
      </c>
      <c r="D1764" t="s">
        <v>36</v>
      </c>
      <c r="E1764" t="s">
        <v>37</v>
      </c>
      <c r="F1764" t="s">
        <v>73</v>
      </c>
      <c r="G1764">
        <v>45325</v>
      </c>
      <c r="H1764" t="s">
        <v>57</v>
      </c>
      <c r="I1764" t="s">
        <v>40</v>
      </c>
      <c r="J1764">
        <v>0</v>
      </c>
      <c r="K1764" t="s">
        <v>59</v>
      </c>
      <c r="L1764" t="s">
        <v>60</v>
      </c>
      <c r="M1764">
        <v>97</v>
      </c>
      <c r="N1764">
        <v>19</v>
      </c>
      <c r="O1764">
        <v>32</v>
      </c>
      <c r="P1764">
        <v>0</v>
      </c>
      <c r="Q1764">
        <v>1</v>
      </c>
      <c r="R1764" t="s">
        <v>61</v>
      </c>
      <c r="S1764" t="s">
        <v>93</v>
      </c>
      <c r="T1764">
        <v>2</v>
      </c>
      <c r="U1764" t="s">
        <v>79</v>
      </c>
      <c r="V1764">
        <v>699.84</v>
      </c>
      <c r="W1764" t="s">
        <v>46</v>
      </c>
      <c r="X1764" t="s">
        <v>134</v>
      </c>
      <c r="Y1764" t="s">
        <v>65</v>
      </c>
      <c r="Z1764" t="s">
        <v>49</v>
      </c>
      <c r="AA1764" t="s">
        <v>67</v>
      </c>
      <c r="AB1764" t="s">
        <v>68</v>
      </c>
      <c r="AC1764" t="s">
        <v>69</v>
      </c>
      <c r="AD1764">
        <v>7.2148453610000001</v>
      </c>
      <c r="AE1764">
        <v>2024</v>
      </c>
      <c r="AF1764">
        <v>1</v>
      </c>
      <c r="AG1764">
        <v>3</v>
      </c>
      <c r="AH1764" t="s">
        <v>1673</v>
      </c>
      <c r="AI1764">
        <v>0.60123711340206187</v>
      </c>
      <c r="AJ1764">
        <v>1164</v>
      </c>
      <c r="AK1764" t="s">
        <v>3801</v>
      </c>
    </row>
    <row r="1765" spans="1:37">
      <c r="A1765" t="s">
        <v>1870</v>
      </c>
      <c r="B1765" t="s">
        <v>71</v>
      </c>
      <c r="C1765">
        <v>18452.28</v>
      </c>
      <c r="D1765" t="s">
        <v>36</v>
      </c>
      <c r="E1765" t="s">
        <v>82</v>
      </c>
      <c r="F1765" t="s">
        <v>73</v>
      </c>
      <c r="G1765">
        <v>45325</v>
      </c>
      <c r="H1765" t="s">
        <v>57</v>
      </c>
      <c r="I1765" t="s">
        <v>40</v>
      </c>
      <c r="J1765">
        <v>0</v>
      </c>
      <c r="K1765" t="s">
        <v>59</v>
      </c>
      <c r="L1765" t="s">
        <v>60</v>
      </c>
      <c r="M1765">
        <v>266</v>
      </c>
      <c r="N1765">
        <v>7</v>
      </c>
      <c r="O1765">
        <v>68</v>
      </c>
      <c r="P1765">
        <v>0</v>
      </c>
      <c r="Q1765">
        <v>9</v>
      </c>
      <c r="R1765" t="s">
        <v>61</v>
      </c>
      <c r="S1765" t="s">
        <v>74</v>
      </c>
      <c r="T1765">
        <v>1</v>
      </c>
      <c r="U1765" t="s">
        <v>90</v>
      </c>
      <c r="V1765">
        <v>1914.84</v>
      </c>
      <c r="W1765" t="s">
        <v>64</v>
      </c>
      <c r="X1765" t="s">
        <v>47</v>
      </c>
      <c r="Y1765" t="s">
        <v>156</v>
      </c>
      <c r="Z1765" t="s">
        <v>98</v>
      </c>
      <c r="AA1765" t="s">
        <v>67</v>
      </c>
      <c r="AB1765" t="s">
        <v>68</v>
      </c>
      <c r="AC1765" t="s">
        <v>52</v>
      </c>
      <c r="AD1765">
        <v>7.1986466169999996</v>
      </c>
      <c r="AE1765">
        <v>2024</v>
      </c>
      <c r="AF1765">
        <v>1</v>
      </c>
      <c r="AG1765">
        <v>3</v>
      </c>
      <c r="AH1765" t="s">
        <v>1673</v>
      </c>
      <c r="AI1765">
        <v>0.5998872180451128</v>
      </c>
      <c r="AJ1765">
        <v>3192</v>
      </c>
      <c r="AK1765" t="s">
        <v>3800</v>
      </c>
    </row>
    <row r="1766" spans="1:37">
      <c r="A1766" t="s">
        <v>1871</v>
      </c>
      <c r="B1766" t="s">
        <v>81</v>
      </c>
      <c r="C1766">
        <v>4372.82</v>
      </c>
      <c r="D1766" t="s">
        <v>36</v>
      </c>
      <c r="E1766" t="s">
        <v>72</v>
      </c>
      <c r="F1766" t="s">
        <v>38</v>
      </c>
      <c r="G1766">
        <v>45325</v>
      </c>
      <c r="H1766" t="s">
        <v>159</v>
      </c>
      <c r="I1766" t="s">
        <v>40</v>
      </c>
      <c r="J1766">
        <v>21682</v>
      </c>
      <c r="K1766" t="s">
        <v>59</v>
      </c>
      <c r="L1766" t="s">
        <v>60</v>
      </c>
      <c r="M1766">
        <v>119</v>
      </c>
      <c r="N1766">
        <v>35</v>
      </c>
      <c r="O1766">
        <v>31</v>
      </c>
      <c r="P1766">
        <v>0</v>
      </c>
      <c r="Q1766">
        <v>1</v>
      </c>
      <c r="R1766" t="s">
        <v>61</v>
      </c>
      <c r="S1766" t="s">
        <v>93</v>
      </c>
      <c r="T1766">
        <v>3</v>
      </c>
      <c r="U1766" t="s">
        <v>45</v>
      </c>
      <c r="V1766">
        <v>855.36</v>
      </c>
      <c r="W1766" t="s">
        <v>46</v>
      </c>
      <c r="X1766" t="s">
        <v>47</v>
      </c>
      <c r="Y1766" t="s">
        <v>65</v>
      </c>
      <c r="Z1766" t="s">
        <v>49</v>
      </c>
      <c r="AA1766" t="s">
        <v>67</v>
      </c>
      <c r="AB1766" t="s">
        <v>68</v>
      </c>
      <c r="AC1766" t="s">
        <v>69</v>
      </c>
      <c r="AD1766">
        <v>7.1878991599999997</v>
      </c>
      <c r="AE1766">
        <v>2024</v>
      </c>
      <c r="AF1766">
        <v>1</v>
      </c>
      <c r="AG1766">
        <v>3</v>
      </c>
      <c r="AH1766" t="s">
        <v>1673</v>
      </c>
      <c r="AI1766">
        <v>0.59899159663865542</v>
      </c>
      <c r="AJ1766">
        <v>1428</v>
      </c>
      <c r="AK1766" t="s">
        <v>3800</v>
      </c>
    </row>
    <row r="1767" spans="1:37">
      <c r="A1767" t="s">
        <v>1872</v>
      </c>
      <c r="B1767" t="s">
        <v>81</v>
      </c>
      <c r="C1767">
        <v>15881.31</v>
      </c>
      <c r="D1767" t="s">
        <v>36</v>
      </c>
      <c r="E1767" t="s">
        <v>72</v>
      </c>
      <c r="F1767" t="s">
        <v>56</v>
      </c>
      <c r="G1767">
        <v>45325</v>
      </c>
      <c r="H1767" t="s">
        <v>39</v>
      </c>
      <c r="I1767" t="s">
        <v>40</v>
      </c>
      <c r="J1767">
        <v>38888</v>
      </c>
      <c r="K1767" t="s">
        <v>59</v>
      </c>
      <c r="L1767" t="s">
        <v>42</v>
      </c>
      <c r="M1767">
        <v>134</v>
      </c>
      <c r="N1767">
        <v>47</v>
      </c>
      <c r="O1767">
        <v>101</v>
      </c>
      <c r="P1767">
        <v>0</v>
      </c>
      <c r="Q1767">
        <v>2</v>
      </c>
      <c r="R1767" t="s">
        <v>117</v>
      </c>
      <c r="S1767" t="s">
        <v>118</v>
      </c>
      <c r="T1767">
        <v>2</v>
      </c>
      <c r="U1767" t="s">
        <v>90</v>
      </c>
      <c r="V1767">
        <v>641.52</v>
      </c>
      <c r="W1767" t="s">
        <v>46</v>
      </c>
      <c r="X1767" t="s">
        <v>47</v>
      </c>
      <c r="Y1767" t="s">
        <v>65</v>
      </c>
      <c r="Z1767" t="s">
        <v>98</v>
      </c>
      <c r="AA1767" t="s">
        <v>67</v>
      </c>
      <c r="AB1767" t="s">
        <v>68</v>
      </c>
      <c r="AC1767" t="s">
        <v>52</v>
      </c>
      <c r="AD1767">
        <v>4.7874626869999997</v>
      </c>
      <c r="AE1767">
        <v>2024</v>
      </c>
      <c r="AF1767">
        <v>1</v>
      </c>
      <c r="AG1767">
        <v>3</v>
      </c>
      <c r="AH1767" t="s">
        <v>1673</v>
      </c>
      <c r="AI1767">
        <v>0.39895522388059701</v>
      </c>
      <c r="AJ1767">
        <v>1608</v>
      </c>
      <c r="AK1767" t="s">
        <v>3799</v>
      </c>
    </row>
    <row r="1768" spans="1:37">
      <c r="A1768" t="s">
        <v>1873</v>
      </c>
      <c r="B1768" t="s">
        <v>55</v>
      </c>
      <c r="C1768">
        <v>6995.19</v>
      </c>
      <c r="D1768" t="s">
        <v>87</v>
      </c>
      <c r="E1768" t="s">
        <v>37</v>
      </c>
      <c r="F1768" t="s">
        <v>95</v>
      </c>
      <c r="G1768">
        <v>45325</v>
      </c>
      <c r="H1768" t="s">
        <v>39</v>
      </c>
      <c r="I1768" t="s">
        <v>40</v>
      </c>
      <c r="J1768">
        <v>131127</v>
      </c>
      <c r="K1768" t="s">
        <v>59</v>
      </c>
      <c r="L1768" t="s">
        <v>42</v>
      </c>
      <c r="M1768">
        <v>86</v>
      </c>
      <c r="N1768">
        <v>7</v>
      </c>
      <c r="O1768">
        <v>108</v>
      </c>
      <c r="P1768">
        <v>0</v>
      </c>
      <c r="Q1768">
        <v>6</v>
      </c>
      <c r="R1768" t="s">
        <v>61</v>
      </c>
      <c r="S1768" t="s">
        <v>62</v>
      </c>
      <c r="T1768">
        <v>2</v>
      </c>
      <c r="U1768" t="s">
        <v>79</v>
      </c>
      <c r="V1768">
        <v>414.72</v>
      </c>
      <c r="W1768" t="s">
        <v>46</v>
      </c>
      <c r="X1768" t="s">
        <v>77</v>
      </c>
      <c r="Y1768" t="s">
        <v>48</v>
      </c>
      <c r="Z1768" t="s">
        <v>66</v>
      </c>
      <c r="AA1768" t="s">
        <v>91</v>
      </c>
      <c r="AB1768" t="s">
        <v>68</v>
      </c>
      <c r="AC1768" t="s">
        <v>52</v>
      </c>
      <c r="AD1768">
        <v>4.8223255810000003</v>
      </c>
      <c r="AE1768">
        <v>2024</v>
      </c>
      <c r="AF1768">
        <v>1</v>
      </c>
      <c r="AG1768">
        <v>3</v>
      </c>
      <c r="AH1768" t="s">
        <v>1673</v>
      </c>
      <c r="AI1768">
        <v>0.4018604651162791</v>
      </c>
      <c r="AJ1768">
        <v>1032</v>
      </c>
      <c r="AK1768" t="s">
        <v>3800</v>
      </c>
    </row>
    <row r="1769" spans="1:37">
      <c r="A1769" t="s">
        <v>1874</v>
      </c>
      <c r="B1769" t="s">
        <v>81</v>
      </c>
      <c r="C1769">
        <v>6551.69</v>
      </c>
      <c r="D1769" t="s">
        <v>36</v>
      </c>
      <c r="E1769" t="s">
        <v>72</v>
      </c>
      <c r="F1769" t="s">
        <v>56</v>
      </c>
      <c r="G1769">
        <v>45325</v>
      </c>
      <c r="H1769" t="s">
        <v>102</v>
      </c>
      <c r="I1769" t="s">
        <v>40</v>
      </c>
      <c r="J1769">
        <v>23112</v>
      </c>
      <c r="K1769" t="s">
        <v>59</v>
      </c>
      <c r="L1769" t="s">
        <v>42</v>
      </c>
      <c r="M1769">
        <v>169</v>
      </c>
      <c r="N1769">
        <v>19</v>
      </c>
      <c r="O1769">
        <v>128</v>
      </c>
      <c r="P1769">
        <v>0</v>
      </c>
      <c r="Q1769">
        <v>1</v>
      </c>
      <c r="R1769" t="s">
        <v>117</v>
      </c>
      <c r="S1769" t="s">
        <v>118</v>
      </c>
      <c r="T1769">
        <v>1</v>
      </c>
      <c r="U1769" t="s">
        <v>79</v>
      </c>
      <c r="V1769">
        <v>968.34</v>
      </c>
      <c r="W1769" t="s">
        <v>64</v>
      </c>
      <c r="X1769" t="s">
        <v>47</v>
      </c>
      <c r="Y1769" t="s">
        <v>65</v>
      </c>
      <c r="Z1769" t="s">
        <v>66</v>
      </c>
      <c r="AA1769" t="s">
        <v>67</v>
      </c>
      <c r="AB1769" t="s">
        <v>68</v>
      </c>
      <c r="AC1769" t="s">
        <v>52</v>
      </c>
      <c r="AD1769">
        <v>5.7298224849999997</v>
      </c>
      <c r="AE1769">
        <v>2024</v>
      </c>
      <c r="AF1769">
        <v>1</v>
      </c>
      <c r="AG1769">
        <v>3</v>
      </c>
      <c r="AH1769" t="s">
        <v>1673</v>
      </c>
      <c r="AI1769">
        <v>0.47748520710059172</v>
      </c>
      <c r="AJ1769">
        <v>2028</v>
      </c>
      <c r="AK1769" t="s">
        <v>3800</v>
      </c>
    </row>
    <row r="1770" spans="1:37">
      <c r="A1770" t="s">
        <v>1875</v>
      </c>
      <c r="B1770" t="s">
        <v>81</v>
      </c>
      <c r="C1770">
        <v>5767.99</v>
      </c>
      <c r="D1770" t="s">
        <v>36</v>
      </c>
      <c r="E1770" t="s">
        <v>37</v>
      </c>
      <c r="F1770" t="s">
        <v>56</v>
      </c>
      <c r="G1770">
        <v>45325</v>
      </c>
      <c r="H1770" t="s">
        <v>39</v>
      </c>
      <c r="I1770" t="s">
        <v>40</v>
      </c>
      <c r="J1770">
        <v>109528</v>
      </c>
      <c r="K1770" t="s">
        <v>41</v>
      </c>
      <c r="L1770" t="s">
        <v>103</v>
      </c>
      <c r="M1770">
        <v>144</v>
      </c>
      <c r="N1770">
        <v>26</v>
      </c>
      <c r="O1770">
        <v>70</v>
      </c>
      <c r="P1770">
        <v>0</v>
      </c>
      <c r="Q1770">
        <v>1</v>
      </c>
      <c r="R1770" t="s">
        <v>43</v>
      </c>
      <c r="S1770" t="s">
        <v>44</v>
      </c>
      <c r="T1770">
        <v>2</v>
      </c>
      <c r="U1770" t="s">
        <v>79</v>
      </c>
      <c r="V1770">
        <v>565.79</v>
      </c>
      <c r="W1770" t="s">
        <v>64</v>
      </c>
      <c r="X1770" t="s">
        <v>77</v>
      </c>
      <c r="Y1770" t="s">
        <v>65</v>
      </c>
      <c r="Z1770" t="s">
        <v>66</v>
      </c>
      <c r="AA1770" t="s">
        <v>91</v>
      </c>
      <c r="AB1770" t="s">
        <v>68</v>
      </c>
      <c r="AC1770" t="s">
        <v>52</v>
      </c>
      <c r="AD1770">
        <v>3.9290972220000002</v>
      </c>
      <c r="AE1770">
        <v>2024</v>
      </c>
      <c r="AF1770">
        <v>1</v>
      </c>
      <c r="AG1770">
        <v>3</v>
      </c>
      <c r="AH1770" t="s">
        <v>1673</v>
      </c>
      <c r="AI1770">
        <v>0.32742476851851848</v>
      </c>
      <c r="AJ1770">
        <v>1728</v>
      </c>
      <c r="AK1770" t="s">
        <v>3799</v>
      </c>
    </row>
    <row r="1771" spans="1:37">
      <c r="A1771" t="s">
        <v>1876</v>
      </c>
      <c r="B1771" t="s">
        <v>71</v>
      </c>
      <c r="C1771">
        <v>6995.19</v>
      </c>
      <c r="D1771" t="s">
        <v>87</v>
      </c>
      <c r="E1771" t="s">
        <v>37</v>
      </c>
      <c r="F1771" t="s">
        <v>95</v>
      </c>
      <c r="G1771">
        <v>45325</v>
      </c>
      <c r="H1771" t="s">
        <v>39</v>
      </c>
      <c r="I1771" t="s">
        <v>40</v>
      </c>
      <c r="J1771">
        <v>131127</v>
      </c>
      <c r="K1771" t="s">
        <v>59</v>
      </c>
      <c r="L1771" t="s">
        <v>42</v>
      </c>
      <c r="M1771">
        <v>86</v>
      </c>
      <c r="N1771">
        <v>7</v>
      </c>
      <c r="O1771">
        <v>108</v>
      </c>
      <c r="P1771">
        <v>0</v>
      </c>
      <c r="Q1771">
        <v>6</v>
      </c>
      <c r="R1771" t="s">
        <v>61</v>
      </c>
      <c r="S1771" t="s">
        <v>93</v>
      </c>
      <c r="T1771">
        <v>2</v>
      </c>
      <c r="U1771" t="s">
        <v>79</v>
      </c>
      <c r="V1771">
        <v>414.72</v>
      </c>
      <c r="W1771" t="s">
        <v>46</v>
      </c>
      <c r="X1771" t="s">
        <v>77</v>
      </c>
      <c r="Y1771" t="s">
        <v>48</v>
      </c>
      <c r="Z1771" t="s">
        <v>66</v>
      </c>
      <c r="AA1771" t="s">
        <v>91</v>
      </c>
      <c r="AB1771" t="s">
        <v>68</v>
      </c>
      <c r="AC1771" t="s">
        <v>52</v>
      </c>
      <c r="AD1771">
        <v>4.8223255810000003</v>
      </c>
      <c r="AE1771">
        <v>2024</v>
      </c>
      <c r="AF1771">
        <v>1</v>
      </c>
      <c r="AG1771">
        <v>3</v>
      </c>
      <c r="AH1771" t="s">
        <v>1673</v>
      </c>
      <c r="AI1771">
        <v>0.4018604651162791</v>
      </c>
      <c r="AJ1771">
        <v>1032</v>
      </c>
      <c r="AK1771" t="s">
        <v>3800</v>
      </c>
    </row>
    <row r="1772" spans="1:37">
      <c r="A1772" t="s">
        <v>1877</v>
      </c>
      <c r="B1772" t="s">
        <v>35</v>
      </c>
      <c r="C1772">
        <v>6996.32</v>
      </c>
      <c r="D1772" t="s">
        <v>36</v>
      </c>
      <c r="E1772" t="s">
        <v>72</v>
      </c>
      <c r="F1772" t="s">
        <v>95</v>
      </c>
      <c r="G1772">
        <v>45325</v>
      </c>
      <c r="H1772" t="s">
        <v>57</v>
      </c>
      <c r="I1772" t="s">
        <v>58</v>
      </c>
      <c r="J1772">
        <v>0</v>
      </c>
      <c r="K1772" t="s">
        <v>59</v>
      </c>
      <c r="L1772" t="s">
        <v>42</v>
      </c>
      <c r="M1772">
        <v>182</v>
      </c>
      <c r="N1772">
        <v>3</v>
      </c>
      <c r="O1772">
        <v>55</v>
      </c>
      <c r="P1772">
        <v>1</v>
      </c>
      <c r="Q1772">
        <v>1</v>
      </c>
      <c r="R1772" t="s">
        <v>61</v>
      </c>
      <c r="S1772" t="s">
        <v>74</v>
      </c>
      <c r="T1772">
        <v>1</v>
      </c>
      <c r="U1772" t="s">
        <v>90</v>
      </c>
      <c r="V1772">
        <v>1268.3599999999999</v>
      </c>
      <c r="W1772" t="s">
        <v>64</v>
      </c>
      <c r="X1772" t="s">
        <v>134</v>
      </c>
      <c r="Y1772" t="s">
        <v>65</v>
      </c>
      <c r="Z1772" t="s">
        <v>66</v>
      </c>
      <c r="AA1772" t="s">
        <v>67</v>
      </c>
      <c r="AB1772" t="s">
        <v>51</v>
      </c>
      <c r="AC1772" t="s">
        <v>52</v>
      </c>
      <c r="AD1772">
        <v>6.969010989</v>
      </c>
      <c r="AE1772">
        <v>2024</v>
      </c>
      <c r="AF1772">
        <v>1</v>
      </c>
      <c r="AG1772">
        <v>3</v>
      </c>
      <c r="AH1772" t="s">
        <v>1673</v>
      </c>
      <c r="AI1772">
        <v>0.58075091575091575</v>
      </c>
      <c r="AJ1772">
        <v>2184</v>
      </c>
      <c r="AK1772" t="s">
        <v>3800</v>
      </c>
    </row>
    <row r="1773" spans="1:37">
      <c r="A1773" t="s">
        <v>1878</v>
      </c>
      <c r="B1773" t="s">
        <v>35</v>
      </c>
      <c r="C1773">
        <v>5626.02</v>
      </c>
      <c r="D1773" t="s">
        <v>36</v>
      </c>
      <c r="E1773" t="s">
        <v>37</v>
      </c>
      <c r="F1773" t="s">
        <v>38</v>
      </c>
      <c r="G1773">
        <v>45325</v>
      </c>
      <c r="H1773" t="s">
        <v>39</v>
      </c>
      <c r="I1773" t="s">
        <v>40</v>
      </c>
      <c r="J1773">
        <v>76816</v>
      </c>
      <c r="K1773" t="s">
        <v>59</v>
      </c>
      <c r="L1773" t="s">
        <v>42</v>
      </c>
      <c r="M1773">
        <v>140</v>
      </c>
      <c r="N1773">
        <v>39</v>
      </c>
      <c r="O1773">
        <v>111</v>
      </c>
      <c r="P1773">
        <v>0</v>
      </c>
      <c r="Q1773">
        <v>1</v>
      </c>
      <c r="R1773" t="s">
        <v>61</v>
      </c>
      <c r="S1773" t="s">
        <v>93</v>
      </c>
      <c r="T1773">
        <v>1</v>
      </c>
      <c r="U1773" t="s">
        <v>79</v>
      </c>
      <c r="V1773">
        <v>673.92</v>
      </c>
      <c r="W1773" t="s">
        <v>64</v>
      </c>
      <c r="X1773" t="s">
        <v>77</v>
      </c>
      <c r="Y1773" t="s">
        <v>65</v>
      </c>
      <c r="Z1773" t="s">
        <v>66</v>
      </c>
      <c r="AA1773" t="s">
        <v>50</v>
      </c>
      <c r="AB1773" t="s">
        <v>68</v>
      </c>
      <c r="AC1773" t="s">
        <v>52</v>
      </c>
      <c r="AD1773">
        <v>4.8137142859999997</v>
      </c>
      <c r="AE1773">
        <v>2024</v>
      </c>
      <c r="AF1773">
        <v>1</v>
      </c>
      <c r="AG1773">
        <v>3</v>
      </c>
      <c r="AH1773" t="s">
        <v>1673</v>
      </c>
      <c r="AI1773">
        <v>0.40114285714285713</v>
      </c>
      <c r="AJ1773">
        <v>1680</v>
      </c>
      <c r="AK1773" t="s">
        <v>3800</v>
      </c>
    </row>
    <row r="1774" spans="1:37">
      <c r="A1774" t="s">
        <v>1879</v>
      </c>
      <c r="B1774" t="s">
        <v>115</v>
      </c>
      <c r="C1774">
        <v>10235.85</v>
      </c>
      <c r="D1774" t="s">
        <v>87</v>
      </c>
      <c r="E1774" t="s">
        <v>37</v>
      </c>
      <c r="F1774" t="s">
        <v>73</v>
      </c>
      <c r="G1774">
        <v>45325</v>
      </c>
      <c r="H1774" t="s">
        <v>39</v>
      </c>
      <c r="I1774" t="s">
        <v>58</v>
      </c>
      <c r="J1774">
        <v>87481</v>
      </c>
      <c r="K1774" t="s">
        <v>41</v>
      </c>
      <c r="L1774" t="s">
        <v>42</v>
      </c>
      <c r="M1774">
        <v>86</v>
      </c>
      <c r="N1774">
        <v>31</v>
      </c>
      <c r="O1774">
        <v>26</v>
      </c>
      <c r="P1774">
        <v>0</v>
      </c>
      <c r="Q1774">
        <v>2</v>
      </c>
      <c r="R1774" t="s">
        <v>61</v>
      </c>
      <c r="S1774" t="s">
        <v>62</v>
      </c>
      <c r="T1774">
        <v>2</v>
      </c>
      <c r="U1774" t="s">
        <v>45</v>
      </c>
      <c r="V1774">
        <v>362.44</v>
      </c>
      <c r="W1774" t="s">
        <v>46</v>
      </c>
      <c r="X1774" t="s">
        <v>47</v>
      </c>
      <c r="Y1774" t="s">
        <v>48</v>
      </c>
      <c r="Z1774" t="s">
        <v>66</v>
      </c>
      <c r="AA1774" t="s">
        <v>50</v>
      </c>
      <c r="AB1774" t="s">
        <v>68</v>
      </c>
      <c r="AC1774" t="s">
        <v>69</v>
      </c>
      <c r="AD1774">
        <v>4.2144186049999997</v>
      </c>
      <c r="AE1774">
        <v>2024</v>
      </c>
      <c r="AF1774">
        <v>1</v>
      </c>
      <c r="AG1774">
        <v>3</v>
      </c>
      <c r="AH1774" t="s">
        <v>1673</v>
      </c>
      <c r="AI1774">
        <v>0.35120155038759687</v>
      </c>
      <c r="AJ1774">
        <v>1032</v>
      </c>
      <c r="AK1774" t="s">
        <v>3799</v>
      </c>
    </row>
    <row r="1775" spans="1:37">
      <c r="A1775" t="s">
        <v>1880</v>
      </c>
      <c r="B1775" t="s">
        <v>35</v>
      </c>
      <c r="C1775">
        <v>16101.12</v>
      </c>
      <c r="D1775" t="s">
        <v>36</v>
      </c>
      <c r="E1775" t="s">
        <v>82</v>
      </c>
      <c r="F1775" t="s">
        <v>73</v>
      </c>
      <c r="G1775">
        <v>45325</v>
      </c>
      <c r="H1775" t="s">
        <v>39</v>
      </c>
      <c r="I1775" t="s">
        <v>58</v>
      </c>
      <c r="J1775">
        <v>67816</v>
      </c>
      <c r="K1775" t="s">
        <v>59</v>
      </c>
      <c r="L1775" t="s">
        <v>103</v>
      </c>
      <c r="M1775">
        <v>136</v>
      </c>
      <c r="N1775">
        <v>16</v>
      </c>
      <c r="O1775">
        <v>1</v>
      </c>
      <c r="P1775">
        <v>0</v>
      </c>
      <c r="Q1775">
        <v>2</v>
      </c>
      <c r="R1775" t="s">
        <v>61</v>
      </c>
      <c r="S1775" t="s">
        <v>74</v>
      </c>
      <c r="T1775">
        <v>1</v>
      </c>
      <c r="U1775" t="s">
        <v>79</v>
      </c>
      <c r="V1775">
        <v>654.48</v>
      </c>
      <c r="W1775" t="s">
        <v>46</v>
      </c>
      <c r="X1775" t="s">
        <v>77</v>
      </c>
      <c r="Y1775" t="s">
        <v>65</v>
      </c>
      <c r="Z1775" t="s">
        <v>98</v>
      </c>
      <c r="AA1775" t="s">
        <v>50</v>
      </c>
      <c r="AB1775" t="s">
        <v>68</v>
      </c>
      <c r="AC1775" t="s">
        <v>99</v>
      </c>
      <c r="AD1775">
        <v>4.8123529410000003</v>
      </c>
      <c r="AE1775">
        <v>2024</v>
      </c>
      <c r="AF1775">
        <v>1</v>
      </c>
      <c r="AG1775">
        <v>3</v>
      </c>
      <c r="AH1775" t="s">
        <v>1673</v>
      </c>
      <c r="AI1775">
        <v>0.40102941176470591</v>
      </c>
      <c r="AJ1775">
        <v>1632</v>
      </c>
      <c r="AK1775" t="s">
        <v>3800</v>
      </c>
    </row>
    <row r="1776" spans="1:37">
      <c r="A1776" t="s">
        <v>1881</v>
      </c>
      <c r="B1776" t="s">
        <v>115</v>
      </c>
      <c r="C1776">
        <v>7340.55</v>
      </c>
      <c r="D1776" t="s">
        <v>36</v>
      </c>
      <c r="E1776" t="s">
        <v>37</v>
      </c>
      <c r="F1776" t="s">
        <v>56</v>
      </c>
      <c r="G1776">
        <v>45325</v>
      </c>
      <c r="H1776" t="s">
        <v>39</v>
      </c>
      <c r="I1776" t="s">
        <v>58</v>
      </c>
      <c r="J1776">
        <v>38263</v>
      </c>
      <c r="K1776" t="s">
        <v>59</v>
      </c>
      <c r="L1776" t="s">
        <v>42</v>
      </c>
      <c r="M1776">
        <v>93</v>
      </c>
      <c r="N1776">
        <v>26</v>
      </c>
      <c r="O1776">
        <v>119</v>
      </c>
      <c r="P1776">
        <v>0</v>
      </c>
      <c r="Q1776">
        <v>8</v>
      </c>
      <c r="R1776" t="s">
        <v>61</v>
      </c>
      <c r="S1776" t="s">
        <v>93</v>
      </c>
      <c r="T1776">
        <v>2</v>
      </c>
      <c r="U1776" t="s">
        <v>63</v>
      </c>
      <c r="V1776">
        <v>447.12</v>
      </c>
      <c r="W1776" t="s">
        <v>76</v>
      </c>
      <c r="X1776" t="s">
        <v>47</v>
      </c>
      <c r="Y1776" t="s">
        <v>48</v>
      </c>
      <c r="Z1776" t="s">
        <v>66</v>
      </c>
      <c r="AA1776" t="s">
        <v>67</v>
      </c>
      <c r="AB1776" t="s">
        <v>68</v>
      </c>
      <c r="AC1776" t="s">
        <v>52</v>
      </c>
      <c r="AD1776">
        <v>4.8077419350000001</v>
      </c>
      <c r="AE1776">
        <v>2024</v>
      </c>
      <c r="AF1776">
        <v>1</v>
      </c>
      <c r="AG1776">
        <v>3</v>
      </c>
      <c r="AH1776" t="s">
        <v>1673</v>
      </c>
      <c r="AI1776">
        <v>0.40064516129032257</v>
      </c>
      <c r="AJ1776">
        <v>1116</v>
      </c>
      <c r="AK1776" t="s">
        <v>3800</v>
      </c>
    </row>
    <row r="1777" spans="1:37">
      <c r="A1777" t="s">
        <v>1882</v>
      </c>
      <c r="B1777" t="s">
        <v>81</v>
      </c>
      <c r="C1777">
        <v>12350.99</v>
      </c>
      <c r="D1777" t="s">
        <v>36</v>
      </c>
      <c r="E1777" t="s">
        <v>37</v>
      </c>
      <c r="F1777" t="s">
        <v>38</v>
      </c>
      <c r="G1777">
        <v>45325</v>
      </c>
      <c r="H1777" t="s">
        <v>39</v>
      </c>
      <c r="I1777" t="s">
        <v>40</v>
      </c>
      <c r="J1777">
        <v>92119</v>
      </c>
      <c r="K1777" t="s">
        <v>83</v>
      </c>
      <c r="L1777" t="s">
        <v>42</v>
      </c>
      <c r="M1777">
        <v>154</v>
      </c>
      <c r="N1777">
        <v>3</v>
      </c>
      <c r="O1777">
        <v>101</v>
      </c>
      <c r="P1777">
        <v>0</v>
      </c>
      <c r="Q1777">
        <v>6</v>
      </c>
      <c r="R1777" t="s">
        <v>61</v>
      </c>
      <c r="S1777" t="s">
        <v>74</v>
      </c>
      <c r="T1777">
        <v>2</v>
      </c>
      <c r="U1777" t="s">
        <v>79</v>
      </c>
      <c r="V1777">
        <v>27.98</v>
      </c>
      <c r="W1777" t="s">
        <v>64</v>
      </c>
      <c r="X1777" t="s">
        <v>47</v>
      </c>
      <c r="Y1777" t="s">
        <v>48</v>
      </c>
      <c r="Z1777" t="s">
        <v>66</v>
      </c>
      <c r="AA1777" t="s">
        <v>50</v>
      </c>
      <c r="AB1777" t="s">
        <v>68</v>
      </c>
      <c r="AC1777" t="s">
        <v>52</v>
      </c>
      <c r="AD1777">
        <v>0.18168831199999999</v>
      </c>
      <c r="AE1777">
        <v>2024</v>
      </c>
      <c r="AF1777">
        <v>1</v>
      </c>
      <c r="AG1777">
        <v>3</v>
      </c>
      <c r="AH1777" t="s">
        <v>1673</v>
      </c>
      <c r="AI1777">
        <v>1.514069264069264E-2</v>
      </c>
      <c r="AJ1777">
        <v>1848</v>
      </c>
      <c r="AK1777" t="s">
        <v>3799</v>
      </c>
    </row>
    <row r="1778" spans="1:37">
      <c r="A1778" t="s">
        <v>1883</v>
      </c>
      <c r="B1778" t="s">
        <v>81</v>
      </c>
      <c r="C1778">
        <v>40691.18</v>
      </c>
      <c r="D1778" t="s">
        <v>36</v>
      </c>
      <c r="E1778" t="s">
        <v>37</v>
      </c>
      <c r="F1778" t="s">
        <v>38</v>
      </c>
      <c r="G1778">
        <v>45325</v>
      </c>
      <c r="H1778" t="s">
        <v>57</v>
      </c>
      <c r="I1778" t="s">
        <v>40</v>
      </c>
      <c r="J1778">
        <v>0</v>
      </c>
      <c r="K1778" t="s">
        <v>59</v>
      </c>
      <c r="L1778" t="s">
        <v>60</v>
      </c>
      <c r="M1778">
        <v>139</v>
      </c>
      <c r="N1778">
        <v>12</v>
      </c>
      <c r="O1778">
        <v>97</v>
      </c>
      <c r="P1778">
        <v>0</v>
      </c>
      <c r="Q1778">
        <v>2</v>
      </c>
      <c r="R1778" t="s">
        <v>61</v>
      </c>
      <c r="S1778" t="s">
        <v>62</v>
      </c>
      <c r="T1778">
        <v>3</v>
      </c>
      <c r="U1778" t="s">
        <v>45</v>
      </c>
      <c r="V1778">
        <v>1431.42</v>
      </c>
      <c r="W1778" t="s">
        <v>64</v>
      </c>
      <c r="X1778" t="s">
        <v>47</v>
      </c>
      <c r="Y1778" t="s">
        <v>65</v>
      </c>
      <c r="Z1778" t="s">
        <v>98</v>
      </c>
      <c r="AA1778" t="s">
        <v>67</v>
      </c>
      <c r="AB1778" t="s">
        <v>68</v>
      </c>
      <c r="AC1778" t="s">
        <v>52</v>
      </c>
      <c r="AD1778">
        <v>10.29798561</v>
      </c>
      <c r="AE1778">
        <v>2024</v>
      </c>
      <c r="AF1778">
        <v>1</v>
      </c>
      <c r="AG1778">
        <v>3</v>
      </c>
      <c r="AH1778" t="s">
        <v>1673</v>
      </c>
      <c r="AI1778">
        <v>0.85816546762589929</v>
      </c>
      <c r="AJ1778">
        <v>1668</v>
      </c>
      <c r="AK1778" t="s">
        <v>3801</v>
      </c>
    </row>
    <row r="1779" spans="1:37">
      <c r="A1779" t="s">
        <v>1884</v>
      </c>
      <c r="B1779" t="s">
        <v>81</v>
      </c>
      <c r="C1779">
        <v>3166.1</v>
      </c>
      <c r="D1779" t="s">
        <v>36</v>
      </c>
      <c r="E1779" t="s">
        <v>37</v>
      </c>
      <c r="F1779" t="s">
        <v>73</v>
      </c>
      <c r="G1779">
        <v>45325</v>
      </c>
      <c r="H1779" t="s">
        <v>39</v>
      </c>
      <c r="I1779" t="s">
        <v>58</v>
      </c>
      <c r="J1779">
        <v>69386</v>
      </c>
      <c r="K1779" t="s">
        <v>59</v>
      </c>
      <c r="L1779" t="s">
        <v>60</v>
      </c>
      <c r="M1779">
        <v>82</v>
      </c>
      <c r="N1779">
        <v>27</v>
      </c>
      <c r="O1779">
        <v>82</v>
      </c>
      <c r="P1779">
        <v>0</v>
      </c>
      <c r="Q1779">
        <v>1</v>
      </c>
      <c r="R1779" t="s">
        <v>61</v>
      </c>
      <c r="S1779" t="s">
        <v>74</v>
      </c>
      <c r="T1779">
        <v>1</v>
      </c>
      <c r="U1779" t="s">
        <v>63</v>
      </c>
      <c r="V1779">
        <v>395.28</v>
      </c>
      <c r="W1779" t="s">
        <v>46</v>
      </c>
      <c r="X1779" t="s">
        <v>47</v>
      </c>
      <c r="Y1779" t="s">
        <v>48</v>
      </c>
      <c r="Z1779" t="s">
        <v>49</v>
      </c>
      <c r="AA1779" t="s">
        <v>50</v>
      </c>
      <c r="AB1779" t="s">
        <v>68</v>
      </c>
      <c r="AC1779" t="s">
        <v>52</v>
      </c>
      <c r="AD1779">
        <v>4.820487805</v>
      </c>
      <c r="AE1779">
        <v>2024</v>
      </c>
      <c r="AF1779">
        <v>1</v>
      </c>
      <c r="AG1779">
        <v>3</v>
      </c>
      <c r="AH1779" t="s">
        <v>1673</v>
      </c>
      <c r="AI1779">
        <v>0.4017073170731707</v>
      </c>
      <c r="AJ1779">
        <v>984</v>
      </c>
      <c r="AK1779" t="s">
        <v>3800</v>
      </c>
    </row>
    <row r="1780" spans="1:37">
      <c r="A1780" t="s">
        <v>1885</v>
      </c>
      <c r="B1780" t="s">
        <v>35</v>
      </c>
      <c r="C1780">
        <v>9783.73</v>
      </c>
      <c r="D1780" t="s">
        <v>36</v>
      </c>
      <c r="E1780" t="s">
        <v>72</v>
      </c>
      <c r="F1780" t="s">
        <v>73</v>
      </c>
      <c r="G1780">
        <v>45325</v>
      </c>
      <c r="H1780" t="s">
        <v>39</v>
      </c>
      <c r="I1780" t="s">
        <v>40</v>
      </c>
      <c r="J1780">
        <v>85410</v>
      </c>
      <c r="K1780" t="s">
        <v>59</v>
      </c>
      <c r="L1780" t="s">
        <v>60</v>
      </c>
      <c r="M1780">
        <v>124</v>
      </c>
      <c r="N1780">
        <v>30</v>
      </c>
      <c r="O1780">
        <v>42</v>
      </c>
      <c r="P1780">
        <v>0</v>
      </c>
      <c r="Q1780">
        <v>8</v>
      </c>
      <c r="R1780" t="s">
        <v>61</v>
      </c>
      <c r="S1780" t="s">
        <v>62</v>
      </c>
      <c r="T1780">
        <v>1</v>
      </c>
      <c r="U1780" t="s">
        <v>79</v>
      </c>
      <c r="V1780">
        <v>715.96</v>
      </c>
      <c r="W1780" t="s">
        <v>46</v>
      </c>
      <c r="X1780" t="s">
        <v>47</v>
      </c>
      <c r="Y1780" t="s">
        <v>65</v>
      </c>
      <c r="Z1780" t="s">
        <v>66</v>
      </c>
      <c r="AA1780" t="s">
        <v>50</v>
      </c>
      <c r="AB1780" t="s">
        <v>68</v>
      </c>
      <c r="AC1780" t="s">
        <v>69</v>
      </c>
      <c r="AD1780">
        <v>5.7738709679999998</v>
      </c>
      <c r="AE1780">
        <v>2024</v>
      </c>
      <c r="AF1780">
        <v>1</v>
      </c>
      <c r="AG1780">
        <v>3</v>
      </c>
      <c r="AH1780" t="s">
        <v>1673</v>
      </c>
      <c r="AI1780">
        <v>0.48115591397849466</v>
      </c>
      <c r="AJ1780">
        <v>1488</v>
      </c>
      <c r="AK1780" t="s">
        <v>3800</v>
      </c>
    </row>
    <row r="1781" spans="1:37">
      <c r="A1781" t="s">
        <v>1886</v>
      </c>
      <c r="B1781" t="s">
        <v>55</v>
      </c>
      <c r="C1781">
        <v>6995.19</v>
      </c>
      <c r="D1781" t="s">
        <v>87</v>
      </c>
      <c r="E1781" t="s">
        <v>37</v>
      </c>
      <c r="F1781" t="s">
        <v>95</v>
      </c>
      <c r="G1781">
        <v>45325</v>
      </c>
      <c r="H1781" t="s">
        <v>39</v>
      </c>
      <c r="I1781" t="s">
        <v>40</v>
      </c>
      <c r="J1781">
        <v>131127</v>
      </c>
      <c r="K1781" t="s">
        <v>59</v>
      </c>
      <c r="L1781" t="s">
        <v>42</v>
      </c>
      <c r="M1781">
        <v>86</v>
      </c>
      <c r="N1781">
        <v>7</v>
      </c>
      <c r="O1781">
        <v>108</v>
      </c>
      <c r="P1781">
        <v>0</v>
      </c>
      <c r="Q1781">
        <v>6</v>
      </c>
      <c r="R1781" t="s">
        <v>61</v>
      </c>
      <c r="S1781" t="s">
        <v>62</v>
      </c>
      <c r="T1781">
        <v>2</v>
      </c>
      <c r="U1781" t="s">
        <v>79</v>
      </c>
      <c r="V1781">
        <v>414.72</v>
      </c>
      <c r="W1781" t="s">
        <v>46</v>
      </c>
      <c r="X1781" t="s">
        <v>77</v>
      </c>
      <c r="Y1781" t="s">
        <v>48</v>
      </c>
      <c r="Z1781" t="s">
        <v>66</v>
      </c>
      <c r="AA1781" t="s">
        <v>91</v>
      </c>
      <c r="AB1781" t="s">
        <v>68</v>
      </c>
      <c r="AC1781" t="s">
        <v>52</v>
      </c>
      <c r="AD1781">
        <v>4.8223255810000003</v>
      </c>
      <c r="AE1781">
        <v>2024</v>
      </c>
      <c r="AF1781">
        <v>1</v>
      </c>
      <c r="AG1781">
        <v>3</v>
      </c>
      <c r="AH1781" t="s">
        <v>1673</v>
      </c>
      <c r="AI1781">
        <v>0.4018604651162791</v>
      </c>
      <c r="AJ1781">
        <v>1032</v>
      </c>
      <c r="AK1781" t="s">
        <v>3800</v>
      </c>
    </row>
    <row r="1782" spans="1:37">
      <c r="A1782" t="s">
        <v>1887</v>
      </c>
      <c r="B1782" t="s">
        <v>115</v>
      </c>
      <c r="C1782">
        <v>4234.54</v>
      </c>
      <c r="D1782" t="s">
        <v>36</v>
      </c>
      <c r="E1782" t="s">
        <v>72</v>
      </c>
      <c r="F1782" t="s">
        <v>73</v>
      </c>
      <c r="G1782">
        <v>45325</v>
      </c>
      <c r="H1782" t="s">
        <v>39</v>
      </c>
      <c r="I1782" t="s">
        <v>58</v>
      </c>
      <c r="J1782">
        <v>80519</v>
      </c>
      <c r="K1782" t="s">
        <v>59</v>
      </c>
      <c r="L1782" t="s">
        <v>42</v>
      </c>
      <c r="M1782">
        <v>107</v>
      </c>
      <c r="N1782">
        <v>20</v>
      </c>
      <c r="O1782">
        <v>127</v>
      </c>
      <c r="P1782">
        <v>0</v>
      </c>
      <c r="Q1782">
        <v>1</v>
      </c>
      <c r="R1782" t="s">
        <v>43</v>
      </c>
      <c r="S1782" t="s">
        <v>96</v>
      </c>
      <c r="T1782">
        <v>1</v>
      </c>
      <c r="U1782" t="s">
        <v>79</v>
      </c>
      <c r="V1782">
        <v>511.92</v>
      </c>
      <c r="W1782" t="s">
        <v>46</v>
      </c>
      <c r="X1782" t="s">
        <v>47</v>
      </c>
      <c r="Y1782" t="s">
        <v>65</v>
      </c>
      <c r="Z1782" t="s">
        <v>49</v>
      </c>
      <c r="AA1782" t="s">
        <v>50</v>
      </c>
      <c r="AB1782" t="s">
        <v>68</v>
      </c>
      <c r="AC1782" t="s">
        <v>52</v>
      </c>
      <c r="AD1782">
        <v>4.7842990649999999</v>
      </c>
      <c r="AE1782">
        <v>2024</v>
      </c>
      <c r="AF1782">
        <v>1</v>
      </c>
      <c r="AG1782">
        <v>3</v>
      </c>
      <c r="AH1782" t="s">
        <v>1673</v>
      </c>
      <c r="AI1782">
        <v>0.39869158878504674</v>
      </c>
      <c r="AJ1782">
        <v>1284</v>
      </c>
      <c r="AK1782" t="s">
        <v>3799</v>
      </c>
    </row>
    <row r="1783" spans="1:37">
      <c r="A1783" t="s">
        <v>1888</v>
      </c>
      <c r="B1783" t="s">
        <v>81</v>
      </c>
      <c r="C1783">
        <v>3648.21</v>
      </c>
      <c r="D1783" t="s">
        <v>36</v>
      </c>
      <c r="E1783" t="s">
        <v>37</v>
      </c>
      <c r="F1783" t="s">
        <v>56</v>
      </c>
      <c r="G1783">
        <v>45325</v>
      </c>
      <c r="H1783" t="s">
        <v>39</v>
      </c>
      <c r="I1783" t="s">
        <v>40</v>
      </c>
      <c r="J1783">
        <v>62600</v>
      </c>
      <c r="K1783" t="s">
        <v>59</v>
      </c>
      <c r="L1783" t="s">
        <v>42</v>
      </c>
      <c r="M1783">
        <v>92</v>
      </c>
      <c r="N1783">
        <v>38</v>
      </c>
      <c r="O1783">
        <v>116</v>
      </c>
      <c r="P1783">
        <v>1</v>
      </c>
      <c r="Q1783">
        <v>1</v>
      </c>
      <c r="R1783" t="s">
        <v>61</v>
      </c>
      <c r="S1783" t="s">
        <v>62</v>
      </c>
      <c r="T1783">
        <v>2</v>
      </c>
      <c r="U1783" t="s">
        <v>45</v>
      </c>
      <c r="V1783">
        <v>440.64</v>
      </c>
      <c r="W1783" t="s">
        <v>76</v>
      </c>
      <c r="X1783" t="s">
        <v>47</v>
      </c>
      <c r="Y1783" t="s">
        <v>48</v>
      </c>
      <c r="Z1783" t="s">
        <v>49</v>
      </c>
      <c r="AA1783" t="s">
        <v>50</v>
      </c>
      <c r="AB1783" t="s">
        <v>51</v>
      </c>
      <c r="AC1783" t="s">
        <v>52</v>
      </c>
      <c r="AD1783">
        <v>4.7895652169999998</v>
      </c>
      <c r="AE1783">
        <v>2024</v>
      </c>
      <c r="AF1783">
        <v>1</v>
      </c>
      <c r="AG1783">
        <v>3</v>
      </c>
      <c r="AH1783" t="s">
        <v>1673</v>
      </c>
      <c r="AI1783">
        <v>0.39913043478260868</v>
      </c>
      <c r="AJ1783">
        <v>1104</v>
      </c>
      <c r="AK1783" t="s">
        <v>3799</v>
      </c>
    </row>
    <row r="1784" spans="1:37">
      <c r="A1784" t="s">
        <v>1889</v>
      </c>
      <c r="B1784" t="s">
        <v>81</v>
      </c>
      <c r="C1784">
        <v>31329.79</v>
      </c>
      <c r="D1784" t="s">
        <v>36</v>
      </c>
      <c r="E1784" t="s">
        <v>37</v>
      </c>
      <c r="F1784" t="s">
        <v>95</v>
      </c>
      <c r="G1784">
        <v>45325</v>
      </c>
      <c r="H1784" t="s">
        <v>39</v>
      </c>
      <c r="I1784" t="s">
        <v>40</v>
      </c>
      <c r="J1784">
        <v>121389</v>
      </c>
      <c r="K1784" t="s">
        <v>41</v>
      </c>
      <c r="L1784" t="s">
        <v>103</v>
      </c>
      <c r="M1784">
        <v>155</v>
      </c>
      <c r="N1784">
        <v>19</v>
      </c>
      <c r="O1784">
        <v>57</v>
      </c>
      <c r="P1784">
        <v>0</v>
      </c>
      <c r="Q1784">
        <v>2</v>
      </c>
      <c r="R1784" t="s">
        <v>61</v>
      </c>
      <c r="S1784" t="s">
        <v>74</v>
      </c>
      <c r="T1784">
        <v>4</v>
      </c>
      <c r="U1784" t="s">
        <v>45</v>
      </c>
      <c r="V1784">
        <v>571.21</v>
      </c>
      <c r="W1784" t="s">
        <v>64</v>
      </c>
      <c r="X1784" t="s">
        <v>47</v>
      </c>
      <c r="Y1784" t="s">
        <v>65</v>
      </c>
      <c r="Z1784" t="s">
        <v>98</v>
      </c>
      <c r="AA1784" t="s">
        <v>91</v>
      </c>
      <c r="AB1784" t="s">
        <v>68</v>
      </c>
      <c r="AC1784" t="s">
        <v>52</v>
      </c>
      <c r="AD1784">
        <v>3.685225806</v>
      </c>
      <c r="AE1784">
        <v>2024</v>
      </c>
      <c r="AF1784">
        <v>1</v>
      </c>
      <c r="AG1784">
        <v>3</v>
      </c>
      <c r="AH1784" t="s">
        <v>1673</v>
      </c>
      <c r="AI1784">
        <v>0.30710215053763446</v>
      </c>
      <c r="AJ1784">
        <v>1860</v>
      </c>
      <c r="AK1784" t="s">
        <v>3799</v>
      </c>
    </row>
    <row r="1785" spans="1:37">
      <c r="A1785" t="s">
        <v>1890</v>
      </c>
      <c r="B1785" t="s">
        <v>115</v>
      </c>
      <c r="C1785">
        <v>13504.38</v>
      </c>
      <c r="D1785" t="s">
        <v>36</v>
      </c>
      <c r="E1785" t="s">
        <v>72</v>
      </c>
      <c r="F1785" t="s">
        <v>38</v>
      </c>
      <c r="G1785">
        <v>45325</v>
      </c>
      <c r="H1785" t="s">
        <v>39</v>
      </c>
      <c r="I1785" t="s">
        <v>58</v>
      </c>
      <c r="J1785">
        <v>132559</v>
      </c>
      <c r="K1785" t="s">
        <v>59</v>
      </c>
      <c r="L1785" t="s">
        <v>42</v>
      </c>
      <c r="M1785">
        <v>113</v>
      </c>
      <c r="N1785">
        <v>3</v>
      </c>
      <c r="O1785">
        <v>86</v>
      </c>
      <c r="P1785">
        <v>1</v>
      </c>
      <c r="Q1785">
        <v>2</v>
      </c>
      <c r="R1785" t="s">
        <v>61</v>
      </c>
      <c r="S1785" t="s">
        <v>74</v>
      </c>
      <c r="T1785">
        <v>1</v>
      </c>
      <c r="U1785" t="s">
        <v>79</v>
      </c>
      <c r="V1785">
        <v>544.32000000000005</v>
      </c>
      <c r="W1785" t="s">
        <v>46</v>
      </c>
      <c r="X1785" t="s">
        <v>134</v>
      </c>
      <c r="Y1785" t="s">
        <v>65</v>
      </c>
      <c r="Z1785" t="s">
        <v>66</v>
      </c>
      <c r="AA1785" t="s">
        <v>91</v>
      </c>
      <c r="AB1785" t="s">
        <v>51</v>
      </c>
      <c r="AC1785" t="s">
        <v>52</v>
      </c>
      <c r="AD1785">
        <v>4.8169911499999998</v>
      </c>
      <c r="AE1785">
        <v>2024</v>
      </c>
      <c r="AF1785">
        <v>1</v>
      </c>
      <c r="AG1785">
        <v>3</v>
      </c>
      <c r="AH1785" t="s">
        <v>1673</v>
      </c>
      <c r="AI1785">
        <v>0.40141592920353986</v>
      </c>
      <c r="AJ1785">
        <v>1356</v>
      </c>
      <c r="AK1785" t="s">
        <v>3800</v>
      </c>
    </row>
    <row r="1786" spans="1:37">
      <c r="A1786" t="s">
        <v>1891</v>
      </c>
      <c r="B1786" t="s">
        <v>81</v>
      </c>
      <c r="C1786">
        <v>6770.26</v>
      </c>
      <c r="D1786" t="s">
        <v>87</v>
      </c>
      <c r="E1786" t="s">
        <v>72</v>
      </c>
      <c r="F1786" t="s">
        <v>38</v>
      </c>
      <c r="G1786">
        <v>45325</v>
      </c>
      <c r="H1786" t="s">
        <v>39</v>
      </c>
      <c r="I1786" t="s">
        <v>40</v>
      </c>
      <c r="J1786">
        <v>65565</v>
      </c>
      <c r="K1786" t="s">
        <v>59</v>
      </c>
      <c r="L1786" t="s">
        <v>60</v>
      </c>
      <c r="M1786">
        <v>176</v>
      </c>
      <c r="N1786">
        <v>16</v>
      </c>
      <c r="O1786">
        <v>20</v>
      </c>
      <c r="P1786">
        <v>0</v>
      </c>
      <c r="Q1786">
        <v>1</v>
      </c>
      <c r="R1786" t="s">
        <v>61</v>
      </c>
      <c r="S1786" t="s">
        <v>62</v>
      </c>
      <c r="T1786">
        <v>2</v>
      </c>
      <c r="U1786" t="s">
        <v>79</v>
      </c>
      <c r="V1786">
        <v>842.4</v>
      </c>
      <c r="W1786" t="s">
        <v>64</v>
      </c>
      <c r="X1786" t="s">
        <v>47</v>
      </c>
      <c r="Y1786" t="s">
        <v>65</v>
      </c>
      <c r="Z1786" t="s">
        <v>66</v>
      </c>
      <c r="AA1786" t="s">
        <v>50</v>
      </c>
      <c r="AB1786" t="s">
        <v>68</v>
      </c>
      <c r="AC1786" t="s">
        <v>69</v>
      </c>
      <c r="AD1786">
        <v>4.7863636359999999</v>
      </c>
      <c r="AE1786">
        <v>2024</v>
      </c>
      <c r="AF1786">
        <v>1</v>
      </c>
      <c r="AG1786">
        <v>3</v>
      </c>
      <c r="AH1786" t="s">
        <v>1673</v>
      </c>
      <c r="AI1786">
        <v>0.39886363636363636</v>
      </c>
      <c r="AJ1786">
        <v>2112</v>
      </c>
      <c r="AK1786" t="s">
        <v>3799</v>
      </c>
    </row>
    <row r="1787" spans="1:37">
      <c r="A1787" t="s">
        <v>1892</v>
      </c>
      <c r="B1787" t="s">
        <v>81</v>
      </c>
      <c r="C1787">
        <v>7976.02</v>
      </c>
      <c r="D1787" t="s">
        <v>36</v>
      </c>
      <c r="E1787" t="s">
        <v>37</v>
      </c>
      <c r="F1787" t="s">
        <v>56</v>
      </c>
      <c r="G1787">
        <v>45325</v>
      </c>
      <c r="H1787" t="s">
        <v>39</v>
      </c>
      <c r="I1787" t="s">
        <v>40</v>
      </c>
      <c r="J1787">
        <v>116474</v>
      </c>
      <c r="K1787" t="s">
        <v>41</v>
      </c>
      <c r="L1787" t="s">
        <v>103</v>
      </c>
      <c r="M1787">
        <v>100</v>
      </c>
      <c r="N1787">
        <v>26</v>
      </c>
      <c r="O1787">
        <v>45</v>
      </c>
      <c r="P1787">
        <v>0</v>
      </c>
      <c r="Q1787">
        <v>3</v>
      </c>
      <c r="R1787" t="s">
        <v>61</v>
      </c>
      <c r="S1787" t="s">
        <v>93</v>
      </c>
      <c r="T1787">
        <v>2</v>
      </c>
      <c r="U1787" t="s">
        <v>79</v>
      </c>
      <c r="V1787">
        <v>286.25</v>
      </c>
      <c r="W1787" t="s">
        <v>46</v>
      </c>
      <c r="X1787" t="s">
        <v>47</v>
      </c>
      <c r="Y1787" t="s">
        <v>48</v>
      </c>
      <c r="Z1787" t="s">
        <v>66</v>
      </c>
      <c r="AA1787" t="s">
        <v>91</v>
      </c>
      <c r="AB1787" t="s">
        <v>68</v>
      </c>
      <c r="AC1787" t="s">
        <v>69</v>
      </c>
      <c r="AD1787">
        <v>2.8624999999999998</v>
      </c>
      <c r="AE1787">
        <v>2024</v>
      </c>
      <c r="AF1787">
        <v>1</v>
      </c>
      <c r="AG1787">
        <v>3</v>
      </c>
      <c r="AH1787" t="s">
        <v>1673</v>
      </c>
      <c r="AI1787">
        <v>0.23854166666666668</v>
      </c>
      <c r="AJ1787">
        <v>1200</v>
      </c>
      <c r="AK1787" t="s">
        <v>3799</v>
      </c>
    </row>
    <row r="1788" spans="1:37">
      <c r="A1788" t="s">
        <v>1893</v>
      </c>
      <c r="B1788" t="s">
        <v>35</v>
      </c>
      <c r="C1788">
        <v>7281.9</v>
      </c>
      <c r="D1788" t="s">
        <v>36</v>
      </c>
      <c r="E1788" t="s">
        <v>37</v>
      </c>
      <c r="F1788" t="s">
        <v>73</v>
      </c>
      <c r="G1788">
        <v>45325</v>
      </c>
      <c r="H1788" t="s">
        <v>39</v>
      </c>
      <c r="I1788" t="s">
        <v>40</v>
      </c>
      <c r="J1788">
        <v>37217</v>
      </c>
      <c r="K1788" t="s">
        <v>41</v>
      </c>
      <c r="L1788" t="s">
        <v>42</v>
      </c>
      <c r="M1788">
        <v>92</v>
      </c>
      <c r="N1788">
        <v>0</v>
      </c>
      <c r="O1788">
        <v>84</v>
      </c>
      <c r="P1788">
        <v>0</v>
      </c>
      <c r="Q1788">
        <v>3</v>
      </c>
      <c r="R1788" t="s">
        <v>61</v>
      </c>
      <c r="S1788" t="s">
        <v>74</v>
      </c>
      <c r="T1788">
        <v>3</v>
      </c>
      <c r="U1788" t="s">
        <v>90</v>
      </c>
      <c r="V1788">
        <v>376.23</v>
      </c>
      <c r="W1788" t="s">
        <v>76</v>
      </c>
      <c r="X1788" t="s">
        <v>47</v>
      </c>
      <c r="Y1788" t="s">
        <v>48</v>
      </c>
      <c r="Z1788" t="s">
        <v>66</v>
      </c>
      <c r="AA1788" t="s">
        <v>67</v>
      </c>
      <c r="AB1788" t="s">
        <v>68</v>
      </c>
      <c r="AC1788" t="s">
        <v>52</v>
      </c>
      <c r="AD1788">
        <v>4.0894565219999999</v>
      </c>
      <c r="AE1788">
        <v>2024</v>
      </c>
      <c r="AF1788">
        <v>1</v>
      </c>
      <c r="AG1788">
        <v>3</v>
      </c>
      <c r="AH1788" t="s">
        <v>1673</v>
      </c>
      <c r="AI1788">
        <v>0.34078804347826086</v>
      </c>
      <c r="AJ1788">
        <v>1104</v>
      </c>
      <c r="AK1788" t="s">
        <v>3799</v>
      </c>
    </row>
    <row r="1789" spans="1:37">
      <c r="A1789" t="s">
        <v>1894</v>
      </c>
      <c r="B1789" t="s">
        <v>115</v>
      </c>
      <c r="C1789">
        <v>8224.06</v>
      </c>
      <c r="D1789" t="s">
        <v>36</v>
      </c>
      <c r="E1789" t="s">
        <v>72</v>
      </c>
      <c r="F1789" t="s">
        <v>38</v>
      </c>
      <c r="G1789">
        <v>45325</v>
      </c>
      <c r="H1789" t="s">
        <v>39</v>
      </c>
      <c r="I1789" t="s">
        <v>58</v>
      </c>
      <c r="J1789">
        <v>88090</v>
      </c>
      <c r="K1789" t="s">
        <v>59</v>
      </c>
      <c r="L1789" t="s">
        <v>103</v>
      </c>
      <c r="M1789">
        <v>105</v>
      </c>
      <c r="N1789">
        <v>36</v>
      </c>
      <c r="O1789">
        <v>101</v>
      </c>
      <c r="P1789">
        <v>0</v>
      </c>
      <c r="Q1789">
        <v>9</v>
      </c>
      <c r="R1789" t="s">
        <v>61</v>
      </c>
      <c r="S1789" t="s">
        <v>74</v>
      </c>
      <c r="T1789">
        <v>2</v>
      </c>
      <c r="U1789" t="s">
        <v>63</v>
      </c>
      <c r="V1789">
        <v>651.36</v>
      </c>
      <c r="W1789" t="s">
        <v>46</v>
      </c>
      <c r="X1789" t="s">
        <v>47</v>
      </c>
      <c r="Y1789" t="s">
        <v>65</v>
      </c>
      <c r="Z1789" t="s">
        <v>66</v>
      </c>
      <c r="AA1789" t="s">
        <v>50</v>
      </c>
      <c r="AB1789" t="s">
        <v>68</v>
      </c>
      <c r="AC1789" t="s">
        <v>52</v>
      </c>
      <c r="AD1789">
        <v>6.2034285709999999</v>
      </c>
      <c r="AE1789">
        <v>2024</v>
      </c>
      <c r="AF1789">
        <v>1</v>
      </c>
      <c r="AG1789">
        <v>3</v>
      </c>
      <c r="AH1789" t="s">
        <v>1673</v>
      </c>
      <c r="AI1789">
        <v>0.51695238095238094</v>
      </c>
      <c r="AJ1789">
        <v>1260</v>
      </c>
      <c r="AK1789" t="s">
        <v>3800</v>
      </c>
    </row>
    <row r="1790" spans="1:37">
      <c r="A1790" t="s">
        <v>1895</v>
      </c>
      <c r="B1790" t="s">
        <v>35</v>
      </c>
      <c r="C1790">
        <v>6770.26</v>
      </c>
      <c r="D1790" t="s">
        <v>87</v>
      </c>
      <c r="E1790" t="s">
        <v>72</v>
      </c>
      <c r="F1790" t="s">
        <v>38</v>
      </c>
      <c r="G1790">
        <v>45325</v>
      </c>
      <c r="H1790" t="s">
        <v>39</v>
      </c>
      <c r="I1790" t="s">
        <v>40</v>
      </c>
      <c r="J1790">
        <v>65565</v>
      </c>
      <c r="K1790" t="s">
        <v>59</v>
      </c>
      <c r="L1790" t="s">
        <v>60</v>
      </c>
      <c r="M1790">
        <v>176</v>
      </c>
      <c r="N1790">
        <v>16</v>
      </c>
      <c r="O1790">
        <v>20</v>
      </c>
      <c r="P1790">
        <v>0</v>
      </c>
      <c r="Q1790">
        <v>1</v>
      </c>
      <c r="R1790" t="s">
        <v>61</v>
      </c>
      <c r="S1790" t="s">
        <v>74</v>
      </c>
      <c r="T1790">
        <v>2</v>
      </c>
      <c r="U1790" t="s">
        <v>79</v>
      </c>
      <c r="V1790">
        <v>842.4</v>
      </c>
      <c r="W1790" t="s">
        <v>64</v>
      </c>
      <c r="X1790" t="s">
        <v>47</v>
      </c>
      <c r="Y1790" t="s">
        <v>65</v>
      </c>
      <c r="Z1790" t="s">
        <v>66</v>
      </c>
      <c r="AA1790" t="s">
        <v>50</v>
      </c>
      <c r="AB1790" t="s">
        <v>68</v>
      </c>
      <c r="AC1790" t="s">
        <v>69</v>
      </c>
      <c r="AD1790">
        <v>4.7863636359999999</v>
      </c>
      <c r="AE1790">
        <v>2024</v>
      </c>
      <c r="AF1790">
        <v>1</v>
      </c>
      <c r="AG1790">
        <v>3</v>
      </c>
      <c r="AH1790" t="s">
        <v>1673</v>
      </c>
      <c r="AI1790">
        <v>0.39886363636363636</v>
      </c>
      <c r="AJ1790">
        <v>2112</v>
      </c>
      <c r="AK1790" t="s">
        <v>3799</v>
      </c>
    </row>
    <row r="1791" spans="1:37">
      <c r="A1791" t="s">
        <v>1896</v>
      </c>
      <c r="B1791" t="s">
        <v>71</v>
      </c>
      <c r="C1791">
        <v>10524.6</v>
      </c>
      <c r="D1791" t="s">
        <v>36</v>
      </c>
      <c r="E1791" t="s">
        <v>37</v>
      </c>
      <c r="F1791" t="s">
        <v>56</v>
      </c>
      <c r="G1791">
        <v>45325</v>
      </c>
      <c r="H1791" t="s">
        <v>39</v>
      </c>
      <c r="I1791" t="s">
        <v>58</v>
      </c>
      <c r="J1791">
        <v>43428</v>
      </c>
      <c r="K1791" t="s">
        <v>41</v>
      </c>
      <c r="L1791" t="s">
        <v>42</v>
      </c>
      <c r="M1791">
        <v>269</v>
      </c>
      <c r="N1791">
        <v>0</v>
      </c>
      <c r="O1791">
        <v>100</v>
      </c>
      <c r="P1791">
        <v>0</v>
      </c>
      <c r="Q1791">
        <v>1</v>
      </c>
      <c r="R1791" t="s">
        <v>61</v>
      </c>
      <c r="S1791" t="s">
        <v>74</v>
      </c>
      <c r="T1791">
        <v>4</v>
      </c>
      <c r="U1791" t="s">
        <v>90</v>
      </c>
      <c r="V1791">
        <v>1060.8599999999999</v>
      </c>
      <c r="W1791" t="s">
        <v>155</v>
      </c>
      <c r="X1791" t="s">
        <v>47</v>
      </c>
      <c r="Y1791" t="s">
        <v>65</v>
      </c>
      <c r="Z1791" t="s">
        <v>66</v>
      </c>
      <c r="AA1791" t="s">
        <v>67</v>
      </c>
      <c r="AB1791" t="s">
        <v>68</v>
      </c>
      <c r="AC1791" t="s">
        <v>52</v>
      </c>
      <c r="AD1791">
        <v>3.9437174719999999</v>
      </c>
      <c r="AE1791">
        <v>2024</v>
      </c>
      <c r="AF1791">
        <v>1</v>
      </c>
      <c r="AG1791">
        <v>3</v>
      </c>
      <c r="AH1791" t="s">
        <v>1673</v>
      </c>
      <c r="AI1791">
        <v>0.32864312267657991</v>
      </c>
      <c r="AJ1791">
        <v>3228</v>
      </c>
      <c r="AK1791" t="s">
        <v>3799</v>
      </c>
    </row>
    <row r="1792" spans="1:37">
      <c r="A1792" t="s">
        <v>1897</v>
      </c>
      <c r="B1792" t="s">
        <v>81</v>
      </c>
      <c r="C1792">
        <v>5612.89</v>
      </c>
      <c r="D1792" t="s">
        <v>36</v>
      </c>
      <c r="E1792" t="s">
        <v>37</v>
      </c>
      <c r="F1792" t="s">
        <v>56</v>
      </c>
      <c r="G1792">
        <v>45325</v>
      </c>
      <c r="H1792" t="s">
        <v>57</v>
      </c>
      <c r="I1792" t="s">
        <v>40</v>
      </c>
      <c r="J1792">
        <v>0</v>
      </c>
      <c r="K1792" t="s">
        <v>59</v>
      </c>
      <c r="L1792" t="s">
        <v>42</v>
      </c>
      <c r="M1792">
        <v>149</v>
      </c>
      <c r="N1792">
        <v>5</v>
      </c>
      <c r="O1792">
        <v>82</v>
      </c>
      <c r="P1792">
        <v>0</v>
      </c>
      <c r="Q1792">
        <v>1</v>
      </c>
      <c r="R1792" t="s">
        <v>61</v>
      </c>
      <c r="S1792" t="s">
        <v>93</v>
      </c>
      <c r="T1792">
        <v>1</v>
      </c>
      <c r="U1792" t="s">
        <v>45</v>
      </c>
      <c r="V1792">
        <v>712.8</v>
      </c>
      <c r="W1792" t="s">
        <v>64</v>
      </c>
      <c r="X1792" t="s">
        <v>47</v>
      </c>
      <c r="Y1792" t="s">
        <v>65</v>
      </c>
      <c r="Z1792" t="s">
        <v>66</v>
      </c>
      <c r="AA1792" t="s">
        <v>67</v>
      </c>
      <c r="AB1792" t="s">
        <v>68</v>
      </c>
      <c r="AC1792" t="s">
        <v>52</v>
      </c>
      <c r="AD1792">
        <v>4.7838926170000002</v>
      </c>
      <c r="AE1792">
        <v>2024</v>
      </c>
      <c r="AF1792">
        <v>1</v>
      </c>
      <c r="AG1792">
        <v>3</v>
      </c>
      <c r="AH1792" t="s">
        <v>1673</v>
      </c>
      <c r="AI1792">
        <v>0.39865771812080536</v>
      </c>
      <c r="AJ1792">
        <v>1788</v>
      </c>
      <c r="AK1792" t="s">
        <v>3799</v>
      </c>
    </row>
    <row r="1793" spans="1:37">
      <c r="A1793" t="s">
        <v>1898</v>
      </c>
      <c r="B1793" t="s">
        <v>81</v>
      </c>
      <c r="C1793">
        <v>6770.26</v>
      </c>
      <c r="D1793" t="s">
        <v>87</v>
      </c>
      <c r="E1793" t="s">
        <v>72</v>
      </c>
      <c r="F1793" t="s">
        <v>38</v>
      </c>
      <c r="G1793">
        <v>45325</v>
      </c>
      <c r="H1793" t="s">
        <v>39</v>
      </c>
      <c r="I1793" t="s">
        <v>40</v>
      </c>
      <c r="J1793">
        <v>65565</v>
      </c>
      <c r="K1793" t="s">
        <v>59</v>
      </c>
      <c r="L1793" t="s">
        <v>60</v>
      </c>
      <c r="M1793">
        <v>176</v>
      </c>
      <c r="N1793">
        <v>16</v>
      </c>
      <c r="O1793">
        <v>20</v>
      </c>
      <c r="P1793">
        <v>0</v>
      </c>
      <c r="Q1793">
        <v>1</v>
      </c>
      <c r="R1793" t="s">
        <v>61</v>
      </c>
      <c r="S1793" t="s">
        <v>93</v>
      </c>
      <c r="T1793">
        <v>2</v>
      </c>
      <c r="U1793" t="s">
        <v>79</v>
      </c>
      <c r="V1793">
        <v>842.4</v>
      </c>
      <c r="W1793" t="s">
        <v>64</v>
      </c>
      <c r="X1793" t="s">
        <v>47</v>
      </c>
      <c r="Y1793" t="s">
        <v>65</v>
      </c>
      <c r="Z1793" t="s">
        <v>66</v>
      </c>
      <c r="AA1793" t="s">
        <v>50</v>
      </c>
      <c r="AB1793" t="s">
        <v>68</v>
      </c>
      <c r="AC1793" t="s">
        <v>69</v>
      </c>
      <c r="AD1793">
        <v>4.7863636359999999</v>
      </c>
      <c r="AE1793">
        <v>2024</v>
      </c>
      <c r="AF1793">
        <v>1</v>
      </c>
      <c r="AG1793">
        <v>3</v>
      </c>
      <c r="AH1793" t="s">
        <v>1673</v>
      </c>
      <c r="AI1793">
        <v>0.39886363636363636</v>
      </c>
      <c r="AJ1793">
        <v>2112</v>
      </c>
      <c r="AK1793" t="s">
        <v>3799</v>
      </c>
    </row>
    <row r="1794" spans="1:37">
      <c r="A1794" t="s">
        <v>1899</v>
      </c>
      <c r="B1794" t="s">
        <v>81</v>
      </c>
      <c r="C1794">
        <v>3431.79</v>
      </c>
      <c r="D1794" t="s">
        <v>36</v>
      </c>
      <c r="E1794" t="s">
        <v>37</v>
      </c>
      <c r="F1794" t="s">
        <v>38</v>
      </c>
      <c r="G1794">
        <v>45325</v>
      </c>
      <c r="H1794" t="s">
        <v>39</v>
      </c>
      <c r="I1794" t="s">
        <v>40</v>
      </c>
      <c r="J1794">
        <v>114068</v>
      </c>
      <c r="K1794" t="s">
        <v>59</v>
      </c>
      <c r="L1794" t="s">
        <v>42</v>
      </c>
      <c r="M1794">
        <v>85</v>
      </c>
      <c r="N1794">
        <v>20</v>
      </c>
      <c r="O1794">
        <v>82</v>
      </c>
      <c r="P1794">
        <v>0</v>
      </c>
      <c r="Q1794">
        <v>1</v>
      </c>
      <c r="R1794" t="s">
        <v>117</v>
      </c>
      <c r="S1794" t="s">
        <v>118</v>
      </c>
      <c r="T1794">
        <v>2</v>
      </c>
      <c r="U1794" t="s">
        <v>63</v>
      </c>
      <c r="V1794">
        <v>408.24</v>
      </c>
      <c r="W1794" t="s">
        <v>76</v>
      </c>
      <c r="X1794" t="s">
        <v>77</v>
      </c>
      <c r="Y1794" t="s">
        <v>48</v>
      </c>
      <c r="Z1794" t="s">
        <v>49</v>
      </c>
      <c r="AA1794" t="s">
        <v>91</v>
      </c>
      <c r="AB1794" t="s">
        <v>68</v>
      </c>
      <c r="AC1794" t="s">
        <v>52</v>
      </c>
      <c r="AD1794">
        <v>4.8028235290000003</v>
      </c>
      <c r="AE1794">
        <v>2024</v>
      </c>
      <c r="AF1794">
        <v>1</v>
      </c>
      <c r="AG1794">
        <v>3</v>
      </c>
      <c r="AH1794" t="s">
        <v>1673</v>
      </c>
      <c r="AI1794">
        <v>0.40023529411764708</v>
      </c>
      <c r="AJ1794">
        <v>1020</v>
      </c>
      <c r="AK1794" t="s">
        <v>3800</v>
      </c>
    </row>
    <row r="1795" spans="1:37">
      <c r="A1795" t="s">
        <v>1900</v>
      </c>
      <c r="B1795" t="s">
        <v>71</v>
      </c>
      <c r="C1795">
        <v>7769.05</v>
      </c>
      <c r="D1795" t="s">
        <v>36</v>
      </c>
      <c r="E1795" t="s">
        <v>37</v>
      </c>
      <c r="F1795" t="s">
        <v>56</v>
      </c>
      <c r="G1795">
        <v>45325</v>
      </c>
      <c r="H1795" t="s">
        <v>39</v>
      </c>
      <c r="I1795" t="s">
        <v>40</v>
      </c>
      <c r="J1795">
        <v>39771</v>
      </c>
      <c r="K1795" t="s">
        <v>83</v>
      </c>
      <c r="L1795" t="s">
        <v>42</v>
      </c>
      <c r="M1795">
        <v>97</v>
      </c>
      <c r="N1795">
        <v>4</v>
      </c>
      <c r="O1795">
        <v>24</v>
      </c>
      <c r="P1795">
        <v>0</v>
      </c>
      <c r="Q1795">
        <v>5</v>
      </c>
      <c r="R1795" t="s">
        <v>61</v>
      </c>
      <c r="S1795" t="s">
        <v>74</v>
      </c>
      <c r="T1795">
        <v>2</v>
      </c>
      <c r="U1795" t="s">
        <v>63</v>
      </c>
      <c r="V1795">
        <v>39.56</v>
      </c>
      <c r="W1795" t="s">
        <v>46</v>
      </c>
      <c r="X1795" t="s">
        <v>134</v>
      </c>
      <c r="Y1795" t="s">
        <v>48</v>
      </c>
      <c r="Z1795" t="s">
        <v>66</v>
      </c>
      <c r="AA1795" t="s">
        <v>67</v>
      </c>
      <c r="AB1795" t="s">
        <v>68</v>
      </c>
      <c r="AC1795" t="s">
        <v>69</v>
      </c>
      <c r="AD1795">
        <v>0.40783505199999998</v>
      </c>
      <c r="AE1795">
        <v>2024</v>
      </c>
      <c r="AF1795">
        <v>1</v>
      </c>
      <c r="AG1795">
        <v>3</v>
      </c>
      <c r="AH1795" t="s">
        <v>1673</v>
      </c>
      <c r="AI1795">
        <v>3.3986254295532647E-2</v>
      </c>
      <c r="AJ1795">
        <v>1164</v>
      </c>
      <c r="AK1795" t="s">
        <v>3799</v>
      </c>
    </row>
    <row r="1796" spans="1:37">
      <c r="A1796" t="s">
        <v>1901</v>
      </c>
      <c r="B1796" t="s">
        <v>71</v>
      </c>
      <c r="C1796">
        <v>3802.62</v>
      </c>
      <c r="D1796" t="s">
        <v>36</v>
      </c>
      <c r="E1796" t="s">
        <v>37</v>
      </c>
      <c r="F1796" t="s">
        <v>38</v>
      </c>
      <c r="G1796">
        <v>45325</v>
      </c>
      <c r="H1796" t="s">
        <v>39</v>
      </c>
      <c r="I1796" t="s">
        <v>40</v>
      </c>
      <c r="J1796">
        <v>89131</v>
      </c>
      <c r="K1796" t="s">
        <v>41</v>
      </c>
      <c r="L1796" t="s">
        <v>42</v>
      </c>
      <c r="M1796">
        <v>95</v>
      </c>
      <c r="N1796">
        <v>15</v>
      </c>
      <c r="O1796">
        <v>127</v>
      </c>
      <c r="P1796">
        <v>0</v>
      </c>
      <c r="Q1796">
        <v>1</v>
      </c>
      <c r="R1796" t="s">
        <v>61</v>
      </c>
      <c r="S1796" t="s">
        <v>74</v>
      </c>
      <c r="T1796">
        <v>1</v>
      </c>
      <c r="U1796" t="s">
        <v>63</v>
      </c>
      <c r="V1796">
        <v>358.6</v>
      </c>
      <c r="W1796" t="s">
        <v>76</v>
      </c>
      <c r="X1796" t="s">
        <v>47</v>
      </c>
      <c r="Y1796" t="s">
        <v>48</v>
      </c>
      <c r="Z1796" t="s">
        <v>49</v>
      </c>
      <c r="AA1796" t="s">
        <v>50</v>
      </c>
      <c r="AB1796" t="s">
        <v>68</v>
      </c>
      <c r="AC1796" t="s">
        <v>52</v>
      </c>
      <c r="AD1796">
        <v>3.7747368419999998</v>
      </c>
      <c r="AE1796">
        <v>2024</v>
      </c>
      <c r="AF1796">
        <v>1</v>
      </c>
      <c r="AG1796">
        <v>3</v>
      </c>
      <c r="AH1796" t="s">
        <v>1673</v>
      </c>
      <c r="AI1796">
        <v>0.31456140350877193</v>
      </c>
      <c r="AJ1796">
        <v>1140</v>
      </c>
      <c r="AK1796" t="s">
        <v>3799</v>
      </c>
    </row>
    <row r="1797" spans="1:37">
      <c r="A1797" t="s">
        <v>1902</v>
      </c>
      <c r="B1797" t="s">
        <v>115</v>
      </c>
      <c r="C1797">
        <v>6770.26</v>
      </c>
      <c r="D1797" t="s">
        <v>87</v>
      </c>
      <c r="E1797" t="s">
        <v>72</v>
      </c>
      <c r="F1797" t="s">
        <v>38</v>
      </c>
      <c r="G1797">
        <v>45325</v>
      </c>
      <c r="H1797" t="s">
        <v>39</v>
      </c>
      <c r="I1797" t="s">
        <v>40</v>
      </c>
      <c r="J1797">
        <v>65565</v>
      </c>
      <c r="K1797" t="s">
        <v>59</v>
      </c>
      <c r="L1797" t="s">
        <v>60</v>
      </c>
      <c r="M1797">
        <v>176</v>
      </c>
      <c r="N1797">
        <v>16</v>
      </c>
      <c r="O1797">
        <v>20</v>
      </c>
      <c r="P1797">
        <v>0</v>
      </c>
      <c r="Q1797">
        <v>1</v>
      </c>
      <c r="R1797" t="s">
        <v>61</v>
      </c>
      <c r="S1797" t="s">
        <v>62</v>
      </c>
      <c r="T1797">
        <v>2</v>
      </c>
      <c r="U1797" t="s">
        <v>79</v>
      </c>
      <c r="V1797">
        <v>842.4</v>
      </c>
      <c r="W1797" t="s">
        <v>64</v>
      </c>
      <c r="X1797" t="s">
        <v>47</v>
      </c>
      <c r="Y1797" t="s">
        <v>65</v>
      </c>
      <c r="Z1797" t="s">
        <v>66</v>
      </c>
      <c r="AA1797" t="s">
        <v>50</v>
      </c>
      <c r="AB1797" t="s">
        <v>68</v>
      </c>
      <c r="AC1797" t="s">
        <v>69</v>
      </c>
      <c r="AD1797">
        <v>4.7863636359999999</v>
      </c>
      <c r="AE1797">
        <v>2024</v>
      </c>
      <c r="AF1797">
        <v>1</v>
      </c>
      <c r="AG1797">
        <v>3</v>
      </c>
      <c r="AH1797" t="s">
        <v>1673</v>
      </c>
      <c r="AI1797">
        <v>0.39886363636363636</v>
      </c>
      <c r="AJ1797">
        <v>2112</v>
      </c>
      <c r="AK1797" t="s">
        <v>3799</v>
      </c>
    </row>
    <row r="1798" spans="1:37">
      <c r="A1798" t="s">
        <v>1903</v>
      </c>
      <c r="B1798" t="s">
        <v>35</v>
      </c>
      <c r="C1798">
        <v>8502.5400000000009</v>
      </c>
      <c r="D1798" t="s">
        <v>36</v>
      </c>
      <c r="E1798" t="s">
        <v>72</v>
      </c>
      <c r="F1798" t="s">
        <v>73</v>
      </c>
      <c r="G1798">
        <v>45325</v>
      </c>
      <c r="H1798" t="s">
        <v>39</v>
      </c>
      <c r="I1798" t="s">
        <v>40</v>
      </c>
      <c r="J1798">
        <v>120705</v>
      </c>
      <c r="K1798" t="s">
        <v>83</v>
      </c>
      <c r="L1798" t="s">
        <v>42</v>
      </c>
      <c r="M1798">
        <v>105</v>
      </c>
      <c r="N1798">
        <v>19</v>
      </c>
      <c r="O1798">
        <v>134</v>
      </c>
      <c r="P1798">
        <v>0</v>
      </c>
      <c r="Q1798">
        <v>4</v>
      </c>
      <c r="R1798" t="s">
        <v>61</v>
      </c>
      <c r="S1798" t="s">
        <v>62</v>
      </c>
      <c r="T1798">
        <v>2</v>
      </c>
      <c r="U1798" t="s">
        <v>45</v>
      </c>
      <c r="V1798">
        <v>156.91999999999999</v>
      </c>
      <c r="W1798" t="s">
        <v>46</v>
      </c>
      <c r="X1798" t="s">
        <v>47</v>
      </c>
      <c r="Y1798" t="s">
        <v>48</v>
      </c>
      <c r="Z1798" t="s">
        <v>66</v>
      </c>
      <c r="AA1798" t="s">
        <v>91</v>
      </c>
      <c r="AB1798" t="s">
        <v>68</v>
      </c>
      <c r="AC1798" t="s">
        <v>52</v>
      </c>
      <c r="AD1798">
        <v>1.4944761900000001</v>
      </c>
      <c r="AE1798">
        <v>2024</v>
      </c>
      <c r="AF1798">
        <v>1</v>
      </c>
      <c r="AG1798">
        <v>3</v>
      </c>
      <c r="AH1798" t="s">
        <v>1673</v>
      </c>
      <c r="AI1798">
        <v>0.12453968253968253</v>
      </c>
      <c r="AJ1798">
        <v>1260</v>
      </c>
      <c r="AK1798" t="s">
        <v>3799</v>
      </c>
    </row>
    <row r="1799" spans="1:37">
      <c r="A1799" t="s">
        <v>1904</v>
      </c>
      <c r="B1799" t="s">
        <v>115</v>
      </c>
      <c r="C1799">
        <v>28269.41</v>
      </c>
      <c r="D1799" t="s">
        <v>36</v>
      </c>
      <c r="E1799" t="s">
        <v>37</v>
      </c>
      <c r="F1799" t="s">
        <v>56</v>
      </c>
      <c r="G1799">
        <v>45325</v>
      </c>
      <c r="H1799" t="s">
        <v>57</v>
      </c>
      <c r="I1799" t="s">
        <v>40</v>
      </c>
      <c r="J1799">
        <v>0</v>
      </c>
      <c r="K1799" t="s">
        <v>59</v>
      </c>
      <c r="L1799" t="s">
        <v>60</v>
      </c>
      <c r="M1799">
        <v>90</v>
      </c>
      <c r="N1799">
        <v>15</v>
      </c>
      <c r="O1799">
        <v>8</v>
      </c>
      <c r="P1799">
        <v>0</v>
      </c>
      <c r="Q1799">
        <v>2</v>
      </c>
      <c r="R1799" t="s">
        <v>61</v>
      </c>
      <c r="S1799" t="s">
        <v>74</v>
      </c>
      <c r="T1799">
        <v>2</v>
      </c>
      <c r="U1799" t="s">
        <v>79</v>
      </c>
      <c r="V1799">
        <v>651.24</v>
      </c>
      <c r="W1799" t="s">
        <v>46</v>
      </c>
      <c r="X1799" t="s">
        <v>47</v>
      </c>
      <c r="Y1799" t="s">
        <v>65</v>
      </c>
      <c r="Z1799" t="s">
        <v>98</v>
      </c>
      <c r="AA1799" t="s">
        <v>67</v>
      </c>
      <c r="AB1799" t="s">
        <v>68</v>
      </c>
      <c r="AC1799" t="s">
        <v>99</v>
      </c>
      <c r="AD1799">
        <v>7.2359999999999998</v>
      </c>
      <c r="AE1799">
        <v>2024</v>
      </c>
      <c r="AF1799">
        <v>1</v>
      </c>
      <c r="AG1799">
        <v>3</v>
      </c>
      <c r="AH1799" t="s">
        <v>1673</v>
      </c>
      <c r="AI1799">
        <v>0.60299999999999998</v>
      </c>
      <c r="AJ1799">
        <v>1080</v>
      </c>
      <c r="AK1799" t="s">
        <v>3801</v>
      </c>
    </row>
    <row r="1800" spans="1:37">
      <c r="A1800" t="s">
        <v>1905</v>
      </c>
      <c r="B1800" t="s">
        <v>35</v>
      </c>
      <c r="C1800">
        <v>11987.72</v>
      </c>
      <c r="D1800" t="s">
        <v>87</v>
      </c>
      <c r="E1800" t="s">
        <v>37</v>
      </c>
      <c r="F1800" t="s">
        <v>56</v>
      </c>
      <c r="G1800">
        <v>45325</v>
      </c>
      <c r="H1800" t="s">
        <v>39</v>
      </c>
      <c r="I1800" t="s">
        <v>40</v>
      </c>
      <c r="J1800">
        <v>70987</v>
      </c>
      <c r="K1800" t="s">
        <v>41</v>
      </c>
      <c r="L1800" t="s">
        <v>60</v>
      </c>
      <c r="M1800">
        <v>153</v>
      </c>
      <c r="N1800">
        <v>16</v>
      </c>
      <c r="O1800">
        <v>80</v>
      </c>
      <c r="P1800">
        <v>0</v>
      </c>
      <c r="Q1800">
        <v>7</v>
      </c>
      <c r="R1800" t="s">
        <v>61</v>
      </c>
      <c r="S1800" t="s">
        <v>74</v>
      </c>
      <c r="T1800">
        <v>1</v>
      </c>
      <c r="U1800" t="s">
        <v>79</v>
      </c>
      <c r="V1800">
        <v>713.07</v>
      </c>
      <c r="W1800" t="s">
        <v>64</v>
      </c>
      <c r="X1800" t="s">
        <v>77</v>
      </c>
      <c r="Y1800" t="s">
        <v>65</v>
      </c>
      <c r="Z1800" t="s">
        <v>66</v>
      </c>
      <c r="AA1800" t="s">
        <v>50</v>
      </c>
      <c r="AB1800" t="s">
        <v>68</v>
      </c>
      <c r="AC1800" t="s">
        <v>52</v>
      </c>
      <c r="AD1800">
        <v>4.6605882349999996</v>
      </c>
      <c r="AE1800">
        <v>2024</v>
      </c>
      <c r="AF1800">
        <v>1</v>
      </c>
      <c r="AG1800">
        <v>3</v>
      </c>
      <c r="AH1800" t="s">
        <v>1673</v>
      </c>
      <c r="AI1800">
        <v>0.38838235294117651</v>
      </c>
      <c r="AJ1800">
        <v>1836</v>
      </c>
      <c r="AK1800" t="s">
        <v>3799</v>
      </c>
    </row>
    <row r="1801" spans="1:37">
      <c r="A1801" t="s">
        <v>1906</v>
      </c>
      <c r="B1801" t="s">
        <v>35</v>
      </c>
      <c r="C1801">
        <v>6440.5</v>
      </c>
      <c r="D1801" t="s">
        <v>36</v>
      </c>
      <c r="E1801" t="s">
        <v>37</v>
      </c>
      <c r="F1801" t="s">
        <v>38</v>
      </c>
      <c r="G1801">
        <v>45325</v>
      </c>
      <c r="H1801" t="s">
        <v>102</v>
      </c>
      <c r="I1801" t="s">
        <v>58</v>
      </c>
      <c r="J1801">
        <v>38699</v>
      </c>
      <c r="K1801" t="s">
        <v>59</v>
      </c>
      <c r="L1801" t="s">
        <v>103</v>
      </c>
      <c r="M1801">
        <v>86</v>
      </c>
      <c r="N1801">
        <v>31</v>
      </c>
      <c r="O1801">
        <v>109</v>
      </c>
      <c r="P1801">
        <v>0</v>
      </c>
      <c r="Q1801">
        <v>8</v>
      </c>
      <c r="R1801" t="s">
        <v>61</v>
      </c>
      <c r="S1801" t="s">
        <v>74</v>
      </c>
      <c r="T1801">
        <v>2</v>
      </c>
      <c r="U1801" t="s">
        <v>63</v>
      </c>
      <c r="V1801">
        <v>414.72</v>
      </c>
      <c r="W1801" t="s">
        <v>46</v>
      </c>
      <c r="X1801" t="s">
        <v>134</v>
      </c>
      <c r="Y1801" t="s">
        <v>48</v>
      </c>
      <c r="Z1801" t="s">
        <v>66</v>
      </c>
      <c r="AA1801" t="s">
        <v>67</v>
      </c>
      <c r="AB1801" t="s">
        <v>68</v>
      </c>
      <c r="AC1801" t="s">
        <v>52</v>
      </c>
      <c r="AD1801">
        <v>4.8223255810000003</v>
      </c>
      <c r="AE1801">
        <v>2024</v>
      </c>
      <c r="AF1801">
        <v>1</v>
      </c>
      <c r="AG1801">
        <v>3</v>
      </c>
      <c r="AH1801" t="s">
        <v>1673</v>
      </c>
      <c r="AI1801">
        <v>0.4018604651162791</v>
      </c>
      <c r="AJ1801">
        <v>1032</v>
      </c>
      <c r="AK1801" t="s">
        <v>3800</v>
      </c>
    </row>
    <row r="1802" spans="1:37">
      <c r="A1802" t="s">
        <v>1907</v>
      </c>
      <c r="B1802" t="s">
        <v>35</v>
      </c>
      <c r="C1802">
        <v>11719.41</v>
      </c>
      <c r="D1802" t="s">
        <v>36</v>
      </c>
      <c r="E1802" t="s">
        <v>72</v>
      </c>
      <c r="F1802" t="s">
        <v>38</v>
      </c>
      <c r="G1802">
        <v>45325</v>
      </c>
      <c r="H1802" t="s">
        <v>57</v>
      </c>
      <c r="I1802" t="s">
        <v>58</v>
      </c>
      <c r="J1802">
        <v>0</v>
      </c>
      <c r="K1802" t="s">
        <v>59</v>
      </c>
      <c r="L1802" t="s">
        <v>42</v>
      </c>
      <c r="M1802">
        <v>116</v>
      </c>
      <c r="N1802">
        <v>8</v>
      </c>
      <c r="O1802">
        <v>77</v>
      </c>
      <c r="P1802">
        <v>2</v>
      </c>
      <c r="Q1802">
        <v>2</v>
      </c>
      <c r="R1802" t="s">
        <v>61</v>
      </c>
      <c r="S1802" t="s">
        <v>62</v>
      </c>
      <c r="T1802">
        <v>2</v>
      </c>
      <c r="U1802" t="s">
        <v>63</v>
      </c>
      <c r="V1802">
        <v>730.64</v>
      </c>
      <c r="W1802" t="s">
        <v>76</v>
      </c>
      <c r="X1802" t="s">
        <v>134</v>
      </c>
      <c r="Y1802" t="s">
        <v>65</v>
      </c>
      <c r="Z1802" t="s">
        <v>66</v>
      </c>
      <c r="AA1802" t="s">
        <v>67</v>
      </c>
      <c r="AB1802" t="s">
        <v>51</v>
      </c>
      <c r="AC1802" t="s">
        <v>52</v>
      </c>
      <c r="AD1802">
        <v>6.2986206899999999</v>
      </c>
      <c r="AE1802">
        <v>2024</v>
      </c>
      <c r="AF1802">
        <v>1</v>
      </c>
      <c r="AG1802">
        <v>3</v>
      </c>
      <c r="AH1802" t="s">
        <v>1673</v>
      </c>
      <c r="AI1802">
        <v>0.52488505747126435</v>
      </c>
      <c r="AJ1802">
        <v>1392</v>
      </c>
      <c r="AK1802" t="s">
        <v>3800</v>
      </c>
    </row>
    <row r="1803" spans="1:37">
      <c r="A1803" t="s">
        <v>1908</v>
      </c>
      <c r="B1803" t="s">
        <v>81</v>
      </c>
      <c r="C1803">
        <v>9965.58</v>
      </c>
      <c r="D1803" t="s">
        <v>36</v>
      </c>
      <c r="E1803" t="s">
        <v>72</v>
      </c>
      <c r="F1803" t="s">
        <v>73</v>
      </c>
      <c r="G1803">
        <v>45325</v>
      </c>
      <c r="H1803" t="s">
        <v>39</v>
      </c>
      <c r="I1803" t="s">
        <v>58</v>
      </c>
      <c r="J1803">
        <v>74085</v>
      </c>
      <c r="K1803" t="s">
        <v>83</v>
      </c>
      <c r="L1803" t="s">
        <v>42</v>
      </c>
      <c r="M1803">
        <v>130</v>
      </c>
      <c r="N1803">
        <v>7</v>
      </c>
      <c r="O1803">
        <v>15</v>
      </c>
      <c r="P1803">
        <v>3</v>
      </c>
      <c r="Q1803">
        <v>9</v>
      </c>
      <c r="R1803" t="s">
        <v>61</v>
      </c>
      <c r="S1803" t="s">
        <v>74</v>
      </c>
      <c r="T1803">
        <v>3</v>
      </c>
      <c r="U1803" t="s">
        <v>90</v>
      </c>
      <c r="V1803">
        <v>276.69</v>
      </c>
      <c r="W1803" t="s">
        <v>46</v>
      </c>
      <c r="X1803" t="s">
        <v>47</v>
      </c>
      <c r="Y1803" t="s">
        <v>48</v>
      </c>
      <c r="Z1803" t="s">
        <v>66</v>
      </c>
      <c r="AA1803" t="s">
        <v>50</v>
      </c>
      <c r="AB1803" t="s">
        <v>51</v>
      </c>
      <c r="AC1803" t="s">
        <v>69</v>
      </c>
      <c r="AD1803">
        <v>2.1283846149999999</v>
      </c>
      <c r="AE1803">
        <v>2024</v>
      </c>
      <c r="AF1803">
        <v>1</v>
      </c>
      <c r="AG1803">
        <v>3</v>
      </c>
      <c r="AH1803" t="s">
        <v>1673</v>
      </c>
      <c r="AI1803">
        <v>0.17736538461538462</v>
      </c>
      <c r="AJ1803">
        <v>1560</v>
      </c>
      <c r="AK1803" t="s">
        <v>3799</v>
      </c>
    </row>
    <row r="1804" spans="1:37">
      <c r="A1804" t="s">
        <v>1909</v>
      </c>
      <c r="B1804" t="s">
        <v>81</v>
      </c>
      <c r="C1804">
        <v>3319.06</v>
      </c>
      <c r="D1804" t="s">
        <v>36</v>
      </c>
      <c r="E1804" t="s">
        <v>37</v>
      </c>
      <c r="F1804" t="s">
        <v>73</v>
      </c>
      <c r="G1804">
        <v>45325</v>
      </c>
      <c r="H1804" t="s">
        <v>57</v>
      </c>
      <c r="I1804" t="s">
        <v>58</v>
      </c>
      <c r="J1804">
        <v>0</v>
      </c>
      <c r="K1804" t="s">
        <v>59</v>
      </c>
      <c r="L1804" t="s">
        <v>60</v>
      </c>
      <c r="M1804">
        <v>96</v>
      </c>
      <c r="N1804">
        <v>28</v>
      </c>
      <c r="O1804">
        <v>11</v>
      </c>
      <c r="P1804">
        <v>1</v>
      </c>
      <c r="Q1804">
        <v>1</v>
      </c>
      <c r="R1804" t="s">
        <v>61</v>
      </c>
      <c r="S1804" t="s">
        <v>93</v>
      </c>
      <c r="T1804">
        <v>1</v>
      </c>
      <c r="U1804" t="s">
        <v>79</v>
      </c>
      <c r="V1804">
        <v>690.12</v>
      </c>
      <c r="W1804" t="s">
        <v>76</v>
      </c>
      <c r="X1804" t="s">
        <v>47</v>
      </c>
      <c r="Y1804" t="s">
        <v>65</v>
      </c>
      <c r="Z1804" t="s">
        <v>49</v>
      </c>
      <c r="AA1804" t="s">
        <v>67</v>
      </c>
      <c r="AB1804" t="s">
        <v>51</v>
      </c>
      <c r="AC1804" t="s">
        <v>99</v>
      </c>
      <c r="AD1804">
        <v>7.1887499999999998</v>
      </c>
      <c r="AE1804">
        <v>2024</v>
      </c>
      <c r="AF1804">
        <v>1</v>
      </c>
      <c r="AG1804">
        <v>3</v>
      </c>
      <c r="AH1804" t="s">
        <v>1673</v>
      </c>
      <c r="AI1804">
        <v>0.59906250000000005</v>
      </c>
      <c r="AJ1804">
        <v>1152</v>
      </c>
      <c r="AK1804" t="s">
        <v>3800</v>
      </c>
    </row>
    <row r="1805" spans="1:37">
      <c r="A1805" t="s">
        <v>1910</v>
      </c>
      <c r="B1805" t="s">
        <v>81</v>
      </c>
      <c r="C1805">
        <v>10670.39</v>
      </c>
      <c r="D1805" t="s">
        <v>36</v>
      </c>
      <c r="E1805" t="s">
        <v>37</v>
      </c>
      <c r="F1805" t="s">
        <v>95</v>
      </c>
      <c r="G1805">
        <v>45325</v>
      </c>
      <c r="H1805" t="s">
        <v>39</v>
      </c>
      <c r="I1805" t="s">
        <v>40</v>
      </c>
      <c r="J1805">
        <v>47798</v>
      </c>
      <c r="K1805" t="s">
        <v>83</v>
      </c>
      <c r="L1805" t="s">
        <v>103</v>
      </c>
      <c r="M1805">
        <v>93</v>
      </c>
      <c r="N1805">
        <v>18</v>
      </c>
      <c r="O1805">
        <v>20</v>
      </c>
      <c r="P1805">
        <v>4</v>
      </c>
      <c r="Q1805">
        <v>2</v>
      </c>
      <c r="R1805" t="s">
        <v>43</v>
      </c>
      <c r="S1805" t="s">
        <v>96</v>
      </c>
      <c r="T1805">
        <v>1</v>
      </c>
      <c r="U1805" t="s">
        <v>79</v>
      </c>
      <c r="V1805">
        <v>91.13</v>
      </c>
      <c r="W1805" t="s">
        <v>46</v>
      </c>
      <c r="X1805" t="s">
        <v>77</v>
      </c>
      <c r="Y1805" t="s">
        <v>48</v>
      </c>
      <c r="Z1805" t="s">
        <v>66</v>
      </c>
      <c r="AA1805" t="s">
        <v>67</v>
      </c>
      <c r="AB1805" t="s">
        <v>51</v>
      </c>
      <c r="AC1805" t="s">
        <v>69</v>
      </c>
      <c r="AD1805">
        <v>0.97989247300000004</v>
      </c>
      <c r="AE1805">
        <v>2024</v>
      </c>
      <c r="AF1805">
        <v>1</v>
      </c>
      <c r="AG1805">
        <v>3</v>
      </c>
      <c r="AH1805" t="s">
        <v>1673</v>
      </c>
      <c r="AI1805">
        <v>8.1657706093189966E-2</v>
      </c>
      <c r="AJ1805">
        <v>1116</v>
      </c>
      <c r="AK1805" t="s">
        <v>3799</v>
      </c>
    </row>
    <row r="1806" spans="1:37">
      <c r="A1806" t="s">
        <v>1911</v>
      </c>
      <c r="B1806" t="s">
        <v>55</v>
      </c>
      <c r="C1806">
        <v>6116.02</v>
      </c>
      <c r="D1806" t="s">
        <v>36</v>
      </c>
      <c r="E1806" t="s">
        <v>37</v>
      </c>
      <c r="F1806" t="s">
        <v>141</v>
      </c>
      <c r="G1806">
        <v>45325</v>
      </c>
      <c r="H1806" t="s">
        <v>39</v>
      </c>
      <c r="I1806" t="s">
        <v>40</v>
      </c>
      <c r="J1806">
        <v>71492</v>
      </c>
      <c r="K1806" t="s">
        <v>41</v>
      </c>
      <c r="L1806" t="s">
        <v>42</v>
      </c>
      <c r="M1806">
        <v>151</v>
      </c>
      <c r="N1806">
        <v>19</v>
      </c>
      <c r="O1806">
        <v>124</v>
      </c>
      <c r="P1806">
        <v>0</v>
      </c>
      <c r="Q1806">
        <v>1</v>
      </c>
      <c r="R1806" t="s">
        <v>61</v>
      </c>
      <c r="S1806" t="s">
        <v>93</v>
      </c>
      <c r="T1806">
        <v>1</v>
      </c>
      <c r="U1806" t="s">
        <v>63</v>
      </c>
      <c r="V1806">
        <v>574.32000000000005</v>
      </c>
      <c r="W1806" t="s">
        <v>109</v>
      </c>
      <c r="X1806" t="s">
        <v>47</v>
      </c>
      <c r="Y1806" t="s">
        <v>65</v>
      </c>
      <c r="Z1806" t="s">
        <v>66</v>
      </c>
      <c r="AA1806" t="s">
        <v>50</v>
      </c>
      <c r="AB1806" t="s">
        <v>68</v>
      </c>
      <c r="AC1806" t="s">
        <v>52</v>
      </c>
      <c r="AD1806">
        <v>3.8034437090000002</v>
      </c>
      <c r="AE1806">
        <v>2024</v>
      </c>
      <c r="AF1806">
        <v>1</v>
      </c>
      <c r="AG1806">
        <v>3</v>
      </c>
      <c r="AH1806" t="s">
        <v>1673</v>
      </c>
      <c r="AI1806">
        <v>0.316953642384106</v>
      </c>
      <c r="AJ1806">
        <v>1812</v>
      </c>
      <c r="AK1806" t="s">
        <v>3799</v>
      </c>
    </row>
    <row r="1807" spans="1:37">
      <c r="A1807" t="s">
        <v>1912</v>
      </c>
      <c r="B1807" t="s">
        <v>71</v>
      </c>
      <c r="C1807">
        <v>3685.98</v>
      </c>
      <c r="D1807" t="s">
        <v>36</v>
      </c>
      <c r="E1807" t="s">
        <v>37</v>
      </c>
      <c r="F1807" t="s">
        <v>73</v>
      </c>
      <c r="G1807">
        <v>45325</v>
      </c>
      <c r="H1807" t="s">
        <v>39</v>
      </c>
      <c r="I1807" t="s">
        <v>40</v>
      </c>
      <c r="J1807">
        <v>85591</v>
      </c>
      <c r="K1807" t="s">
        <v>41</v>
      </c>
      <c r="L1807" t="s">
        <v>42</v>
      </c>
      <c r="M1807">
        <v>92</v>
      </c>
      <c r="N1807">
        <v>1</v>
      </c>
      <c r="O1807">
        <v>24</v>
      </c>
      <c r="P1807">
        <v>0</v>
      </c>
      <c r="Q1807">
        <v>1</v>
      </c>
      <c r="R1807" t="s">
        <v>61</v>
      </c>
      <c r="S1807" t="s">
        <v>62</v>
      </c>
      <c r="T1807">
        <v>2</v>
      </c>
      <c r="U1807" t="s">
        <v>79</v>
      </c>
      <c r="V1807">
        <v>273.97000000000003</v>
      </c>
      <c r="W1807" t="s">
        <v>46</v>
      </c>
      <c r="X1807" t="s">
        <v>47</v>
      </c>
      <c r="Y1807" t="s">
        <v>48</v>
      </c>
      <c r="Z1807" t="s">
        <v>49</v>
      </c>
      <c r="AA1807" t="s">
        <v>50</v>
      </c>
      <c r="AB1807" t="s">
        <v>68</v>
      </c>
      <c r="AC1807" t="s">
        <v>69</v>
      </c>
      <c r="AD1807">
        <v>2.9779347829999998</v>
      </c>
      <c r="AE1807">
        <v>2024</v>
      </c>
      <c r="AF1807">
        <v>1</v>
      </c>
      <c r="AG1807">
        <v>3</v>
      </c>
      <c r="AH1807" t="s">
        <v>1673</v>
      </c>
      <c r="AI1807">
        <v>0.248161231884058</v>
      </c>
      <c r="AJ1807">
        <v>1104</v>
      </c>
      <c r="AK1807" t="s">
        <v>3799</v>
      </c>
    </row>
    <row r="1808" spans="1:37">
      <c r="A1808" t="s">
        <v>1913</v>
      </c>
      <c r="B1808" t="s">
        <v>81</v>
      </c>
      <c r="C1808">
        <v>11672.84</v>
      </c>
      <c r="D1808" t="s">
        <v>36</v>
      </c>
      <c r="E1808" t="s">
        <v>72</v>
      </c>
      <c r="F1808" t="s">
        <v>38</v>
      </c>
      <c r="G1808">
        <v>45325</v>
      </c>
      <c r="H1808" t="s">
        <v>39</v>
      </c>
      <c r="I1808" t="s">
        <v>58</v>
      </c>
      <c r="J1808">
        <v>35051</v>
      </c>
      <c r="K1808" t="s">
        <v>59</v>
      </c>
      <c r="L1808" t="s">
        <v>42</v>
      </c>
      <c r="M1808">
        <v>103</v>
      </c>
      <c r="N1808">
        <v>28</v>
      </c>
      <c r="O1808">
        <v>117</v>
      </c>
      <c r="P1808">
        <v>2</v>
      </c>
      <c r="Q1808">
        <v>2</v>
      </c>
      <c r="R1808" t="s">
        <v>43</v>
      </c>
      <c r="S1808" t="s">
        <v>96</v>
      </c>
      <c r="T1808">
        <v>1</v>
      </c>
      <c r="U1808" t="s">
        <v>63</v>
      </c>
      <c r="V1808">
        <v>492.48</v>
      </c>
      <c r="W1808" t="s">
        <v>46</v>
      </c>
      <c r="X1808" t="s">
        <v>47</v>
      </c>
      <c r="Y1808" t="s">
        <v>48</v>
      </c>
      <c r="Z1808" t="s">
        <v>66</v>
      </c>
      <c r="AA1808" t="s">
        <v>67</v>
      </c>
      <c r="AB1808" t="s">
        <v>51</v>
      </c>
      <c r="AC1808" t="s">
        <v>52</v>
      </c>
      <c r="AD1808">
        <v>4.7813592229999999</v>
      </c>
      <c r="AE1808">
        <v>2024</v>
      </c>
      <c r="AF1808">
        <v>1</v>
      </c>
      <c r="AG1808">
        <v>3</v>
      </c>
      <c r="AH1808" t="s">
        <v>1673</v>
      </c>
      <c r="AI1808">
        <v>0.39844660194174758</v>
      </c>
      <c r="AJ1808">
        <v>1236</v>
      </c>
      <c r="AK1808" t="s">
        <v>3799</v>
      </c>
    </row>
    <row r="1809" spans="1:37">
      <c r="A1809" t="s">
        <v>1914</v>
      </c>
      <c r="B1809" t="s">
        <v>115</v>
      </c>
      <c r="C1809">
        <v>12500.64</v>
      </c>
      <c r="D1809" t="s">
        <v>36</v>
      </c>
      <c r="E1809" t="s">
        <v>37</v>
      </c>
      <c r="F1809" t="s">
        <v>56</v>
      </c>
      <c r="G1809">
        <v>45325</v>
      </c>
      <c r="H1809" t="s">
        <v>159</v>
      </c>
      <c r="I1809" t="s">
        <v>58</v>
      </c>
      <c r="J1809">
        <v>23097</v>
      </c>
      <c r="K1809" t="s">
        <v>59</v>
      </c>
      <c r="L1809" t="s">
        <v>42</v>
      </c>
      <c r="M1809">
        <v>84</v>
      </c>
      <c r="N1809">
        <v>9</v>
      </c>
      <c r="O1809">
        <v>61</v>
      </c>
      <c r="P1809">
        <v>0</v>
      </c>
      <c r="Q1809">
        <v>2</v>
      </c>
      <c r="R1809" t="s">
        <v>61</v>
      </c>
      <c r="S1809" t="s">
        <v>74</v>
      </c>
      <c r="T1809">
        <v>2</v>
      </c>
      <c r="U1809" t="s">
        <v>79</v>
      </c>
      <c r="V1809">
        <v>401.76</v>
      </c>
      <c r="W1809" t="s">
        <v>76</v>
      </c>
      <c r="X1809" t="s">
        <v>47</v>
      </c>
      <c r="Y1809" t="s">
        <v>48</v>
      </c>
      <c r="Z1809" t="s">
        <v>66</v>
      </c>
      <c r="AA1809" t="s">
        <v>67</v>
      </c>
      <c r="AB1809" t="s">
        <v>68</v>
      </c>
      <c r="AC1809" t="s">
        <v>52</v>
      </c>
      <c r="AD1809">
        <v>4.7828571430000002</v>
      </c>
      <c r="AE1809">
        <v>2024</v>
      </c>
      <c r="AF1809">
        <v>1</v>
      </c>
      <c r="AG1809">
        <v>3</v>
      </c>
      <c r="AH1809" t="s">
        <v>1673</v>
      </c>
      <c r="AI1809">
        <v>0.39857142857142858</v>
      </c>
      <c r="AJ1809">
        <v>1008</v>
      </c>
      <c r="AK1809" t="s">
        <v>3799</v>
      </c>
    </row>
    <row r="1810" spans="1:37">
      <c r="A1810" t="s">
        <v>1915</v>
      </c>
      <c r="B1810" t="s">
        <v>35</v>
      </c>
      <c r="C1810">
        <v>3105.45</v>
      </c>
      <c r="D1810" t="s">
        <v>36</v>
      </c>
      <c r="E1810" t="s">
        <v>37</v>
      </c>
      <c r="F1810" t="s">
        <v>56</v>
      </c>
      <c r="G1810">
        <v>45325</v>
      </c>
      <c r="H1810" t="s">
        <v>57</v>
      </c>
      <c r="I1810" t="s">
        <v>40</v>
      </c>
      <c r="J1810">
        <v>0</v>
      </c>
      <c r="K1810" t="s">
        <v>59</v>
      </c>
      <c r="L1810" t="s">
        <v>60</v>
      </c>
      <c r="M1810">
        <v>89</v>
      </c>
      <c r="N1810">
        <v>12</v>
      </c>
      <c r="O1810">
        <v>14</v>
      </c>
      <c r="P1810">
        <v>1</v>
      </c>
      <c r="Q1810">
        <v>1</v>
      </c>
      <c r="R1810" t="s">
        <v>43</v>
      </c>
      <c r="S1810" t="s">
        <v>96</v>
      </c>
      <c r="T1810">
        <v>2</v>
      </c>
      <c r="U1810" t="s">
        <v>79</v>
      </c>
      <c r="V1810">
        <v>641.52</v>
      </c>
      <c r="W1810" t="s">
        <v>46</v>
      </c>
      <c r="X1810" t="s">
        <v>77</v>
      </c>
      <c r="Y1810" t="s">
        <v>65</v>
      </c>
      <c r="Z1810" t="s">
        <v>49</v>
      </c>
      <c r="AA1810" t="s">
        <v>67</v>
      </c>
      <c r="AB1810" t="s">
        <v>51</v>
      </c>
      <c r="AC1810" t="s">
        <v>69</v>
      </c>
      <c r="AD1810">
        <v>7.2080898879999999</v>
      </c>
      <c r="AE1810">
        <v>2024</v>
      </c>
      <c r="AF1810">
        <v>1</v>
      </c>
      <c r="AG1810">
        <v>3</v>
      </c>
      <c r="AH1810" t="s">
        <v>1673</v>
      </c>
      <c r="AI1810">
        <v>0.60067415730337081</v>
      </c>
      <c r="AJ1810">
        <v>1068</v>
      </c>
      <c r="AK1810" t="s">
        <v>3801</v>
      </c>
    </row>
    <row r="1811" spans="1:37">
      <c r="A1811" t="s">
        <v>1916</v>
      </c>
      <c r="B1811" t="s">
        <v>35</v>
      </c>
      <c r="C1811">
        <v>6995.19</v>
      </c>
      <c r="D1811" t="s">
        <v>87</v>
      </c>
      <c r="E1811" t="s">
        <v>37</v>
      </c>
      <c r="F1811" t="s">
        <v>95</v>
      </c>
      <c r="G1811">
        <v>45325</v>
      </c>
      <c r="H1811" t="s">
        <v>39</v>
      </c>
      <c r="I1811" t="s">
        <v>40</v>
      </c>
      <c r="J1811">
        <v>131127</v>
      </c>
      <c r="K1811" t="s">
        <v>59</v>
      </c>
      <c r="L1811" t="s">
        <v>42</v>
      </c>
      <c r="M1811">
        <v>86</v>
      </c>
      <c r="N1811">
        <v>7</v>
      </c>
      <c r="O1811">
        <v>108</v>
      </c>
      <c r="P1811">
        <v>0</v>
      </c>
      <c r="Q1811">
        <v>6</v>
      </c>
      <c r="R1811" t="s">
        <v>61</v>
      </c>
      <c r="S1811" t="s">
        <v>74</v>
      </c>
      <c r="T1811">
        <v>2</v>
      </c>
      <c r="U1811" t="s">
        <v>79</v>
      </c>
      <c r="V1811">
        <v>414.72</v>
      </c>
      <c r="W1811" t="s">
        <v>46</v>
      </c>
      <c r="X1811" t="s">
        <v>77</v>
      </c>
      <c r="Y1811" t="s">
        <v>48</v>
      </c>
      <c r="Z1811" t="s">
        <v>66</v>
      </c>
      <c r="AA1811" t="s">
        <v>91</v>
      </c>
      <c r="AB1811" t="s">
        <v>68</v>
      </c>
      <c r="AC1811" t="s">
        <v>52</v>
      </c>
      <c r="AD1811">
        <v>4.8223255810000003</v>
      </c>
      <c r="AE1811">
        <v>2024</v>
      </c>
      <c r="AF1811">
        <v>1</v>
      </c>
      <c r="AG1811">
        <v>3</v>
      </c>
      <c r="AH1811" t="s">
        <v>1673</v>
      </c>
      <c r="AI1811">
        <v>0.4018604651162791</v>
      </c>
      <c r="AJ1811">
        <v>1032</v>
      </c>
      <c r="AK1811" t="s">
        <v>3800</v>
      </c>
    </row>
    <row r="1812" spans="1:37">
      <c r="A1812" t="s">
        <v>1917</v>
      </c>
      <c r="B1812" t="s">
        <v>81</v>
      </c>
      <c r="C1812">
        <v>6321.04</v>
      </c>
      <c r="D1812" t="s">
        <v>36</v>
      </c>
      <c r="E1812" t="s">
        <v>37</v>
      </c>
      <c r="F1812" t="s">
        <v>73</v>
      </c>
      <c r="G1812">
        <v>45325</v>
      </c>
      <c r="H1812" t="s">
        <v>39</v>
      </c>
      <c r="I1812" t="s">
        <v>58</v>
      </c>
      <c r="J1812">
        <v>51204</v>
      </c>
      <c r="K1812" t="s">
        <v>83</v>
      </c>
      <c r="L1812" t="s">
        <v>103</v>
      </c>
      <c r="M1812">
        <v>82</v>
      </c>
      <c r="N1812">
        <v>28</v>
      </c>
      <c r="O1812">
        <v>47</v>
      </c>
      <c r="P1812">
        <v>0</v>
      </c>
      <c r="Q1812">
        <v>5</v>
      </c>
      <c r="R1812" t="s">
        <v>43</v>
      </c>
      <c r="S1812" t="s">
        <v>44</v>
      </c>
      <c r="T1812">
        <v>2</v>
      </c>
      <c r="U1812" t="s">
        <v>90</v>
      </c>
      <c r="V1812">
        <v>162.59</v>
      </c>
      <c r="W1812" t="s">
        <v>46</v>
      </c>
      <c r="X1812" t="s">
        <v>47</v>
      </c>
      <c r="Y1812" t="s">
        <v>48</v>
      </c>
      <c r="Z1812" t="s">
        <v>66</v>
      </c>
      <c r="AA1812" t="s">
        <v>50</v>
      </c>
      <c r="AB1812" t="s">
        <v>68</v>
      </c>
      <c r="AC1812" t="s">
        <v>69</v>
      </c>
      <c r="AD1812">
        <v>1.982804878</v>
      </c>
      <c r="AE1812">
        <v>2024</v>
      </c>
      <c r="AF1812">
        <v>1</v>
      </c>
      <c r="AG1812">
        <v>3</v>
      </c>
      <c r="AH1812" t="s">
        <v>1673</v>
      </c>
      <c r="AI1812">
        <v>0.16523373983739839</v>
      </c>
      <c r="AJ1812">
        <v>984</v>
      </c>
      <c r="AK1812" t="s">
        <v>3799</v>
      </c>
    </row>
    <row r="1813" spans="1:37">
      <c r="A1813" t="s">
        <v>1918</v>
      </c>
      <c r="B1813" t="s">
        <v>71</v>
      </c>
      <c r="C1813">
        <v>10235.85</v>
      </c>
      <c r="D1813" t="s">
        <v>87</v>
      </c>
      <c r="E1813" t="s">
        <v>37</v>
      </c>
      <c r="F1813" t="s">
        <v>73</v>
      </c>
      <c r="G1813">
        <v>45325</v>
      </c>
      <c r="H1813" t="s">
        <v>39</v>
      </c>
      <c r="I1813" t="s">
        <v>58</v>
      </c>
      <c r="J1813">
        <v>87481</v>
      </c>
      <c r="K1813" t="s">
        <v>41</v>
      </c>
      <c r="L1813" t="s">
        <v>42</v>
      </c>
      <c r="M1813">
        <v>86</v>
      </c>
      <c r="N1813">
        <v>31</v>
      </c>
      <c r="O1813">
        <v>26</v>
      </c>
      <c r="P1813">
        <v>0</v>
      </c>
      <c r="Q1813">
        <v>2</v>
      </c>
      <c r="R1813" t="s">
        <v>61</v>
      </c>
      <c r="S1813" t="s">
        <v>74</v>
      </c>
      <c r="T1813">
        <v>2</v>
      </c>
      <c r="U1813" t="s">
        <v>45</v>
      </c>
      <c r="V1813">
        <v>362.44</v>
      </c>
      <c r="W1813" t="s">
        <v>46</v>
      </c>
      <c r="X1813" t="s">
        <v>47</v>
      </c>
      <c r="Y1813" t="s">
        <v>48</v>
      </c>
      <c r="Z1813" t="s">
        <v>66</v>
      </c>
      <c r="AA1813" t="s">
        <v>50</v>
      </c>
      <c r="AB1813" t="s">
        <v>68</v>
      </c>
      <c r="AC1813" t="s">
        <v>69</v>
      </c>
      <c r="AD1813">
        <v>4.2144186049999997</v>
      </c>
      <c r="AE1813">
        <v>2024</v>
      </c>
      <c r="AF1813">
        <v>1</v>
      </c>
      <c r="AG1813">
        <v>3</v>
      </c>
      <c r="AH1813" t="s">
        <v>1673</v>
      </c>
      <c r="AI1813">
        <v>0.35120155038759687</v>
      </c>
      <c r="AJ1813">
        <v>1032</v>
      </c>
      <c r="AK1813" t="s">
        <v>3799</v>
      </c>
    </row>
    <row r="1814" spans="1:37">
      <c r="A1814" t="s">
        <v>1919</v>
      </c>
      <c r="B1814" t="s">
        <v>71</v>
      </c>
      <c r="C1814">
        <v>5950.9</v>
      </c>
      <c r="D1814" t="s">
        <v>36</v>
      </c>
      <c r="E1814" t="s">
        <v>37</v>
      </c>
      <c r="F1814" t="s">
        <v>73</v>
      </c>
      <c r="G1814">
        <v>45325</v>
      </c>
      <c r="H1814" t="s">
        <v>39</v>
      </c>
      <c r="I1814" t="s">
        <v>58</v>
      </c>
      <c r="J1814">
        <v>108864</v>
      </c>
      <c r="K1814" t="s">
        <v>41</v>
      </c>
      <c r="L1814" t="s">
        <v>42</v>
      </c>
      <c r="M1814">
        <v>150</v>
      </c>
      <c r="N1814">
        <v>3</v>
      </c>
      <c r="O1814">
        <v>113</v>
      </c>
      <c r="P1814">
        <v>0</v>
      </c>
      <c r="Q1814">
        <v>1</v>
      </c>
      <c r="R1814" t="s">
        <v>61</v>
      </c>
      <c r="S1814" t="s">
        <v>74</v>
      </c>
      <c r="T1814">
        <v>2</v>
      </c>
      <c r="U1814" t="s">
        <v>45</v>
      </c>
      <c r="V1814">
        <v>422.92</v>
      </c>
      <c r="W1814" t="s">
        <v>64</v>
      </c>
      <c r="X1814" t="s">
        <v>47</v>
      </c>
      <c r="Y1814" t="s">
        <v>48</v>
      </c>
      <c r="Z1814" t="s">
        <v>66</v>
      </c>
      <c r="AA1814" t="s">
        <v>91</v>
      </c>
      <c r="AB1814" t="s">
        <v>68</v>
      </c>
      <c r="AC1814" t="s">
        <v>52</v>
      </c>
      <c r="AD1814">
        <v>2.8194666669999999</v>
      </c>
      <c r="AE1814">
        <v>2024</v>
      </c>
      <c r="AF1814">
        <v>1</v>
      </c>
      <c r="AG1814">
        <v>3</v>
      </c>
      <c r="AH1814" t="s">
        <v>1673</v>
      </c>
      <c r="AI1814">
        <v>0.23495555555555556</v>
      </c>
      <c r="AJ1814">
        <v>1800</v>
      </c>
      <c r="AK1814" t="s">
        <v>3799</v>
      </c>
    </row>
    <row r="1815" spans="1:37">
      <c r="A1815" t="s">
        <v>1920</v>
      </c>
      <c r="B1815" t="s">
        <v>71</v>
      </c>
      <c r="C1815">
        <v>7125.57</v>
      </c>
      <c r="D1815" t="s">
        <v>36</v>
      </c>
      <c r="E1815" t="s">
        <v>37</v>
      </c>
      <c r="F1815" t="s">
        <v>38</v>
      </c>
      <c r="G1815">
        <v>45325</v>
      </c>
      <c r="H1815" t="s">
        <v>39</v>
      </c>
      <c r="I1815" t="s">
        <v>40</v>
      </c>
      <c r="J1815">
        <v>83800</v>
      </c>
      <c r="K1815" t="s">
        <v>83</v>
      </c>
      <c r="L1815" t="s">
        <v>103</v>
      </c>
      <c r="M1815">
        <v>90</v>
      </c>
      <c r="N1815">
        <v>32</v>
      </c>
      <c r="O1815">
        <v>30</v>
      </c>
      <c r="P1815">
        <v>0</v>
      </c>
      <c r="Q1815">
        <v>4</v>
      </c>
      <c r="R1815" t="s">
        <v>43</v>
      </c>
      <c r="S1815" t="s">
        <v>96</v>
      </c>
      <c r="T1815">
        <v>2</v>
      </c>
      <c r="U1815" t="s">
        <v>79</v>
      </c>
      <c r="V1815">
        <v>66.739999999999995</v>
      </c>
      <c r="W1815" t="s">
        <v>46</v>
      </c>
      <c r="X1815" t="s">
        <v>47</v>
      </c>
      <c r="Y1815" t="s">
        <v>48</v>
      </c>
      <c r="Z1815" t="s">
        <v>66</v>
      </c>
      <c r="AA1815" t="s">
        <v>50</v>
      </c>
      <c r="AB1815" t="s">
        <v>68</v>
      </c>
      <c r="AC1815" t="s">
        <v>69</v>
      </c>
      <c r="AD1815">
        <v>0.741555556</v>
      </c>
      <c r="AE1815">
        <v>2024</v>
      </c>
      <c r="AF1815">
        <v>1</v>
      </c>
      <c r="AG1815">
        <v>3</v>
      </c>
      <c r="AH1815" t="s">
        <v>1673</v>
      </c>
      <c r="AI1815">
        <v>6.1796296296296294E-2</v>
      </c>
      <c r="AJ1815">
        <v>1080</v>
      </c>
      <c r="AK1815" t="s">
        <v>3799</v>
      </c>
    </row>
    <row r="1816" spans="1:37">
      <c r="A1816" t="s">
        <v>1921</v>
      </c>
      <c r="B1816" t="s">
        <v>71</v>
      </c>
      <c r="C1816">
        <v>9216.69</v>
      </c>
      <c r="D1816" t="s">
        <v>36</v>
      </c>
      <c r="E1816" t="s">
        <v>37</v>
      </c>
      <c r="F1816" t="s">
        <v>38</v>
      </c>
      <c r="G1816">
        <v>45325</v>
      </c>
      <c r="H1816" t="s">
        <v>57</v>
      </c>
      <c r="I1816" t="s">
        <v>40</v>
      </c>
      <c r="J1816">
        <v>0</v>
      </c>
      <c r="K1816" t="s">
        <v>83</v>
      </c>
      <c r="L1816" t="s">
        <v>103</v>
      </c>
      <c r="M1816">
        <v>139</v>
      </c>
      <c r="N1816">
        <v>3</v>
      </c>
      <c r="O1816">
        <v>101</v>
      </c>
      <c r="P1816">
        <v>2</v>
      </c>
      <c r="Q1816">
        <v>6</v>
      </c>
      <c r="R1816" t="s">
        <v>61</v>
      </c>
      <c r="S1816" t="s">
        <v>74</v>
      </c>
      <c r="T1816">
        <v>1</v>
      </c>
      <c r="U1816" t="s">
        <v>79</v>
      </c>
      <c r="V1816">
        <v>3.31</v>
      </c>
      <c r="W1816" t="s">
        <v>64</v>
      </c>
      <c r="X1816" t="s">
        <v>47</v>
      </c>
      <c r="Y1816" t="s">
        <v>48</v>
      </c>
      <c r="Z1816" t="s">
        <v>66</v>
      </c>
      <c r="AA1816" t="s">
        <v>67</v>
      </c>
      <c r="AB1816" t="s">
        <v>51</v>
      </c>
      <c r="AC1816" t="s">
        <v>52</v>
      </c>
      <c r="AD1816">
        <v>2.3812949999999999E-2</v>
      </c>
      <c r="AE1816">
        <v>2024</v>
      </c>
      <c r="AF1816">
        <v>1</v>
      </c>
      <c r="AG1816">
        <v>3</v>
      </c>
      <c r="AH1816" t="s">
        <v>1673</v>
      </c>
      <c r="AI1816">
        <v>1.9844124700239807E-3</v>
      </c>
      <c r="AJ1816">
        <v>1668</v>
      </c>
      <c r="AK1816" t="s">
        <v>3799</v>
      </c>
    </row>
    <row r="1817" spans="1:37">
      <c r="A1817" t="s">
        <v>1922</v>
      </c>
      <c r="B1817" t="s">
        <v>81</v>
      </c>
      <c r="C1817">
        <v>6304.58</v>
      </c>
      <c r="D1817" t="s">
        <v>36</v>
      </c>
      <c r="E1817" t="s">
        <v>82</v>
      </c>
      <c r="F1817" t="s">
        <v>38</v>
      </c>
      <c r="G1817">
        <v>45325</v>
      </c>
      <c r="H1817" t="s">
        <v>39</v>
      </c>
      <c r="I1817" t="s">
        <v>40</v>
      </c>
      <c r="J1817">
        <v>94393</v>
      </c>
      <c r="K1817" t="s">
        <v>41</v>
      </c>
      <c r="L1817" t="s">
        <v>103</v>
      </c>
      <c r="M1817">
        <v>159</v>
      </c>
      <c r="N1817">
        <v>38</v>
      </c>
      <c r="O1817">
        <v>30</v>
      </c>
      <c r="P1817">
        <v>2</v>
      </c>
      <c r="Q1817">
        <v>1</v>
      </c>
      <c r="R1817" t="s">
        <v>61</v>
      </c>
      <c r="S1817" t="s">
        <v>74</v>
      </c>
      <c r="T1817">
        <v>1</v>
      </c>
      <c r="U1817" t="s">
        <v>79</v>
      </c>
      <c r="V1817">
        <v>503.86</v>
      </c>
      <c r="W1817" t="s">
        <v>76</v>
      </c>
      <c r="X1817" t="s">
        <v>47</v>
      </c>
      <c r="Y1817" t="s">
        <v>65</v>
      </c>
      <c r="Z1817" t="s">
        <v>66</v>
      </c>
      <c r="AA1817" t="s">
        <v>50</v>
      </c>
      <c r="AB1817" t="s">
        <v>51</v>
      </c>
      <c r="AC1817" t="s">
        <v>69</v>
      </c>
      <c r="AD1817">
        <v>3.1689308180000002</v>
      </c>
      <c r="AE1817">
        <v>2024</v>
      </c>
      <c r="AF1817">
        <v>1</v>
      </c>
      <c r="AG1817">
        <v>3</v>
      </c>
      <c r="AH1817" t="s">
        <v>1673</v>
      </c>
      <c r="AI1817">
        <v>0.26407756813417194</v>
      </c>
      <c r="AJ1817">
        <v>1908</v>
      </c>
      <c r="AK1817" t="s">
        <v>3799</v>
      </c>
    </row>
    <row r="1818" spans="1:37">
      <c r="A1818" t="s">
        <v>1923</v>
      </c>
      <c r="B1818" t="s">
        <v>81</v>
      </c>
      <c r="C1818">
        <v>11947.08</v>
      </c>
      <c r="D1818" t="s">
        <v>36</v>
      </c>
      <c r="E1818" t="s">
        <v>37</v>
      </c>
      <c r="F1818" t="s">
        <v>95</v>
      </c>
      <c r="G1818">
        <v>45325</v>
      </c>
      <c r="H1818" t="s">
        <v>39</v>
      </c>
      <c r="I1818" t="s">
        <v>58</v>
      </c>
      <c r="J1818">
        <v>71858</v>
      </c>
      <c r="K1818" t="s">
        <v>83</v>
      </c>
      <c r="L1818" t="s">
        <v>42</v>
      </c>
      <c r="M1818">
        <v>99</v>
      </c>
      <c r="N1818">
        <v>35</v>
      </c>
      <c r="O1818">
        <v>45</v>
      </c>
      <c r="P1818">
        <v>0</v>
      </c>
      <c r="Q1818">
        <v>2</v>
      </c>
      <c r="R1818" t="s">
        <v>117</v>
      </c>
      <c r="S1818" t="s">
        <v>249</v>
      </c>
      <c r="T1818">
        <v>2</v>
      </c>
      <c r="U1818" t="s">
        <v>63</v>
      </c>
      <c r="V1818">
        <v>185.21</v>
      </c>
      <c r="W1818" t="s">
        <v>46</v>
      </c>
      <c r="X1818" t="s">
        <v>47</v>
      </c>
      <c r="Y1818" t="s">
        <v>48</v>
      </c>
      <c r="Z1818" t="s">
        <v>66</v>
      </c>
      <c r="AA1818" t="s">
        <v>50</v>
      </c>
      <c r="AB1818" t="s">
        <v>68</v>
      </c>
      <c r="AC1818" t="s">
        <v>69</v>
      </c>
      <c r="AD1818">
        <v>1.8708080810000001</v>
      </c>
      <c r="AE1818">
        <v>2024</v>
      </c>
      <c r="AF1818">
        <v>1</v>
      </c>
      <c r="AG1818">
        <v>3</v>
      </c>
      <c r="AH1818" t="s">
        <v>1673</v>
      </c>
      <c r="AI1818">
        <v>0.1559006734006734</v>
      </c>
      <c r="AJ1818">
        <v>1188</v>
      </c>
      <c r="AK1818" t="s">
        <v>3799</v>
      </c>
    </row>
    <row r="1819" spans="1:37">
      <c r="A1819" t="s">
        <v>1924</v>
      </c>
      <c r="B1819" t="s">
        <v>55</v>
      </c>
      <c r="C1819">
        <v>5540.2</v>
      </c>
      <c r="D1819" t="s">
        <v>36</v>
      </c>
      <c r="E1819" t="s">
        <v>37</v>
      </c>
      <c r="F1819" t="s">
        <v>73</v>
      </c>
      <c r="G1819">
        <v>45325</v>
      </c>
      <c r="H1819" t="s">
        <v>39</v>
      </c>
      <c r="I1819" t="s">
        <v>40</v>
      </c>
      <c r="J1819">
        <v>111276</v>
      </c>
      <c r="K1819" t="s">
        <v>59</v>
      </c>
      <c r="L1819" t="s">
        <v>42</v>
      </c>
      <c r="M1819">
        <v>138</v>
      </c>
      <c r="N1819">
        <v>32</v>
      </c>
      <c r="O1819">
        <v>7</v>
      </c>
      <c r="P1819">
        <v>0</v>
      </c>
      <c r="Q1819">
        <v>1</v>
      </c>
      <c r="R1819" t="s">
        <v>61</v>
      </c>
      <c r="S1819" t="s">
        <v>74</v>
      </c>
      <c r="T1819">
        <v>2</v>
      </c>
      <c r="U1819" t="s">
        <v>79</v>
      </c>
      <c r="V1819">
        <v>660.96</v>
      </c>
      <c r="W1819" t="s">
        <v>64</v>
      </c>
      <c r="X1819" t="s">
        <v>77</v>
      </c>
      <c r="Y1819" t="s">
        <v>65</v>
      </c>
      <c r="Z1819" t="s">
        <v>66</v>
      </c>
      <c r="AA1819" t="s">
        <v>91</v>
      </c>
      <c r="AB1819" t="s">
        <v>68</v>
      </c>
      <c r="AC1819" t="s">
        <v>99</v>
      </c>
      <c r="AD1819">
        <v>4.7895652169999998</v>
      </c>
      <c r="AE1819">
        <v>2024</v>
      </c>
      <c r="AF1819">
        <v>1</v>
      </c>
      <c r="AG1819">
        <v>3</v>
      </c>
      <c r="AH1819" t="s">
        <v>1673</v>
      </c>
      <c r="AI1819">
        <v>0.39913043478260873</v>
      </c>
      <c r="AJ1819">
        <v>1656</v>
      </c>
      <c r="AK1819" t="s">
        <v>3799</v>
      </c>
    </row>
    <row r="1820" spans="1:37">
      <c r="A1820" t="s">
        <v>1925</v>
      </c>
      <c r="B1820" t="s">
        <v>35</v>
      </c>
      <c r="C1820">
        <v>11987.72</v>
      </c>
      <c r="D1820" t="s">
        <v>87</v>
      </c>
      <c r="E1820" t="s">
        <v>37</v>
      </c>
      <c r="F1820" t="s">
        <v>56</v>
      </c>
      <c r="G1820">
        <v>45325</v>
      </c>
      <c r="H1820" t="s">
        <v>39</v>
      </c>
      <c r="I1820" t="s">
        <v>40</v>
      </c>
      <c r="J1820">
        <v>70987</v>
      </c>
      <c r="K1820" t="s">
        <v>41</v>
      </c>
      <c r="L1820" t="s">
        <v>60</v>
      </c>
      <c r="M1820">
        <v>153</v>
      </c>
      <c r="N1820">
        <v>16</v>
      </c>
      <c r="O1820">
        <v>80</v>
      </c>
      <c r="P1820">
        <v>0</v>
      </c>
      <c r="Q1820">
        <v>7</v>
      </c>
      <c r="R1820" t="s">
        <v>61</v>
      </c>
      <c r="S1820" t="s">
        <v>93</v>
      </c>
      <c r="T1820">
        <v>1</v>
      </c>
      <c r="U1820" t="s">
        <v>79</v>
      </c>
      <c r="V1820">
        <v>713.07</v>
      </c>
      <c r="W1820" t="s">
        <v>64</v>
      </c>
      <c r="X1820" t="s">
        <v>77</v>
      </c>
      <c r="Y1820" t="s">
        <v>65</v>
      </c>
      <c r="Z1820" t="s">
        <v>66</v>
      </c>
      <c r="AA1820" t="s">
        <v>50</v>
      </c>
      <c r="AB1820" t="s">
        <v>68</v>
      </c>
      <c r="AC1820" t="s">
        <v>52</v>
      </c>
      <c r="AD1820">
        <v>4.6605882349999996</v>
      </c>
      <c r="AE1820">
        <v>2024</v>
      </c>
      <c r="AF1820">
        <v>1</v>
      </c>
      <c r="AG1820">
        <v>3</v>
      </c>
      <c r="AH1820" t="s">
        <v>1673</v>
      </c>
      <c r="AI1820">
        <v>0.38838235294117651</v>
      </c>
      <c r="AJ1820">
        <v>1836</v>
      </c>
      <c r="AK1820" t="s">
        <v>3799</v>
      </c>
    </row>
    <row r="1821" spans="1:37">
      <c r="A1821" t="s">
        <v>1926</v>
      </c>
      <c r="B1821" t="s">
        <v>71</v>
      </c>
      <c r="C1821">
        <v>11987.72</v>
      </c>
      <c r="D1821" t="s">
        <v>87</v>
      </c>
      <c r="E1821" t="s">
        <v>37</v>
      </c>
      <c r="F1821" t="s">
        <v>56</v>
      </c>
      <c r="G1821">
        <v>45325</v>
      </c>
      <c r="H1821" t="s">
        <v>39</v>
      </c>
      <c r="I1821" t="s">
        <v>40</v>
      </c>
      <c r="J1821">
        <v>70987</v>
      </c>
      <c r="K1821" t="s">
        <v>41</v>
      </c>
      <c r="L1821" t="s">
        <v>60</v>
      </c>
      <c r="M1821">
        <v>153</v>
      </c>
      <c r="N1821">
        <v>16</v>
      </c>
      <c r="O1821">
        <v>80</v>
      </c>
      <c r="P1821">
        <v>0</v>
      </c>
      <c r="Q1821">
        <v>7</v>
      </c>
      <c r="R1821" t="s">
        <v>117</v>
      </c>
      <c r="S1821" t="s">
        <v>192</v>
      </c>
      <c r="T1821">
        <v>1</v>
      </c>
      <c r="U1821" t="s">
        <v>79</v>
      </c>
      <c r="V1821">
        <v>713.07</v>
      </c>
      <c r="W1821" t="s">
        <v>64</v>
      </c>
      <c r="X1821" t="s">
        <v>77</v>
      </c>
      <c r="Y1821" t="s">
        <v>65</v>
      </c>
      <c r="Z1821" t="s">
        <v>66</v>
      </c>
      <c r="AA1821" t="s">
        <v>50</v>
      </c>
      <c r="AB1821" t="s">
        <v>68</v>
      </c>
      <c r="AC1821" t="s">
        <v>52</v>
      </c>
      <c r="AD1821">
        <v>4.6605882349999996</v>
      </c>
      <c r="AE1821">
        <v>2024</v>
      </c>
      <c r="AF1821">
        <v>1</v>
      </c>
      <c r="AG1821">
        <v>3</v>
      </c>
      <c r="AH1821" t="s">
        <v>1673</v>
      </c>
      <c r="AI1821">
        <v>0.38838235294117651</v>
      </c>
      <c r="AJ1821">
        <v>1836</v>
      </c>
      <c r="AK1821" t="s">
        <v>3799</v>
      </c>
    </row>
    <row r="1822" spans="1:37">
      <c r="A1822" t="s">
        <v>1927</v>
      </c>
      <c r="B1822" t="s">
        <v>35</v>
      </c>
      <c r="C1822">
        <v>6621.92</v>
      </c>
      <c r="D1822" t="s">
        <v>36</v>
      </c>
      <c r="E1822" t="s">
        <v>37</v>
      </c>
      <c r="F1822" t="s">
        <v>38</v>
      </c>
      <c r="G1822">
        <v>45325</v>
      </c>
      <c r="H1822" t="s">
        <v>39</v>
      </c>
      <c r="I1822" t="s">
        <v>40</v>
      </c>
      <c r="J1822">
        <v>118858</v>
      </c>
      <c r="K1822" t="s">
        <v>41</v>
      </c>
      <c r="L1822" t="s">
        <v>42</v>
      </c>
      <c r="M1822">
        <v>82</v>
      </c>
      <c r="N1822">
        <v>3</v>
      </c>
      <c r="O1822">
        <v>58</v>
      </c>
      <c r="P1822">
        <v>0</v>
      </c>
      <c r="Q1822">
        <v>3</v>
      </c>
      <c r="R1822" t="s">
        <v>43</v>
      </c>
      <c r="S1822" t="s">
        <v>44</v>
      </c>
      <c r="T1822">
        <v>2</v>
      </c>
      <c r="U1822" t="s">
        <v>45</v>
      </c>
      <c r="V1822">
        <v>254.77</v>
      </c>
      <c r="W1822" t="s">
        <v>46</v>
      </c>
      <c r="X1822" t="s">
        <v>77</v>
      </c>
      <c r="Y1822" t="s">
        <v>48</v>
      </c>
      <c r="Z1822" t="s">
        <v>66</v>
      </c>
      <c r="AA1822" t="s">
        <v>91</v>
      </c>
      <c r="AB1822" t="s">
        <v>68</v>
      </c>
      <c r="AC1822" t="s">
        <v>52</v>
      </c>
      <c r="AD1822">
        <v>3.10695122</v>
      </c>
      <c r="AE1822">
        <v>2024</v>
      </c>
      <c r="AF1822">
        <v>1</v>
      </c>
      <c r="AG1822">
        <v>3</v>
      </c>
      <c r="AH1822" t="s">
        <v>1673</v>
      </c>
      <c r="AI1822">
        <v>0.25891260162601626</v>
      </c>
      <c r="AJ1822">
        <v>984</v>
      </c>
      <c r="AK1822" t="s">
        <v>3799</v>
      </c>
    </row>
    <row r="1823" spans="1:37">
      <c r="A1823" t="s">
        <v>1928</v>
      </c>
      <c r="B1823" t="s">
        <v>35</v>
      </c>
      <c r="C1823">
        <v>6995.19</v>
      </c>
      <c r="D1823" t="s">
        <v>87</v>
      </c>
      <c r="E1823" t="s">
        <v>37</v>
      </c>
      <c r="F1823" t="s">
        <v>95</v>
      </c>
      <c r="G1823">
        <v>45325</v>
      </c>
      <c r="H1823" t="s">
        <v>39</v>
      </c>
      <c r="I1823" t="s">
        <v>40</v>
      </c>
      <c r="J1823">
        <v>131127</v>
      </c>
      <c r="K1823" t="s">
        <v>59</v>
      </c>
      <c r="L1823" t="s">
        <v>42</v>
      </c>
      <c r="M1823">
        <v>86</v>
      </c>
      <c r="N1823">
        <v>7</v>
      </c>
      <c r="O1823">
        <v>108</v>
      </c>
      <c r="P1823">
        <v>0</v>
      </c>
      <c r="Q1823">
        <v>6</v>
      </c>
      <c r="R1823" t="s">
        <v>43</v>
      </c>
      <c r="S1823" t="s">
        <v>96</v>
      </c>
      <c r="T1823">
        <v>2</v>
      </c>
      <c r="U1823" t="s">
        <v>79</v>
      </c>
      <c r="V1823">
        <v>414.72</v>
      </c>
      <c r="W1823" t="s">
        <v>46</v>
      </c>
      <c r="X1823" t="s">
        <v>77</v>
      </c>
      <c r="Y1823" t="s">
        <v>48</v>
      </c>
      <c r="Z1823" t="s">
        <v>66</v>
      </c>
      <c r="AA1823" t="s">
        <v>91</v>
      </c>
      <c r="AB1823" t="s">
        <v>68</v>
      </c>
      <c r="AC1823" t="s">
        <v>52</v>
      </c>
      <c r="AD1823">
        <v>4.8223255810000003</v>
      </c>
      <c r="AE1823">
        <v>2024</v>
      </c>
      <c r="AF1823">
        <v>1</v>
      </c>
      <c r="AG1823">
        <v>3</v>
      </c>
      <c r="AH1823" t="s">
        <v>1673</v>
      </c>
      <c r="AI1823">
        <v>0.4018604651162791</v>
      </c>
      <c r="AJ1823">
        <v>1032</v>
      </c>
      <c r="AK1823" t="s">
        <v>3800</v>
      </c>
    </row>
    <row r="1824" spans="1:37">
      <c r="A1824" t="s">
        <v>1929</v>
      </c>
      <c r="B1824" t="s">
        <v>35</v>
      </c>
      <c r="C1824">
        <v>6715.22</v>
      </c>
      <c r="D1824" t="s">
        <v>36</v>
      </c>
      <c r="E1824" t="s">
        <v>37</v>
      </c>
      <c r="F1824" t="s">
        <v>56</v>
      </c>
      <c r="G1824">
        <v>45325</v>
      </c>
      <c r="H1824" t="s">
        <v>57</v>
      </c>
      <c r="I1824" t="s">
        <v>40</v>
      </c>
      <c r="J1824">
        <v>0</v>
      </c>
      <c r="K1824" t="s">
        <v>59</v>
      </c>
      <c r="L1824" t="s">
        <v>60</v>
      </c>
      <c r="M1824">
        <v>95</v>
      </c>
      <c r="N1824">
        <v>24</v>
      </c>
      <c r="O1824">
        <v>100</v>
      </c>
      <c r="P1824">
        <v>0</v>
      </c>
      <c r="Q1824">
        <v>3</v>
      </c>
      <c r="R1824" t="s">
        <v>61</v>
      </c>
      <c r="S1824" t="s">
        <v>62</v>
      </c>
      <c r="T1824">
        <v>1</v>
      </c>
      <c r="U1824" t="s">
        <v>90</v>
      </c>
      <c r="V1824">
        <v>453.6</v>
      </c>
      <c r="W1824" t="s">
        <v>46</v>
      </c>
      <c r="X1824" t="s">
        <v>47</v>
      </c>
      <c r="Y1824" t="s">
        <v>48</v>
      </c>
      <c r="Z1824" t="s">
        <v>66</v>
      </c>
      <c r="AA1824" t="s">
        <v>67</v>
      </c>
      <c r="AB1824" t="s">
        <v>68</v>
      </c>
      <c r="AC1824" t="s">
        <v>52</v>
      </c>
      <c r="AD1824">
        <v>4.7747368420000003</v>
      </c>
      <c r="AE1824">
        <v>2024</v>
      </c>
      <c r="AF1824">
        <v>1</v>
      </c>
      <c r="AG1824">
        <v>3</v>
      </c>
      <c r="AH1824" t="s">
        <v>1673</v>
      </c>
      <c r="AI1824">
        <v>0.3978947368421053</v>
      </c>
      <c r="AJ1824">
        <v>1140</v>
      </c>
      <c r="AK1824" t="s">
        <v>3799</v>
      </c>
    </row>
    <row r="1825" spans="1:37">
      <c r="A1825" t="s">
        <v>1930</v>
      </c>
      <c r="B1825" t="s">
        <v>35</v>
      </c>
      <c r="C1825">
        <v>14114.91</v>
      </c>
      <c r="D1825" t="s">
        <v>36</v>
      </c>
      <c r="E1825" t="s">
        <v>72</v>
      </c>
      <c r="F1825" t="s">
        <v>56</v>
      </c>
      <c r="G1825">
        <v>45325</v>
      </c>
      <c r="H1825" t="s">
        <v>39</v>
      </c>
      <c r="I1825" t="s">
        <v>40</v>
      </c>
      <c r="J1825">
        <v>38290</v>
      </c>
      <c r="K1825" t="s">
        <v>59</v>
      </c>
      <c r="L1825" t="s">
        <v>103</v>
      </c>
      <c r="M1825">
        <v>180</v>
      </c>
      <c r="N1825">
        <v>0</v>
      </c>
      <c r="O1825">
        <v>47</v>
      </c>
      <c r="P1825">
        <v>0</v>
      </c>
      <c r="Q1825">
        <v>3</v>
      </c>
      <c r="R1825" t="s">
        <v>61</v>
      </c>
      <c r="S1825" t="s">
        <v>74</v>
      </c>
      <c r="T1825">
        <v>1</v>
      </c>
      <c r="U1825" t="s">
        <v>79</v>
      </c>
      <c r="V1825">
        <v>861.84</v>
      </c>
      <c r="W1825" t="s">
        <v>109</v>
      </c>
      <c r="X1825" t="s">
        <v>47</v>
      </c>
      <c r="Y1825" t="s">
        <v>65</v>
      </c>
      <c r="Z1825" t="s">
        <v>66</v>
      </c>
      <c r="AA1825" t="s">
        <v>67</v>
      </c>
      <c r="AB1825" t="s">
        <v>68</v>
      </c>
      <c r="AC1825" t="s">
        <v>69</v>
      </c>
      <c r="AD1825">
        <v>4.7880000000000003</v>
      </c>
      <c r="AE1825">
        <v>2024</v>
      </c>
      <c r="AF1825">
        <v>1</v>
      </c>
      <c r="AG1825">
        <v>3</v>
      </c>
      <c r="AH1825" t="s">
        <v>1673</v>
      </c>
      <c r="AI1825">
        <v>0.39900000000000002</v>
      </c>
      <c r="AJ1825">
        <v>2160</v>
      </c>
      <c r="AK1825" t="s">
        <v>3799</v>
      </c>
    </row>
    <row r="1826" spans="1:37">
      <c r="A1826" t="s">
        <v>1931</v>
      </c>
      <c r="B1826" t="s">
        <v>35</v>
      </c>
      <c r="C1826">
        <v>11987.72</v>
      </c>
      <c r="D1826" t="s">
        <v>87</v>
      </c>
      <c r="E1826" t="s">
        <v>37</v>
      </c>
      <c r="F1826" t="s">
        <v>56</v>
      </c>
      <c r="G1826">
        <v>45325</v>
      </c>
      <c r="H1826" t="s">
        <v>39</v>
      </c>
      <c r="I1826" t="s">
        <v>40</v>
      </c>
      <c r="J1826">
        <v>70987</v>
      </c>
      <c r="K1826" t="s">
        <v>41</v>
      </c>
      <c r="L1826" t="s">
        <v>60</v>
      </c>
      <c r="M1826">
        <v>153</v>
      </c>
      <c r="N1826">
        <v>16</v>
      </c>
      <c r="O1826">
        <v>80</v>
      </c>
      <c r="P1826">
        <v>0</v>
      </c>
      <c r="Q1826">
        <v>7</v>
      </c>
      <c r="R1826" t="s">
        <v>61</v>
      </c>
      <c r="S1826" t="s">
        <v>74</v>
      </c>
      <c r="T1826">
        <v>1</v>
      </c>
      <c r="U1826" t="s">
        <v>79</v>
      </c>
      <c r="V1826">
        <v>713.07</v>
      </c>
      <c r="W1826" t="s">
        <v>64</v>
      </c>
      <c r="X1826" t="s">
        <v>77</v>
      </c>
      <c r="Y1826" t="s">
        <v>65</v>
      </c>
      <c r="Z1826" t="s">
        <v>66</v>
      </c>
      <c r="AA1826" t="s">
        <v>50</v>
      </c>
      <c r="AB1826" t="s">
        <v>68</v>
      </c>
      <c r="AC1826" t="s">
        <v>52</v>
      </c>
      <c r="AD1826">
        <v>4.6605882349999996</v>
      </c>
      <c r="AE1826">
        <v>2024</v>
      </c>
      <c r="AF1826">
        <v>1</v>
      </c>
      <c r="AG1826">
        <v>3</v>
      </c>
      <c r="AH1826" t="s">
        <v>1673</v>
      </c>
      <c r="AI1826">
        <v>0.38838235294117651</v>
      </c>
      <c r="AJ1826">
        <v>1836</v>
      </c>
      <c r="AK1826" t="s">
        <v>3799</v>
      </c>
    </row>
    <row r="1827" spans="1:37">
      <c r="A1827" t="s">
        <v>1932</v>
      </c>
      <c r="B1827" t="s">
        <v>71</v>
      </c>
      <c r="C1827">
        <v>6082.9</v>
      </c>
      <c r="D1827" t="s">
        <v>36</v>
      </c>
      <c r="E1827" t="s">
        <v>37</v>
      </c>
      <c r="F1827" t="s">
        <v>38</v>
      </c>
      <c r="G1827">
        <v>45325</v>
      </c>
      <c r="H1827" t="s">
        <v>102</v>
      </c>
      <c r="I1827" t="s">
        <v>58</v>
      </c>
      <c r="J1827">
        <v>27383</v>
      </c>
      <c r="K1827" t="s">
        <v>59</v>
      </c>
      <c r="L1827" t="s">
        <v>60</v>
      </c>
      <c r="M1827">
        <v>88</v>
      </c>
      <c r="N1827">
        <v>19</v>
      </c>
      <c r="O1827">
        <v>113</v>
      </c>
      <c r="P1827">
        <v>1</v>
      </c>
      <c r="Q1827">
        <v>3</v>
      </c>
      <c r="R1827" t="s">
        <v>61</v>
      </c>
      <c r="S1827" t="s">
        <v>93</v>
      </c>
      <c r="T1827">
        <v>1</v>
      </c>
      <c r="U1827" t="s">
        <v>79</v>
      </c>
      <c r="V1827">
        <v>719.29</v>
      </c>
      <c r="W1827" t="s">
        <v>46</v>
      </c>
      <c r="X1827" t="s">
        <v>47</v>
      </c>
      <c r="Y1827" t="s">
        <v>65</v>
      </c>
      <c r="Z1827" t="s">
        <v>66</v>
      </c>
      <c r="AA1827" t="s">
        <v>67</v>
      </c>
      <c r="AB1827" t="s">
        <v>51</v>
      </c>
      <c r="AC1827" t="s">
        <v>52</v>
      </c>
      <c r="AD1827">
        <v>8.1737500000000001</v>
      </c>
      <c r="AE1827">
        <v>2024</v>
      </c>
      <c r="AF1827">
        <v>1</v>
      </c>
      <c r="AG1827">
        <v>3</v>
      </c>
      <c r="AH1827" t="s">
        <v>1673</v>
      </c>
      <c r="AI1827">
        <v>0.68114583333333334</v>
      </c>
      <c r="AJ1827">
        <v>1056</v>
      </c>
      <c r="AK1827" t="s">
        <v>3801</v>
      </c>
    </row>
    <row r="1828" spans="1:37">
      <c r="A1828" t="s">
        <v>1933</v>
      </c>
      <c r="B1828" t="s">
        <v>115</v>
      </c>
      <c r="C1828">
        <v>9911.42</v>
      </c>
      <c r="D1828" t="s">
        <v>36</v>
      </c>
      <c r="E1828" t="s">
        <v>37</v>
      </c>
      <c r="F1828" t="s">
        <v>56</v>
      </c>
      <c r="G1828">
        <v>45325</v>
      </c>
      <c r="H1828" t="s">
        <v>39</v>
      </c>
      <c r="I1828" t="s">
        <v>40</v>
      </c>
      <c r="J1828">
        <v>37326</v>
      </c>
      <c r="K1828" t="s">
        <v>59</v>
      </c>
      <c r="L1828" t="s">
        <v>60</v>
      </c>
      <c r="M1828">
        <v>85</v>
      </c>
      <c r="N1828">
        <v>4</v>
      </c>
      <c r="O1828">
        <v>85</v>
      </c>
      <c r="P1828">
        <v>0</v>
      </c>
      <c r="Q1828">
        <v>2</v>
      </c>
      <c r="R1828" t="s">
        <v>61</v>
      </c>
      <c r="S1828" t="s">
        <v>74</v>
      </c>
      <c r="T1828">
        <v>4</v>
      </c>
      <c r="U1828" t="s">
        <v>45</v>
      </c>
      <c r="V1828">
        <v>408.24</v>
      </c>
      <c r="W1828" t="s">
        <v>46</v>
      </c>
      <c r="X1828" t="s">
        <v>77</v>
      </c>
      <c r="Y1828" t="s">
        <v>48</v>
      </c>
      <c r="Z1828" t="s">
        <v>66</v>
      </c>
      <c r="AA1828" t="s">
        <v>67</v>
      </c>
      <c r="AB1828" t="s">
        <v>68</v>
      </c>
      <c r="AC1828" t="s">
        <v>52</v>
      </c>
      <c r="AD1828">
        <v>4.8028235290000003</v>
      </c>
      <c r="AE1828">
        <v>2024</v>
      </c>
      <c r="AF1828">
        <v>1</v>
      </c>
      <c r="AG1828">
        <v>3</v>
      </c>
      <c r="AH1828" t="s">
        <v>1673</v>
      </c>
      <c r="AI1828">
        <v>0.40023529411764708</v>
      </c>
      <c r="AJ1828">
        <v>1020</v>
      </c>
      <c r="AK1828" t="s">
        <v>3800</v>
      </c>
    </row>
    <row r="1829" spans="1:37">
      <c r="A1829" t="s">
        <v>1934</v>
      </c>
      <c r="B1829" t="s">
        <v>71</v>
      </c>
      <c r="C1829">
        <v>5319.17</v>
      </c>
      <c r="D1829" t="s">
        <v>36</v>
      </c>
      <c r="E1829" t="s">
        <v>37</v>
      </c>
      <c r="F1829" t="s">
        <v>56</v>
      </c>
      <c r="G1829">
        <v>45325</v>
      </c>
      <c r="H1829" t="s">
        <v>39</v>
      </c>
      <c r="I1829" t="s">
        <v>58</v>
      </c>
      <c r="J1829">
        <v>124928</v>
      </c>
      <c r="K1829" t="s">
        <v>83</v>
      </c>
      <c r="L1829" t="s">
        <v>60</v>
      </c>
      <c r="M1829">
        <v>135</v>
      </c>
      <c r="N1829">
        <v>1</v>
      </c>
      <c r="O1829">
        <v>74</v>
      </c>
      <c r="P1829">
        <v>0</v>
      </c>
      <c r="Q1829">
        <v>1</v>
      </c>
      <c r="R1829" t="s">
        <v>43</v>
      </c>
      <c r="S1829" t="s">
        <v>96</v>
      </c>
      <c r="T1829">
        <v>2</v>
      </c>
      <c r="U1829" t="s">
        <v>63</v>
      </c>
      <c r="V1829">
        <v>34.71</v>
      </c>
      <c r="W1829" t="s">
        <v>64</v>
      </c>
      <c r="X1829" t="s">
        <v>47</v>
      </c>
      <c r="Y1829" t="s">
        <v>48</v>
      </c>
      <c r="Z1829" t="s">
        <v>66</v>
      </c>
      <c r="AA1829" t="s">
        <v>91</v>
      </c>
      <c r="AB1829" t="s">
        <v>68</v>
      </c>
      <c r="AC1829" t="s">
        <v>52</v>
      </c>
      <c r="AD1829">
        <v>0.257111111</v>
      </c>
      <c r="AE1829">
        <v>2024</v>
      </c>
      <c r="AF1829">
        <v>1</v>
      </c>
      <c r="AG1829">
        <v>3</v>
      </c>
      <c r="AH1829" t="s">
        <v>1673</v>
      </c>
      <c r="AI1829">
        <v>2.1425925925925928E-2</v>
      </c>
      <c r="AJ1829">
        <v>1620</v>
      </c>
      <c r="AK1829" t="s">
        <v>3799</v>
      </c>
    </row>
    <row r="1830" spans="1:37">
      <c r="A1830" t="s">
        <v>1935</v>
      </c>
      <c r="B1830" t="s">
        <v>55</v>
      </c>
      <c r="C1830">
        <v>3985.69</v>
      </c>
      <c r="D1830" t="s">
        <v>36</v>
      </c>
      <c r="E1830" t="s">
        <v>37</v>
      </c>
      <c r="F1830" t="s">
        <v>56</v>
      </c>
      <c r="G1830">
        <v>45325</v>
      </c>
      <c r="H1830" t="s">
        <v>39</v>
      </c>
      <c r="I1830" t="s">
        <v>58</v>
      </c>
      <c r="J1830">
        <v>70467</v>
      </c>
      <c r="K1830" t="s">
        <v>59</v>
      </c>
      <c r="L1830" t="s">
        <v>42</v>
      </c>
      <c r="M1830">
        <v>100</v>
      </c>
      <c r="N1830">
        <v>3</v>
      </c>
      <c r="O1830">
        <v>84</v>
      </c>
      <c r="P1830">
        <v>0</v>
      </c>
      <c r="Q1830">
        <v>1</v>
      </c>
      <c r="R1830" t="s">
        <v>61</v>
      </c>
      <c r="S1830" t="s">
        <v>74</v>
      </c>
      <c r="T1830">
        <v>1</v>
      </c>
      <c r="U1830" t="s">
        <v>63</v>
      </c>
      <c r="V1830">
        <v>479.52</v>
      </c>
      <c r="W1830" t="s">
        <v>76</v>
      </c>
      <c r="X1830" t="s">
        <v>77</v>
      </c>
      <c r="Y1830" t="s">
        <v>48</v>
      </c>
      <c r="Z1830" t="s">
        <v>49</v>
      </c>
      <c r="AA1830" t="s">
        <v>50</v>
      </c>
      <c r="AB1830" t="s">
        <v>68</v>
      </c>
      <c r="AC1830" t="s">
        <v>52</v>
      </c>
      <c r="AD1830">
        <v>4.7952000000000004</v>
      </c>
      <c r="AE1830">
        <v>2024</v>
      </c>
      <c r="AF1830">
        <v>1</v>
      </c>
      <c r="AG1830">
        <v>3</v>
      </c>
      <c r="AH1830" t="s">
        <v>1673</v>
      </c>
      <c r="AI1830">
        <v>0.39960000000000001</v>
      </c>
      <c r="AJ1830">
        <v>1200</v>
      </c>
      <c r="AK1830" t="s">
        <v>3799</v>
      </c>
    </row>
    <row r="1831" spans="1:37">
      <c r="A1831" t="s">
        <v>1936</v>
      </c>
      <c r="B1831" t="s">
        <v>81</v>
      </c>
      <c r="C1831">
        <v>7817.26</v>
      </c>
      <c r="D1831" t="s">
        <v>36</v>
      </c>
      <c r="E1831" t="s">
        <v>37</v>
      </c>
      <c r="F1831" t="s">
        <v>95</v>
      </c>
      <c r="G1831">
        <v>45325</v>
      </c>
      <c r="H1831" t="s">
        <v>39</v>
      </c>
      <c r="I1831" t="s">
        <v>58</v>
      </c>
      <c r="J1831">
        <v>114144</v>
      </c>
      <c r="K1831" t="s">
        <v>83</v>
      </c>
      <c r="L1831" t="s">
        <v>103</v>
      </c>
      <c r="M1831">
        <v>97</v>
      </c>
      <c r="N1831">
        <v>14</v>
      </c>
      <c r="O1831">
        <v>111</v>
      </c>
      <c r="P1831">
        <v>0</v>
      </c>
      <c r="Q1831">
        <v>5</v>
      </c>
      <c r="R1831" t="s">
        <v>61</v>
      </c>
      <c r="S1831" t="s">
        <v>74</v>
      </c>
      <c r="T1831">
        <v>2</v>
      </c>
      <c r="U1831" t="s">
        <v>79</v>
      </c>
      <c r="V1831">
        <v>39.049999999999997</v>
      </c>
      <c r="W1831" t="s">
        <v>46</v>
      </c>
      <c r="X1831" t="s">
        <v>134</v>
      </c>
      <c r="Y1831" t="s">
        <v>48</v>
      </c>
      <c r="Z1831" t="s">
        <v>66</v>
      </c>
      <c r="AA1831" t="s">
        <v>91</v>
      </c>
      <c r="AB1831" t="s">
        <v>68</v>
      </c>
      <c r="AC1831" t="s">
        <v>52</v>
      </c>
      <c r="AD1831">
        <v>0.40257732000000002</v>
      </c>
      <c r="AE1831">
        <v>2024</v>
      </c>
      <c r="AF1831">
        <v>1</v>
      </c>
      <c r="AG1831">
        <v>3</v>
      </c>
      <c r="AH1831" t="s">
        <v>1673</v>
      </c>
      <c r="AI1831">
        <v>3.3548109965635738E-2</v>
      </c>
      <c r="AJ1831">
        <v>1164</v>
      </c>
      <c r="AK1831" t="s">
        <v>3799</v>
      </c>
    </row>
    <row r="1832" spans="1:37">
      <c r="A1832" t="s">
        <v>1937</v>
      </c>
      <c r="B1832" t="s">
        <v>35</v>
      </c>
      <c r="C1832">
        <v>10238.35</v>
      </c>
      <c r="D1832" t="s">
        <v>36</v>
      </c>
      <c r="E1832" t="s">
        <v>37</v>
      </c>
      <c r="F1832" t="s">
        <v>56</v>
      </c>
      <c r="G1832">
        <v>45325</v>
      </c>
      <c r="H1832" t="s">
        <v>57</v>
      </c>
      <c r="I1832" t="s">
        <v>40</v>
      </c>
      <c r="J1832">
        <v>0</v>
      </c>
      <c r="K1832" t="s">
        <v>59</v>
      </c>
      <c r="L1832" t="s">
        <v>60</v>
      </c>
      <c r="M1832">
        <v>138</v>
      </c>
      <c r="N1832">
        <v>36</v>
      </c>
      <c r="O1832">
        <v>39</v>
      </c>
      <c r="P1832">
        <v>0</v>
      </c>
      <c r="Q1832">
        <v>5</v>
      </c>
      <c r="R1832" t="s">
        <v>61</v>
      </c>
      <c r="S1832" t="s">
        <v>74</v>
      </c>
      <c r="T1832">
        <v>2</v>
      </c>
      <c r="U1832" t="s">
        <v>90</v>
      </c>
      <c r="V1832">
        <v>1145.02</v>
      </c>
      <c r="W1832" t="s">
        <v>109</v>
      </c>
      <c r="X1832" t="s">
        <v>47</v>
      </c>
      <c r="Y1832" t="s">
        <v>65</v>
      </c>
      <c r="Z1832" t="s">
        <v>66</v>
      </c>
      <c r="AA1832" t="s">
        <v>67</v>
      </c>
      <c r="AB1832" t="s">
        <v>68</v>
      </c>
      <c r="AC1832" t="s">
        <v>69</v>
      </c>
      <c r="AD1832">
        <v>8.2972463770000005</v>
      </c>
      <c r="AE1832">
        <v>2024</v>
      </c>
      <c r="AF1832">
        <v>1</v>
      </c>
      <c r="AG1832">
        <v>3</v>
      </c>
      <c r="AH1832" t="s">
        <v>1673</v>
      </c>
      <c r="AI1832">
        <v>0.69143719806763282</v>
      </c>
      <c r="AJ1832">
        <v>1656</v>
      </c>
      <c r="AK1832" t="s">
        <v>3801</v>
      </c>
    </row>
    <row r="1833" spans="1:37">
      <c r="A1833" t="s">
        <v>1938</v>
      </c>
      <c r="B1833" t="s">
        <v>35</v>
      </c>
      <c r="C1833">
        <v>6770.26</v>
      </c>
      <c r="D1833" t="s">
        <v>87</v>
      </c>
      <c r="E1833" t="s">
        <v>72</v>
      </c>
      <c r="F1833" t="s">
        <v>38</v>
      </c>
      <c r="G1833">
        <v>45325</v>
      </c>
      <c r="H1833" t="s">
        <v>39</v>
      </c>
      <c r="I1833" t="s">
        <v>40</v>
      </c>
      <c r="J1833">
        <v>65565</v>
      </c>
      <c r="K1833" t="s">
        <v>59</v>
      </c>
      <c r="L1833" t="s">
        <v>60</v>
      </c>
      <c r="M1833">
        <v>176</v>
      </c>
      <c r="N1833">
        <v>16</v>
      </c>
      <c r="O1833">
        <v>20</v>
      </c>
      <c r="P1833">
        <v>0</v>
      </c>
      <c r="Q1833">
        <v>1</v>
      </c>
      <c r="R1833" t="s">
        <v>43</v>
      </c>
      <c r="S1833" t="s">
        <v>44</v>
      </c>
      <c r="T1833">
        <v>2</v>
      </c>
      <c r="U1833" t="s">
        <v>79</v>
      </c>
      <c r="V1833">
        <v>842.4</v>
      </c>
      <c r="W1833" t="s">
        <v>64</v>
      </c>
      <c r="X1833" t="s">
        <v>47</v>
      </c>
      <c r="Y1833" t="s">
        <v>65</v>
      </c>
      <c r="Z1833" t="s">
        <v>66</v>
      </c>
      <c r="AA1833" t="s">
        <v>50</v>
      </c>
      <c r="AB1833" t="s">
        <v>68</v>
      </c>
      <c r="AC1833" t="s">
        <v>69</v>
      </c>
      <c r="AD1833">
        <v>4.7863636359999999</v>
      </c>
      <c r="AE1833">
        <v>2024</v>
      </c>
      <c r="AF1833">
        <v>1</v>
      </c>
      <c r="AG1833">
        <v>3</v>
      </c>
      <c r="AH1833" t="s">
        <v>1673</v>
      </c>
      <c r="AI1833">
        <v>0.39886363636363636</v>
      </c>
      <c r="AJ1833">
        <v>2112</v>
      </c>
      <c r="AK1833" t="s">
        <v>3799</v>
      </c>
    </row>
    <row r="1834" spans="1:37">
      <c r="A1834" t="s">
        <v>1939</v>
      </c>
      <c r="B1834" t="s">
        <v>115</v>
      </c>
      <c r="C1834">
        <v>14464.19</v>
      </c>
      <c r="D1834" t="s">
        <v>36</v>
      </c>
      <c r="E1834" t="s">
        <v>72</v>
      </c>
      <c r="F1834" t="s">
        <v>56</v>
      </c>
      <c r="G1834">
        <v>45325</v>
      </c>
      <c r="H1834" t="s">
        <v>39</v>
      </c>
      <c r="I1834" t="s">
        <v>58</v>
      </c>
      <c r="J1834">
        <v>75592</v>
      </c>
      <c r="K1834" t="s">
        <v>59</v>
      </c>
      <c r="L1834" t="s">
        <v>42</v>
      </c>
      <c r="M1834">
        <v>124</v>
      </c>
      <c r="N1834">
        <v>26</v>
      </c>
      <c r="O1834">
        <v>101</v>
      </c>
      <c r="P1834">
        <v>2</v>
      </c>
      <c r="Q1834">
        <v>2</v>
      </c>
      <c r="R1834" t="s">
        <v>43</v>
      </c>
      <c r="S1834" t="s">
        <v>96</v>
      </c>
      <c r="T1834">
        <v>3</v>
      </c>
      <c r="U1834" t="s">
        <v>79</v>
      </c>
      <c r="V1834">
        <v>596.16</v>
      </c>
      <c r="W1834" t="s">
        <v>46</v>
      </c>
      <c r="X1834" t="s">
        <v>47</v>
      </c>
      <c r="Y1834" t="s">
        <v>65</v>
      </c>
      <c r="Z1834" t="s">
        <v>66</v>
      </c>
      <c r="AA1834" t="s">
        <v>50</v>
      </c>
      <c r="AB1834" t="s">
        <v>51</v>
      </c>
      <c r="AC1834" t="s">
        <v>52</v>
      </c>
      <c r="AD1834">
        <v>4.8077419350000001</v>
      </c>
      <c r="AE1834">
        <v>2024</v>
      </c>
      <c r="AF1834">
        <v>1</v>
      </c>
      <c r="AG1834">
        <v>3</v>
      </c>
      <c r="AH1834" t="s">
        <v>1673</v>
      </c>
      <c r="AI1834">
        <v>0.40064516129032257</v>
      </c>
      <c r="AJ1834">
        <v>1488</v>
      </c>
      <c r="AK1834" t="s">
        <v>3800</v>
      </c>
    </row>
    <row r="1835" spans="1:37">
      <c r="A1835" t="s">
        <v>1940</v>
      </c>
      <c r="B1835" t="s">
        <v>35</v>
      </c>
      <c r="C1835">
        <v>27513.09</v>
      </c>
      <c r="D1835" t="s">
        <v>36</v>
      </c>
      <c r="E1835" t="s">
        <v>37</v>
      </c>
      <c r="F1835" t="s">
        <v>73</v>
      </c>
      <c r="G1835">
        <v>45325</v>
      </c>
      <c r="H1835" t="s">
        <v>39</v>
      </c>
      <c r="I1835" t="s">
        <v>40</v>
      </c>
      <c r="J1835">
        <v>44786</v>
      </c>
      <c r="K1835" t="s">
        <v>83</v>
      </c>
      <c r="L1835" t="s">
        <v>60</v>
      </c>
      <c r="M1835">
        <v>89</v>
      </c>
      <c r="N1835">
        <v>42</v>
      </c>
      <c r="O1835">
        <v>103</v>
      </c>
      <c r="P1835">
        <v>0</v>
      </c>
      <c r="Q1835">
        <v>2</v>
      </c>
      <c r="R1835" t="s">
        <v>43</v>
      </c>
      <c r="S1835" t="s">
        <v>96</v>
      </c>
      <c r="T1835">
        <v>3</v>
      </c>
      <c r="U1835" t="s">
        <v>79</v>
      </c>
      <c r="V1835">
        <v>114.1</v>
      </c>
      <c r="W1835" t="s">
        <v>76</v>
      </c>
      <c r="X1835" t="s">
        <v>47</v>
      </c>
      <c r="Y1835" t="s">
        <v>48</v>
      </c>
      <c r="Z1835" t="s">
        <v>98</v>
      </c>
      <c r="AA1835" t="s">
        <v>67</v>
      </c>
      <c r="AB1835" t="s">
        <v>68</v>
      </c>
      <c r="AC1835" t="s">
        <v>52</v>
      </c>
      <c r="AD1835">
        <v>1.282022472</v>
      </c>
      <c r="AE1835">
        <v>2024</v>
      </c>
      <c r="AF1835">
        <v>1</v>
      </c>
      <c r="AG1835">
        <v>3</v>
      </c>
      <c r="AH1835" t="s">
        <v>1673</v>
      </c>
      <c r="AI1835">
        <v>0.10683520599250936</v>
      </c>
      <c r="AJ1835">
        <v>1068</v>
      </c>
      <c r="AK1835" t="s">
        <v>3799</v>
      </c>
    </row>
    <row r="1836" spans="1:37">
      <c r="A1836" t="s">
        <v>1941</v>
      </c>
      <c r="B1836" t="s">
        <v>81</v>
      </c>
      <c r="C1836">
        <v>3676.03</v>
      </c>
      <c r="D1836" t="s">
        <v>36</v>
      </c>
      <c r="E1836" t="s">
        <v>37</v>
      </c>
      <c r="F1836" t="s">
        <v>73</v>
      </c>
      <c r="G1836">
        <v>45325</v>
      </c>
      <c r="H1836" t="s">
        <v>159</v>
      </c>
      <c r="I1836" t="s">
        <v>58</v>
      </c>
      <c r="J1836">
        <v>28170</v>
      </c>
      <c r="K1836" t="s">
        <v>59</v>
      </c>
      <c r="L1836" t="s">
        <v>42</v>
      </c>
      <c r="M1836">
        <v>96</v>
      </c>
      <c r="N1836">
        <v>0</v>
      </c>
      <c r="O1836">
        <v>107</v>
      </c>
      <c r="P1836">
        <v>0</v>
      </c>
      <c r="Q1836">
        <v>1</v>
      </c>
      <c r="R1836" t="s">
        <v>61</v>
      </c>
      <c r="S1836" t="s">
        <v>74</v>
      </c>
      <c r="T1836">
        <v>4</v>
      </c>
      <c r="U1836" t="s">
        <v>79</v>
      </c>
      <c r="V1836">
        <v>460.08</v>
      </c>
      <c r="W1836" t="s">
        <v>46</v>
      </c>
      <c r="X1836" t="s">
        <v>47</v>
      </c>
      <c r="Y1836" t="s">
        <v>48</v>
      </c>
      <c r="Z1836" t="s">
        <v>49</v>
      </c>
      <c r="AA1836" t="s">
        <v>67</v>
      </c>
      <c r="AB1836" t="s">
        <v>68</v>
      </c>
      <c r="AC1836" t="s">
        <v>52</v>
      </c>
      <c r="AD1836">
        <v>4.7925000000000004</v>
      </c>
      <c r="AE1836">
        <v>2024</v>
      </c>
      <c r="AF1836">
        <v>1</v>
      </c>
      <c r="AG1836">
        <v>3</v>
      </c>
      <c r="AH1836" t="s">
        <v>1673</v>
      </c>
      <c r="AI1836">
        <v>0.39937499999999998</v>
      </c>
      <c r="AJ1836">
        <v>1152</v>
      </c>
      <c r="AK1836" t="s">
        <v>3799</v>
      </c>
    </row>
    <row r="1837" spans="1:37">
      <c r="A1837" t="s">
        <v>1942</v>
      </c>
      <c r="B1837" t="s">
        <v>81</v>
      </c>
      <c r="C1837">
        <v>9951.64</v>
      </c>
      <c r="D1837" t="s">
        <v>36</v>
      </c>
      <c r="E1837" t="s">
        <v>37</v>
      </c>
      <c r="F1837" t="s">
        <v>73</v>
      </c>
      <c r="G1837">
        <v>45325</v>
      </c>
      <c r="H1837" t="s">
        <v>57</v>
      </c>
      <c r="I1837" t="s">
        <v>40</v>
      </c>
      <c r="J1837">
        <v>0</v>
      </c>
      <c r="K1837" t="s">
        <v>59</v>
      </c>
      <c r="L1837" t="s">
        <v>103</v>
      </c>
      <c r="M1837">
        <v>92</v>
      </c>
      <c r="N1837">
        <v>3</v>
      </c>
      <c r="O1837">
        <v>95</v>
      </c>
      <c r="P1837">
        <v>0</v>
      </c>
      <c r="Q1837">
        <v>2</v>
      </c>
      <c r="R1837" t="s">
        <v>61</v>
      </c>
      <c r="S1837" t="s">
        <v>62</v>
      </c>
      <c r="T1837">
        <v>3</v>
      </c>
      <c r="U1837" t="s">
        <v>79</v>
      </c>
      <c r="V1837">
        <v>573.94000000000005</v>
      </c>
      <c r="W1837" t="s">
        <v>46</v>
      </c>
      <c r="X1837" t="s">
        <v>47</v>
      </c>
      <c r="Y1837" t="s">
        <v>65</v>
      </c>
      <c r="Z1837" t="s">
        <v>66</v>
      </c>
      <c r="AA1837" t="s">
        <v>67</v>
      </c>
      <c r="AB1837" t="s">
        <v>68</v>
      </c>
      <c r="AC1837" t="s">
        <v>52</v>
      </c>
      <c r="AD1837">
        <v>6.238478261</v>
      </c>
      <c r="AE1837">
        <v>2024</v>
      </c>
      <c r="AF1837">
        <v>1</v>
      </c>
      <c r="AG1837">
        <v>3</v>
      </c>
      <c r="AH1837" t="s">
        <v>1673</v>
      </c>
      <c r="AI1837">
        <v>0.5198731884057971</v>
      </c>
      <c r="AJ1837">
        <v>1104</v>
      </c>
      <c r="AK1837" t="s">
        <v>3800</v>
      </c>
    </row>
    <row r="1838" spans="1:37">
      <c r="A1838" t="s">
        <v>1943</v>
      </c>
      <c r="B1838" t="s">
        <v>71</v>
      </c>
      <c r="C1838">
        <v>11348.62</v>
      </c>
      <c r="D1838" t="s">
        <v>36</v>
      </c>
      <c r="E1838" t="s">
        <v>37</v>
      </c>
      <c r="F1838" t="s">
        <v>73</v>
      </c>
      <c r="G1838">
        <v>45325</v>
      </c>
      <c r="H1838" t="s">
        <v>39</v>
      </c>
      <c r="I1838" t="s">
        <v>40</v>
      </c>
      <c r="J1838">
        <v>57429</v>
      </c>
      <c r="K1838" t="s">
        <v>83</v>
      </c>
      <c r="L1838" t="s">
        <v>42</v>
      </c>
      <c r="M1838">
        <v>95</v>
      </c>
      <c r="N1838">
        <v>20</v>
      </c>
      <c r="O1838">
        <v>70</v>
      </c>
      <c r="P1838">
        <v>0</v>
      </c>
      <c r="Q1838">
        <v>2</v>
      </c>
      <c r="R1838" t="s">
        <v>61</v>
      </c>
      <c r="S1838" t="s">
        <v>62</v>
      </c>
      <c r="T1838">
        <v>1</v>
      </c>
      <c r="U1838" t="s">
        <v>79</v>
      </c>
      <c r="V1838">
        <v>58.79</v>
      </c>
      <c r="W1838" t="s">
        <v>46</v>
      </c>
      <c r="X1838" t="s">
        <v>47</v>
      </c>
      <c r="Y1838" t="s">
        <v>48</v>
      </c>
      <c r="Z1838" t="s">
        <v>66</v>
      </c>
      <c r="AA1838" t="s">
        <v>50</v>
      </c>
      <c r="AB1838" t="s">
        <v>68</v>
      </c>
      <c r="AC1838" t="s">
        <v>52</v>
      </c>
      <c r="AD1838">
        <v>0.61884210500000003</v>
      </c>
      <c r="AE1838">
        <v>2024</v>
      </c>
      <c r="AF1838">
        <v>1</v>
      </c>
      <c r="AG1838">
        <v>3</v>
      </c>
      <c r="AH1838" t="s">
        <v>1673</v>
      </c>
      <c r="AI1838">
        <v>5.1570175438596488E-2</v>
      </c>
      <c r="AJ1838">
        <v>1140</v>
      </c>
      <c r="AK1838" t="s">
        <v>3799</v>
      </c>
    </row>
    <row r="1839" spans="1:37">
      <c r="A1839" t="s">
        <v>1944</v>
      </c>
      <c r="B1839" t="s">
        <v>115</v>
      </c>
      <c r="C1839">
        <v>7961.96</v>
      </c>
      <c r="D1839" t="s">
        <v>36</v>
      </c>
      <c r="E1839" t="s">
        <v>37</v>
      </c>
      <c r="F1839" t="s">
        <v>56</v>
      </c>
      <c r="G1839">
        <v>45325</v>
      </c>
      <c r="H1839" t="s">
        <v>39</v>
      </c>
      <c r="I1839" t="s">
        <v>58</v>
      </c>
      <c r="J1839">
        <v>52904</v>
      </c>
      <c r="K1839" t="s">
        <v>59</v>
      </c>
      <c r="L1839" t="s">
        <v>103</v>
      </c>
      <c r="M1839">
        <v>100</v>
      </c>
      <c r="N1839">
        <v>12</v>
      </c>
      <c r="O1839">
        <v>3</v>
      </c>
      <c r="P1839">
        <v>0</v>
      </c>
      <c r="Q1839">
        <v>3</v>
      </c>
      <c r="R1839" t="s">
        <v>61</v>
      </c>
      <c r="S1839" t="s">
        <v>74</v>
      </c>
      <c r="T1839">
        <v>3</v>
      </c>
      <c r="U1839" t="s">
        <v>45</v>
      </c>
      <c r="V1839">
        <v>479.52</v>
      </c>
      <c r="W1839" t="s">
        <v>46</v>
      </c>
      <c r="X1839" t="s">
        <v>47</v>
      </c>
      <c r="Y1839" t="s">
        <v>48</v>
      </c>
      <c r="Z1839" t="s">
        <v>66</v>
      </c>
      <c r="AA1839" t="s">
        <v>50</v>
      </c>
      <c r="AB1839" t="s">
        <v>68</v>
      </c>
      <c r="AC1839" t="s">
        <v>99</v>
      </c>
      <c r="AD1839">
        <v>4.7952000000000004</v>
      </c>
      <c r="AE1839">
        <v>2024</v>
      </c>
      <c r="AF1839">
        <v>1</v>
      </c>
      <c r="AG1839">
        <v>3</v>
      </c>
      <c r="AH1839" t="s">
        <v>1673</v>
      </c>
      <c r="AI1839">
        <v>0.39960000000000001</v>
      </c>
      <c r="AJ1839">
        <v>1200</v>
      </c>
      <c r="AK1839" t="s">
        <v>3799</v>
      </c>
    </row>
    <row r="1840" spans="1:37">
      <c r="A1840" t="s">
        <v>1945</v>
      </c>
      <c r="B1840" t="s">
        <v>35</v>
      </c>
      <c r="C1840">
        <v>3531.48</v>
      </c>
      <c r="D1840" t="s">
        <v>36</v>
      </c>
      <c r="E1840" t="s">
        <v>37</v>
      </c>
      <c r="F1840" t="s">
        <v>95</v>
      </c>
      <c r="G1840">
        <v>45325</v>
      </c>
      <c r="H1840" t="s">
        <v>57</v>
      </c>
      <c r="I1840" t="s">
        <v>58</v>
      </c>
      <c r="J1840">
        <v>0</v>
      </c>
      <c r="K1840" t="s">
        <v>59</v>
      </c>
      <c r="L1840" t="s">
        <v>42</v>
      </c>
      <c r="M1840">
        <v>96</v>
      </c>
      <c r="N1840">
        <v>30</v>
      </c>
      <c r="O1840">
        <v>61</v>
      </c>
      <c r="P1840">
        <v>0</v>
      </c>
      <c r="Q1840">
        <v>1</v>
      </c>
      <c r="R1840" t="s">
        <v>61</v>
      </c>
      <c r="S1840" t="s">
        <v>62</v>
      </c>
      <c r="T1840">
        <v>2</v>
      </c>
      <c r="U1840" t="s">
        <v>79</v>
      </c>
      <c r="V1840">
        <v>460.08</v>
      </c>
      <c r="W1840" t="s">
        <v>76</v>
      </c>
      <c r="X1840" t="s">
        <v>47</v>
      </c>
      <c r="Y1840" t="s">
        <v>48</v>
      </c>
      <c r="Z1840" t="s">
        <v>49</v>
      </c>
      <c r="AA1840" t="s">
        <v>67</v>
      </c>
      <c r="AB1840" t="s">
        <v>68</v>
      </c>
      <c r="AC1840" t="s">
        <v>52</v>
      </c>
      <c r="AD1840">
        <v>4.7925000000000004</v>
      </c>
      <c r="AE1840">
        <v>2024</v>
      </c>
      <c r="AF1840">
        <v>1</v>
      </c>
      <c r="AG1840">
        <v>3</v>
      </c>
      <c r="AH1840" t="s">
        <v>1673</v>
      </c>
      <c r="AI1840">
        <v>0.39937499999999998</v>
      </c>
      <c r="AJ1840">
        <v>1152</v>
      </c>
      <c r="AK1840" t="s">
        <v>3799</v>
      </c>
    </row>
    <row r="1841" spans="1:37">
      <c r="A1841" t="s">
        <v>1946</v>
      </c>
      <c r="B1841" t="s">
        <v>81</v>
      </c>
      <c r="C1841">
        <v>10492.84</v>
      </c>
      <c r="D1841" t="s">
        <v>36</v>
      </c>
      <c r="E1841" t="s">
        <v>72</v>
      </c>
      <c r="F1841" t="s">
        <v>73</v>
      </c>
      <c r="G1841">
        <v>45325</v>
      </c>
      <c r="H1841" t="s">
        <v>39</v>
      </c>
      <c r="I1841" t="s">
        <v>58</v>
      </c>
      <c r="J1841">
        <v>78766</v>
      </c>
      <c r="K1841" t="s">
        <v>41</v>
      </c>
      <c r="L1841" t="s">
        <v>42</v>
      </c>
      <c r="M1841">
        <v>132</v>
      </c>
      <c r="N1841">
        <v>1</v>
      </c>
      <c r="O1841">
        <v>8</v>
      </c>
      <c r="P1841">
        <v>0</v>
      </c>
      <c r="Q1841">
        <v>6</v>
      </c>
      <c r="R1841" t="s">
        <v>61</v>
      </c>
      <c r="S1841" t="s">
        <v>62</v>
      </c>
      <c r="T1841">
        <v>1</v>
      </c>
      <c r="U1841" t="s">
        <v>63</v>
      </c>
      <c r="V1841">
        <v>468.41</v>
      </c>
      <c r="W1841" t="s">
        <v>46</v>
      </c>
      <c r="X1841" t="s">
        <v>77</v>
      </c>
      <c r="Y1841" t="s">
        <v>48</v>
      </c>
      <c r="Z1841" t="s">
        <v>66</v>
      </c>
      <c r="AA1841" t="s">
        <v>50</v>
      </c>
      <c r="AB1841" t="s">
        <v>68</v>
      </c>
      <c r="AC1841" t="s">
        <v>99</v>
      </c>
      <c r="AD1841">
        <v>3.5485606060000001</v>
      </c>
      <c r="AE1841">
        <v>2024</v>
      </c>
      <c r="AF1841">
        <v>1</v>
      </c>
      <c r="AG1841">
        <v>3</v>
      </c>
      <c r="AH1841" t="s">
        <v>1673</v>
      </c>
      <c r="AI1841">
        <v>0.29571338383838386</v>
      </c>
      <c r="AJ1841">
        <v>1584</v>
      </c>
      <c r="AK1841" t="s">
        <v>3799</v>
      </c>
    </row>
    <row r="1842" spans="1:37">
      <c r="A1842" t="s">
        <v>1947</v>
      </c>
      <c r="B1842" t="s">
        <v>35</v>
      </c>
      <c r="C1842">
        <v>7232.97</v>
      </c>
      <c r="D1842" t="s">
        <v>36</v>
      </c>
      <c r="E1842" t="s">
        <v>72</v>
      </c>
      <c r="F1842" t="s">
        <v>73</v>
      </c>
      <c r="G1842">
        <v>45325</v>
      </c>
      <c r="H1842" t="s">
        <v>57</v>
      </c>
      <c r="I1842" t="s">
        <v>58</v>
      </c>
      <c r="J1842">
        <v>0</v>
      </c>
      <c r="K1842" t="s">
        <v>59</v>
      </c>
      <c r="L1842" t="s">
        <v>60</v>
      </c>
      <c r="M1842">
        <v>111</v>
      </c>
      <c r="N1842">
        <v>9</v>
      </c>
      <c r="O1842">
        <v>104</v>
      </c>
      <c r="P1842">
        <v>0</v>
      </c>
      <c r="Q1842">
        <v>7</v>
      </c>
      <c r="R1842" t="s">
        <v>61</v>
      </c>
      <c r="S1842" t="s">
        <v>74</v>
      </c>
      <c r="T1842">
        <v>2</v>
      </c>
      <c r="U1842" t="s">
        <v>45</v>
      </c>
      <c r="V1842">
        <v>531.36</v>
      </c>
      <c r="W1842" t="s">
        <v>46</v>
      </c>
      <c r="X1842" t="s">
        <v>47</v>
      </c>
      <c r="Y1842" t="s">
        <v>65</v>
      </c>
      <c r="Z1842" t="s">
        <v>66</v>
      </c>
      <c r="AA1842" t="s">
        <v>67</v>
      </c>
      <c r="AB1842" t="s">
        <v>68</v>
      </c>
      <c r="AC1842" t="s">
        <v>52</v>
      </c>
      <c r="AD1842">
        <v>4.7870270269999997</v>
      </c>
      <c r="AE1842">
        <v>2024</v>
      </c>
      <c r="AF1842">
        <v>1</v>
      </c>
      <c r="AG1842">
        <v>3</v>
      </c>
      <c r="AH1842" t="s">
        <v>1673</v>
      </c>
      <c r="AI1842">
        <v>0.39891891891891895</v>
      </c>
      <c r="AJ1842">
        <v>1332</v>
      </c>
      <c r="AK1842" t="s">
        <v>3799</v>
      </c>
    </row>
    <row r="1843" spans="1:37">
      <c r="A1843" t="s">
        <v>1948</v>
      </c>
      <c r="B1843" t="s">
        <v>81</v>
      </c>
      <c r="C1843">
        <v>5002.1400000000003</v>
      </c>
      <c r="D1843" t="s">
        <v>36</v>
      </c>
      <c r="E1843" t="s">
        <v>72</v>
      </c>
      <c r="F1843" t="s">
        <v>56</v>
      </c>
      <c r="G1843">
        <v>45325</v>
      </c>
      <c r="H1843" t="s">
        <v>39</v>
      </c>
      <c r="I1843" t="s">
        <v>58</v>
      </c>
      <c r="J1843">
        <v>114066</v>
      </c>
      <c r="K1843" t="s">
        <v>59</v>
      </c>
      <c r="L1843" t="s">
        <v>42</v>
      </c>
      <c r="M1843">
        <v>124</v>
      </c>
      <c r="N1843">
        <v>39</v>
      </c>
      <c r="O1843">
        <v>26</v>
      </c>
      <c r="P1843">
        <v>0</v>
      </c>
      <c r="Q1843">
        <v>1</v>
      </c>
      <c r="R1843" t="s">
        <v>61</v>
      </c>
      <c r="S1843" t="s">
        <v>74</v>
      </c>
      <c r="T1843">
        <v>4</v>
      </c>
      <c r="U1843" t="s">
        <v>79</v>
      </c>
      <c r="V1843">
        <v>596.16</v>
      </c>
      <c r="W1843" t="s">
        <v>46</v>
      </c>
      <c r="X1843" t="s">
        <v>77</v>
      </c>
      <c r="Y1843" t="s">
        <v>65</v>
      </c>
      <c r="Z1843" t="s">
        <v>66</v>
      </c>
      <c r="AA1843" t="s">
        <v>91</v>
      </c>
      <c r="AB1843" t="s">
        <v>68</v>
      </c>
      <c r="AC1843" t="s">
        <v>69</v>
      </c>
      <c r="AD1843">
        <v>4.8077419350000001</v>
      </c>
      <c r="AE1843">
        <v>2024</v>
      </c>
      <c r="AF1843">
        <v>1</v>
      </c>
      <c r="AG1843">
        <v>3</v>
      </c>
      <c r="AH1843" t="s">
        <v>1673</v>
      </c>
      <c r="AI1843">
        <v>0.40064516129032257</v>
      </c>
      <c r="AJ1843">
        <v>1488</v>
      </c>
      <c r="AK1843" t="s">
        <v>3800</v>
      </c>
    </row>
    <row r="1844" spans="1:37">
      <c r="A1844" t="s">
        <v>1949</v>
      </c>
      <c r="B1844" t="s">
        <v>35</v>
      </c>
      <c r="C1844">
        <v>3390.79</v>
      </c>
      <c r="D1844" t="s">
        <v>36</v>
      </c>
      <c r="E1844" t="s">
        <v>37</v>
      </c>
      <c r="F1844" t="s">
        <v>73</v>
      </c>
      <c r="G1844">
        <v>45325</v>
      </c>
      <c r="H1844" t="s">
        <v>102</v>
      </c>
      <c r="I1844" t="s">
        <v>40</v>
      </c>
      <c r="J1844">
        <v>20123</v>
      </c>
      <c r="K1844" t="s">
        <v>59</v>
      </c>
      <c r="L1844" t="s">
        <v>42</v>
      </c>
      <c r="M1844">
        <v>89</v>
      </c>
      <c r="N1844">
        <v>42</v>
      </c>
      <c r="O1844">
        <v>0</v>
      </c>
      <c r="P1844">
        <v>0</v>
      </c>
      <c r="Q1844">
        <v>1</v>
      </c>
      <c r="R1844" t="s">
        <v>43</v>
      </c>
      <c r="S1844" t="s">
        <v>96</v>
      </c>
      <c r="T1844">
        <v>2</v>
      </c>
      <c r="U1844" t="s">
        <v>63</v>
      </c>
      <c r="V1844">
        <v>569.20000000000005</v>
      </c>
      <c r="W1844" t="s">
        <v>46</v>
      </c>
      <c r="X1844" t="s">
        <v>77</v>
      </c>
      <c r="Y1844" t="s">
        <v>65</v>
      </c>
      <c r="Z1844" t="s">
        <v>49</v>
      </c>
      <c r="AA1844" t="s">
        <v>67</v>
      </c>
      <c r="AB1844" t="s">
        <v>68</v>
      </c>
      <c r="AC1844" t="s">
        <v>99</v>
      </c>
      <c r="AD1844">
        <v>6.3955056179999996</v>
      </c>
      <c r="AE1844">
        <v>2024</v>
      </c>
      <c r="AF1844">
        <v>1</v>
      </c>
      <c r="AG1844">
        <v>3</v>
      </c>
      <c r="AH1844" t="s">
        <v>1673</v>
      </c>
      <c r="AI1844">
        <v>0.53295880149812735</v>
      </c>
      <c r="AJ1844">
        <v>1068</v>
      </c>
      <c r="AK1844" t="s">
        <v>3800</v>
      </c>
    </row>
    <row r="1845" spans="1:37">
      <c r="A1845" t="s">
        <v>1950</v>
      </c>
      <c r="B1845" t="s">
        <v>71</v>
      </c>
      <c r="C1845">
        <v>5743.74</v>
      </c>
      <c r="D1845" t="s">
        <v>87</v>
      </c>
      <c r="E1845" t="s">
        <v>37</v>
      </c>
      <c r="F1845" t="s">
        <v>56</v>
      </c>
      <c r="G1845">
        <v>45325</v>
      </c>
      <c r="H1845" t="s">
        <v>159</v>
      </c>
      <c r="I1845" t="s">
        <v>40</v>
      </c>
      <c r="J1845">
        <v>16070</v>
      </c>
      <c r="K1845" t="s">
        <v>59</v>
      </c>
      <c r="L1845" t="s">
        <v>60</v>
      </c>
      <c r="M1845">
        <v>82</v>
      </c>
      <c r="N1845">
        <v>46</v>
      </c>
      <c r="O1845">
        <v>15</v>
      </c>
      <c r="P1845">
        <v>2</v>
      </c>
      <c r="Q1845">
        <v>3</v>
      </c>
      <c r="R1845" t="s">
        <v>61</v>
      </c>
      <c r="S1845" t="s">
        <v>93</v>
      </c>
      <c r="T1845">
        <v>1</v>
      </c>
      <c r="U1845" t="s">
        <v>45</v>
      </c>
      <c r="V1845">
        <v>395.28</v>
      </c>
      <c r="W1845" t="s">
        <v>76</v>
      </c>
      <c r="X1845" t="s">
        <v>77</v>
      </c>
      <c r="Y1845" t="s">
        <v>48</v>
      </c>
      <c r="Z1845" t="s">
        <v>66</v>
      </c>
      <c r="AA1845" t="s">
        <v>67</v>
      </c>
      <c r="AB1845" t="s">
        <v>51</v>
      </c>
      <c r="AC1845" t="s">
        <v>69</v>
      </c>
      <c r="AD1845">
        <v>4.820487805</v>
      </c>
      <c r="AE1845">
        <v>2024</v>
      </c>
      <c r="AF1845">
        <v>1</v>
      </c>
      <c r="AG1845">
        <v>3</v>
      </c>
      <c r="AH1845" t="s">
        <v>1673</v>
      </c>
      <c r="AI1845">
        <v>0.4017073170731707</v>
      </c>
      <c r="AJ1845">
        <v>984</v>
      </c>
      <c r="AK1845" t="s">
        <v>3800</v>
      </c>
    </row>
    <row r="1846" spans="1:37">
      <c r="A1846" t="s">
        <v>1951</v>
      </c>
      <c r="B1846" t="s">
        <v>115</v>
      </c>
      <c r="C1846">
        <v>12464.81</v>
      </c>
      <c r="D1846" t="s">
        <v>36</v>
      </c>
      <c r="E1846" t="s">
        <v>37</v>
      </c>
      <c r="F1846" t="s">
        <v>56</v>
      </c>
      <c r="G1846">
        <v>45325</v>
      </c>
      <c r="H1846" t="s">
        <v>39</v>
      </c>
      <c r="I1846" t="s">
        <v>40</v>
      </c>
      <c r="J1846">
        <v>57510</v>
      </c>
      <c r="K1846" t="s">
        <v>59</v>
      </c>
      <c r="L1846" t="s">
        <v>42</v>
      </c>
      <c r="M1846">
        <v>155</v>
      </c>
      <c r="N1846">
        <v>14</v>
      </c>
      <c r="O1846">
        <v>105</v>
      </c>
      <c r="P1846">
        <v>0</v>
      </c>
      <c r="Q1846">
        <v>3</v>
      </c>
      <c r="R1846" t="s">
        <v>61</v>
      </c>
      <c r="S1846" t="s">
        <v>93</v>
      </c>
      <c r="T1846">
        <v>2</v>
      </c>
      <c r="U1846" t="s">
        <v>63</v>
      </c>
      <c r="V1846">
        <v>891.18</v>
      </c>
      <c r="W1846" t="s">
        <v>109</v>
      </c>
      <c r="X1846" t="s">
        <v>47</v>
      </c>
      <c r="Y1846" t="s">
        <v>65</v>
      </c>
      <c r="Z1846" t="s">
        <v>66</v>
      </c>
      <c r="AA1846" t="s">
        <v>50</v>
      </c>
      <c r="AB1846" t="s">
        <v>68</v>
      </c>
      <c r="AC1846" t="s">
        <v>52</v>
      </c>
      <c r="AD1846">
        <v>5.7495483869999999</v>
      </c>
      <c r="AE1846">
        <v>2024</v>
      </c>
      <c r="AF1846">
        <v>1</v>
      </c>
      <c r="AG1846">
        <v>3</v>
      </c>
      <c r="AH1846" t="s">
        <v>1673</v>
      </c>
      <c r="AI1846">
        <v>0.47912903225806447</v>
      </c>
      <c r="AJ1846">
        <v>1860</v>
      </c>
      <c r="AK1846" t="s">
        <v>3800</v>
      </c>
    </row>
    <row r="1847" spans="1:37">
      <c r="A1847" t="s">
        <v>1952</v>
      </c>
      <c r="B1847" t="s">
        <v>35</v>
      </c>
      <c r="C1847">
        <v>14474.79</v>
      </c>
      <c r="D1847" t="s">
        <v>36</v>
      </c>
      <c r="E1847" t="s">
        <v>72</v>
      </c>
      <c r="F1847" t="s">
        <v>73</v>
      </c>
      <c r="G1847">
        <v>45325</v>
      </c>
      <c r="H1847" t="s">
        <v>39</v>
      </c>
      <c r="I1847" t="s">
        <v>40</v>
      </c>
      <c r="J1847">
        <v>73320</v>
      </c>
      <c r="K1847" t="s">
        <v>41</v>
      </c>
      <c r="L1847" t="s">
        <v>42</v>
      </c>
      <c r="M1847">
        <v>122</v>
      </c>
      <c r="N1847">
        <v>27</v>
      </c>
      <c r="O1847">
        <v>55</v>
      </c>
      <c r="P1847">
        <v>0</v>
      </c>
      <c r="Q1847">
        <v>2</v>
      </c>
      <c r="R1847" t="s">
        <v>61</v>
      </c>
      <c r="S1847" t="s">
        <v>74</v>
      </c>
      <c r="T1847">
        <v>2</v>
      </c>
      <c r="U1847" t="s">
        <v>79</v>
      </c>
      <c r="V1847">
        <v>520.52</v>
      </c>
      <c r="W1847" t="s">
        <v>76</v>
      </c>
      <c r="X1847" t="s">
        <v>47</v>
      </c>
      <c r="Y1847" t="s">
        <v>65</v>
      </c>
      <c r="Z1847" t="s">
        <v>66</v>
      </c>
      <c r="AA1847" t="s">
        <v>50</v>
      </c>
      <c r="AB1847" t="s">
        <v>68</v>
      </c>
      <c r="AC1847" t="s">
        <v>52</v>
      </c>
      <c r="AD1847">
        <v>4.2665573769999998</v>
      </c>
      <c r="AE1847">
        <v>2024</v>
      </c>
      <c r="AF1847">
        <v>1</v>
      </c>
      <c r="AG1847">
        <v>3</v>
      </c>
      <c r="AH1847" t="s">
        <v>1673</v>
      </c>
      <c r="AI1847">
        <v>0.35554644808743169</v>
      </c>
      <c r="AJ1847">
        <v>1464</v>
      </c>
      <c r="AK1847" t="s">
        <v>3799</v>
      </c>
    </row>
    <row r="1848" spans="1:37">
      <c r="A1848" t="s">
        <v>1953</v>
      </c>
      <c r="B1848" t="s">
        <v>55</v>
      </c>
      <c r="C1848">
        <v>7120.48</v>
      </c>
      <c r="D1848" t="s">
        <v>36</v>
      </c>
      <c r="E1848" t="s">
        <v>37</v>
      </c>
      <c r="F1848" t="s">
        <v>73</v>
      </c>
      <c r="G1848">
        <v>45325</v>
      </c>
      <c r="H1848" t="s">
        <v>39</v>
      </c>
      <c r="I1848" t="s">
        <v>58</v>
      </c>
      <c r="J1848">
        <v>59469</v>
      </c>
      <c r="K1848" t="s">
        <v>59</v>
      </c>
      <c r="L1848" t="s">
        <v>42</v>
      </c>
      <c r="M1848">
        <v>90</v>
      </c>
      <c r="N1848">
        <v>28</v>
      </c>
      <c r="O1848">
        <v>109</v>
      </c>
      <c r="P1848">
        <v>0</v>
      </c>
      <c r="Q1848">
        <v>3</v>
      </c>
      <c r="R1848" t="s">
        <v>61</v>
      </c>
      <c r="S1848" t="s">
        <v>93</v>
      </c>
      <c r="T1848">
        <v>2</v>
      </c>
      <c r="U1848" t="s">
        <v>79</v>
      </c>
      <c r="V1848">
        <v>434.16</v>
      </c>
      <c r="W1848" t="s">
        <v>46</v>
      </c>
      <c r="X1848" t="s">
        <v>134</v>
      </c>
      <c r="Y1848" t="s">
        <v>48</v>
      </c>
      <c r="Z1848" t="s">
        <v>66</v>
      </c>
      <c r="AA1848" t="s">
        <v>50</v>
      </c>
      <c r="AB1848" t="s">
        <v>68</v>
      </c>
      <c r="AC1848" t="s">
        <v>52</v>
      </c>
      <c r="AD1848">
        <v>4.8239999999999998</v>
      </c>
      <c r="AE1848">
        <v>2024</v>
      </c>
      <c r="AF1848">
        <v>1</v>
      </c>
      <c r="AG1848">
        <v>3</v>
      </c>
      <c r="AH1848" t="s">
        <v>1673</v>
      </c>
      <c r="AI1848">
        <v>0.40200000000000002</v>
      </c>
      <c r="AJ1848">
        <v>1080</v>
      </c>
      <c r="AK1848" t="s">
        <v>3800</v>
      </c>
    </row>
    <row r="1849" spans="1:37">
      <c r="A1849" t="s">
        <v>1954</v>
      </c>
      <c r="B1849" t="s">
        <v>81</v>
      </c>
      <c r="C1849">
        <v>4649.63</v>
      </c>
      <c r="D1849" t="s">
        <v>36</v>
      </c>
      <c r="E1849" t="s">
        <v>72</v>
      </c>
      <c r="F1849" t="s">
        <v>38</v>
      </c>
      <c r="G1849">
        <v>45325</v>
      </c>
      <c r="H1849" t="s">
        <v>57</v>
      </c>
      <c r="I1849" t="s">
        <v>40</v>
      </c>
      <c r="J1849">
        <v>0</v>
      </c>
      <c r="K1849" t="s">
        <v>83</v>
      </c>
      <c r="L1849" t="s">
        <v>42</v>
      </c>
      <c r="M1849">
        <v>126</v>
      </c>
      <c r="N1849">
        <v>14</v>
      </c>
      <c r="O1849">
        <v>85</v>
      </c>
      <c r="P1849">
        <v>0</v>
      </c>
      <c r="Q1849">
        <v>1</v>
      </c>
      <c r="R1849" t="s">
        <v>43</v>
      </c>
      <c r="S1849" t="s">
        <v>96</v>
      </c>
      <c r="T1849">
        <v>1</v>
      </c>
      <c r="U1849" t="s">
        <v>79</v>
      </c>
      <c r="V1849">
        <v>10.79</v>
      </c>
      <c r="W1849" t="s">
        <v>46</v>
      </c>
      <c r="X1849" t="s">
        <v>47</v>
      </c>
      <c r="Y1849" t="s">
        <v>48</v>
      </c>
      <c r="Z1849" t="s">
        <v>49</v>
      </c>
      <c r="AA1849" t="s">
        <v>67</v>
      </c>
      <c r="AB1849" t="s">
        <v>68</v>
      </c>
      <c r="AC1849" t="s">
        <v>52</v>
      </c>
      <c r="AD1849">
        <v>8.5634921000000003E-2</v>
      </c>
      <c r="AE1849">
        <v>2024</v>
      </c>
      <c r="AF1849">
        <v>1</v>
      </c>
      <c r="AG1849">
        <v>3</v>
      </c>
      <c r="AH1849" t="s">
        <v>1673</v>
      </c>
      <c r="AI1849">
        <v>7.1362433862433858E-3</v>
      </c>
      <c r="AJ1849">
        <v>1512</v>
      </c>
      <c r="AK1849" t="s">
        <v>3799</v>
      </c>
    </row>
    <row r="1850" spans="1:37">
      <c r="A1850" t="s">
        <v>1955</v>
      </c>
      <c r="B1850" t="s">
        <v>71</v>
      </c>
      <c r="C1850">
        <v>4203.01</v>
      </c>
      <c r="D1850" t="s">
        <v>36</v>
      </c>
      <c r="E1850" t="s">
        <v>72</v>
      </c>
      <c r="F1850" t="s">
        <v>38</v>
      </c>
      <c r="G1850">
        <v>45325</v>
      </c>
      <c r="H1850" t="s">
        <v>39</v>
      </c>
      <c r="I1850" t="s">
        <v>40</v>
      </c>
      <c r="J1850">
        <v>115541</v>
      </c>
      <c r="K1850" t="s">
        <v>83</v>
      </c>
      <c r="L1850" t="s">
        <v>42</v>
      </c>
      <c r="M1850">
        <v>104</v>
      </c>
      <c r="N1850">
        <v>15</v>
      </c>
      <c r="O1850">
        <v>74</v>
      </c>
      <c r="P1850">
        <v>0</v>
      </c>
      <c r="Q1850">
        <v>1</v>
      </c>
      <c r="R1850" t="s">
        <v>61</v>
      </c>
      <c r="S1850" t="s">
        <v>74</v>
      </c>
      <c r="T1850">
        <v>4</v>
      </c>
      <c r="U1850" t="s">
        <v>90</v>
      </c>
      <c r="V1850">
        <v>18.149999999999999</v>
      </c>
      <c r="W1850" t="s">
        <v>76</v>
      </c>
      <c r="X1850" t="s">
        <v>47</v>
      </c>
      <c r="Y1850" t="s">
        <v>48</v>
      </c>
      <c r="Z1850" t="s">
        <v>49</v>
      </c>
      <c r="AA1850" t="s">
        <v>91</v>
      </c>
      <c r="AB1850" t="s">
        <v>68</v>
      </c>
      <c r="AC1850" t="s">
        <v>52</v>
      </c>
      <c r="AD1850">
        <v>0.174519231</v>
      </c>
      <c r="AE1850">
        <v>2024</v>
      </c>
      <c r="AF1850">
        <v>1</v>
      </c>
      <c r="AG1850">
        <v>3</v>
      </c>
      <c r="AH1850" t="s">
        <v>1673</v>
      </c>
      <c r="AI1850">
        <v>1.4543269230769229E-2</v>
      </c>
      <c r="AJ1850">
        <v>1248</v>
      </c>
      <c r="AK1850" t="s">
        <v>3799</v>
      </c>
    </row>
    <row r="1851" spans="1:37">
      <c r="A1851" t="s">
        <v>1956</v>
      </c>
      <c r="B1851" t="s">
        <v>35</v>
      </c>
      <c r="C1851">
        <v>43790.02</v>
      </c>
      <c r="D1851" t="s">
        <v>36</v>
      </c>
      <c r="E1851" t="s">
        <v>72</v>
      </c>
      <c r="F1851" t="s">
        <v>73</v>
      </c>
      <c r="G1851">
        <v>45325</v>
      </c>
      <c r="H1851" t="s">
        <v>57</v>
      </c>
      <c r="I1851" t="s">
        <v>40</v>
      </c>
      <c r="J1851">
        <v>0</v>
      </c>
      <c r="K1851" t="s">
        <v>59</v>
      </c>
      <c r="L1851" t="s">
        <v>103</v>
      </c>
      <c r="M1851">
        <v>134</v>
      </c>
      <c r="N1851">
        <v>20</v>
      </c>
      <c r="O1851">
        <v>115</v>
      </c>
      <c r="P1851">
        <v>0</v>
      </c>
      <c r="Q1851">
        <v>2</v>
      </c>
      <c r="R1851" t="s">
        <v>61</v>
      </c>
      <c r="S1851" t="s">
        <v>74</v>
      </c>
      <c r="T1851">
        <v>1</v>
      </c>
      <c r="U1851" t="s">
        <v>90</v>
      </c>
      <c r="V1851">
        <v>641.52</v>
      </c>
      <c r="W1851" t="s">
        <v>46</v>
      </c>
      <c r="X1851" t="s">
        <v>47</v>
      </c>
      <c r="Y1851" t="s">
        <v>65</v>
      </c>
      <c r="Z1851" t="s">
        <v>98</v>
      </c>
      <c r="AA1851" t="s">
        <v>67</v>
      </c>
      <c r="AB1851" t="s">
        <v>68</v>
      </c>
      <c r="AC1851" t="s">
        <v>52</v>
      </c>
      <c r="AD1851">
        <v>4.7874626869999997</v>
      </c>
      <c r="AE1851">
        <v>2024</v>
      </c>
      <c r="AF1851">
        <v>1</v>
      </c>
      <c r="AG1851">
        <v>3</v>
      </c>
      <c r="AH1851" t="s">
        <v>1673</v>
      </c>
      <c r="AI1851">
        <v>0.39895522388059701</v>
      </c>
      <c r="AJ1851">
        <v>1608</v>
      </c>
      <c r="AK1851" t="s">
        <v>3799</v>
      </c>
    </row>
    <row r="1852" spans="1:37">
      <c r="A1852" t="s">
        <v>1957</v>
      </c>
      <c r="B1852" t="s">
        <v>115</v>
      </c>
      <c r="C1852">
        <v>15194.88</v>
      </c>
      <c r="D1852" t="s">
        <v>36</v>
      </c>
      <c r="E1852" t="s">
        <v>72</v>
      </c>
      <c r="F1852" t="s">
        <v>38</v>
      </c>
      <c r="G1852">
        <v>45325</v>
      </c>
      <c r="H1852" t="s">
        <v>39</v>
      </c>
      <c r="I1852" t="s">
        <v>40</v>
      </c>
      <c r="J1852">
        <v>119958</v>
      </c>
      <c r="K1852" t="s">
        <v>41</v>
      </c>
      <c r="L1852" t="s">
        <v>42</v>
      </c>
      <c r="M1852">
        <v>126</v>
      </c>
      <c r="N1852">
        <v>3</v>
      </c>
      <c r="O1852">
        <v>81</v>
      </c>
      <c r="P1852">
        <v>0</v>
      </c>
      <c r="Q1852">
        <v>2</v>
      </c>
      <c r="R1852" t="s">
        <v>61</v>
      </c>
      <c r="S1852" t="s">
        <v>93</v>
      </c>
      <c r="T1852">
        <v>2</v>
      </c>
      <c r="U1852" t="s">
        <v>79</v>
      </c>
      <c r="V1852">
        <v>419</v>
      </c>
      <c r="W1852" t="s">
        <v>46</v>
      </c>
      <c r="X1852" t="s">
        <v>77</v>
      </c>
      <c r="Y1852" t="s">
        <v>48</v>
      </c>
      <c r="Z1852" t="s">
        <v>98</v>
      </c>
      <c r="AA1852" t="s">
        <v>91</v>
      </c>
      <c r="AB1852" t="s">
        <v>68</v>
      </c>
      <c r="AC1852" t="s">
        <v>52</v>
      </c>
      <c r="AD1852">
        <v>3.3253968249999999</v>
      </c>
      <c r="AE1852">
        <v>2024</v>
      </c>
      <c r="AF1852">
        <v>1</v>
      </c>
      <c r="AG1852">
        <v>3</v>
      </c>
      <c r="AH1852" t="s">
        <v>1673</v>
      </c>
      <c r="AI1852">
        <v>0.27711640211640209</v>
      </c>
      <c r="AJ1852">
        <v>1512</v>
      </c>
      <c r="AK1852" t="s">
        <v>3799</v>
      </c>
    </row>
    <row r="1853" spans="1:37">
      <c r="A1853" t="s">
        <v>1958</v>
      </c>
      <c r="B1853" t="s">
        <v>35</v>
      </c>
      <c r="C1853">
        <v>8786.83</v>
      </c>
      <c r="D1853" t="s">
        <v>36</v>
      </c>
      <c r="E1853" t="s">
        <v>72</v>
      </c>
      <c r="F1853" t="s">
        <v>38</v>
      </c>
      <c r="G1853">
        <v>45325</v>
      </c>
      <c r="H1853" t="s">
        <v>39</v>
      </c>
      <c r="I1853" t="s">
        <v>58</v>
      </c>
      <c r="J1853">
        <v>81254</v>
      </c>
      <c r="K1853" t="s">
        <v>41</v>
      </c>
      <c r="L1853" t="s">
        <v>42</v>
      </c>
      <c r="M1853">
        <v>113</v>
      </c>
      <c r="N1853">
        <v>20</v>
      </c>
      <c r="O1853">
        <v>66</v>
      </c>
      <c r="P1853">
        <v>3</v>
      </c>
      <c r="Q1853">
        <v>4</v>
      </c>
      <c r="R1853" t="s">
        <v>61</v>
      </c>
      <c r="S1853" t="s">
        <v>74</v>
      </c>
      <c r="T1853">
        <v>1</v>
      </c>
      <c r="U1853" t="s">
        <v>79</v>
      </c>
      <c r="V1853">
        <v>450.12</v>
      </c>
      <c r="W1853" t="s">
        <v>46</v>
      </c>
      <c r="X1853" t="s">
        <v>47</v>
      </c>
      <c r="Y1853" t="s">
        <v>48</v>
      </c>
      <c r="Z1853" t="s">
        <v>66</v>
      </c>
      <c r="AA1853" t="s">
        <v>50</v>
      </c>
      <c r="AB1853" t="s">
        <v>51</v>
      </c>
      <c r="AC1853" t="s">
        <v>52</v>
      </c>
      <c r="AD1853">
        <v>3.9833628320000001</v>
      </c>
      <c r="AE1853">
        <v>2024</v>
      </c>
      <c r="AF1853">
        <v>1</v>
      </c>
      <c r="AG1853">
        <v>3</v>
      </c>
      <c r="AH1853" t="s">
        <v>1673</v>
      </c>
      <c r="AI1853">
        <v>0.33194690265486726</v>
      </c>
      <c r="AJ1853">
        <v>1356</v>
      </c>
      <c r="AK1853" t="s">
        <v>3799</v>
      </c>
    </row>
    <row r="1854" spans="1:37">
      <c r="A1854" t="s">
        <v>1959</v>
      </c>
      <c r="B1854" t="s">
        <v>81</v>
      </c>
      <c r="C1854">
        <v>3951.74</v>
      </c>
      <c r="D1854" t="s">
        <v>36</v>
      </c>
      <c r="E1854" t="s">
        <v>37</v>
      </c>
      <c r="F1854" t="s">
        <v>95</v>
      </c>
      <c r="G1854">
        <v>45325</v>
      </c>
      <c r="H1854" t="s">
        <v>39</v>
      </c>
      <c r="I1854" t="s">
        <v>40</v>
      </c>
      <c r="J1854">
        <v>103748</v>
      </c>
      <c r="K1854" t="s">
        <v>59</v>
      </c>
      <c r="L1854" t="s">
        <v>42</v>
      </c>
      <c r="M1854">
        <v>97</v>
      </c>
      <c r="N1854">
        <v>11</v>
      </c>
      <c r="O1854">
        <v>113</v>
      </c>
      <c r="P1854">
        <v>0</v>
      </c>
      <c r="Q1854">
        <v>1</v>
      </c>
      <c r="R1854" t="s">
        <v>61</v>
      </c>
      <c r="S1854" t="s">
        <v>74</v>
      </c>
      <c r="T1854">
        <v>1</v>
      </c>
      <c r="U1854" t="s">
        <v>79</v>
      </c>
      <c r="V1854">
        <v>466.56</v>
      </c>
      <c r="W1854" t="s">
        <v>46</v>
      </c>
      <c r="X1854" t="s">
        <v>47</v>
      </c>
      <c r="Y1854" t="s">
        <v>48</v>
      </c>
      <c r="Z1854" t="s">
        <v>49</v>
      </c>
      <c r="AA1854" t="s">
        <v>91</v>
      </c>
      <c r="AB1854" t="s">
        <v>68</v>
      </c>
      <c r="AC1854" t="s">
        <v>52</v>
      </c>
      <c r="AD1854">
        <v>4.8098969069999997</v>
      </c>
      <c r="AE1854">
        <v>2024</v>
      </c>
      <c r="AF1854">
        <v>1</v>
      </c>
      <c r="AG1854">
        <v>3</v>
      </c>
      <c r="AH1854" t="s">
        <v>1673</v>
      </c>
      <c r="AI1854">
        <v>0.40082474226804121</v>
      </c>
      <c r="AJ1854">
        <v>1164</v>
      </c>
      <c r="AK1854" t="s">
        <v>3800</v>
      </c>
    </row>
    <row r="1855" spans="1:37">
      <c r="A1855" t="s">
        <v>1960</v>
      </c>
      <c r="B1855" t="s">
        <v>81</v>
      </c>
      <c r="C1855">
        <v>7881.48</v>
      </c>
      <c r="D1855" t="s">
        <v>36</v>
      </c>
      <c r="E1855" t="s">
        <v>37</v>
      </c>
      <c r="F1855" t="s">
        <v>73</v>
      </c>
      <c r="G1855">
        <v>45325</v>
      </c>
      <c r="H1855" t="s">
        <v>39</v>
      </c>
      <c r="I1855" t="s">
        <v>40</v>
      </c>
      <c r="J1855">
        <v>74816</v>
      </c>
      <c r="K1855" t="s">
        <v>83</v>
      </c>
      <c r="L1855" t="s">
        <v>42</v>
      </c>
      <c r="M1855">
        <v>97</v>
      </c>
      <c r="N1855">
        <v>42</v>
      </c>
      <c r="O1855">
        <v>61</v>
      </c>
      <c r="P1855">
        <v>0</v>
      </c>
      <c r="Q1855">
        <v>9</v>
      </c>
      <c r="R1855" t="s">
        <v>61</v>
      </c>
      <c r="S1855" t="s">
        <v>93</v>
      </c>
      <c r="T1855">
        <v>1</v>
      </c>
      <c r="U1855" t="s">
        <v>45</v>
      </c>
      <c r="V1855">
        <v>231.08</v>
      </c>
      <c r="W1855" t="s">
        <v>46</v>
      </c>
      <c r="X1855" t="s">
        <v>47</v>
      </c>
      <c r="Y1855" t="s">
        <v>48</v>
      </c>
      <c r="Z1855" t="s">
        <v>66</v>
      </c>
      <c r="AA1855" t="s">
        <v>50</v>
      </c>
      <c r="AB1855" t="s">
        <v>68</v>
      </c>
      <c r="AC1855" t="s">
        <v>52</v>
      </c>
      <c r="AD1855">
        <v>2.3822680410000001</v>
      </c>
      <c r="AE1855">
        <v>2024</v>
      </c>
      <c r="AF1855">
        <v>1</v>
      </c>
      <c r="AG1855">
        <v>3</v>
      </c>
      <c r="AH1855" t="s">
        <v>1673</v>
      </c>
      <c r="AI1855">
        <v>0.19852233676975947</v>
      </c>
      <c r="AJ1855">
        <v>1164</v>
      </c>
      <c r="AK1855" t="s">
        <v>3799</v>
      </c>
    </row>
    <row r="1856" spans="1:37">
      <c r="A1856" t="s">
        <v>1961</v>
      </c>
      <c r="B1856" t="s">
        <v>71</v>
      </c>
      <c r="C1856">
        <v>9104.66</v>
      </c>
      <c r="D1856" t="s">
        <v>36</v>
      </c>
      <c r="E1856" t="s">
        <v>72</v>
      </c>
      <c r="F1856" t="s">
        <v>56</v>
      </c>
      <c r="G1856">
        <v>45325</v>
      </c>
      <c r="H1856" t="s">
        <v>57</v>
      </c>
      <c r="I1856" t="s">
        <v>58</v>
      </c>
      <c r="J1856">
        <v>0</v>
      </c>
      <c r="K1856" t="s">
        <v>59</v>
      </c>
      <c r="L1856" t="s">
        <v>42</v>
      </c>
      <c r="M1856">
        <v>122</v>
      </c>
      <c r="N1856">
        <v>4</v>
      </c>
      <c r="O1856">
        <v>100</v>
      </c>
      <c r="P1856">
        <v>0</v>
      </c>
      <c r="Q1856">
        <v>4</v>
      </c>
      <c r="R1856" t="s">
        <v>61</v>
      </c>
      <c r="S1856" t="s">
        <v>74</v>
      </c>
      <c r="T1856">
        <v>1</v>
      </c>
      <c r="U1856" t="s">
        <v>63</v>
      </c>
      <c r="V1856">
        <v>739.68</v>
      </c>
      <c r="W1856" t="s">
        <v>46</v>
      </c>
      <c r="X1856" t="s">
        <v>47</v>
      </c>
      <c r="Y1856" t="s">
        <v>65</v>
      </c>
      <c r="Z1856" t="s">
        <v>66</v>
      </c>
      <c r="AA1856" t="s">
        <v>67</v>
      </c>
      <c r="AB1856" t="s">
        <v>68</v>
      </c>
      <c r="AC1856" t="s">
        <v>52</v>
      </c>
      <c r="AD1856">
        <v>6.0629508200000002</v>
      </c>
      <c r="AE1856">
        <v>2024</v>
      </c>
      <c r="AF1856">
        <v>1</v>
      </c>
      <c r="AG1856">
        <v>3</v>
      </c>
      <c r="AH1856" t="s">
        <v>1673</v>
      </c>
      <c r="AI1856">
        <v>0.50524590163934424</v>
      </c>
      <c r="AJ1856">
        <v>1464</v>
      </c>
      <c r="AK1856" t="s">
        <v>3800</v>
      </c>
    </row>
    <row r="1857" spans="1:37">
      <c r="A1857" t="s">
        <v>1962</v>
      </c>
      <c r="B1857" t="s">
        <v>35</v>
      </c>
      <c r="C1857">
        <v>9671.1299999999992</v>
      </c>
      <c r="D1857" t="s">
        <v>36</v>
      </c>
      <c r="E1857" t="s">
        <v>72</v>
      </c>
      <c r="F1857" t="s">
        <v>38</v>
      </c>
      <c r="G1857">
        <v>45325</v>
      </c>
      <c r="H1857" t="s">
        <v>39</v>
      </c>
      <c r="I1857" t="s">
        <v>58</v>
      </c>
      <c r="J1857">
        <v>60111</v>
      </c>
      <c r="K1857" t="s">
        <v>41</v>
      </c>
      <c r="L1857" t="s">
        <v>42</v>
      </c>
      <c r="M1857">
        <v>127</v>
      </c>
      <c r="N1857">
        <v>27</v>
      </c>
      <c r="O1857">
        <v>123</v>
      </c>
      <c r="P1857">
        <v>2</v>
      </c>
      <c r="Q1857">
        <v>5</v>
      </c>
      <c r="R1857" t="s">
        <v>61</v>
      </c>
      <c r="S1857" t="s">
        <v>74</v>
      </c>
      <c r="T1857">
        <v>1</v>
      </c>
      <c r="U1857" t="s">
        <v>90</v>
      </c>
      <c r="V1857">
        <v>387.4</v>
      </c>
      <c r="W1857" t="s">
        <v>46</v>
      </c>
      <c r="X1857" t="s">
        <v>134</v>
      </c>
      <c r="Y1857" t="s">
        <v>48</v>
      </c>
      <c r="Z1857" t="s">
        <v>66</v>
      </c>
      <c r="AA1857" t="s">
        <v>50</v>
      </c>
      <c r="AB1857" t="s">
        <v>51</v>
      </c>
      <c r="AC1857" t="s">
        <v>52</v>
      </c>
      <c r="AD1857">
        <v>3.050393701</v>
      </c>
      <c r="AE1857">
        <v>2024</v>
      </c>
      <c r="AF1857">
        <v>1</v>
      </c>
      <c r="AG1857">
        <v>3</v>
      </c>
      <c r="AH1857" t="s">
        <v>1673</v>
      </c>
      <c r="AI1857">
        <v>0.2541994750656168</v>
      </c>
      <c r="AJ1857">
        <v>1524</v>
      </c>
      <c r="AK1857" t="s">
        <v>3799</v>
      </c>
    </row>
    <row r="1858" spans="1:37">
      <c r="A1858" t="s">
        <v>1963</v>
      </c>
      <c r="B1858" t="s">
        <v>55</v>
      </c>
      <c r="C1858">
        <v>7048.55</v>
      </c>
      <c r="D1858" t="s">
        <v>36</v>
      </c>
      <c r="E1858" t="s">
        <v>37</v>
      </c>
      <c r="F1858" t="s">
        <v>56</v>
      </c>
      <c r="G1858">
        <v>45325</v>
      </c>
      <c r="H1858" t="s">
        <v>39</v>
      </c>
      <c r="I1858" t="s">
        <v>40</v>
      </c>
      <c r="J1858">
        <v>81601</v>
      </c>
      <c r="K1858" t="s">
        <v>41</v>
      </c>
      <c r="L1858" t="s">
        <v>42</v>
      </c>
      <c r="M1858">
        <v>88</v>
      </c>
      <c r="N1858">
        <v>11</v>
      </c>
      <c r="O1858">
        <v>72</v>
      </c>
      <c r="P1858">
        <v>0</v>
      </c>
      <c r="Q1858">
        <v>8</v>
      </c>
      <c r="R1858" t="s">
        <v>61</v>
      </c>
      <c r="S1858" t="s">
        <v>62</v>
      </c>
      <c r="T1858">
        <v>2</v>
      </c>
      <c r="U1858" t="s">
        <v>63</v>
      </c>
      <c r="V1858">
        <v>377.26</v>
      </c>
      <c r="W1858" t="s">
        <v>46</v>
      </c>
      <c r="X1858" t="s">
        <v>47</v>
      </c>
      <c r="Y1858" t="s">
        <v>48</v>
      </c>
      <c r="Z1858" t="s">
        <v>66</v>
      </c>
      <c r="AA1858" t="s">
        <v>50</v>
      </c>
      <c r="AB1858" t="s">
        <v>68</v>
      </c>
      <c r="AC1858" t="s">
        <v>52</v>
      </c>
      <c r="AD1858">
        <v>4.2870454550000003</v>
      </c>
      <c r="AE1858">
        <v>2024</v>
      </c>
      <c r="AF1858">
        <v>1</v>
      </c>
      <c r="AG1858">
        <v>3</v>
      </c>
      <c r="AH1858" t="s">
        <v>1673</v>
      </c>
      <c r="AI1858">
        <v>0.35725378787878787</v>
      </c>
      <c r="AJ1858">
        <v>1056</v>
      </c>
      <c r="AK1858" t="s">
        <v>3799</v>
      </c>
    </row>
    <row r="1859" spans="1:37">
      <c r="A1859" t="s">
        <v>1964</v>
      </c>
      <c r="B1859" t="s">
        <v>35</v>
      </c>
      <c r="C1859">
        <v>10036.27</v>
      </c>
      <c r="D1859" t="s">
        <v>36</v>
      </c>
      <c r="E1859" t="s">
        <v>37</v>
      </c>
      <c r="F1859" t="s">
        <v>73</v>
      </c>
      <c r="G1859">
        <v>45325</v>
      </c>
      <c r="H1859" t="s">
        <v>39</v>
      </c>
      <c r="I1859" t="s">
        <v>40</v>
      </c>
      <c r="J1859">
        <v>66227</v>
      </c>
      <c r="K1859" t="s">
        <v>83</v>
      </c>
      <c r="L1859" t="s">
        <v>60</v>
      </c>
      <c r="M1859">
        <v>85</v>
      </c>
      <c r="N1859">
        <v>22</v>
      </c>
      <c r="O1859">
        <v>70</v>
      </c>
      <c r="P1859">
        <v>0</v>
      </c>
      <c r="Q1859">
        <v>2</v>
      </c>
      <c r="R1859" t="s">
        <v>61</v>
      </c>
      <c r="S1859" t="s">
        <v>74</v>
      </c>
      <c r="T1859">
        <v>2</v>
      </c>
      <c r="U1859" t="s">
        <v>90</v>
      </c>
      <c r="V1859">
        <v>39.979999999999997</v>
      </c>
      <c r="W1859" t="s">
        <v>76</v>
      </c>
      <c r="X1859" t="s">
        <v>47</v>
      </c>
      <c r="Y1859" t="s">
        <v>48</v>
      </c>
      <c r="Z1859" t="s">
        <v>66</v>
      </c>
      <c r="AA1859" t="s">
        <v>50</v>
      </c>
      <c r="AB1859" t="s">
        <v>68</v>
      </c>
      <c r="AC1859" t="s">
        <v>52</v>
      </c>
      <c r="AD1859">
        <v>0.47035294100000002</v>
      </c>
      <c r="AE1859">
        <v>2024</v>
      </c>
      <c r="AF1859">
        <v>1</v>
      </c>
      <c r="AG1859">
        <v>3</v>
      </c>
      <c r="AH1859" t="s">
        <v>1673</v>
      </c>
      <c r="AI1859">
        <v>3.9196078431372544E-2</v>
      </c>
      <c r="AJ1859">
        <v>1020</v>
      </c>
      <c r="AK1859" t="s">
        <v>3799</v>
      </c>
    </row>
    <row r="1860" spans="1:37">
      <c r="A1860" t="s">
        <v>1965</v>
      </c>
      <c r="B1860" t="s">
        <v>71</v>
      </c>
      <c r="C1860">
        <v>16869.25</v>
      </c>
      <c r="D1860" t="s">
        <v>36</v>
      </c>
      <c r="E1860" t="s">
        <v>37</v>
      </c>
      <c r="F1860" t="s">
        <v>38</v>
      </c>
      <c r="G1860">
        <v>45325</v>
      </c>
      <c r="H1860" t="s">
        <v>57</v>
      </c>
      <c r="I1860" t="s">
        <v>58</v>
      </c>
      <c r="J1860">
        <v>0</v>
      </c>
      <c r="K1860" t="s">
        <v>59</v>
      </c>
      <c r="L1860" t="s">
        <v>60</v>
      </c>
      <c r="M1860">
        <v>82</v>
      </c>
      <c r="N1860">
        <v>43</v>
      </c>
      <c r="O1860">
        <v>115</v>
      </c>
      <c r="P1860">
        <v>0</v>
      </c>
      <c r="Q1860">
        <v>2</v>
      </c>
      <c r="R1860" t="s">
        <v>43</v>
      </c>
      <c r="S1860" t="s">
        <v>96</v>
      </c>
      <c r="T1860">
        <v>3</v>
      </c>
      <c r="U1860" t="s">
        <v>79</v>
      </c>
      <c r="V1860">
        <v>395.28</v>
      </c>
      <c r="W1860" t="s">
        <v>76</v>
      </c>
      <c r="X1860" t="s">
        <v>47</v>
      </c>
      <c r="Y1860" t="s">
        <v>48</v>
      </c>
      <c r="Z1860" t="s">
        <v>98</v>
      </c>
      <c r="AA1860" t="s">
        <v>67</v>
      </c>
      <c r="AB1860" t="s">
        <v>68</v>
      </c>
      <c r="AC1860" t="s">
        <v>52</v>
      </c>
      <c r="AD1860">
        <v>4.820487805</v>
      </c>
      <c r="AE1860">
        <v>2024</v>
      </c>
      <c r="AF1860">
        <v>1</v>
      </c>
      <c r="AG1860">
        <v>3</v>
      </c>
      <c r="AH1860" t="s">
        <v>1673</v>
      </c>
      <c r="AI1860">
        <v>0.4017073170731707</v>
      </c>
      <c r="AJ1860">
        <v>984</v>
      </c>
      <c r="AK1860" t="s">
        <v>3800</v>
      </c>
    </row>
    <row r="1861" spans="1:37">
      <c r="A1861" t="s">
        <v>1966</v>
      </c>
      <c r="B1861" t="s">
        <v>71</v>
      </c>
      <c r="C1861">
        <v>11987.72</v>
      </c>
      <c r="D1861" t="s">
        <v>87</v>
      </c>
      <c r="E1861" t="s">
        <v>37</v>
      </c>
      <c r="F1861" t="s">
        <v>56</v>
      </c>
      <c r="G1861">
        <v>45325</v>
      </c>
      <c r="H1861" t="s">
        <v>39</v>
      </c>
      <c r="I1861" t="s">
        <v>40</v>
      </c>
      <c r="J1861">
        <v>70987</v>
      </c>
      <c r="K1861" t="s">
        <v>41</v>
      </c>
      <c r="L1861" t="s">
        <v>60</v>
      </c>
      <c r="M1861">
        <v>153</v>
      </c>
      <c r="N1861">
        <v>16</v>
      </c>
      <c r="O1861">
        <v>80</v>
      </c>
      <c r="P1861">
        <v>0</v>
      </c>
      <c r="Q1861">
        <v>7</v>
      </c>
      <c r="R1861" t="s">
        <v>117</v>
      </c>
      <c r="S1861" t="s">
        <v>192</v>
      </c>
      <c r="T1861">
        <v>1</v>
      </c>
      <c r="U1861" t="s">
        <v>79</v>
      </c>
      <c r="V1861">
        <v>713.07</v>
      </c>
      <c r="W1861" t="s">
        <v>64</v>
      </c>
      <c r="X1861" t="s">
        <v>77</v>
      </c>
      <c r="Y1861" t="s">
        <v>65</v>
      </c>
      <c r="Z1861" t="s">
        <v>66</v>
      </c>
      <c r="AA1861" t="s">
        <v>50</v>
      </c>
      <c r="AB1861" t="s">
        <v>68</v>
      </c>
      <c r="AC1861" t="s">
        <v>52</v>
      </c>
      <c r="AD1861">
        <v>4.6605882349999996</v>
      </c>
      <c r="AE1861">
        <v>2024</v>
      </c>
      <c r="AF1861">
        <v>1</v>
      </c>
      <c r="AG1861">
        <v>3</v>
      </c>
      <c r="AH1861" t="s">
        <v>1673</v>
      </c>
      <c r="AI1861">
        <v>0.38838235294117651</v>
      </c>
      <c r="AJ1861">
        <v>1836</v>
      </c>
      <c r="AK1861" t="s">
        <v>3799</v>
      </c>
    </row>
    <row r="1862" spans="1:37">
      <c r="A1862" t="s">
        <v>1967</v>
      </c>
      <c r="B1862" t="s">
        <v>81</v>
      </c>
      <c r="C1862">
        <v>11562.44</v>
      </c>
      <c r="D1862" t="s">
        <v>36</v>
      </c>
      <c r="E1862" t="s">
        <v>82</v>
      </c>
      <c r="F1862" t="s">
        <v>38</v>
      </c>
      <c r="G1862">
        <v>45325</v>
      </c>
      <c r="H1862" t="s">
        <v>159</v>
      </c>
      <c r="I1862" t="s">
        <v>58</v>
      </c>
      <c r="J1862">
        <v>31733</v>
      </c>
      <c r="K1862" t="s">
        <v>59</v>
      </c>
      <c r="L1862" t="s">
        <v>60</v>
      </c>
      <c r="M1862">
        <v>153</v>
      </c>
      <c r="N1862">
        <v>0</v>
      </c>
      <c r="O1862">
        <v>36</v>
      </c>
      <c r="P1862">
        <v>0</v>
      </c>
      <c r="Q1862">
        <v>9</v>
      </c>
      <c r="R1862" t="s">
        <v>61</v>
      </c>
      <c r="S1862" t="s">
        <v>74</v>
      </c>
      <c r="T1862">
        <v>1</v>
      </c>
      <c r="U1862" t="s">
        <v>63</v>
      </c>
      <c r="V1862">
        <v>1098.3599999999999</v>
      </c>
      <c r="W1862" t="s">
        <v>46</v>
      </c>
      <c r="X1862" t="s">
        <v>47</v>
      </c>
      <c r="Y1862" t="s">
        <v>65</v>
      </c>
      <c r="Z1862" t="s">
        <v>66</v>
      </c>
      <c r="AA1862" t="s">
        <v>67</v>
      </c>
      <c r="AB1862" t="s">
        <v>68</v>
      </c>
      <c r="AC1862" t="s">
        <v>69</v>
      </c>
      <c r="AD1862">
        <v>7.1788235289999998</v>
      </c>
      <c r="AE1862">
        <v>2024</v>
      </c>
      <c r="AF1862">
        <v>1</v>
      </c>
      <c r="AG1862">
        <v>3</v>
      </c>
      <c r="AH1862" t="s">
        <v>1673</v>
      </c>
      <c r="AI1862">
        <v>0.59823529411764698</v>
      </c>
      <c r="AJ1862">
        <v>1836</v>
      </c>
      <c r="AK1862" t="s">
        <v>3800</v>
      </c>
    </row>
    <row r="1863" spans="1:37">
      <c r="A1863" t="s">
        <v>1968</v>
      </c>
      <c r="B1863" t="s">
        <v>71</v>
      </c>
      <c r="C1863">
        <v>10916.12</v>
      </c>
      <c r="D1863" t="s">
        <v>36</v>
      </c>
      <c r="E1863" t="s">
        <v>37</v>
      </c>
      <c r="F1863" t="s">
        <v>38</v>
      </c>
      <c r="G1863">
        <v>45325</v>
      </c>
      <c r="H1863" t="s">
        <v>39</v>
      </c>
      <c r="I1863" t="s">
        <v>40</v>
      </c>
      <c r="J1863">
        <v>95595</v>
      </c>
      <c r="K1863" t="s">
        <v>83</v>
      </c>
      <c r="L1863" t="s">
        <v>42</v>
      </c>
      <c r="M1863">
        <v>135</v>
      </c>
      <c r="N1863">
        <v>19</v>
      </c>
      <c r="O1863">
        <v>11</v>
      </c>
      <c r="P1863">
        <v>0</v>
      </c>
      <c r="Q1863">
        <v>7</v>
      </c>
      <c r="R1863" t="s">
        <v>61</v>
      </c>
      <c r="S1863" t="s">
        <v>74</v>
      </c>
      <c r="T1863">
        <v>3</v>
      </c>
      <c r="U1863" t="s">
        <v>79</v>
      </c>
      <c r="V1863">
        <v>191.23</v>
      </c>
      <c r="W1863" t="s">
        <v>109</v>
      </c>
      <c r="X1863" t="s">
        <v>47</v>
      </c>
      <c r="Y1863" t="s">
        <v>48</v>
      </c>
      <c r="Z1863" t="s">
        <v>66</v>
      </c>
      <c r="AA1863" t="s">
        <v>50</v>
      </c>
      <c r="AB1863" t="s">
        <v>68</v>
      </c>
      <c r="AC1863" t="s">
        <v>99</v>
      </c>
      <c r="AD1863">
        <v>1.416518519</v>
      </c>
      <c r="AE1863">
        <v>2024</v>
      </c>
      <c r="AF1863">
        <v>1</v>
      </c>
      <c r="AG1863">
        <v>3</v>
      </c>
      <c r="AH1863" t="s">
        <v>1673</v>
      </c>
      <c r="AI1863">
        <v>0.11804320987654321</v>
      </c>
      <c r="AJ1863">
        <v>1620</v>
      </c>
      <c r="AK1863" t="s">
        <v>3799</v>
      </c>
    </row>
    <row r="1864" spans="1:37">
      <c r="A1864" t="s">
        <v>1969</v>
      </c>
      <c r="B1864" t="s">
        <v>71</v>
      </c>
      <c r="C1864">
        <v>15979</v>
      </c>
      <c r="D1864" t="s">
        <v>36</v>
      </c>
      <c r="E1864" t="s">
        <v>82</v>
      </c>
      <c r="F1864" t="s">
        <v>73</v>
      </c>
      <c r="G1864">
        <v>45325</v>
      </c>
      <c r="H1864" t="s">
        <v>57</v>
      </c>
      <c r="I1864" t="s">
        <v>58</v>
      </c>
      <c r="J1864">
        <v>0</v>
      </c>
      <c r="K1864" t="s">
        <v>59</v>
      </c>
      <c r="L1864" t="s">
        <v>60</v>
      </c>
      <c r="M1864">
        <v>161</v>
      </c>
      <c r="N1864">
        <v>12</v>
      </c>
      <c r="O1864">
        <v>100</v>
      </c>
      <c r="P1864">
        <v>0</v>
      </c>
      <c r="Q1864">
        <v>2</v>
      </c>
      <c r="R1864" t="s">
        <v>61</v>
      </c>
      <c r="S1864" t="s">
        <v>93</v>
      </c>
      <c r="T1864">
        <v>3</v>
      </c>
      <c r="U1864" t="s">
        <v>90</v>
      </c>
      <c r="V1864">
        <v>1156.68</v>
      </c>
      <c r="W1864" t="s">
        <v>46</v>
      </c>
      <c r="X1864" t="s">
        <v>47</v>
      </c>
      <c r="Y1864" t="s">
        <v>65</v>
      </c>
      <c r="Z1864" t="s">
        <v>98</v>
      </c>
      <c r="AA1864" t="s">
        <v>67</v>
      </c>
      <c r="AB1864" t="s">
        <v>68</v>
      </c>
      <c r="AC1864" t="s">
        <v>52</v>
      </c>
      <c r="AD1864">
        <v>7.1843478259999998</v>
      </c>
      <c r="AE1864">
        <v>2024</v>
      </c>
      <c r="AF1864">
        <v>1</v>
      </c>
      <c r="AG1864">
        <v>3</v>
      </c>
      <c r="AH1864" t="s">
        <v>1673</v>
      </c>
      <c r="AI1864">
        <v>0.59869565217391307</v>
      </c>
      <c r="AJ1864">
        <v>1932</v>
      </c>
      <c r="AK1864" t="s">
        <v>3800</v>
      </c>
    </row>
    <row r="1865" spans="1:37">
      <c r="A1865" t="s">
        <v>1970</v>
      </c>
      <c r="B1865" t="s">
        <v>115</v>
      </c>
      <c r="C1865">
        <v>7347.7</v>
      </c>
      <c r="D1865" t="s">
        <v>36</v>
      </c>
      <c r="E1865" t="s">
        <v>37</v>
      </c>
      <c r="F1865" t="s">
        <v>141</v>
      </c>
      <c r="G1865">
        <v>45325</v>
      </c>
      <c r="H1865" t="s">
        <v>39</v>
      </c>
      <c r="I1865" t="s">
        <v>40</v>
      </c>
      <c r="J1865">
        <v>34943</v>
      </c>
      <c r="K1865" t="s">
        <v>41</v>
      </c>
      <c r="L1865" t="s">
        <v>42</v>
      </c>
      <c r="M1865">
        <v>93</v>
      </c>
      <c r="N1865">
        <v>24</v>
      </c>
      <c r="O1865">
        <v>49</v>
      </c>
      <c r="P1865">
        <v>3</v>
      </c>
      <c r="Q1865">
        <v>9</v>
      </c>
      <c r="R1865" t="s">
        <v>61</v>
      </c>
      <c r="S1865" t="s">
        <v>74</v>
      </c>
      <c r="T1865">
        <v>2</v>
      </c>
      <c r="U1865" t="s">
        <v>63</v>
      </c>
      <c r="V1865">
        <v>394.57</v>
      </c>
      <c r="W1865" t="s">
        <v>46</v>
      </c>
      <c r="X1865" t="s">
        <v>47</v>
      </c>
      <c r="Y1865" t="s">
        <v>48</v>
      </c>
      <c r="Z1865" t="s">
        <v>66</v>
      </c>
      <c r="AA1865" t="s">
        <v>67</v>
      </c>
      <c r="AB1865" t="s">
        <v>51</v>
      </c>
      <c r="AC1865" t="s">
        <v>52</v>
      </c>
      <c r="AD1865">
        <v>4.2426881720000003</v>
      </c>
      <c r="AE1865">
        <v>2024</v>
      </c>
      <c r="AF1865">
        <v>1</v>
      </c>
      <c r="AG1865">
        <v>3</v>
      </c>
      <c r="AH1865" t="s">
        <v>1673</v>
      </c>
      <c r="AI1865">
        <v>0.35355734767025088</v>
      </c>
      <c r="AJ1865">
        <v>1116</v>
      </c>
      <c r="AK1865" t="s">
        <v>3799</v>
      </c>
    </row>
    <row r="1866" spans="1:37">
      <c r="A1866" t="s">
        <v>1971</v>
      </c>
      <c r="B1866" t="s">
        <v>115</v>
      </c>
      <c r="C1866">
        <v>9999.2900000000009</v>
      </c>
      <c r="D1866" t="s">
        <v>36</v>
      </c>
      <c r="E1866" t="s">
        <v>37</v>
      </c>
      <c r="F1866" t="s">
        <v>38</v>
      </c>
      <c r="G1866">
        <v>45325</v>
      </c>
      <c r="H1866" t="s">
        <v>39</v>
      </c>
      <c r="I1866" t="s">
        <v>40</v>
      </c>
      <c r="J1866">
        <v>51528</v>
      </c>
      <c r="K1866" t="s">
        <v>83</v>
      </c>
      <c r="L1866" t="s">
        <v>42</v>
      </c>
      <c r="M1866">
        <v>84</v>
      </c>
      <c r="N1866">
        <v>24</v>
      </c>
      <c r="O1866">
        <v>111</v>
      </c>
      <c r="P1866">
        <v>0</v>
      </c>
      <c r="Q1866">
        <v>2</v>
      </c>
      <c r="R1866" t="s">
        <v>43</v>
      </c>
      <c r="S1866" t="s">
        <v>44</v>
      </c>
      <c r="T1866">
        <v>1</v>
      </c>
      <c r="U1866" t="s">
        <v>63</v>
      </c>
      <c r="V1866">
        <v>96.77</v>
      </c>
      <c r="W1866" t="s">
        <v>46</v>
      </c>
      <c r="X1866" t="s">
        <v>47</v>
      </c>
      <c r="Y1866" t="s">
        <v>48</v>
      </c>
      <c r="Z1866" t="s">
        <v>66</v>
      </c>
      <c r="AA1866" t="s">
        <v>50</v>
      </c>
      <c r="AB1866" t="s">
        <v>68</v>
      </c>
      <c r="AC1866" t="s">
        <v>52</v>
      </c>
      <c r="AD1866">
        <v>1.15202381</v>
      </c>
      <c r="AE1866">
        <v>2024</v>
      </c>
      <c r="AF1866">
        <v>1</v>
      </c>
      <c r="AG1866">
        <v>3</v>
      </c>
      <c r="AH1866" t="s">
        <v>1673</v>
      </c>
      <c r="AI1866">
        <v>9.6001984126984116E-2</v>
      </c>
      <c r="AJ1866">
        <v>1008</v>
      </c>
      <c r="AK1866" t="s">
        <v>3799</v>
      </c>
    </row>
    <row r="1867" spans="1:37">
      <c r="A1867" t="s">
        <v>1972</v>
      </c>
      <c r="B1867" t="s">
        <v>71</v>
      </c>
      <c r="C1867">
        <v>10235.85</v>
      </c>
      <c r="D1867" t="s">
        <v>87</v>
      </c>
      <c r="E1867" t="s">
        <v>37</v>
      </c>
      <c r="F1867" t="s">
        <v>73</v>
      </c>
      <c r="G1867">
        <v>45325</v>
      </c>
      <c r="H1867" t="s">
        <v>39</v>
      </c>
      <c r="I1867" t="s">
        <v>58</v>
      </c>
      <c r="J1867">
        <v>87481</v>
      </c>
      <c r="K1867" t="s">
        <v>41</v>
      </c>
      <c r="L1867" t="s">
        <v>42</v>
      </c>
      <c r="M1867">
        <v>86</v>
      </c>
      <c r="N1867">
        <v>31</v>
      </c>
      <c r="O1867">
        <v>26</v>
      </c>
      <c r="P1867">
        <v>0</v>
      </c>
      <c r="Q1867">
        <v>2</v>
      </c>
      <c r="R1867" t="s">
        <v>61</v>
      </c>
      <c r="S1867" t="s">
        <v>93</v>
      </c>
      <c r="T1867">
        <v>2</v>
      </c>
      <c r="U1867" t="s">
        <v>45</v>
      </c>
      <c r="V1867">
        <v>362.44</v>
      </c>
      <c r="W1867" t="s">
        <v>46</v>
      </c>
      <c r="X1867" t="s">
        <v>47</v>
      </c>
      <c r="Y1867" t="s">
        <v>48</v>
      </c>
      <c r="Z1867" t="s">
        <v>66</v>
      </c>
      <c r="AA1867" t="s">
        <v>50</v>
      </c>
      <c r="AB1867" t="s">
        <v>68</v>
      </c>
      <c r="AC1867" t="s">
        <v>69</v>
      </c>
      <c r="AD1867">
        <v>4.2144186049999997</v>
      </c>
      <c r="AE1867">
        <v>2024</v>
      </c>
      <c r="AF1867">
        <v>1</v>
      </c>
      <c r="AG1867">
        <v>3</v>
      </c>
      <c r="AH1867" t="s">
        <v>1673</v>
      </c>
      <c r="AI1867">
        <v>0.35120155038759687</v>
      </c>
      <c r="AJ1867">
        <v>1032</v>
      </c>
      <c r="AK1867" t="s">
        <v>3799</v>
      </c>
    </row>
    <row r="1868" spans="1:37">
      <c r="A1868" t="s">
        <v>1973</v>
      </c>
      <c r="B1868" t="s">
        <v>81</v>
      </c>
      <c r="C1868">
        <v>10260.049999999999</v>
      </c>
      <c r="D1868" t="s">
        <v>36</v>
      </c>
      <c r="E1868" t="s">
        <v>37</v>
      </c>
      <c r="F1868" t="s">
        <v>56</v>
      </c>
      <c r="G1868">
        <v>45325</v>
      </c>
      <c r="H1868" t="s">
        <v>57</v>
      </c>
      <c r="I1868" t="s">
        <v>40</v>
      </c>
      <c r="J1868">
        <v>0</v>
      </c>
      <c r="K1868" t="s">
        <v>59</v>
      </c>
      <c r="L1868" t="s">
        <v>60</v>
      </c>
      <c r="M1868">
        <v>95</v>
      </c>
      <c r="N1868">
        <v>4</v>
      </c>
      <c r="O1868">
        <v>127</v>
      </c>
      <c r="P1868">
        <v>0</v>
      </c>
      <c r="Q1868">
        <v>2</v>
      </c>
      <c r="R1868" t="s">
        <v>61</v>
      </c>
      <c r="S1868" t="s">
        <v>93</v>
      </c>
      <c r="T1868">
        <v>1</v>
      </c>
      <c r="U1868" t="s">
        <v>79</v>
      </c>
      <c r="V1868">
        <v>680.4</v>
      </c>
      <c r="W1868" t="s">
        <v>46</v>
      </c>
      <c r="X1868" t="s">
        <v>47</v>
      </c>
      <c r="Y1868" t="s">
        <v>65</v>
      </c>
      <c r="Z1868" t="s">
        <v>66</v>
      </c>
      <c r="AA1868" t="s">
        <v>67</v>
      </c>
      <c r="AB1868" t="s">
        <v>68</v>
      </c>
      <c r="AC1868" t="s">
        <v>52</v>
      </c>
      <c r="AD1868">
        <v>7.1621052629999999</v>
      </c>
      <c r="AE1868">
        <v>2024</v>
      </c>
      <c r="AF1868">
        <v>1</v>
      </c>
      <c r="AG1868">
        <v>3</v>
      </c>
      <c r="AH1868" t="s">
        <v>1673</v>
      </c>
      <c r="AI1868">
        <v>0.59684210526315784</v>
      </c>
      <c r="AJ1868">
        <v>1140</v>
      </c>
      <c r="AK1868" t="s">
        <v>3800</v>
      </c>
    </row>
    <row r="1869" spans="1:37">
      <c r="A1869" t="s">
        <v>1974</v>
      </c>
      <c r="B1869" t="s">
        <v>81</v>
      </c>
      <c r="C1869">
        <v>12906.07</v>
      </c>
      <c r="D1869" t="s">
        <v>36</v>
      </c>
      <c r="E1869" t="s">
        <v>72</v>
      </c>
      <c r="F1869" t="s">
        <v>141</v>
      </c>
      <c r="G1869">
        <v>45325</v>
      </c>
      <c r="H1869" t="s">
        <v>159</v>
      </c>
      <c r="I1869" t="s">
        <v>40</v>
      </c>
      <c r="J1869">
        <v>26229</v>
      </c>
      <c r="K1869" t="s">
        <v>59</v>
      </c>
      <c r="L1869" t="s">
        <v>42</v>
      </c>
      <c r="M1869">
        <v>165</v>
      </c>
      <c r="N1869">
        <v>24</v>
      </c>
      <c r="O1869">
        <v>28</v>
      </c>
      <c r="P1869">
        <v>0</v>
      </c>
      <c r="Q1869">
        <v>9</v>
      </c>
      <c r="R1869" t="s">
        <v>117</v>
      </c>
      <c r="S1869" t="s">
        <v>249</v>
      </c>
      <c r="T1869">
        <v>1</v>
      </c>
      <c r="U1869" t="s">
        <v>63</v>
      </c>
      <c r="V1869">
        <v>922.66</v>
      </c>
      <c r="W1869" t="s">
        <v>64</v>
      </c>
      <c r="X1869" t="s">
        <v>77</v>
      </c>
      <c r="Y1869" t="s">
        <v>65</v>
      </c>
      <c r="Z1869" t="s">
        <v>66</v>
      </c>
      <c r="AA1869" t="s">
        <v>67</v>
      </c>
      <c r="AB1869" t="s">
        <v>68</v>
      </c>
      <c r="AC1869" t="s">
        <v>69</v>
      </c>
      <c r="AD1869">
        <v>5.5918787879999998</v>
      </c>
      <c r="AE1869">
        <v>2024</v>
      </c>
      <c r="AF1869">
        <v>1</v>
      </c>
      <c r="AG1869">
        <v>3</v>
      </c>
      <c r="AH1869" t="s">
        <v>1673</v>
      </c>
      <c r="AI1869">
        <v>0.46598989898989895</v>
      </c>
      <c r="AJ1869">
        <v>1980</v>
      </c>
      <c r="AK1869" t="s">
        <v>3800</v>
      </c>
    </row>
    <row r="1870" spans="1:37">
      <c r="A1870" t="s">
        <v>1975</v>
      </c>
      <c r="B1870" t="s">
        <v>35</v>
      </c>
      <c r="C1870">
        <v>12506.84</v>
      </c>
      <c r="D1870" t="s">
        <v>36</v>
      </c>
      <c r="E1870" t="s">
        <v>82</v>
      </c>
      <c r="F1870" t="s">
        <v>73</v>
      </c>
      <c r="G1870">
        <v>45325</v>
      </c>
      <c r="H1870" t="s">
        <v>39</v>
      </c>
      <c r="I1870" t="s">
        <v>58</v>
      </c>
      <c r="J1870">
        <v>93235</v>
      </c>
      <c r="K1870" t="s">
        <v>59</v>
      </c>
      <c r="L1870" t="s">
        <v>42</v>
      </c>
      <c r="M1870">
        <v>155</v>
      </c>
      <c r="N1870">
        <v>16</v>
      </c>
      <c r="O1870">
        <v>88</v>
      </c>
      <c r="P1870">
        <v>0</v>
      </c>
      <c r="Q1870">
        <v>3</v>
      </c>
      <c r="R1870" t="s">
        <v>61</v>
      </c>
      <c r="S1870" t="s">
        <v>62</v>
      </c>
      <c r="T1870">
        <v>1</v>
      </c>
      <c r="U1870" t="s">
        <v>63</v>
      </c>
      <c r="V1870">
        <v>745.2</v>
      </c>
      <c r="W1870" t="s">
        <v>76</v>
      </c>
      <c r="X1870" t="s">
        <v>77</v>
      </c>
      <c r="Y1870" t="s">
        <v>65</v>
      </c>
      <c r="Z1870" t="s">
        <v>66</v>
      </c>
      <c r="AA1870" t="s">
        <v>50</v>
      </c>
      <c r="AB1870" t="s">
        <v>68</v>
      </c>
      <c r="AC1870" t="s">
        <v>52</v>
      </c>
      <c r="AD1870">
        <v>4.8077419350000001</v>
      </c>
      <c r="AE1870">
        <v>2024</v>
      </c>
      <c r="AF1870">
        <v>1</v>
      </c>
      <c r="AG1870">
        <v>3</v>
      </c>
      <c r="AH1870" t="s">
        <v>1673</v>
      </c>
      <c r="AI1870">
        <v>0.40064516129032263</v>
      </c>
      <c r="AJ1870">
        <v>1860</v>
      </c>
      <c r="AK1870" t="s">
        <v>3800</v>
      </c>
    </row>
    <row r="1871" spans="1:37">
      <c r="A1871" t="s">
        <v>1976</v>
      </c>
      <c r="B1871" t="s">
        <v>35</v>
      </c>
      <c r="C1871">
        <v>22975.91</v>
      </c>
      <c r="D1871" t="s">
        <v>36</v>
      </c>
      <c r="E1871" t="s">
        <v>72</v>
      </c>
      <c r="F1871" t="s">
        <v>56</v>
      </c>
      <c r="G1871">
        <v>45325</v>
      </c>
      <c r="H1871" t="s">
        <v>39</v>
      </c>
      <c r="I1871" t="s">
        <v>58</v>
      </c>
      <c r="J1871">
        <v>133141</v>
      </c>
      <c r="K1871" t="s">
        <v>59</v>
      </c>
      <c r="L1871" t="s">
        <v>42</v>
      </c>
      <c r="M1871">
        <v>285</v>
      </c>
      <c r="N1871">
        <v>23</v>
      </c>
      <c r="O1871">
        <v>93</v>
      </c>
      <c r="P1871">
        <v>0</v>
      </c>
      <c r="Q1871">
        <v>9</v>
      </c>
      <c r="R1871" t="s">
        <v>61</v>
      </c>
      <c r="S1871" t="s">
        <v>74</v>
      </c>
      <c r="T1871">
        <v>4</v>
      </c>
      <c r="U1871" t="s">
        <v>45</v>
      </c>
      <c r="V1871">
        <v>1367.28</v>
      </c>
      <c r="W1871" t="s">
        <v>155</v>
      </c>
      <c r="X1871" t="s">
        <v>134</v>
      </c>
      <c r="Y1871" t="s">
        <v>65</v>
      </c>
      <c r="Z1871" t="s">
        <v>98</v>
      </c>
      <c r="AA1871" t="s">
        <v>91</v>
      </c>
      <c r="AB1871" t="s">
        <v>68</v>
      </c>
      <c r="AC1871" t="s">
        <v>52</v>
      </c>
      <c r="AD1871">
        <v>4.7974736839999998</v>
      </c>
      <c r="AE1871">
        <v>2024</v>
      </c>
      <c r="AF1871">
        <v>1</v>
      </c>
      <c r="AG1871">
        <v>3</v>
      </c>
      <c r="AH1871" t="s">
        <v>1673</v>
      </c>
      <c r="AI1871">
        <v>0.39978947368421053</v>
      </c>
      <c r="AJ1871">
        <v>3420</v>
      </c>
      <c r="AK1871" t="s">
        <v>3799</v>
      </c>
    </row>
    <row r="1872" spans="1:37">
      <c r="A1872" t="s">
        <v>1977</v>
      </c>
      <c r="B1872" t="s">
        <v>35</v>
      </c>
      <c r="C1872">
        <v>3379.86</v>
      </c>
      <c r="D1872" t="s">
        <v>36</v>
      </c>
      <c r="E1872" t="s">
        <v>37</v>
      </c>
      <c r="F1872" t="s">
        <v>38</v>
      </c>
      <c r="G1872">
        <v>45325</v>
      </c>
      <c r="H1872" t="s">
        <v>39</v>
      </c>
      <c r="I1872" t="s">
        <v>40</v>
      </c>
      <c r="J1872">
        <v>63835</v>
      </c>
      <c r="K1872" t="s">
        <v>59</v>
      </c>
      <c r="L1872" t="s">
        <v>42</v>
      </c>
      <c r="M1872">
        <v>85</v>
      </c>
      <c r="N1872">
        <v>9</v>
      </c>
      <c r="O1872">
        <v>4</v>
      </c>
      <c r="P1872">
        <v>0</v>
      </c>
      <c r="Q1872">
        <v>1</v>
      </c>
      <c r="R1872" t="s">
        <v>61</v>
      </c>
      <c r="S1872" t="s">
        <v>74</v>
      </c>
      <c r="T1872">
        <v>4</v>
      </c>
      <c r="U1872" t="s">
        <v>90</v>
      </c>
      <c r="V1872">
        <v>408.24</v>
      </c>
      <c r="W1872" t="s">
        <v>46</v>
      </c>
      <c r="X1872" t="s">
        <v>47</v>
      </c>
      <c r="Y1872" t="s">
        <v>48</v>
      </c>
      <c r="Z1872" t="s">
        <v>49</v>
      </c>
      <c r="AA1872" t="s">
        <v>50</v>
      </c>
      <c r="AB1872" t="s">
        <v>68</v>
      </c>
      <c r="AC1872" t="s">
        <v>99</v>
      </c>
      <c r="AD1872">
        <v>4.8028235290000003</v>
      </c>
      <c r="AE1872">
        <v>2024</v>
      </c>
      <c r="AF1872">
        <v>1</v>
      </c>
      <c r="AG1872">
        <v>3</v>
      </c>
      <c r="AH1872" t="s">
        <v>1673</v>
      </c>
      <c r="AI1872">
        <v>0.40023529411764708</v>
      </c>
      <c r="AJ1872">
        <v>1020</v>
      </c>
      <c r="AK1872" t="s">
        <v>3800</v>
      </c>
    </row>
    <row r="1873" spans="1:37">
      <c r="A1873" t="s">
        <v>1978</v>
      </c>
      <c r="B1873" t="s">
        <v>71</v>
      </c>
      <c r="C1873">
        <v>7039.36</v>
      </c>
      <c r="D1873" t="s">
        <v>36</v>
      </c>
      <c r="E1873" t="s">
        <v>37</v>
      </c>
      <c r="F1873" t="s">
        <v>141</v>
      </c>
      <c r="G1873">
        <v>45325</v>
      </c>
      <c r="H1873" t="s">
        <v>39</v>
      </c>
      <c r="I1873" t="s">
        <v>58</v>
      </c>
      <c r="J1873">
        <v>94488</v>
      </c>
      <c r="K1873" t="s">
        <v>83</v>
      </c>
      <c r="L1873" t="s">
        <v>42</v>
      </c>
      <c r="M1873">
        <v>88</v>
      </c>
      <c r="N1873">
        <v>36</v>
      </c>
      <c r="O1873">
        <v>59</v>
      </c>
      <c r="P1873">
        <v>0</v>
      </c>
      <c r="Q1873">
        <v>7</v>
      </c>
      <c r="R1873" t="s">
        <v>61</v>
      </c>
      <c r="S1873" t="s">
        <v>74</v>
      </c>
      <c r="T1873">
        <v>2</v>
      </c>
      <c r="U1873" t="s">
        <v>90</v>
      </c>
      <c r="V1873">
        <v>6.24</v>
      </c>
      <c r="W1873" t="s">
        <v>46</v>
      </c>
      <c r="X1873" t="s">
        <v>47</v>
      </c>
      <c r="Y1873" t="s">
        <v>48</v>
      </c>
      <c r="Z1873" t="s">
        <v>66</v>
      </c>
      <c r="AA1873" t="s">
        <v>50</v>
      </c>
      <c r="AB1873" t="s">
        <v>68</v>
      </c>
      <c r="AC1873" t="s">
        <v>52</v>
      </c>
      <c r="AD1873">
        <v>7.0909090999999994E-2</v>
      </c>
      <c r="AE1873">
        <v>2024</v>
      </c>
      <c r="AF1873">
        <v>1</v>
      </c>
      <c r="AG1873">
        <v>3</v>
      </c>
      <c r="AH1873" t="s">
        <v>1673</v>
      </c>
      <c r="AI1873">
        <v>5.909090909090909E-3</v>
      </c>
      <c r="AJ1873">
        <v>1056</v>
      </c>
      <c r="AK1873" t="s">
        <v>3799</v>
      </c>
    </row>
    <row r="1874" spans="1:37">
      <c r="A1874" t="s">
        <v>1979</v>
      </c>
      <c r="B1874" t="s">
        <v>35</v>
      </c>
      <c r="C1874">
        <v>17334.580000000002</v>
      </c>
      <c r="D1874" t="s">
        <v>36</v>
      </c>
      <c r="E1874" t="s">
        <v>72</v>
      </c>
      <c r="F1874" t="s">
        <v>73</v>
      </c>
      <c r="G1874">
        <v>45325</v>
      </c>
      <c r="H1874" t="s">
        <v>57</v>
      </c>
      <c r="I1874" t="s">
        <v>40</v>
      </c>
      <c r="J1874">
        <v>0</v>
      </c>
      <c r="K1874" t="s">
        <v>59</v>
      </c>
      <c r="L1874" t="s">
        <v>60</v>
      </c>
      <c r="M1874">
        <v>122</v>
      </c>
      <c r="N1874">
        <v>1</v>
      </c>
      <c r="O1874">
        <v>127</v>
      </c>
      <c r="P1874">
        <v>0</v>
      </c>
      <c r="Q1874">
        <v>2</v>
      </c>
      <c r="R1874" t="s">
        <v>61</v>
      </c>
      <c r="S1874" t="s">
        <v>93</v>
      </c>
      <c r="T1874">
        <v>1</v>
      </c>
      <c r="U1874" t="s">
        <v>90</v>
      </c>
      <c r="V1874">
        <v>874.8</v>
      </c>
      <c r="W1874" t="s">
        <v>76</v>
      </c>
      <c r="X1874" t="s">
        <v>134</v>
      </c>
      <c r="Y1874" t="s">
        <v>65</v>
      </c>
      <c r="Z1874" t="s">
        <v>98</v>
      </c>
      <c r="AA1874" t="s">
        <v>67</v>
      </c>
      <c r="AB1874" t="s">
        <v>68</v>
      </c>
      <c r="AC1874" t="s">
        <v>52</v>
      </c>
      <c r="AD1874">
        <v>7.170491803</v>
      </c>
      <c r="AE1874">
        <v>2024</v>
      </c>
      <c r="AF1874">
        <v>1</v>
      </c>
      <c r="AG1874">
        <v>3</v>
      </c>
      <c r="AH1874" t="s">
        <v>1673</v>
      </c>
      <c r="AI1874">
        <v>0.59754098360655739</v>
      </c>
      <c r="AJ1874">
        <v>1464</v>
      </c>
      <c r="AK1874" t="s">
        <v>3800</v>
      </c>
    </row>
    <row r="1875" spans="1:37">
      <c r="A1875" t="s">
        <v>1980</v>
      </c>
      <c r="B1875" t="s">
        <v>71</v>
      </c>
      <c r="C1875">
        <v>10235.85</v>
      </c>
      <c r="D1875" t="s">
        <v>87</v>
      </c>
      <c r="E1875" t="s">
        <v>37</v>
      </c>
      <c r="F1875" t="s">
        <v>73</v>
      </c>
      <c r="G1875">
        <v>45325</v>
      </c>
      <c r="H1875" t="s">
        <v>39</v>
      </c>
      <c r="I1875" t="s">
        <v>58</v>
      </c>
      <c r="J1875">
        <v>87481</v>
      </c>
      <c r="K1875" t="s">
        <v>41</v>
      </c>
      <c r="L1875" t="s">
        <v>42</v>
      </c>
      <c r="M1875">
        <v>86</v>
      </c>
      <c r="N1875">
        <v>31</v>
      </c>
      <c r="O1875">
        <v>26</v>
      </c>
      <c r="P1875">
        <v>0</v>
      </c>
      <c r="Q1875">
        <v>2</v>
      </c>
      <c r="R1875" t="s">
        <v>43</v>
      </c>
      <c r="S1875" t="s">
        <v>96</v>
      </c>
      <c r="T1875">
        <v>2</v>
      </c>
      <c r="U1875" t="s">
        <v>45</v>
      </c>
      <c r="V1875">
        <v>362.44</v>
      </c>
      <c r="W1875" t="s">
        <v>46</v>
      </c>
      <c r="X1875" t="s">
        <v>47</v>
      </c>
      <c r="Y1875" t="s">
        <v>48</v>
      </c>
      <c r="Z1875" t="s">
        <v>66</v>
      </c>
      <c r="AA1875" t="s">
        <v>50</v>
      </c>
      <c r="AB1875" t="s">
        <v>68</v>
      </c>
      <c r="AC1875" t="s">
        <v>69</v>
      </c>
      <c r="AD1875">
        <v>4.2144186049999997</v>
      </c>
      <c r="AE1875">
        <v>2024</v>
      </c>
      <c r="AF1875">
        <v>1</v>
      </c>
      <c r="AG1875">
        <v>3</v>
      </c>
      <c r="AH1875" t="s">
        <v>1673</v>
      </c>
      <c r="AI1875">
        <v>0.35120155038759687</v>
      </c>
      <c r="AJ1875">
        <v>1032</v>
      </c>
      <c r="AK1875" t="s">
        <v>3799</v>
      </c>
    </row>
    <row r="1876" spans="1:37">
      <c r="A1876" t="s">
        <v>1981</v>
      </c>
      <c r="B1876" t="s">
        <v>35</v>
      </c>
      <c r="C1876">
        <v>5743.74</v>
      </c>
      <c r="D1876" t="s">
        <v>87</v>
      </c>
      <c r="E1876" t="s">
        <v>37</v>
      </c>
      <c r="F1876" t="s">
        <v>56</v>
      </c>
      <c r="G1876">
        <v>45325</v>
      </c>
      <c r="H1876" t="s">
        <v>159</v>
      </c>
      <c r="I1876" t="s">
        <v>40</v>
      </c>
      <c r="J1876">
        <v>16070</v>
      </c>
      <c r="K1876" t="s">
        <v>59</v>
      </c>
      <c r="L1876" t="s">
        <v>60</v>
      </c>
      <c r="M1876">
        <v>82</v>
      </c>
      <c r="N1876">
        <v>46</v>
      </c>
      <c r="O1876">
        <v>15</v>
      </c>
      <c r="P1876">
        <v>2</v>
      </c>
      <c r="Q1876">
        <v>3</v>
      </c>
      <c r="R1876" t="s">
        <v>43</v>
      </c>
      <c r="S1876" t="s">
        <v>96</v>
      </c>
      <c r="T1876">
        <v>1</v>
      </c>
      <c r="U1876" t="s">
        <v>45</v>
      </c>
      <c r="V1876">
        <v>395.28</v>
      </c>
      <c r="W1876" t="s">
        <v>76</v>
      </c>
      <c r="X1876" t="s">
        <v>77</v>
      </c>
      <c r="Y1876" t="s">
        <v>48</v>
      </c>
      <c r="Z1876" t="s">
        <v>66</v>
      </c>
      <c r="AA1876" t="s">
        <v>67</v>
      </c>
      <c r="AB1876" t="s">
        <v>51</v>
      </c>
      <c r="AC1876" t="s">
        <v>69</v>
      </c>
      <c r="AD1876">
        <v>4.820487805</v>
      </c>
      <c r="AE1876">
        <v>2024</v>
      </c>
      <c r="AF1876">
        <v>1</v>
      </c>
      <c r="AG1876">
        <v>3</v>
      </c>
      <c r="AH1876" t="s">
        <v>1673</v>
      </c>
      <c r="AI1876">
        <v>0.4017073170731707</v>
      </c>
      <c r="AJ1876">
        <v>984</v>
      </c>
      <c r="AK1876" t="s">
        <v>3800</v>
      </c>
    </row>
    <row r="1877" spans="1:37">
      <c r="A1877" t="s">
        <v>1982</v>
      </c>
      <c r="B1877" t="s">
        <v>71</v>
      </c>
      <c r="C1877">
        <v>11987.72</v>
      </c>
      <c r="D1877" t="s">
        <v>87</v>
      </c>
      <c r="E1877" t="s">
        <v>37</v>
      </c>
      <c r="F1877" t="s">
        <v>56</v>
      </c>
      <c r="G1877">
        <v>45325</v>
      </c>
      <c r="H1877" t="s">
        <v>39</v>
      </c>
      <c r="I1877" t="s">
        <v>40</v>
      </c>
      <c r="J1877">
        <v>70987</v>
      </c>
      <c r="K1877" t="s">
        <v>41</v>
      </c>
      <c r="L1877" t="s">
        <v>60</v>
      </c>
      <c r="M1877">
        <v>153</v>
      </c>
      <c r="N1877">
        <v>16</v>
      </c>
      <c r="O1877">
        <v>80</v>
      </c>
      <c r="P1877">
        <v>0</v>
      </c>
      <c r="Q1877">
        <v>7</v>
      </c>
      <c r="R1877" t="s">
        <v>61</v>
      </c>
      <c r="S1877" t="s">
        <v>74</v>
      </c>
      <c r="T1877">
        <v>1</v>
      </c>
      <c r="U1877" t="s">
        <v>79</v>
      </c>
      <c r="V1877">
        <v>713.07</v>
      </c>
      <c r="W1877" t="s">
        <v>64</v>
      </c>
      <c r="X1877" t="s">
        <v>77</v>
      </c>
      <c r="Y1877" t="s">
        <v>65</v>
      </c>
      <c r="Z1877" t="s">
        <v>66</v>
      </c>
      <c r="AA1877" t="s">
        <v>50</v>
      </c>
      <c r="AB1877" t="s">
        <v>68</v>
      </c>
      <c r="AC1877" t="s">
        <v>52</v>
      </c>
      <c r="AD1877">
        <v>4.6605882349999996</v>
      </c>
      <c r="AE1877">
        <v>2024</v>
      </c>
      <c r="AF1877">
        <v>1</v>
      </c>
      <c r="AG1877">
        <v>3</v>
      </c>
      <c r="AH1877" t="s">
        <v>1673</v>
      </c>
      <c r="AI1877">
        <v>0.38838235294117651</v>
      </c>
      <c r="AJ1877">
        <v>1836</v>
      </c>
      <c r="AK1877" t="s">
        <v>3799</v>
      </c>
    </row>
    <row r="1878" spans="1:37">
      <c r="A1878" t="s">
        <v>1983</v>
      </c>
      <c r="B1878" t="s">
        <v>81</v>
      </c>
      <c r="C1878">
        <v>11103.44</v>
      </c>
      <c r="D1878" t="s">
        <v>36</v>
      </c>
      <c r="E1878" t="s">
        <v>37</v>
      </c>
      <c r="F1878" t="s">
        <v>38</v>
      </c>
      <c r="G1878">
        <v>45325</v>
      </c>
      <c r="H1878" t="s">
        <v>39</v>
      </c>
      <c r="I1878" t="s">
        <v>40</v>
      </c>
      <c r="J1878">
        <v>111556</v>
      </c>
      <c r="K1878" t="s">
        <v>41</v>
      </c>
      <c r="L1878" t="s">
        <v>60</v>
      </c>
      <c r="M1878">
        <v>140</v>
      </c>
      <c r="N1878">
        <v>11</v>
      </c>
      <c r="O1878">
        <v>100</v>
      </c>
      <c r="P1878">
        <v>0</v>
      </c>
      <c r="Q1878">
        <v>3</v>
      </c>
      <c r="R1878" t="s">
        <v>61</v>
      </c>
      <c r="S1878" t="s">
        <v>74</v>
      </c>
      <c r="T1878">
        <v>3</v>
      </c>
      <c r="U1878" t="s">
        <v>79</v>
      </c>
      <c r="V1878">
        <v>437.53</v>
      </c>
      <c r="W1878" t="s">
        <v>64</v>
      </c>
      <c r="X1878" t="s">
        <v>47</v>
      </c>
      <c r="Y1878" t="s">
        <v>48</v>
      </c>
      <c r="Z1878" t="s">
        <v>66</v>
      </c>
      <c r="AA1878" t="s">
        <v>91</v>
      </c>
      <c r="AB1878" t="s">
        <v>68</v>
      </c>
      <c r="AC1878" t="s">
        <v>52</v>
      </c>
      <c r="AD1878">
        <v>3.1252142859999998</v>
      </c>
      <c r="AE1878">
        <v>2024</v>
      </c>
      <c r="AF1878">
        <v>1</v>
      </c>
      <c r="AG1878">
        <v>3</v>
      </c>
      <c r="AH1878" t="s">
        <v>1673</v>
      </c>
      <c r="AI1878">
        <v>0.26043452380952381</v>
      </c>
      <c r="AJ1878">
        <v>1680</v>
      </c>
      <c r="AK1878" t="s">
        <v>3799</v>
      </c>
    </row>
    <row r="1879" spans="1:37">
      <c r="A1879" t="s">
        <v>1984</v>
      </c>
      <c r="B1879" t="s">
        <v>115</v>
      </c>
      <c r="C1879">
        <v>6050.72</v>
      </c>
      <c r="D1879" t="s">
        <v>36</v>
      </c>
      <c r="E1879" t="s">
        <v>37</v>
      </c>
      <c r="F1879" t="s">
        <v>73</v>
      </c>
      <c r="G1879">
        <v>45325</v>
      </c>
      <c r="H1879" t="s">
        <v>39</v>
      </c>
      <c r="I1879" t="s">
        <v>58</v>
      </c>
      <c r="J1879">
        <v>85019</v>
      </c>
      <c r="K1879" t="s">
        <v>59</v>
      </c>
      <c r="L1879" t="s">
        <v>60</v>
      </c>
      <c r="M1879">
        <v>155</v>
      </c>
      <c r="N1879">
        <v>46</v>
      </c>
      <c r="O1879">
        <v>54</v>
      </c>
      <c r="P1879">
        <v>0</v>
      </c>
      <c r="Q1879">
        <v>1</v>
      </c>
      <c r="R1879" t="s">
        <v>43</v>
      </c>
      <c r="S1879" t="s">
        <v>96</v>
      </c>
      <c r="T1879">
        <v>3</v>
      </c>
      <c r="U1879" t="s">
        <v>79</v>
      </c>
      <c r="V1879">
        <v>745.2</v>
      </c>
      <c r="W1879" t="s">
        <v>64</v>
      </c>
      <c r="X1879" t="s">
        <v>77</v>
      </c>
      <c r="Y1879" t="s">
        <v>65</v>
      </c>
      <c r="Z1879" t="s">
        <v>66</v>
      </c>
      <c r="AA1879" t="s">
        <v>50</v>
      </c>
      <c r="AB1879" t="s">
        <v>68</v>
      </c>
      <c r="AC1879" t="s">
        <v>52</v>
      </c>
      <c r="AD1879">
        <v>4.8077419350000001</v>
      </c>
      <c r="AE1879">
        <v>2024</v>
      </c>
      <c r="AF1879">
        <v>1</v>
      </c>
      <c r="AG1879">
        <v>3</v>
      </c>
      <c r="AH1879" t="s">
        <v>1673</v>
      </c>
      <c r="AI1879">
        <v>0.40064516129032263</v>
      </c>
      <c r="AJ1879">
        <v>1860</v>
      </c>
      <c r="AK1879" t="s">
        <v>3800</v>
      </c>
    </row>
    <row r="1880" spans="1:37">
      <c r="A1880" t="s">
        <v>1985</v>
      </c>
      <c r="B1880" t="s">
        <v>35</v>
      </c>
      <c r="C1880">
        <v>7539.7</v>
      </c>
      <c r="D1880" t="s">
        <v>36</v>
      </c>
      <c r="E1880" t="s">
        <v>37</v>
      </c>
      <c r="F1880" t="s">
        <v>56</v>
      </c>
      <c r="G1880">
        <v>45325</v>
      </c>
      <c r="H1880" t="s">
        <v>159</v>
      </c>
      <c r="I1880" t="s">
        <v>40</v>
      </c>
      <c r="J1880">
        <v>26627</v>
      </c>
      <c r="K1880" t="s">
        <v>59</v>
      </c>
      <c r="L1880" t="s">
        <v>42</v>
      </c>
      <c r="M1880">
        <v>97</v>
      </c>
      <c r="N1880">
        <v>27</v>
      </c>
      <c r="O1880">
        <v>66</v>
      </c>
      <c r="P1880">
        <v>0</v>
      </c>
      <c r="Q1880">
        <v>4</v>
      </c>
      <c r="R1880" t="s">
        <v>61</v>
      </c>
      <c r="S1880" t="s">
        <v>62</v>
      </c>
      <c r="T1880">
        <v>1</v>
      </c>
      <c r="U1880" t="s">
        <v>79</v>
      </c>
      <c r="V1880">
        <v>466.56</v>
      </c>
      <c r="W1880" t="s">
        <v>46</v>
      </c>
      <c r="X1880" t="s">
        <v>134</v>
      </c>
      <c r="Y1880" t="s">
        <v>48</v>
      </c>
      <c r="Z1880" t="s">
        <v>66</v>
      </c>
      <c r="AA1880" t="s">
        <v>67</v>
      </c>
      <c r="AB1880" t="s">
        <v>68</v>
      </c>
      <c r="AC1880" t="s">
        <v>52</v>
      </c>
      <c r="AD1880">
        <v>4.8098969069999997</v>
      </c>
      <c r="AE1880">
        <v>2024</v>
      </c>
      <c r="AF1880">
        <v>1</v>
      </c>
      <c r="AG1880">
        <v>3</v>
      </c>
      <c r="AH1880" t="s">
        <v>1673</v>
      </c>
      <c r="AI1880">
        <v>0.40082474226804121</v>
      </c>
      <c r="AJ1880">
        <v>1164</v>
      </c>
      <c r="AK1880" t="s">
        <v>3800</v>
      </c>
    </row>
    <row r="1881" spans="1:37">
      <c r="A1881" t="s">
        <v>1986</v>
      </c>
      <c r="B1881" t="s">
        <v>55</v>
      </c>
      <c r="C1881">
        <v>6995.19</v>
      </c>
      <c r="D1881" t="s">
        <v>87</v>
      </c>
      <c r="E1881" t="s">
        <v>37</v>
      </c>
      <c r="F1881" t="s">
        <v>95</v>
      </c>
      <c r="G1881">
        <v>45325</v>
      </c>
      <c r="H1881" t="s">
        <v>39</v>
      </c>
      <c r="I1881" t="s">
        <v>40</v>
      </c>
      <c r="J1881">
        <v>131127</v>
      </c>
      <c r="K1881" t="s">
        <v>59</v>
      </c>
      <c r="L1881" t="s">
        <v>42</v>
      </c>
      <c r="M1881">
        <v>86</v>
      </c>
      <c r="N1881">
        <v>7</v>
      </c>
      <c r="O1881">
        <v>108</v>
      </c>
      <c r="P1881">
        <v>0</v>
      </c>
      <c r="Q1881">
        <v>6</v>
      </c>
      <c r="R1881" t="s">
        <v>117</v>
      </c>
      <c r="S1881" t="s">
        <v>192</v>
      </c>
      <c r="T1881">
        <v>2</v>
      </c>
      <c r="U1881" t="s">
        <v>79</v>
      </c>
      <c r="V1881">
        <v>414.72</v>
      </c>
      <c r="W1881" t="s">
        <v>46</v>
      </c>
      <c r="X1881" t="s">
        <v>77</v>
      </c>
      <c r="Y1881" t="s">
        <v>48</v>
      </c>
      <c r="Z1881" t="s">
        <v>66</v>
      </c>
      <c r="AA1881" t="s">
        <v>91</v>
      </c>
      <c r="AB1881" t="s">
        <v>68</v>
      </c>
      <c r="AC1881" t="s">
        <v>52</v>
      </c>
      <c r="AD1881">
        <v>4.8223255810000003</v>
      </c>
      <c r="AE1881">
        <v>2024</v>
      </c>
      <c r="AF1881">
        <v>1</v>
      </c>
      <c r="AG1881">
        <v>3</v>
      </c>
      <c r="AH1881" t="s">
        <v>1673</v>
      </c>
      <c r="AI1881">
        <v>0.4018604651162791</v>
      </c>
      <c r="AJ1881">
        <v>1032</v>
      </c>
      <c r="AK1881" t="s">
        <v>3800</v>
      </c>
    </row>
    <row r="1882" spans="1:37">
      <c r="A1882" t="s">
        <v>1987</v>
      </c>
      <c r="B1882" t="s">
        <v>71</v>
      </c>
      <c r="C1882">
        <v>11351.22</v>
      </c>
      <c r="D1882" t="s">
        <v>36</v>
      </c>
      <c r="E1882" t="s">
        <v>82</v>
      </c>
      <c r="F1882" t="s">
        <v>38</v>
      </c>
      <c r="G1882">
        <v>45325</v>
      </c>
      <c r="H1882" t="s">
        <v>39</v>
      </c>
      <c r="I1882" t="s">
        <v>58</v>
      </c>
      <c r="J1882">
        <v>113523</v>
      </c>
      <c r="K1882" t="s">
        <v>41</v>
      </c>
      <c r="L1882" t="s">
        <v>42</v>
      </c>
      <c r="M1882">
        <v>142</v>
      </c>
      <c r="N1882">
        <v>24</v>
      </c>
      <c r="O1882">
        <v>65</v>
      </c>
      <c r="P1882">
        <v>0</v>
      </c>
      <c r="Q1882">
        <v>9</v>
      </c>
      <c r="R1882" t="s">
        <v>61</v>
      </c>
      <c r="S1882" t="s">
        <v>74</v>
      </c>
      <c r="T1882">
        <v>3</v>
      </c>
      <c r="U1882" t="s">
        <v>79</v>
      </c>
      <c r="V1882">
        <v>513.76</v>
      </c>
      <c r="W1882" t="s">
        <v>46</v>
      </c>
      <c r="X1882" t="s">
        <v>47</v>
      </c>
      <c r="Y1882" t="s">
        <v>65</v>
      </c>
      <c r="Z1882" t="s">
        <v>66</v>
      </c>
      <c r="AA1882" t="s">
        <v>91</v>
      </c>
      <c r="AB1882" t="s">
        <v>68</v>
      </c>
      <c r="AC1882" t="s">
        <v>52</v>
      </c>
      <c r="AD1882">
        <v>3.618028169</v>
      </c>
      <c r="AE1882">
        <v>2024</v>
      </c>
      <c r="AF1882">
        <v>1</v>
      </c>
      <c r="AG1882">
        <v>3</v>
      </c>
      <c r="AH1882" t="s">
        <v>1673</v>
      </c>
      <c r="AI1882">
        <v>0.30150234741784038</v>
      </c>
      <c r="AJ1882">
        <v>1704</v>
      </c>
      <c r="AK1882" t="s">
        <v>3799</v>
      </c>
    </row>
    <row r="1883" spans="1:37">
      <c r="A1883" t="s">
        <v>1988</v>
      </c>
      <c r="B1883" t="s">
        <v>81</v>
      </c>
      <c r="C1883">
        <v>5743.74</v>
      </c>
      <c r="D1883" t="s">
        <v>87</v>
      </c>
      <c r="E1883" t="s">
        <v>37</v>
      </c>
      <c r="F1883" t="s">
        <v>56</v>
      </c>
      <c r="G1883">
        <v>45325</v>
      </c>
      <c r="H1883" t="s">
        <v>159</v>
      </c>
      <c r="I1883" t="s">
        <v>40</v>
      </c>
      <c r="J1883">
        <v>16070</v>
      </c>
      <c r="K1883" t="s">
        <v>59</v>
      </c>
      <c r="L1883" t="s">
        <v>60</v>
      </c>
      <c r="M1883">
        <v>82</v>
      </c>
      <c r="N1883">
        <v>46</v>
      </c>
      <c r="O1883">
        <v>15</v>
      </c>
      <c r="P1883">
        <v>2</v>
      </c>
      <c r="Q1883">
        <v>3</v>
      </c>
      <c r="R1883" t="s">
        <v>61</v>
      </c>
      <c r="S1883" t="s">
        <v>74</v>
      </c>
      <c r="T1883">
        <v>1</v>
      </c>
      <c r="U1883" t="s">
        <v>45</v>
      </c>
      <c r="V1883">
        <v>395.28</v>
      </c>
      <c r="W1883" t="s">
        <v>76</v>
      </c>
      <c r="X1883" t="s">
        <v>77</v>
      </c>
      <c r="Y1883" t="s">
        <v>48</v>
      </c>
      <c r="Z1883" t="s">
        <v>66</v>
      </c>
      <c r="AA1883" t="s">
        <v>67</v>
      </c>
      <c r="AB1883" t="s">
        <v>51</v>
      </c>
      <c r="AC1883" t="s">
        <v>69</v>
      </c>
      <c r="AD1883">
        <v>4.820487805</v>
      </c>
      <c r="AE1883">
        <v>2024</v>
      </c>
      <c r="AF1883">
        <v>1</v>
      </c>
      <c r="AG1883">
        <v>3</v>
      </c>
      <c r="AH1883" t="s">
        <v>1673</v>
      </c>
      <c r="AI1883">
        <v>0.4017073170731707</v>
      </c>
      <c r="AJ1883">
        <v>984</v>
      </c>
      <c r="AK1883" t="s">
        <v>3800</v>
      </c>
    </row>
    <row r="1884" spans="1:37">
      <c r="A1884" t="s">
        <v>1989</v>
      </c>
      <c r="B1884" t="s">
        <v>35</v>
      </c>
      <c r="C1884">
        <v>6696.74</v>
      </c>
      <c r="D1884" t="s">
        <v>36</v>
      </c>
      <c r="E1884" t="s">
        <v>37</v>
      </c>
      <c r="F1884" t="s">
        <v>56</v>
      </c>
      <c r="G1884">
        <v>45325</v>
      </c>
      <c r="H1884" t="s">
        <v>102</v>
      </c>
      <c r="I1884" t="s">
        <v>58</v>
      </c>
      <c r="J1884">
        <v>29211</v>
      </c>
      <c r="K1884" t="s">
        <v>59</v>
      </c>
      <c r="L1884" t="s">
        <v>42</v>
      </c>
      <c r="M1884">
        <v>88</v>
      </c>
      <c r="N1884">
        <v>12</v>
      </c>
      <c r="O1884">
        <v>109</v>
      </c>
      <c r="P1884">
        <v>0</v>
      </c>
      <c r="Q1884">
        <v>8</v>
      </c>
      <c r="R1884" t="s">
        <v>61</v>
      </c>
      <c r="S1884" t="s">
        <v>74</v>
      </c>
      <c r="T1884">
        <v>1</v>
      </c>
      <c r="U1884" t="s">
        <v>45</v>
      </c>
      <c r="V1884">
        <v>631.79999999999995</v>
      </c>
      <c r="W1884" t="s">
        <v>46</v>
      </c>
      <c r="X1884" t="s">
        <v>77</v>
      </c>
      <c r="Y1884" t="s">
        <v>65</v>
      </c>
      <c r="Z1884" t="s">
        <v>66</v>
      </c>
      <c r="AA1884" t="s">
        <v>67</v>
      </c>
      <c r="AB1884" t="s">
        <v>68</v>
      </c>
      <c r="AC1884" t="s">
        <v>52</v>
      </c>
      <c r="AD1884">
        <v>7.1795454550000004</v>
      </c>
      <c r="AE1884">
        <v>2024</v>
      </c>
      <c r="AF1884">
        <v>1</v>
      </c>
      <c r="AG1884">
        <v>3</v>
      </c>
      <c r="AH1884" t="s">
        <v>1673</v>
      </c>
      <c r="AI1884">
        <v>0.59829545454545452</v>
      </c>
      <c r="AJ1884">
        <v>1056</v>
      </c>
      <c r="AK1884" t="s">
        <v>3800</v>
      </c>
    </row>
    <row r="1885" spans="1:37">
      <c r="A1885" t="s">
        <v>1990</v>
      </c>
      <c r="B1885" t="s">
        <v>81</v>
      </c>
      <c r="C1885">
        <v>6692.5</v>
      </c>
      <c r="D1885" t="s">
        <v>36</v>
      </c>
      <c r="E1885" t="s">
        <v>37</v>
      </c>
      <c r="F1885" t="s">
        <v>56</v>
      </c>
      <c r="G1885">
        <v>45325</v>
      </c>
      <c r="H1885" t="s">
        <v>102</v>
      </c>
      <c r="I1885" t="s">
        <v>58</v>
      </c>
      <c r="J1885">
        <v>13762</v>
      </c>
      <c r="K1885" t="s">
        <v>59</v>
      </c>
      <c r="L1885" t="s">
        <v>42</v>
      </c>
      <c r="M1885">
        <v>88</v>
      </c>
      <c r="N1885">
        <v>46</v>
      </c>
      <c r="O1885">
        <v>47</v>
      </c>
      <c r="P1885">
        <v>0</v>
      </c>
      <c r="Q1885">
        <v>4</v>
      </c>
      <c r="R1885" t="s">
        <v>61</v>
      </c>
      <c r="S1885" t="s">
        <v>74</v>
      </c>
      <c r="T1885">
        <v>4</v>
      </c>
      <c r="U1885" t="s">
        <v>63</v>
      </c>
      <c r="V1885">
        <v>421.2</v>
      </c>
      <c r="W1885" t="s">
        <v>76</v>
      </c>
      <c r="X1885" t="s">
        <v>77</v>
      </c>
      <c r="Y1885" t="s">
        <v>48</v>
      </c>
      <c r="Z1885" t="s">
        <v>66</v>
      </c>
      <c r="AA1885" t="s">
        <v>67</v>
      </c>
      <c r="AB1885" t="s">
        <v>68</v>
      </c>
      <c r="AC1885" t="s">
        <v>69</v>
      </c>
      <c r="AD1885">
        <v>4.7863636359999999</v>
      </c>
      <c r="AE1885">
        <v>2024</v>
      </c>
      <c r="AF1885">
        <v>1</v>
      </c>
      <c r="AG1885">
        <v>3</v>
      </c>
      <c r="AH1885" t="s">
        <v>1673</v>
      </c>
      <c r="AI1885">
        <v>0.39886363636363636</v>
      </c>
      <c r="AJ1885">
        <v>1056</v>
      </c>
      <c r="AK1885" t="s">
        <v>3799</v>
      </c>
    </row>
    <row r="1886" spans="1:37">
      <c r="A1886" t="s">
        <v>1991</v>
      </c>
      <c r="B1886" t="s">
        <v>35</v>
      </c>
      <c r="C1886">
        <v>5743.74</v>
      </c>
      <c r="D1886" t="s">
        <v>87</v>
      </c>
      <c r="E1886" t="s">
        <v>37</v>
      </c>
      <c r="F1886" t="s">
        <v>56</v>
      </c>
      <c r="G1886">
        <v>45325</v>
      </c>
      <c r="H1886" t="s">
        <v>159</v>
      </c>
      <c r="I1886" t="s">
        <v>40</v>
      </c>
      <c r="J1886">
        <v>16070</v>
      </c>
      <c r="K1886" t="s">
        <v>59</v>
      </c>
      <c r="L1886" t="s">
        <v>60</v>
      </c>
      <c r="M1886">
        <v>82</v>
      </c>
      <c r="N1886">
        <v>46</v>
      </c>
      <c r="O1886">
        <v>15</v>
      </c>
      <c r="P1886">
        <v>2</v>
      </c>
      <c r="Q1886">
        <v>3</v>
      </c>
      <c r="R1886" t="s">
        <v>61</v>
      </c>
      <c r="S1886" t="s">
        <v>93</v>
      </c>
      <c r="T1886">
        <v>1</v>
      </c>
      <c r="U1886" t="s">
        <v>45</v>
      </c>
      <c r="V1886">
        <v>395.28</v>
      </c>
      <c r="W1886" t="s">
        <v>76</v>
      </c>
      <c r="X1886" t="s">
        <v>77</v>
      </c>
      <c r="Y1886" t="s">
        <v>48</v>
      </c>
      <c r="Z1886" t="s">
        <v>66</v>
      </c>
      <c r="AA1886" t="s">
        <v>67</v>
      </c>
      <c r="AB1886" t="s">
        <v>51</v>
      </c>
      <c r="AC1886" t="s">
        <v>69</v>
      </c>
      <c r="AD1886">
        <v>4.820487805</v>
      </c>
      <c r="AE1886">
        <v>2024</v>
      </c>
      <c r="AF1886">
        <v>1</v>
      </c>
      <c r="AG1886">
        <v>3</v>
      </c>
      <c r="AH1886" t="s">
        <v>1673</v>
      </c>
      <c r="AI1886">
        <v>0.4017073170731707</v>
      </c>
      <c r="AJ1886">
        <v>984</v>
      </c>
      <c r="AK1886" t="s">
        <v>3800</v>
      </c>
    </row>
    <row r="1887" spans="1:37">
      <c r="A1887" t="s">
        <v>1992</v>
      </c>
      <c r="B1887" t="s">
        <v>115</v>
      </c>
      <c r="C1887">
        <v>9764.02</v>
      </c>
      <c r="D1887" t="s">
        <v>36</v>
      </c>
      <c r="E1887" t="s">
        <v>37</v>
      </c>
      <c r="F1887" t="s">
        <v>56</v>
      </c>
      <c r="G1887">
        <v>45325</v>
      </c>
      <c r="H1887" t="s">
        <v>39</v>
      </c>
      <c r="I1887" t="s">
        <v>58</v>
      </c>
      <c r="J1887">
        <v>62938</v>
      </c>
      <c r="K1887" t="s">
        <v>83</v>
      </c>
      <c r="L1887" t="s">
        <v>42</v>
      </c>
      <c r="M1887">
        <v>82</v>
      </c>
      <c r="N1887">
        <v>27</v>
      </c>
      <c r="O1887">
        <v>42</v>
      </c>
      <c r="P1887">
        <v>0</v>
      </c>
      <c r="Q1887">
        <v>2</v>
      </c>
      <c r="R1887" t="s">
        <v>43</v>
      </c>
      <c r="S1887" t="s">
        <v>96</v>
      </c>
      <c r="T1887">
        <v>2</v>
      </c>
      <c r="U1887" t="s">
        <v>63</v>
      </c>
      <c r="V1887">
        <v>41.11</v>
      </c>
      <c r="W1887" t="s">
        <v>46</v>
      </c>
      <c r="X1887" t="s">
        <v>47</v>
      </c>
      <c r="Y1887" t="s">
        <v>48</v>
      </c>
      <c r="Z1887" t="s">
        <v>66</v>
      </c>
      <c r="AA1887" t="s">
        <v>50</v>
      </c>
      <c r="AB1887" t="s">
        <v>68</v>
      </c>
      <c r="AC1887" t="s">
        <v>69</v>
      </c>
      <c r="AD1887">
        <v>0.50134146300000004</v>
      </c>
      <c r="AE1887">
        <v>2024</v>
      </c>
      <c r="AF1887">
        <v>1</v>
      </c>
      <c r="AG1887">
        <v>3</v>
      </c>
      <c r="AH1887" t="s">
        <v>1673</v>
      </c>
      <c r="AI1887">
        <v>4.1778455284552846E-2</v>
      </c>
      <c r="AJ1887">
        <v>984</v>
      </c>
      <c r="AK1887" t="s">
        <v>3799</v>
      </c>
    </row>
    <row r="1888" spans="1:37">
      <c r="A1888" t="s">
        <v>1993</v>
      </c>
      <c r="B1888" t="s">
        <v>35</v>
      </c>
      <c r="C1888">
        <v>16860.439999999999</v>
      </c>
      <c r="D1888" t="s">
        <v>36</v>
      </c>
      <c r="E1888" t="s">
        <v>82</v>
      </c>
      <c r="F1888" t="s">
        <v>56</v>
      </c>
      <c r="G1888">
        <v>45325</v>
      </c>
      <c r="H1888" t="s">
        <v>57</v>
      </c>
      <c r="I1888" t="s">
        <v>58</v>
      </c>
      <c r="J1888">
        <v>0</v>
      </c>
      <c r="K1888" t="s">
        <v>59</v>
      </c>
      <c r="L1888" t="s">
        <v>42</v>
      </c>
      <c r="M1888">
        <v>153</v>
      </c>
      <c r="N1888">
        <v>5</v>
      </c>
      <c r="O1888">
        <v>18</v>
      </c>
      <c r="P1888">
        <v>0</v>
      </c>
      <c r="Q1888">
        <v>2</v>
      </c>
      <c r="R1888" t="s">
        <v>61</v>
      </c>
      <c r="S1888" t="s">
        <v>74</v>
      </c>
      <c r="T1888">
        <v>3</v>
      </c>
      <c r="U1888" t="s">
        <v>90</v>
      </c>
      <c r="V1888">
        <v>732.24</v>
      </c>
      <c r="W1888" t="s">
        <v>46</v>
      </c>
      <c r="X1888" t="s">
        <v>47</v>
      </c>
      <c r="Y1888" t="s">
        <v>65</v>
      </c>
      <c r="Z1888" t="s">
        <v>98</v>
      </c>
      <c r="AA1888" t="s">
        <v>67</v>
      </c>
      <c r="AB1888" t="s">
        <v>68</v>
      </c>
      <c r="AC1888" t="s">
        <v>69</v>
      </c>
      <c r="AD1888">
        <v>4.7858823529999999</v>
      </c>
      <c r="AE1888">
        <v>2024</v>
      </c>
      <c r="AF1888">
        <v>1</v>
      </c>
      <c r="AG1888">
        <v>3</v>
      </c>
      <c r="AH1888" t="s">
        <v>1673</v>
      </c>
      <c r="AI1888">
        <v>0.39882352941176469</v>
      </c>
      <c r="AJ1888">
        <v>1836</v>
      </c>
      <c r="AK1888" t="s">
        <v>3799</v>
      </c>
    </row>
    <row r="1889" spans="1:37">
      <c r="A1889" t="s">
        <v>1994</v>
      </c>
      <c r="B1889" t="s">
        <v>81</v>
      </c>
      <c r="C1889">
        <v>3577.04</v>
      </c>
      <c r="D1889" t="s">
        <v>36</v>
      </c>
      <c r="E1889" t="s">
        <v>37</v>
      </c>
      <c r="F1889" t="s">
        <v>56</v>
      </c>
      <c r="G1889">
        <v>45325</v>
      </c>
      <c r="H1889" t="s">
        <v>57</v>
      </c>
      <c r="I1889" t="s">
        <v>40</v>
      </c>
      <c r="J1889">
        <v>0</v>
      </c>
      <c r="K1889" t="s">
        <v>59</v>
      </c>
      <c r="L1889" t="s">
        <v>60</v>
      </c>
      <c r="M1889">
        <v>99</v>
      </c>
      <c r="N1889">
        <v>4</v>
      </c>
      <c r="O1889">
        <v>126</v>
      </c>
      <c r="P1889">
        <v>0</v>
      </c>
      <c r="Q1889">
        <v>1</v>
      </c>
      <c r="R1889" t="s">
        <v>61</v>
      </c>
      <c r="S1889" t="s">
        <v>74</v>
      </c>
      <c r="T1889">
        <v>2</v>
      </c>
      <c r="U1889" t="s">
        <v>45</v>
      </c>
      <c r="V1889">
        <v>473.04</v>
      </c>
      <c r="W1889" t="s">
        <v>76</v>
      </c>
      <c r="X1889" t="s">
        <v>47</v>
      </c>
      <c r="Y1889" t="s">
        <v>48</v>
      </c>
      <c r="Z1889" t="s">
        <v>49</v>
      </c>
      <c r="AA1889" t="s">
        <v>67</v>
      </c>
      <c r="AB1889" t="s">
        <v>68</v>
      </c>
      <c r="AC1889" t="s">
        <v>52</v>
      </c>
      <c r="AD1889">
        <v>4.7781818180000002</v>
      </c>
      <c r="AE1889">
        <v>2024</v>
      </c>
      <c r="AF1889">
        <v>1</v>
      </c>
      <c r="AG1889">
        <v>3</v>
      </c>
      <c r="AH1889" t="s">
        <v>1673</v>
      </c>
      <c r="AI1889">
        <v>0.39818181818181819</v>
      </c>
      <c r="AJ1889">
        <v>1188</v>
      </c>
      <c r="AK1889" t="s">
        <v>3799</v>
      </c>
    </row>
    <row r="1890" spans="1:37">
      <c r="A1890" t="s">
        <v>1995</v>
      </c>
      <c r="B1890" t="s">
        <v>81</v>
      </c>
      <c r="C1890">
        <v>7147.21</v>
      </c>
      <c r="D1890" t="s">
        <v>36</v>
      </c>
      <c r="E1890" t="s">
        <v>37</v>
      </c>
      <c r="F1890" t="s">
        <v>141</v>
      </c>
      <c r="G1890">
        <v>45325</v>
      </c>
      <c r="H1890" t="s">
        <v>57</v>
      </c>
      <c r="I1890" t="s">
        <v>40</v>
      </c>
      <c r="J1890">
        <v>0</v>
      </c>
      <c r="K1890" t="s">
        <v>83</v>
      </c>
      <c r="L1890" t="s">
        <v>42</v>
      </c>
      <c r="M1890">
        <v>95</v>
      </c>
      <c r="N1890">
        <v>12</v>
      </c>
      <c r="O1890">
        <v>26</v>
      </c>
      <c r="P1890">
        <v>0</v>
      </c>
      <c r="Q1890">
        <v>3</v>
      </c>
      <c r="R1890" t="s">
        <v>61</v>
      </c>
      <c r="S1890" t="s">
        <v>93</v>
      </c>
      <c r="T1890">
        <v>2</v>
      </c>
      <c r="U1890" t="s">
        <v>90</v>
      </c>
      <c r="V1890">
        <v>27.7</v>
      </c>
      <c r="W1890" t="s">
        <v>46</v>
      </c>
      <c r="X1890" t="s">
        <v>47</v>
      </c>
      <c r="Y1890" t="s">
        <v>48</v>
      </c>
      <c r="Z1890" t="s">
        <v>66</v>
      </c>
      <c r="AA1890" t="s">
        <v>67</v>
      </c>
      <c r="AB1890" t="s">
        <v>68</v>
      </c>
      <c r="AC1890" t="s">
        <v>69</v>
      </c>
      <c r="AD1890">
        <v>0.29157894699999998</v>
      </c>
      <c r="AE1890">
        <v>2024</v>
      </c>
      <c r="AF1890">
        <v>1</v>
      </c>
      <c r="AG1890">
        <v>3</v>
      </c>
      <c r="AH1890" t="s">
        <v>1673</v>
      </c>
      <c r="AI1890">
        <v>2.4298245614035086E-2</v>
      </c>
      <c r="AJ1890">
        <v>1140</v>
      </c>
      <c r="AK1890" t="s">
        <v>3799</v>
      </c>
    </row>
    <row r="1891" spans="1:37">
      <c r="A1891" t="s">
        <v>1996</v>
      </c>
      <c r="B1891" t="s">
        <v>81</v>
      </c>
      <c r="C1891">
        <v>10394.5</v>
      </c>
      <c r="D1891" t="s">
        <v>36</v>
      </c>
      <c r="E1891" t="s">
        <v>37</v>
      </c>
      <c r="F1891" t="s">
        <v>38</v>
      </c>
      <c r="G1891">
        <v>45325</v>
      </c>
      <c r="H1891" t="s">
        <v>102</v>
      </c>
      <c r="I1891" t="s">
        <v>58</v>
      </c>
      <c r="J1891">
        <v>31829</v>
      </c>
      <c r="K1891" t="s">
        <v>83</v>
      </c>
      <c r="L1891" t="s">
        <v>42</v>
      </c>
      <c r="M1891">
        <v>92</v>
      </c>
      <c r="N1891">
        <v>1</v>
      </c>
      <c r="O1891">
        <v>90</v>
      </c>
      <c r="P1891">
        <v>0</v>
      </c>
      <c r="Q1891">
        <v>2</v>
      </c>
      <c r="R1891" t="s">
        <v>61</v>
      </c>
      <c r="S1891" t="s">
        <v>74</v>
      </c>
      <c r="T1891">
        <v>2</v>
      </c>
      <c r="U1891" t="s">
        <v>79</v>
      </c>
      <c r="V1891">
        <v>123.95</v>
      </c>
      <c r="W1891" t="s">
        <v>46</v>
      </c>
      <c r="X1891" t="s">
        <v>47</v>
      </c>
      <c r="Y1891" t="s">
        <v>48</v>
      </c>
      <c r="Z1891" t="s">
        <v>66</v>
      </c>
      <c r="AA1891" t="s">
        <v>67</v>
      </c>
      <c r="AB1891" t="s">
        <v>68</v>
      </c>
      <c r="AC1891" t="s">
        <v>52</v>
      </c>
      <c r="AD1891">
        <v>1.3472826090000001</v>
      </c>
      <c r="AE1891">
        <v>2024</v>
      </c>
      <c r="AF1891">
        <v>1</v>
      </c>
      <c r="AG1891">
        <v>3</v>
      </c>
      <c r="AH1891" t="s">
        <v>1673</v>
      </c>
      <c r="AI1891">
        <v>0.11227355072463768</v>
      </c>
      <c r="AJ1891">
        <v>1104</v>
      </c>
      <c r="AK1891" t="s">
        <v>3799</v>
      </c>
    </row>
    <row r="1892" spans="1:37">
      <c r="A1892" t="s">
        <v>1997</v>
      </c>
      <c r="B1892" t="s">
        <v>71</v>
      </c>
      <c r="C1892">
        <v>5743.74</v>
      </c>
      <c r="D1892" t="s">
        <v>87</v>
      </c>
      <c r="E1892" t="s">
        <v>37</v>
      </c>
      <c r="F1892" t="s">
        <v>56</v>
      </c>
      <c r="G1892">
        <v>45325</v>
      </c>
      <c r="H1892" t="s">
        <v>159</v>
      </c>
      <c r="I1892" t="s">
        <v>40</v>
      </c>
      <c r="J1892">
        <v>16070</v>
      </c>
      <c r="K1892" t="s">
        <v>59</v>
      </c>
      <c r="L1892" t="s">
        <v>60</v>
      </c>
      <c r="M1892">
        <v>82</v>
      </c>
      <c r="N1892">
        <v>46</v>
      </c>
      <c r="O1892">
        <v>15</v>
      </c>
      <c r="P1892">
        <v>2</v>
      </c>
      <c r="Q1892">
        <v>3</v>
      </c>
      <c r="R1892" t="s">
        <v>61</v>
      </c>
      <c r="S1892" t="s">
        <v>62</v>
      </c>
      <c r="T1892">
        <v>1</v>
      </c>
      <c r="U1892" t="s">
        <v>45</v>
      </c>
      <c r="V1892">
        <v>395.28</v>
      </c>
      <c r="W1892" t="s">
        <v>76</v>
      </c>
      <c r="X1892" t="s">
        <v>77</v>
      </c>
      <c r="Y1892" t="s">
        <v>48</v>
      </c>
      <c r="Z1892" t="s">
        <v>66</v>
      </c>
      <c r="AA1892" t="s">
        <v>67</v>
      </c>
      <c r="AB1892" t="s">
        <v>51</v>
      </c>
      <c r="AC1892" t="s">
        <v>69</v>
      </c>
      <c r="AD1892">
        <v>4.820487805</v>
      </c>
      <c r="AE1892">
        <v>2024</v>
      </c>
      <c r="AF1892">
        <v>1</v>
      </c>
      <c r="AG1892">
        <v>3</v>
      </c>
      <c r="AH1892" t="s">
        <v>1673</v>
      </c>
      <c r="AI1892">
        <v>0.4017073170731707</v>
      </c>
      <c r="AJ1892">
        <v>984</v>
      </c>
      <c r="AK1892" t="s">
        <v>3800</v>
      </c>
    </row>
    <row r="1893" spans="1:37">
      <c r="A1893" t="s">
        <v>1998</v>
      </c>
      <c r="B1893" t="s">
        <v>71</v>
      </c>
      <c r="C1893">
        <v>6291.54</v>
      </c>
      <c r="D1893" t="s">
        <v>36</v>
      </c>
      <c r="E1893" t="s">
        <v>37</v>
      </c>
      <c r="F1893" t="s">
        <v>38</v>
      </c>
      <c r="G1893">
        <v>45325</v>
      </c>
      <c r="H1893" t="s">
        <v>39</v>
      </c>
      <c r="I1893" t="s">
        <v>40</v>
      </c>
      <c r="J1893">
        <v>121276</v>
      </c>
      <c r="K1893" t="s">
        <v>83</v>
      </c>
      <c r="L1893" t="s">
        <v>42</v>
      </c>
      <c r="M1893">
        <v>157</v>
      </c>
      <c r="N1893">
        <v>32</v>
      </c>
      <c r="O1893">
        <v>15</v>
      </c>
      <c r="P1893">
        <v>0</v>
      </c>
      <c r="Q1893">
        <v>1</v>
      </c>
      <c r="R1893" t="s">
        <v>43</v>
      </c>
      <c r="S1893" t="s">
        <v>96</v>
      </c>
      <c r="T1893">
        <v>1</v>
      </c>
      <c r="U1893" t="s">
        <v>63</v>
      </c>
      <c r="V1893">
        <v>58.26</v>
      </c>
      <c r="W1893" t="s">
        <v>64</v>
      </c>
      <c r="X1893" t="s">
        <v>47</v>
      </c>
      <c r="Y1893" t="s">
        <v>48</v>
      </c>
      <c r="Z1893" t="s">
        <v>66</v>
      </c>
      <c r="AA1893" t="s">
        <v>91</v>
      </c>
      <c r="AB1893" t="s">
        <v>68</v>
      </c>
      <c r="AC1893" t="s">
        <v>69</v>
      </c>
      <c r="AD1893">
        <v>0.37108280300000002</v>
      </c>
      <c r="AE1893">
        <v>2024</v>
      </c>
      <c r="AF1893">
        <v>1</v>
      </c>
      <c r="AG1893">
        <v>3</v>
      </c>
      <c r="AH1893" t="s">
        <v>1673</v>
      </c>
      <c r="AI1893">
        <v>3.0923566878980891E-2</v>
      </c>
      <c r="AJ1893">
        <v>1884</v>
      </c>
      <c r="AK1893" t="s">
        <v>3799</v>
      </c>
    </row>
    <row r="1894" spans="1:37">
      <c r="A1894" t="s">
        <v>1999</v>
      </c>
      <c r="B1894" t="s">
        <v>35</v>
      </c>
      <c r="C1894">
        <v>3937.11</v>
      </c>
      <c r="D1894" t="s">
        <v>36</v>
      </c>
      <c r="E1894" t="s">
        <v>37</v>
      </c>
      <c r="F1894" t="s">
        <v>141</v>
      </c>
      <c r="G1894">
        <v>45325</v>
      </c>
      <c r="H1894" t="s">
        <v>39</v>
      </c>
      <c r="I1894" t="s">
        <v>58</v>
      </c>
      <c r="J1894">
        <v>115853</v>
      </c>
      <c r="K1894" t="s">
        <v>83</v>
      </c>
      <c r="L1894" t="s">
        <v>42</v>
      </c>
      <c r="M1894">
        <v>97</v>
      </c>
      <c r="N1894">
        <v>0</v>
      </c>
      <c r="O1894">
        <v>42</v>
      </c>
      <c r="P1894">
        <v>0</v>
      </c>
      <c r="Q1894">
        <v>1</v>
      </c>
      <c r="R1894" t="s">
        <v>61</v>
      </c>
      <c r="S1894" t="s">
        <v>62</v>
      </c>
      <c r="T1894">
        <v>4</v>
      </c>
      <c r="U1894" t="s">
        <v>79</v>
      </c>
      <c r="V1894">
        <v>209.23</v>
      </c>
      <c r="W1894" t="s">
        <v>46</v>
      </c>
      <c r="X1894" t="s">
        <v>47</v>
      </c>
      <c r="Y1894" t="s">
        <v>48</v>
      </c>
      <c r="Z1894" t="s">
        <v>49</v>
      </c>
      <c r="AA1894" t="s">
        <v>91</v>
      </c>
      <c r="AB1894" t="s">
        <v>68</v>
      </c>
      <c r="AC1894" t="s">
        <v>69</v>
      </c>
      <c r="AD1894">
        <v>2.1570103089999999</v>
      </c>
      <c r="AE1894">
        <v>2024</v>
      </c>
      <c r="AF1894">
        <v>1</v>
      </c>
      <c r="AG1894">
        <v>3</v>
      </c>
      <c r="AH1894" t="s">
        <v>1673</v>
      </c>
      <c r="AI1894">
        <v>0.17975085910652919</v>
      </c>
      <c r="AJ1894">
        <v>1164</v>
      </c>
      <c r="AK1894" t="s">
        <v>3799</v>
      </c>
    </row>
    <row r="1895" spans="1:37">
      <c r="A1895" t="s">
        <v>2000</v>
      </c>
      <c r="B1895" t="s">
        <v>35</v>
      </c>
      <c r="C1895">
        <v>3261.38</v>
      </c>
      <c r="D1895" t="s">
        <v>36</v>
      </c>
      <c r="E1895" t="s">
        <v>37</v>
      </c>
      <c r="F1895" t="s">
        <v>56</v>
      </c>
      <c r="G1895">
        <v>45325</v>
      </c>
      <c r="H1895" t="s">
        <v>57</v>
      </c>
      <c r="I1895" t="s">
        <v>40</v>
      </c>
      <c r="J1895">
        <v>0</v>
      </c>
      <c r="K1895" t="s">
        <v>59</v>
      </c>
      <c r="L1895" t="s">
        <v>42</v>
      </c>
      <c r="M1895">
        <v>86</v>
      </c>
      <c r="N1895">
        <v>35</v>
      </c>
      <c r="O1895">
        <v>23</v>
      </c>
      <c r="P1895">
        <v>0</v>
      </c>
      <c r="Q1895">
        <v>1</v>
      </c>
      <c r="R1895" t="s">
        <v>61</v>
      </c>
      <c r="S1895" t="s">
        <v>74</v>
      </c>
      <c r="T1895">
        <v>2</v>
      </c>
      <c r="U1895" t="s">
        <v>45</v>
      </c>
      <c r="V1895">
        <v>486.29</v>
      </c>
      <c r="W1895" t="s">
        <v>46</v>
      </c>
      <c r="X1895" t="s">
        <v>134</v>
      </c>
      <c r="Y1895" t="s">
        <v>48</v>
      </c>
      <c r="Z1895" t="s">
        <v>49</v>
      </c>
      <c r="AA1895" t="s">
        <v>67</v>
      </c>
      <c r="AB1895" t="s">
        <v>68</v>
      </c>
      <c r="AC1895" t="s">
        <v>69</v>
      </c>
      <c r="AD1895">
        <v>5.6545348840000003</v>
      </c>
      <c r="AE1895">
        <v>2024</v>
      </c>
      <c r="AF1895">
        <v>1</v>
      </c>
      <c r="AG1895">
        <v>3</v>
      </c>
      <c r="AH1895" t="s">
        <v>1673</v>
      </c>
      <c r="AI1895">
        <v>0.47121124031007755</v>
      </c>
      <c r="AJ1895">
        <v>1032</v>
      </c>
      <c r="AK1895" t="s">
        <v>3800</v>
      </c>
    </row>
    <row r="1896" spans="1:37">
      <c r="A1896" t="s">
        <v>2001</v>
      </c>
      <c r="B1896" t="s">
        <v>35</v>
      </c>
      <c r="C1896">
        <v>3711.06</v>
      </c>
      <c r="D1896" t="s">
        <v>36</v>
      </c>
      <c r="E1896" t="s">
        <v>37</v>
      </c>
      <c r="F1896" t="s">
        <v>56</v>
      </c>
      <c r="G1896">
        <v>45325</v>
      </c>
      <c r="H1896" t="s">
        <v>39</v>
      </c>
      <c r="I1896" t="s">
        <v>58</v>
      </c>
      <c r="J1896">
        <v>75551</v>
      </c>
      <c r="K1896" t="s">
        <v>59</v>
      </c>
      <c r="L1896" t="s">
        <v>103</v>
      </c>
      <c r="M1896">
        <v>93</v>
      </c>
      <c r="N1896">
        <v>27</v>
      </c>
      <c r="O1896">
        <v>0</v>
      </c>
      <c r="P1896">
        <v>0</v>
      </c>
      <c r="Q1896">
        <v>1</v>
      </c>
      <c r="R1896" t="s">
        <v>61</v>
      </c>
      <c r="S1896" t="s">
        <v>93</v>
      </c>
      <c r="T1896">
        <v>2</v>
      </c>
      <c r="U1896" t="s">
        <v>63</v>
      </c>
      <c r="V1896">
        <v>670.68</v>
      </c>
      <c r="W1896" t="s">
        <v>46</v>
      </c>
      <c r="X1896" t="s">
        <v>47</v>
      </c>
      <c r="Y1896" t="s">
        <v>65</v>
      </c>
      <c r="Z1896" t="s">
        <v>49</v>
      </c>
      <c r="AA1896" t="s">
        <v>50</v>
      </c>
      <c r="AB1896" t="s">
        <v>68</v>
      </c>
      <c r="AC1896" t="s">
        <v>99</v>
      </c>
      <c r="AD1896">
        <v>7.2116129029999998</v>
      </c>
      <c r="AE1896">
        <v>2024</v>
      </c>
      <c r="AF1896">
        <v>1</v>
      </c>
      <c r="AG1896">
        <v>3</v>
      </c>
      <c r="AH1896" t="s">
        <v>1673</v>
      </c>
      <c r="AI1896">
        <v>0.60096774193548386</v>
      </c>
      <c r="AJ1896">
        <v>1116</v>
      </c>
      <c r="AK1896" t="s">
        <v>3801</v>
      </c>
    </row>
    <row r="1897" spans="1:37">
      <c r="A1897" t="s">
        <v>2002</v>
      </c>
      <c r="B1897" t="s">
        <v>35</v>
      </c>
      <c r="C1897">
        <v>10666.93</v>
      </c>
      <c r="D1897" t="s">
        <v>36</v>
      </c>
      <c r="E1897" t="s">
        <v>72</v>
      </c>
      <c r="F1897" t="s">
        <v>38</v>
      </c>
      <c r="G1897">
        <v>45325</v>
      </c>
      <c r="H1897" t="s">
        <v>39</v>
      </c>
      <c r="I1897" t="s">
        <v>58</v>
      </c>
      <c r="J1897">
        <v>134610</v>
      </c>
      <c r="K1897" t="s">
        <v>83</v>
      </c>
      <c r="L1897" t="s">
        <v>42</v>
      </c>
      <c r="M1897">
        <v>132</v>
      </c>
      <c r="N1897">
        <v>32</v>
      </c>
      <c r="O1897">
        <v>32</v>
      </c>
      <c r="P1897">
        <v>0</v>
      </c>
      <c r="Q1897">
        <v>7</v>
      </c>
      <c r="R1897" t="s">
        <v>43</v>
      </c>
      <c r="S1897" t="s">
        <v>96</v>
      </c>
      <c r="T1897">
        <v>2</v>
      </c>
      <c r="U1897" t="s">
        <v>63</v>
      </c>
      <c r="V1897">
        <v>15.59</v>
      </c>
      <c r="W1897" t="s">
        <v>46</v>
      </c>
      <c r="X1897" t="s">
        <v>77</v>
      </c>
      <c r="Y1897" t="s">
        <v>48</v>
      </c>
      <c r="Z1897" t="s">
        <v>66</v>
      </c>
      <c r="AA1897" t="s">
        <v>91</v>
      </c>
      <c r="AB1897" t="s">
        <v>68</v>
      </c>
      <c r="AC1897" t="s">
        <v>69</v>
      </c>
      <c r="AD1897">
        <v>0.118106061</v>
      </c>
      <c r="AE1897">
        <v>2024</v>
      </c>
      <c r="AF1897">
        <v>1</v>
      </c>
      <c r="AG1897">
        <v>3</v>
      </c>
      <c r="AH1897" t="s">
        <v>1673</v>
      </c>
      <c r="AI1897">
        <v>9.8421717171717164E-3</v>
      </c>
      <c r="AJ1897">
        <v>1584</v>
      </c>
      <c r="AK1897" t="s">
        <v>3799</v>
      </c>
    </row>
    <row r="1898" spans="1:37">
      <c r="A1898" t="s">
        <v>2003</v>
      </c>
      <c r="B1898" t="s">
        <v>35</v>
      </c>
      <c r="C1898">
        <v>26092.63</v>
      </c>
      <c r="D1898" t="s">
        <v>36</v>
      </c>
      <c r="E1898" t="s">
        <v>72</v>
      </c>
      <c r="F1898" t="s">
        <v>38</v>
      </c>
      <c r="G1898">
        <v>45325</v>
      </c>
      <c r="H1898" t="s">
        <v>39</v>
      </c>
      <c r="I1898" t="s">
        <v>40</v>
      </c>
      <c r="J1898">
        <v>77281</v>
      </c>
      <c r="K1898" t="s">
        <v>59</v>
      </c>
      <c r="L1898" t="s">
        <v>60</v>
      </c>
      <c r="M1898">
        <v>167</v>
      </c>
      <c r="N1898">
        <v>34</v>
      </c>
      <c r="O1898">
        <v>20</v>
      </c>
      <c r="P1898">
        <v>0</v>
      </c>
      <c r="Q1898">
        <v>2</v>
      </c>
      <c r="R1898" t="s">
        <v>43</v>
      </c>
      <c r="S1898" t="s">
        <v>96</v>
      </c>
      <c r="T1898">
        <v>2</v>
      </c>
      <c r="U1898" t="s">
        <v>90</v>
      </c>
      <c r="V1898">
        <v>920.13</v>
      </c>
      <c r="W1898" t="s">
        <v>109</v>
      </c>
      <c r="X1898" t="s">
        <v>77</v>
      </c>
      <c r="Y1898" t="s">
        <v>65</v>
      </c>
      <c r="Z1898" t="s">
        <v>98</v>
      </c>
      <c r="AA1898" t="s">
        <v>50</v>
      </c>
      <c r="AB1898" t="s">
        <v>68</v>
      </c>
      <c r="AC1898" t="s">
        <v>69</v>
      </c>
      <c r="AD1898">
        <v>5.5097604789999997</v>
      </c>
      <c r="AE1898">
        <v>2024</v>
      </c>
      <c r="AF1898">
        <v>1</v>
      </c>
      <c r="AG1898">
        <v>3</v>
      </c>
      <c r="AH1898" t="s">
        <v>1673</v>
      </c>
      <c r="AI1898">
        <v>0.45914670658682633</v>
      </c>
      <c r="AJ1898">
        <v>2004</v>
      </c>
      <c r="AK1898" t="s">
        <v>3800</v>
      </c>
    </row>
    <row r="1899" spans="1:37">
      <c r="A1899" t="s">
        <v>2004</v>
      </c>
      <c r="B1899" t="s">
        <v>35</v>
      </c>
      <c r="C1899">
        <v>15487.52</v>
      </c>
      <c r="D1899" t="s">
        <v>36</v>
      </c>
      <c r="E1899" t="s">
        <v>37</v>
      </c>
      <c r="F1899" t="s">
        <v>73</v>
      </c>
      <c r="G1899">
        <v>45325</v>
      </c>
      <c r="H1899" t="s">
        <v>39</v>
      </c>
      <c r="I1899" t="s">
        <v>58</v>
      </c>
      <c r="J1899">
        <v>83881</v>
      </c>
      <c r="K1899" t="s">
        <v>83</v>
      </c>
      <c r="L1899" t="s">
        <v>60</v>
      </c>
      <c r="M1899">
        <v>99</v>
      </c>
      <c r="N1899">
        <v>18</v>
      </c>
      <c r="O1899">
        <v>19</v>
      </c>
      <c r="P1899">
        <v>0</v>
      </c>
      <c r="Q1899">
        <v>2</v>
      </c>
      <c r="R1899" t="s">
        <v>61</v>
      </c>
      <c r="S1899" t="s">
        <v>93</v>
      </c>
      <c r="T1899">
        <v>2</v>
      </c>
      <c r="U1899" t="s">
        <v>45</v>
      </c>
      <c r="V1899">
        <v>34.200000000000003</v>
      </c>
      <c r="W1899" t="s">
        <v>76</v>
      </c>
      <c r="X1899" t="s">
        <v>47</v>
      </c>
      <c r="Y1899" t="s">
        <v>48</v>
      </c>
      <c r="Z1899" t="s">
        <v>98</v>
      </c>
      <c r="AA1899" t="s">
        <v>50</v>
      </c>
      <c r="AB1899" t="s">
        <v>68</v>
      </c>
      <c r="AC1899" t="s">
        <v>69</v>
      </c>
      <c r="AD1899">
        <v>0.345454545</v>
      </c>
      <c r="AE1899">
        <v>2024</v>
      </c>
      <c r="AF1899">
        <v>1</v>
      </c>
      <c r="AG1899">
        <v>3</v>
      </c>
      <c r="AH1899" t="s">
        <v>1673</v>
      </c>
      <c r="AI1899">
        <v>2.8787878787878789E-2</v>
      </c>
      <c r="AJ1899">
        <v>1188</v>
      </c>
      <c r="AK1899" t="s">
        <v>3799</v>
      </c>
    </row>
    <row r="1900" spans="1:37">
      <c r="A1900" t="s">
        <v>2005</v>
      </c>
      <c r="B1900" t="s">
        <v>35</v>
      </c>
      <c r="C1900">
        <v>6622.18</v>
      </c>
      <c r="D1900" t="s">
        <v>36</v>
      </c>
      <c r="E1900" t="s">
        <v>37</v>
      </c>
      <c r="F1900" t="s">
        <v>95</v>
      </c>
      <c r="G1900">
        <v>45325</v>
      </c>
      <c r="H1900" t="s">
        <v>39</v>
      </c>
      <c r="I1900" t="s">
        <v>58</v>
      </c>
      <c r="J1900">
        <v>62339</v>
      </c>
      <c r="K1900" t="s">
        <v>59</v>
      </c>
      <c r="L1900" t="s">
        <v>42</v>
      </c>
      <c r="M1900">
        <v>82</v>
      </c>
      <c r="N1900">
        <v>11</v>
      </c>
      <c r="O1900">
        <v>43</v>
      </c>
      <c r="P1900">
        <v>0</v>
      </c>
      <c r="Q1900">
        <v>8</v>
      </c>
      <c r="R1900" t="s">
        <v>61</v>
      </c>
      <c r="S1900" t="s">
        <v>74</v>
      </c>
      <c r="T1900">
        <v>1</v>
      </c>
      <c r="U1900" t="s">
        <v>45</v>
      </c>
      <c r="V1900">
        <v>511.75</v>
      </c>
      <c r="W1900" t="s">
        <v>46</v>
      </c>
      <c r="X1900" t="s">
        <v>77</v>
      </c>
      <c r="Y1900" t="s">
        <v>65</v>
      </c>
      <c r="Z1900" t="s">
        <v>66</v>
      </c>
      <c r="AA1900" t="s">
        <v>50</v>
      </c>
      <c r="AB1900" t="s">
        <v>68</v>
      </c>
      <c r="AC1900" t="s">
        <v>69</v>
      </c>
      <c r="AD1900">
        <v>6.2408536589999999</v>
      </c>
      <c r="AE1900">
        <v>2024</v>
      </c>
      <c r="AF1900">
        <v>1</v>
      </c>
      <c r="AG1900">
        <v>3</v>
      </c>
      <c r="AH1900" t="s">
        <v>1673</v>
      </c>
      <c r="AI1900">
        <v>0.52007113821138207</v>
      </c>
      <c r="AJ1900">
        <v>984</v>
      </c>
      <c r="AK1900" t="s">
        <v>3800</v>
      </c>
    </row>
    <row r="1901" spans="1:37">
      <c r="A1901" t="s">
        <v>2006</v>
      </c>
      <c r="B1901" t="s">
        <v>35</v>
      </c>
      <c r="C1901">
        <v>44939.02</v>
      </c>
      <c r="D1901" t="s">
        <v>36</v>
      </c>
      <c r="E1901" t="s">
        <v>82</v>
      </c>
      <c r="F1901" t="s">
        <v>73</v>
      </c>
      <c r="G1901">
        <v>45325</v>
      </c>
      <c r="H1901" t="s">
        <v>39</v>
      </c>
      <c r="I1901" t="s">
        <v>40</v>
      </c>
      <c r="J1901">
        <v>123580</v>
      </c>
      <c r="K1901" t="s">
        <v>83</v>
      </c>
      <c r="L1901" t="s">
        <v>42</v>
      </c>
      <c r="M1901">
        <v>159</v>
      </c>
      <c r="N1901">
        <v>31</v>
      </c>
      <c r="O1901">
        <v>4</v>
      </c>
      <c r="P1901">
        <v>0</v>
      </c>
      <c r="Q1901">
        <v>2</v>
      </c>
      <c r="R1901" t="s">
        <v>61</v>
      </c>
      <c r="S1901" t="s">
        <v>93</v>
      </c>
      <c r="T1901">
        <v>2</v>
      </c>
      <c r="U1901" t="s">
        <v>63</v>
      </c>
      <c r="V1901">
        <v>69.59</v>
      </c>
      <c r="W1901" t="s">
        <v>46</v>
      </c>
      <c r="X1901" t="s">
        <v>47</v>
      </c>
      <c r="Y1901" t="s">
        <v>48</v>
      </c>
      <c r="Z1901" t="s">
        <v>98</v>
      </c>
      <c r="AA1901" t="s">
        <v>91</v>
      </c>
      <c r="AB1901" t="s">
        <v>68</v>
      </c>
      <c r="AC1901" t="s">
        <v>99</v>
      </c>
      <c r="AD1901">
        <v>0.437672956</v>
      </c>
      <c r="AE1901">
        <v>2024</v>
      </c>
      <c r="AF1901">
        <v>1</v>
      </c>
      <c r="AG1901">
        <v>3</v>
      </c>
      <c r="AH1901" t="s">
        <v>1673</v>
      </c>
      <c r="AI1901">
        <v>3.6472746331236899E-2</v>
      </c>
      <c r="AJ1901">
        <v>1908</v>
      </c>
      <c r="AK1901" t="s">
        <v>3799</v>
      </c>
    </row>
    <row r="1902" spans="1:37">
      <c r="A1902" t="s">
        <v>2007</v>
      </c>
      <c r="B1902" t="s">
        <v>35</v>
      </c>
      <c r="C1902">
        <v>10280.02</v>
      </c>
      <c r="D1902" t="s">
        <v>36</v>
      </c>
      <c r="E1902" t="s">
        <v>72</v>
      </c>
      <c r="F1902" t="s">
        <v>73</v>
      </c>
      <c r="G1902">
        <v>45325</v>
      </c>
      <c r="H1902" t="s">
        <v>39</v>
      </c>
      <c r="I1902" t="s">
        <v>40</v>
      </c>
      <c r="J1902">
        <v>47311</v>
      </c>
      <c r="K1902" t="s">
        <v>41</v>
      </c>
      <c r="L1902" t="s">
        <v>42</v>
      </c>
      <c r="M1902">
        <v>130</v>
      </c>
      <c r="N1902">
        <v>28</v>
      </c>
      <c r="O1902">
        <v>63</v>
      </c>
      <c r="P1902">
        <v>0</v>
      </c>
      <c r="Q1902">
        <v>5</v>
      </c>
      <c r="R1902" t="s">
        <v>61</v>
      </c>
      <c r="S1902" t="s">
        <v>74</v>
      </c>
      <c r="T1902">
        <v>1</v>
      </c>
      <c r="U1902" t="s">
        <v>79</v>
      </c>
      <c r="V1902">
        <v>567.82000000000005</v>
      </c>
      <c r="W1902" t="s">
        <v>46</v>
      </c>
      <c r="X1902" t="s">
        <v>47</v>
      </c>
      <c r="Y1902" t="s">
        <v>65</v>
      </c>
      <c r="Z1902" t="s">
        <v>66</v>
      </c>
      <c r="AA1902" t="s">
        <v>67</v>
      </c>
      <c r="AB1902" t="s">
        <v>68</v>
      </c>
      <c r="AC1902" t="s">
        <v>52</v>
      </c>
      <c r="AD1902">
        <v>4.3678461540000004</v>
      </c>
      <c r="AE1902">
        <v>2024</v>
      </c>
      <c r="AF1902">
        <v>1</v>
      </c>
      <c r="AG1902">
        <v>3</v>
      </c>
      <c r="AH1902" t="s">
        <v>1673</v>
      </c>
      <c r="AI1902">
        <v>0.36398717948717951</v>
      </c>
      <c r="AJ1902">
        <v>1560</v>
      </c>
      <c r="AK1902" t="s">
        <v>3799</v>
      </c>
    </row>
    <row r="1903" spans="1:37">
      <c r="A1903" t="s">
        <v>2008</v>
      </c>
      <c r="B1903" t="s">
        <v>35</v>
      </c>
      <c r="C1903">
        <v>10158</v>
      </c>
      <c r="D1903" t="s">
        <v>36</v>
      </c>
      <c r="E1903" t="s">
        <v>72</v>
      </c>
      <c r="F1903" t="s">
        <v>73</v>
      </c>
      <c r="G1903">
        <v>45325</v>
      </c>
      <c r="H1903" t="s">
        <v>39</v>
      </c>
      <c r="I1903" t="s">
        <v>58</v>
      </c>
      <c r="J1903">
        <v>29620</v>
      </c>
      <c r="K1903" t="s">
        <v>59</v>
      </c>
      <c r="L1903" t="s">
        <v>42</v>
      </c>
      <c r="M1903">
        <v>130</v>
      </c>
      <c r="N1903">
        <v>46</v>
      </c>
      <c r="O1903">
        <v>4</v>
      </c>
      <c r="P1903">
        <v>0</v>
      </c>
      <c r="Q1903">
        <v>3</v>
      </c>
      <c r="R1903" t="s">
        <v>61</v>
      </c>
      <c r="S1903" t="s">
        <v>93</v>
      </c>
      <c r="T1903">
        <v>3</v>
      </c>
      <c r="U1903" t="s">
        <v>63</v>
      </c>
      <c r="V1903">
        <v>933.12</v>
      </c>
      <c r="W1903" t="s">
        <v>46</v>
      </c>
      <c r="X1903" t="s">
        <v>134</v>
      </c>
      <c r="Y1903" t="s">
        <v>65</v>
      </c>
      <c r="Z1903" t="s">
        <v>66</v>
      </c>
      <c r="AA1903" t="s">
        <v>67</v>
      </c>
      <c r="AB1903" t="s">
        <v>68</v>
      </c>
      <c r="AC1903" t="s">
        <v>99</v>
      </c>
      <c r="AD1903">
        <v>7.177846154</v>
      </c>
      <c r="AE1903">
        <v>2024</v>
      </c>
      <c r="AF1903">
        <v>1</v>
      </c>
      <c r="AG1903">
        <v>3</v>
      </c>
      <c r="AH1903" t="s">
        <v>1673</v>
      </c>
      <c r="AI1903">
        <v>0.59815384615384615</v>
      </c>
      <c r="AJ1903">
        <v>1560</v>
      </c>
      <c r="AK1903" t="s">
        <v>3800</v>
      </c>
    </row>
    <row r="1904" spans="1:37">
      <c r="A1904" t="s">
        <v>2009</v>
      </c>
      <c r="B1904" t="s">
        <v>35</v>
      </c>
      <c r="C1904">
        <v>10386.99</v>
      </c>
      <c r="D1904" t="s">
        <v>36</v>
      </c>
      <c r="E1904" t="s">
        <v>37</v>
      </c>
      <c r="F1904" t="s">
        <v>38</v>
      </c>
      <c r="G1904">
        <v>45295</v>
      </c>
      <c r="H1904" t="s">
        <v>39</v>
      </c>
      <c r="I1904" t="s">
        <v>40</v>
      </c>
      <c r="J1904">
        <v>43609</v>
      </c>
      <c r="K1904" t="s">
        <v>83</v>
      </c>
      <c r="L1904" t="s">
        <v>42</v>
      </c>
      <c r="M1904">
        <v>88</v>
      </c>
      <c r="N1904">
        <v>18</v>
      </c>
      <c r="O1904">
        <v>46</v>
      </c>
      <c r="P1904">
        <v>0</v>
      </c>
      <c r="Q1904">
        <v>2</v>
      </c>
      <c r="R1904" t="s">
        <v>61</v>
      </c>
      <c r="S1904" t="s">
        <v>62</v>
      </c>
      <c r="T1904">
        <v>3</v>
      </c>
      <c r="U1904" t="s">
        <v>63</v>
      </c>
      <c r="V1904">
        <v>60.96</v>
      </c>
      <c r="W1904" t="s">
        <v>46</v>
      </c>
      <c r="X1904" t="s">
        <v>47</v>
      </c>
      <c r="Y1904" t="s">
        <v>48</v>
      </c>
      <c r="Z1904" t="s">
        <v>66</v>
      </c>
      <c r="AA1904" t="s">
        <v>67</v>
      </c>
      <c r="AB1904" t="s">
        <v>68</v>
      </c>
      <c r="AC1904" t="s">
        <v>69</v>
      </c>
      <c r="AD1904">
        <v>0.69272727300000003</v>
      </c>
      <c r="AE1904">
        <v>2024</v>
      </c>
      <c r="AF1904">
        <v>2</v>
      </c>
      <c r="AG1904">
        <v>4</v>
      </c>
      <c r="AH1904" t="s">
        <v>2010</v>
      </c>
      <c r="AI1904">
        <v>5.7727272727272731E-2</v>
      </c>
      <c r="AJ1904">
        <v>1056</v>
      </c>
      <c r="AK1904" t="s">
        <v>3799</v>
      </c>
    </row>
    <row r="1905" spans="1:37">
      <c r="A1905" t="s">
        <v>2011</v>
      </c>
      <c r="B1905" t="s">
        <v>35</v>
      </c>
      <c r="C1905">
        <v>6263.98</v>
      </c>
      <c r="D1905" t="s">
        <v>36</v>
      </c>
      <c r="E1905" t="s">
        <v>37</v>
      </c>
      <c r="F1905" t="s">
        <v>38</v>
      </c>
      <c r="G1905">
        <v>45295</v>
      </c>
      <c r="H1905" t="s">
        <v>39</v>
      </c>
      <c r="I1905" t="s">
        <v>40</v>
      </c>
      <c r="J1905">
        <v>38283</v>
      </c>
      <c r="K1905" t="s">
        <v>83</v>
      </c>
      <c r="L1905" t="s">
        <v>42</v>
      </c>
      <c r="M1905">
        <v>158</v>
      </c>
      <c r="N1905">
        <v>32</v>
      </c>
      <c r="O1905">
        <v>50</v>
      </c>
      <c r="P1905">
        <v>0</v>
      </c>
      <c r="Q1905">
        <v>1</v>
      </c>
      <c r="R1905" t="s">
        <v>61</v>
      </c>
      <c r="S1905" t="s">
        <v>93</v>
      </c>
      <c r="T1905">
        <v>2</v>
      </c>
      <c r="U1905" t="s">
        <v>90</v>
      </c>
      <c r="V1905">
        <v>113.43</v>
      </c>
      <c r="W1905" t="s">
        <v>109</v>
      </c>
      <c r="X1905" t="s">
        <v>47</v>
      </c>
      <c r="Y1905" t="s">
        <v>48</v>
      </c>
      <c r="Z1905" t="s">
        <v>66</v>
      </c>
      <c r="AA1905" t="s">
        <v>67</v>
      </c>
      <c r="AB1905" t="s">
        <v>68</v>
      </c>
      <c r="AC1905" t="s">
        <v>52</v>
      </c>
      <c r="AD1905">
        <v>0.71791139199999998</v>
      </c>
      <c r="AE1905">
        <v>2024</v>
      </c>
      <c r="AF1905">
        <v>2</v>
      </c>
      <c r="AG1905">
        <v>4</v>
      </c>
      <c r="AH1905" t="s">
        <v>2010</v>
      </c>
      <c r="AI1905">
        <v>5.9825949367088613E-2</v>
      </c>
      <c r="AJ1905">
        <v>1896</v>
      </c>
      <c r="AK1905" t="s">
        <v>3799</v>
      </c>
    </row>
    <row r="1906" spans="1:37">
      <c r="A1906" t="s">
        <v>2012</v>
      </c>
      <c r="B1906" t="s">
        <v>35</v>
      </c>
      <c r="C1906">
        <v>5043.38</v>
      </c>
      <c r="D1906" t="s">
        <v>36</v>
      </c>
      <c r="E1906" t="s">
        <v>37</v>
      </c>
      <c r="F1906" t="s">
        <v>38</v>
      </c>
      <c r="G1906">
        <v>45295</v>
      </c>
      <c r="H1906" t="s">
        <v>57</v>
      </c>
      <c r="I1906" t="s">
        <v>58</v>
      </c>
      <c r="J1906">
        <v>0</v>
      </c>
      <c r="K1906" t="s">
        <v>59</v>
      </c>
      <c r="L1906" t="s">
        <v>60</v>
      </c>
      <c r="M1906">
        <v>149</v>
      </c>
      <c r="N1906">
        <v>4</v>
      </c>
      <c r="O1906">
        <v>22</v>
      </c>
      <c r="P1906">
        <v>0</v>
      </c>
      <c r="Q1906">
        <v>1</v>
      </c>
      <c r="R1906" t="s">
        <v>61</v>
      </c>
      <c r="S1906" t="s">
        <v>74</v>
      </c>
      <c r="T1906">
        <v>1</v>
      </c>
      <c r="U1906" t="s">
        <v>79</v>
      </c>
      <c r="V1906">
        <v>1069.2</v>
      </c>
      <c r="W1906" t="s">
        <v>64</v>
      </c>
      <c r="X1906" t="s">
        <v>47</v>
      </c>
      <c r="Y1906" t="s">
        <v>65</v>
      </c>
      <c r="Z1906" t="s">
        <v>66</v>
      </c>
      <c r="AA1906" t="s">
        <v>67</v>
      </c>
      <c r="AB1906" t="s">
        <v>68</v>
      </c>
      <c r="AC1906" t="s">
        <v>69</v>
      </c>
      <c r="AD1906">
        <v>7.175838926</v>
      </c>
      <c r="AE1906">
        <v>2024</v>
      </c>
      <c r="AF1906">
        <v>2</v>
      </c>
      <c r="AG1906">
        <v>4</v>
      </c>
      <c r="AH1906" t="s">
        <v>2010</v>
      </c>
      <c r="AI1906">
        <v>0.59798657718120807</v>
      </c>
      <c r="AJ1906">
        <v>1788</v>
      </c>
      <c r="AK1906" t="s">
        <v>3800</v>
      </c>
    </row>
    <row r="1907" spans="1:37">
      <c r="A1907" t="s">
        <v>2013</v>
      </c>
      <c r="B1907" t="s">
        <v>71</v>
      </c>
      <c r="C1907">
        <v>9497.9699999999993</v>
      </c>
      <c r="D1907" t="s">
        <v>36</v>
      </c>
      <c r="E1907" t="s">
        <v>82</v>
      </c>
      <c r="F1907" t="s">
        <v>56</v>
      </c>
      <c r="G1907">
        <v>45295</v>
      </c>
      <c r="H1907" t="s">
        <v>57</v>
      </c>
      <c r="I1907" t="s">
        <v>58</v>
      </c>
      <c r="J1907">
        <v>0</v>
      </c>
      <c r="K1907" t="s">
        <v>59</v>
      </c>
      <c r="L1907" t="s">
        <v>103</v>
      </c>
      <c r="M1907">
        <v>136</v>
      </c>
      <c r="N1907">
        <v>22</v>
      </c>
      <c r="O1907">
        <v>119</v>
      </c>
      <c r="P1907">
        <v>0</v>
      </c>
      <c r="Q1907">
        <v>8</v>
      </c>
      <c r="R1907" t="s">
        <v>43</v>
      </c>
      <c r="S1907" t="s">
        <v>96</v>
      </c>
      <c r="T1907">
        <v>3</v>
      </c>
      <c r="U1907" t="s">
        <v>45</v>
      </c>
      <c r="V1907">
        <v>981.72</v>
      </c>
      <c r="W1907" t="s">
        <v>46</v>
      </c>
      <c r="X1907" t="s">
        <v>47</v>
      </c>
      <c r="Y1907" t="s">
        <v>65</v>
      </c>
      <c r="Z1907" t="s">
        <v>66</v>
      </c>
      <c r="AA1907" t="s">
        <v>67</v>
      </c>
      <c r="AB1907" t="s">
        <v>68</v>
      </c>
      <c r="AC1907" t="s">
        <v>52</v>
      </c>
      <c r="AD1907">
        <v>7.2185294119999996</v>
      </c>
      <c r="AE1907">
        <v>2024</v>
      </c>
      <c r="AF1907">
        <v>2</v>
      </c>
      <c r="AG1907">
        <v>4</v>
      </c>
      <c r="AH1907" t="s">
        <v>2010</v>
      </c>
      <c r="AI1907">
        <v>0.60154411764705884</v>
      </c>
      <c r="AJ1907">
        <v>1632</v>
      </c>
      <c r="AK1907" t="s">
        <v>3801</v>
      </c>
    </row>
    <row r="1908" spans="1:37">
      <c r="A1908" t="s">
        <v>2014</v>
      </c>
      <c r="B1908" t="s">
        <v>81</v>
      </c>
      <c r="C1908">
        <v>7362.71</v>
      </c>
      <c r="D1908" t="s">
        <v>36</v>
      </c>
      <c r="E1908" t="s">
        <v>37</v>
      </c>
      <c r="F1908" t="s">
        <v>73</v>
      </c>
      <c r="G1908">
        <v>45295</v>
      </c>
      <c r="H1908" t="s">
        <v>39</v>
      </c>
      <c r="I1908" t="s">
        <v>58</v>
      </c>
      <c r="J1908">
        <v>41654</v>
      </c>
      <c r="K1908" t="s">
        <v>41</v>
      </c>
      <c r="L1908" t="s">
        <v>42</v>
      </c>
      <c r="M1908">
        <v>92</v>
      </c>
      <c r="N1908">
        <v>9</v>
      </c>
      <c r="O1908">
        <v>20</v>
      </c>
      <c r="P1908">
        <v>0</v>
      </c>
      <c r="Q1908">
        <v>7</v>
      </c>
      <c r="R1908" t="s">
        <v>43</v>
      </c>
      <c r="S1908" t="s">
        <v>96</v>
      </c>
      <c r="T1908">
        <v>2</v>
      </c>
      <c r="U1908" t="s">
        <v>45</v>
      </c>
      <c r="V1908">
        <v>349.73</v>
      </c>
      <c r="W1908" t="s">
        <v>46</v>
      </c>
      <c r="X1908" t="s">
        <v>47</v>
      </c>
      <c r="Y1908" t="s">
        <v>48</v>
      </c>
      <c r="Z1908" t="s">
        <v>66</v>
      </c>
      <c r="AA1908" t="s">
        <v>67</v>
      </c>
      <c r="AB1908" t="s">
        <v>68</v>
      </c>
      <c r="AC1908" t="s">
        <v>69</v>
      </c>
      <c r="AD1908">
        <v>3.8014130430000002</v>
      </c>
      <c r="AE1908">
        <v>2024</v>
      </c>
      <c r="AF1908">
        <v>2</v>
      </c>
      <c r="AG1908">
        <v>4</v>
      </c>
      <c r="AH1908" t="s">
        <v>2010</v>
      </c>
      <c r="AI1908">
        <v>0.3167844202898551</v>
      </c>
      <c r="AJ1908">
        <v>1104</v>
      </c>
      <c r="AK1908" t="s">
        <v>3799</v>
      </c>
    </row>
    <row r="1909" spans="1:37">
      <c r="A1909" t="s">
        <v>2015</v>
      </c>
      <c r="B1909" t="s">
        <v>81</v>
      </c>
      <c r="C1909">
        <v>39412.39</v>
      </c>
      <c r="D1909" t="s">
        <v>36</v>
      </c>
      <c r="E1909" t="s">
        <v>72</v>
      </c>
      <c r="F1909" t="s">
        <v>95</v>
      </c>
      <c r="G1909">
        <v>45295</v>
      </c>
      <c r="H1909" t="s">
        <v>39</v>
      </c>
      <c r="I1909" t="s">
        <v>58</v>
      </c>
      <c r="J1909">
        <v>47650</v>
      </c>
      <c r="K1909" t="s">
        <v>41</v>
      </c>
      <c r="L1909" t="s">
        <v>60</v>
      </c>
      <c r="M1909">
        <v>170</v>
      </c>
      <c r="N1909">
        <v>26</v>
      </c>
      <c r="O1909">
        <v>15</v>
      </c>
      <c r="P1909">
        <v>0</v>
      </c>
      <c r="Q1909">
        <v>2</v>
      </c>
      <c r="R1909" t="s">
        <v>61</v>
      </c>
      <c r="S1909" t="s">
        <v>62</v>
      </c>
      <c r="T1909">
        <v>2</v>
      </c>
      <c r="U1909" t="s">
        <v>63</v>
      </c>
      <c r="V1909">
        <v>611.03</v>
      </c>
      <c r="W1909" t="s">
        <v>64</v>
      </c>
      <c r="X1909" t="s">
        <v>47</v>
      </c>
      <c r="Y1909" t="s">
        <v>65</v>
      </c>
      <c r="Z1909" t="s">
        <v>98</v>
      </c>
      <c r="AA1909" t="s">
        <v>67</v>
      </c>
      <c r="AB1909" t="s">
        <v>68</v>
      </c>
      <c r="AC1909" t="s">
        <v>69</v>
      </c>
      <c r="AD1909">
        <v>3.5942941180000001</v>
      </c>
      <c r="AE1909">
        <v>2024</v>
      </c>
      <c r="AF1909">
        <v>2</v>
      </c>
      <c r="AG1909">
        <v>4</v>
      </c>
      <c r="AH1909" t="s">
        <v>2010</v>
      </c>
      <c r="AI1909">
        <v>0.29952450980392153</v>
      </c>
      <c r="AJ1909">
        <v>2040</v>
      </c>
      <c r="AK1909" t="s">
        <v>3799</v>
      </c>
    </row>
    <row r="1910" spans="1:37">
      <c r="A1910" t="s">
        <v>2016</v>
      </c>
      <c r="B1910" t="s">
        <v>55</v>
      </c>
      <c r="C1910">
        <v>7572.26</v>
      </c>
      <c r="D1910" t="s">
        <v>36</v>
      </c>
      <c r="E1910" t="s">
        <v>37</v>
      </c>
      <c r="F1910" t="s">
        <v>73</v>
      </c>
      <c r="G1910">
        <v>45295</v>
      </c>
      <c r="H1910" t="s">
        <v>39</v>
      </c>
      <c r="I1910" t="s">
        <v>40</v>
      </c>
      <c r="J1910">
        <v>60352</v>
      </c>
      <c r="K1910" t="s">
        <v>83</v>
      </c>
      <c r="L1910" t="s">
        <v>103</v>
      </c>
      <c r="M1910">
        <v>96</v>
      </c>
      <c r="N1910">
        <v>28</v>
      </c>
      <c r="O1910">
        <v>85</v>
      </c>
      <c r="P1910">
        <v>0</v>
      </c>
      <c r="Q1910">
        <v>6</v>
      </c>
      <c r="R1910" t="s">
        <v>61</v>
      </c>
      <c r="S1910" t="s">
        <v>93</v>
      </c>
      <c r="T1910">
        <v>1</v>
      </c>
      <c r="U1910" t="s">
        <v>63</v>
      </c>
      <c r="V1910">
        <v>200.03</v>
      </c>
      <c r="W1910" t="s">
        <v>76</v>
      </c>
      <c r="X1910" t="s">
        <v>47</v>
      </c>
      <c r="Y1910" t="s">
        <v>48</v>
      </c>
      <c r="Z1910" t="s">
        <v>66</v>
      </c>
      <c r="AA1910" t="s">
        <v>50</v>
      </c>
      <c r="AB1910" t="s">
        <v>68</v>
      </c>
      <c r="AC1910" t="s">
        <v>52</v>
      </c>
      <c r="AD1910">
        <v>2.0836458329999998</v>
      </c>
      <c r="AE1910">
        <v>2024</v>
      </c>
      <c r="AF1910">
        <v>2</v>
      </c>
      <c r="AG1910">
        <v>4</v>
      </c>
      <c r="AH1910" t="s">
        <v>2010</v>
      </c>
      <c r="AI1910">
        <v>0.17363715277777778</v>
      </c>
      <c r="AJ1910">
        <v>1152</v>
      </c>
      <c r="AK1910" t="s">
        <v>3799</v>
      </c>
    </row>
    <row r="1911" spans="1:37">
      <c r="A1911" t="s">
        <v>2017</v>
      </c>
      <c r="B1911" t="s">
        <v>115</v>
      </c>
      <c r="C1911">
        <v>18600.8</v>
      </c>
      <c r="D1911" t="s">
        <v>36</v>
      </c>
      <c r="E1911" t="s">
        <v>82</v>
      </c>
      <c r="F1911" t="s">
        <v>95</v>
      </c>
      <c r="G1911">
        <v>45295</v>
      </c>
      <c r="H1911" t="s">
        <v>39</v>
      </c>
      <c r="I1911" t="s">
        <v>40</v>
      </c>
      <c r="J1911">
        <v>123490</v>
      </c>
      <c r="K1911" t="s">
        <v>83</v>
      </c>
      <c r="L1911" t="s">
        <v>42</v>
      </c>
      <c r="M1911">
        <v>153</v>
      </c>
      <c r="N1911">
        <v>12</v>
      </c>
      <c r="O1911">
        <v>134</v>
      </c>
      <c r="P1911">
        <v>0</v>
      </c>
      <c r="Q1911">
        <v>2</v>
      </c>
      <c r="R1911" t="s">
        <v>43</v>
      </c>
      <c r="S1911" t="s">
        <v>96</v>
      </c>
      <c r="T1911">
        <v>3</v>
      </c>
      <c r="U1911" t="s">
        <v>63</v>
      </c>
      <c r="V1911">
        <v>32.520000000000003</v>
      </c>
      <c r="W1911" t="s">
        <v>76</v>
      </c>
      <c r="X1911" t="s">
        <v>134</v>
      </c>
      <c r="Y1911" t="s">
        <v>48</v>
      </c>
      <c r="Z1911" t="s">
        <v>98</v>
      </c>
      <c r="AA1911" t="s">
        <v>91</v>
      </c>
      <c r="AB1911" t="s">
        <v>68</v>
      </c>
      <c r="AC1911" t="s">
        <v>52</v>
      </c>
      <c r="AD1911">
        <v>0.21254902000000001</v>
      </c>
      <c r="AE1911">
        <v>2024</v>
      </c>
      <c r="AF1911">
        <v>2</v>
      </c>
      <c r="AG1911">
        <v>4</v>
      </c>
      <c r="AH1911" t="s">
        <v>2010</v>
      </c>
      <c r="AI1911">
        <v>1.7712418300653596E-2</v>
      </c>
      <c r="AJ1911">
        <v>1836</v>
      </c>
      <c r="AK1911" t="s">
        <v>3799</v>
      </c>
    </row>
    <row r="1912" spans="1:37">
      <c r="A1912" t="s">
        <v>2018</v>
      </c>
      <c r="B1912" t="s">
        <v>115</v>
      </c>
      <c r="C1912">
        <v>10498.73</v>
      </c>
      <c r="D1912" t="s">
        <v>36</v>
      </c>
      <c r="E1912" t="s">
        <v>37</v>
      </c>
      <c r="F1912" t="s">
        <v>38</v>
      </c>
      <c r="G1912">
        <v>45295</v>
      </c>
      <c r="H1912" t="s">
        <v>39</v>
      </c>
      <c r="I1912" t="s">
        <v>58</v>
      </c>
      <c r="J1912">
        <v>85817</v>
      </c>
      <c r="K1912" t="s">
        <v>59</v>
      </c>
      <c r="L1912" t="s">
        <v>42</v>
      </c>
      <c r="M1912">
        <v>88</v>
      </c>
      <c r="N1912">
        <v>26</v>
      </c>
      <c r="O1912">
        <v>7</v>
      </c>
      <c r="P1912">
        <v>0</v>
      </c>
      <c r="Q1912">
        <v>2</v>
      </c>
      <c r="R1912" t="s">
        <v>43</v>
      </c>
      <c r="S1912" t="s">
        <v>96</v>
      </c>
      <c r="T1912">
        <v>4</v>
      </c>
      <c r="U1912" t="s">
        <v>79</v>
      </c>
      <c r="V1912">
        <v>527.57000000000005</v>
      </c>
      <c r="W1912" t="s">
        <v>76</v>
      </c>
      <c r="X1912" t="s">
        <v>47</v>
      </c>
      <c r="Y1912" t="s">
        <v>65</v>
      </c>
      <c r="Z1912" t="s">
        <v>66</v>
      </c>
      <c r="AA1912" t="s">
        <v>50</v>
      </c>
      <c r="AB1912" t="s">
        <v>68</v>
      </c>
      <c r="AC1912" t="s">
        <v>99</v>
      </c>
      <c r="AD1912">
        <v>5.9951136360000001</v>
      </c>
      <c r="AE1912">
        <v>2024</v>
      </c>
      <c r="AF1912">
        <v>2</v>
      </c>
      <c r="AG1912">
        <v>4</v>
      </c>
      <c r="AH1912" t="s">
        <v>2010</v>
      </c>
      <c r="AI1912">
        <v>0.49959280303030307</v>
      </c>
      <c r="AJ1912">
        <v>1056</v>
      </c>
      <c r="AK1912" t="s">
        <v>3800</v>
      </c>
    </row>
    <row r="1913" spans="1:37">
      <c r="A1913" t="s">
        <v>2019</v>
      </c>
      <c r="B1913" t="s">
        <v>71</v>
      </c>
      <c r="C1913">
        <v>12196.31</v>
      </c>
      <c r="D1913" t="s">
        <v>36</v>
      </c>
      <c r="E1913" t="s">
        <v>37</v>
      </c>
      <c r="F1913" t="s">
        <v>38</v>
      </c>
      <c r="G1913">
        <v>45295</v>
      </c>
      <c r="H1913" t="s">
        <v>102</v>
      </c>
      <c r="I1913" t="s">
        <v>40</v>
      </c>
      <c r="J1913">
        <v>25442</v>
      </c>
      <c r="K1913" t="s">
        <v>59</v>
      </c>
      <c r="L1913" t="s">
        <v>42</v>
      </c>
      <c r="M1913">
        <v>155</v>
      </c>
      <c r="N1913">
        <v>22</v>
      </c>
      <c r="O1913">
        <v>113</v>
      </c>
      <c r="P1913">
        <v>0</v>
      </c>
      <c r="Q1913">
        <v>3</v>
      </c>
      <c r="R1913" t="s">
        <v>61</v>
      </c>
      <c r="S1913" t="s">
        <v>93</v>
      </c>
      <c r="T1913">
        <v>1</v>
      </c>
      <c r="U1913" t="s">
        <v>79</v>
      </c>
      <c r="V1913">
        <v>745.2</v>
      </c>
      <c r="W1913" t="s">
        <v>64</v>
      </c>
      <c r="X1913" t="s">
        <v>77</v>
      </c>
      <c r="Y1913" t="s">
        <v>65</v>
      </c>
      <c r="Z1913" t="s">
        <v>66</v>
      </c>
      <c r="AA1913" t="s">
        <v>67</v>
      </c>
      <c r="AB1913" t="s">
        <v>68</v>
      </c>
      <c r="AC1913" t="s">
        <v>52</v>
      </c>
      <c r="AD1913">
        <v>4.8077419350000001</v>
      </c>
      <c r="AE1913">
        <v>2024</v>
      </c>
      <c r="AF1913">
        <v>2</v>
      </c>
      <c r="AG1913">
        <v>4</v>
      </c>
      <c r="AH1913" t="s">
        <v>2010</v>
      </c>
      <c r="AI1913">
        <v>0.40064516129032263</v>
      </c>
      <c r="AJ1913">
        <v>1860</v>
      </c>
      <c r="AK1913" t="s">
        <v>3800</v>
      </c>
    </row>
    <row r="1914" spans="1:37">
      <c r="A1914" t="s">
        <v>2020</v>
      </c>
      <c r="B1914" t="s">
        <v>55</v>
      </c>
      <c r="C1914">
        <v>3488.68</v>
      </c>
      <c r="D1914" t="s">
        <v>36</v>
      </c>
      <c r="E1914" t="s">
        <v>37</v>
      </c>
      <c r="F1914" t="s">
        <v>56</v>
      </c>
      <c r="G1914">
        <v>45295</v>
      </c>
      <c r="H1914" t="s">
        <v>39</v>
      </c>
      <c r="I1914" t="s">
        <v>40</v>
      </c>
      <c r="J1914">
        <v>30459</v>
      </c>
      <c r="K1914" t="s">
        <v>59</v>
      </c>
      <c r="L1914" t="s">
        <v>42</v>
      </c>
      <c r="M1914">
        <v>88</v>
      </c>
      <c r="N1914">
        <v>5</v>
      </c>
      <c r="O1914">
        <v>109</v>
      </c>
      <c r="P1914">
        <v>0</v>
      </c>
      <c r="Q1914">
        <v>1</v>
      </c>
      <c r="R1914" t="s">
        <v>61</v>
      </c>
      <c r="S1914" t="s">
        <v>74</v>
      </c>
      <c r="T1914">
        <v>1</v>
      </c>
      <c r="U1914" t="s">
        <v>63</v>
      </c>
      <c r="V1914">
        <v>421.2</v>
      </c>
      <c r="W1914" t="s">
        <v>76</v>
      </c>
      <c r="X1914" t="s">
        <v>47</v>
      </c>
      <c r="Y1914" t="s">
        <v>48</v>
      </c>
      <c r="Z1914" t="s">
        <v>49</v>
      </c>
      <c r="AA1914" t="s">
        <v>67</v>
      </c>
      <c r="AB1914" t="s">
        <v>68</v>
      </c>
      <c r="AC1914" t="s">
        <v>52</v>
      </c>
      <c r="AD1914">
        <v>4.7863636359999999</v>
      </c>
      <c r="AE1914">
        <v>2024</v>
      </c>
      <c r="AF1914">
        <v>2</v>
      </c>
      <c r="AG1914">
        <v>4</v>
      </c>
      <c r="AH1914" t="s">
        <v>2010</v>
      </c>
      <c r="AI1914">
        <v>0.39886363636363636</v>
      </c>
      <c r="AJ1914">
        <v>1056</v>
      </c>
      <c r="AK1914" t="s">
        <v>3799</v>
      </c>
    </row>
    <row r="1915" spans="1:37">
      <c r="A1915" t="s">
        <v>2021</v>
      </c>
      <c r="B1915" t="s">
        <v>71</v>
      </c>
      <c r="C1915">
        <v>9103.2099999999991</v>
      </c>
      <c r="D1915" t="s">
        <v>36</v>
      </c>
      <c r="E1915" t="s">
        <v>37</v>
      </c>
      <c r="F1915" t="s">
        <v>56</v>
      </c>
      <c r="G1915">
        <v>45295</v>
      </c>
      <c r="H1915" t="s">
        <v>57</v>
      </c>
      <c r="I1915" t="s">
        <v>58</v>
      </c>
      <c r="J1915">
        <v>0</v>
      </c>
      <c r="K1915" t="s">
        <v>59</v>
      </c>
      <c r="L1915" t="s">
        <v>60</v>
      </c>
      <c r="M1915">
        <v>269</v>
      </c>
      <c r="N1915">
        <v>8</v>
      </c>
      <c r="O1915">
        <v>50</v>
      </c>
      <c r="P1915">
        <v>0</v>
      </c>
      <c r="Q1915">
        <v>1</v>
      </c>
      <c r="R1915" t="s">
        <v>61</v>
      </c>
      <c r="S1915" t="s">
        <v>62</v>
      </c>
      <c r="T1915">
        <v>4</v>
      </c>
      <c r="U1915" t="s">
        <v>90</v>
      </c>
      <c r="V1915">
        <v>1289.52</v>
      </c>
      <c r="W1915" t="s">
        <v>155</v>
      </c>
      <c r="X1915" t="s">
        <v>47</v>
      </c>
      <c r="Y1915" t="s">
        <v>65</v>
      </c>
      <c r="Z1915" t="s">
        <v>66</v>
      </c>
      <c r="AA1915" t="s">
        <v>67</v>
      </c>
      <c r="AB1915" t="s">
        <v>68</v>
      </c>
      <c r="AC1915" t="s">
        <v>52</v>
      </c>
      <c r="AD1915">
        <v>4.7937546470000001</v>
      </c>
      <c r="AE1915">
        <v>2024</v>
      </c>
      <c r="AF1915">
        <v>2</v>
      </c>
      <c r="AG1915">
        <v>4</v>
      </c>
      <c r="AH1915" t="s">
        <v>2010</v>
      </c>
      <c r="AI1915">
        <v>0.39947955390334572</v>
      </c>
      <c r="AJ1915">
        <v>3228</v>
      </c>
      <c r="AK1915" t="s">
        <v>3799</v>
      </c>
    </row>
    <row r="1916" spans="1:37">
      <c r="A1916" t="s">
        <v>2022</v>
      </c>
      <c r="B1916" t="s">
        <v>81</v>
      </c>
      <c r="C1916">
        <v>9280.34</v>
      </c>
      <c r="D1916" t="s">
        <v>36</v>
      </c>
      <c r="E1916" t="s">
        <v>72</v>
      </c>
      <c r="F1916" t="s">
        <v>73</v>
      </c>
      <c r="G1916">
        <v>45295</v>
      </c>
      <c r="H1916" t="s">
        <v>39</v>
      </c>
      <c r="I1916" t="s">
        <v>58</v>
      </c>
      <c r="J1916">
        <v>29826</v>
      </c>
      <c r="K1916" t="s">
        <v>59</v>
      </c>
      <c r="L1916" t="s">
        <v>103</v>
      </c>
      <c r="M1916">
        <v>117</v>
      </c>
      <c r="N1916">
        <v>20</v>
      </c>
      <c r="O1916">
        <v>11</v>
      </c>
      <c r="P1916">
        <v>0</v>
      </c>
      <c r="Q1916">
        <v>9</v>
      </c>
      <c r="R1916" t="s">
        <v>43</v>
      </c>
      <c r="S1916" t="s">
        <v>96</v>
      </c>
      <c r="T1916">
        <v>4</v>
      </c>
      <c r="U1916" t="s">
        <v>63</v>
      </c>
      <c r="V1916">
        <v>832.61</v>
      </c>
      <c r="W1916" t="s">
        <v>76</v>
      </c>
      <c r="X1916" t="s">
        <v>47</v>
      </c>
      <c r="Y1916" t="s">
        <v>65</v>
      </c>
      <c r="Z1916" t="s">
        <v>66</v>
      </c>
      <c r="AA1916" t="s">
        <v>67</v>
      </c>
      <c r="AB1916" t="s">
        <v>68</v>
      </c>
      <c r="AC1916" t="s">
        <v>99</v>
      </c>
      <c r="AD1916">
        <v>7.1163247859999998</v>
      </c>
      <c r="AE1916">
        <v>2024</v>
      </c>
      <c r="AF1916">
        <v>2</v>
      </c>
      <c r="AG1916">
        <v>4</v>
      </c>
      <c r="AH1916" t="s">
        <v>2010</v>
      </c>
      <c r="AI1916">
        <v>0.59302706552706552</v>
      </c>
      <c r="AJ1916">
        <v>1404</v>
      </c>
      <c r="AK1916" t="s">
        <v>3800</v>
      </c>
    </row>
    <row r="1917" spans="1:37">
      <c r="A1917" t="s">
        <v>2023</v>
      </c>
      <c r="B1917" t="s">
        <v>55</v>
      </c>
      <c r="C1917">
        <v>6418.51</v>
      </c>
      <c r="D1917" t="s">
        <v>36</v>
      </c>
      <c r="E1917" t="s">
        <v>72</v>
      </c>
      <c r="F1917" t="s">
        <v>73</v>
      </c>
      <c r="G1917">
        <v>45295</v>
      </c>
      <c r="H1917" t="s">
        <v>57</v>
      </c>
      <c r="I1917" t="s">
        <v>40</v>
      </c>
      <c r="J1917">
        <v>0</v>
      </c>
      <c r="K1917" t="s">
        <v>59</v>
      </c>
      <c r="L1917" t="s">
        <v>60</v>
      </c>
      <c r="M1917">
        <v>184</v>
      </c>
      <c r="N1917">
        <v>7</v>
      </c>
      <c r="O1917">
        <v>62</v>
      </c>
      <c r="P1917">
        <v>0</v>
      </c>
      <c r="Q1917">
        <v>1</v>
      </c>
      <c r="R1917" t="s">
        <v>43</v>
      </c>
      <c r="S1917" t="s">
        <v>84</v>
      </c>
      <c r="T1917">
        <v>1</v>
      </c>
      <c r="U1917" t="s">
        <v>90</v>
      </c>
      <c r="V1917">
        <v>881.28</v>
      </c>
      <c r="W1917" t="s">
        <v>64</v>
      </c>
      <c r="X1917" t="s">
        <v>47</v>
      </c>
      <c r="Y1917" t="s">
        <v>65</v>
      </c>
      <c r="Z1917" t="s">
        <v>66</v>
      </c>
      <c r="AA1917" t="s">
        <v>67</v>
      </c>
      <c r="AB1917" t="s">
        <v>68</v>
      </c>
      <c r="AC1917" t="s">
        <v>52</v>
      </c>
      <c r="AD1917">
        <v>4.7895652169999998</v>
      </c>
      <c r="AE1917">
        <v>2024</v>
      </c>
      <c r="AF1917">
        <v>2</v>
      </c>
      <c r="AG1917">
        <v>4</v>
      </c>
      <c r="AH1917" t="s">
        <v>2010</v>
      </c>
      <c r="AI1917">
        <v>0.39913043478260868</v>
      </c>
      <c r="AJ1917">
        <v>2208</v>
      </c>
      <c r="AK1917" t="s">
        <v>3799</v>
      </c>
    </row>
    <row r="1918" spans="1:37">
      <c r="A1918" t="s">
        <v>2024</v>
      </c>
      <c r="B1918" t="s">
        <v>81</v>
      </c>
      <c r="C1918">
        <v>11513.19</v>
      </c>
      <c r="D1918" t="s">
        <v>36</v>
      </c>
      <c r="E1918" t="s">
        <v>37</v>
      </c>
      <c r="F1918" t="s">
        <v>56</v>
      </c>
      <c r="G1918">
        <v>45295</v>
      </c>
      <c r="H1918" t="s">
        <v>39</v>
      </c>
      <c r="I1918" t="s">
        <v>40</v>
      </c>
      <c r="J1918">
        <v>122984</v>
      </c>
      <c r="K1918" t="s">
        <v>41</v>
      </c>
      <c r="L1918" t="s">
        <v>60</v>
      </c>
      <c r="M1918">
        <v>144</v>
      </c>
      <c r="N1918">
        <v>19</v>
      </c>
      <c r="O1918">
        <v>50</v>
      </c>
      <c r="P1918">
        <v>0</v>
      </c>
      <c r="Q1918">
        <v>3</v>
      </c>
      <c r="R1918" t="s">
        <v>43</v>
      </c>
      <c r="S1918" t="s">
        <v>44</v>
      </c>
      <c r="T1918">
        <v>1</v>
      </c>
      <c r="U1918" t="s">
        <v>90</v>
      </c>
      <c r="V1918">
        <v>548.67999999999995</v>
      </c>
      <c r="W1918" t="s">
        <v>64</v>
      </c>
      <c r="X1918" t="s">
        <v>47</v>
      </c>
      <c r="Y1918" t="s">
        <v>65</v>
      </c>
      <c r="Z1918" t="s">
        <v>66</v>
      </c>
      <c r="AA1918" t="s">
        <v>91</v>
      </c>
      <c r="AB1918" t="s">
        <v>68</v>
      </c>
      <c r="AC1918" t="s">
        <v>52</v>
      </c>
      <c r="AD1918">
        <v>3.8102777780000001</v>
      </c>
      <c r="AE1918">
        <v>2024</v>
      </c>
      <c r="AF1918">
        <v>2</v>
      </c>
      <c r="AG1918">
        <v>4</v>
      </c>
      <c r="AH1918" t="s">
        <v>2010</v>
      </c>
      <c r="AI1918">
        <v>0.31752314814814814</v>
      </c>
      <c r="AJ1918">
        <v>1728</v>
      </c>
      <c r="AK1918" t="s">
        <v>3799</v>
      </c>
    </row>
    <row r="1919" spans="1:37">
      <c r="A1919" t="s">
        <v>2025</v>
      </c>
      <c r="B1919" t="s">
        <v>115</v>
      </c>
      <c r="C1919">
        <v>5901.11</v>
      </c>
      <c r="D1919" t="s">
        <v>36</v>
      </c>
      <c r="E1919" t="s">
        <v>37</v>
      </c>
      <c r="F1919" t="s">
        <v>73</v>
      </c>
      <c r="G1919">
        <v>45295</v>
      </c>
      <c r="H1919" t="s">
        <v>39</v>
      </c>
      <c r="I1919" t="s">
        <v>58</v>
      </c>
      <c r="J1919">
        <v>76569</v>
      </c>
      <c r="K1919" t="s">
        <v>59</v>
      </c>
      <c r="L1919" t="s">
        <v>103</v>
      </c>
      <c r="M1919">
        <v>153</v>
      </c>
      <c r="N1919">
        <v>9</v>
      </c>
      <c r="O1919">
        <v>128</v>
      </c>
      <c r="P1919">
        <v>1</v>
      </c>
      <c r="Q1919">
        <v>1</v>
      </c>
      <c r="R1919" t="s">
        <v>61</v>
      </c>
      <c r="S1919" t="s">
        <v>74</v>
      </c>
      <c r="T1919">
        <v>1</v>
      </c>
      <c r="U1919" t="s">
        <v>90</v>
      </c>
      <c r="V1919">
        <v>732.24</v>
      </c>
      <c r="W1919" t="s">
        <v>64</v>
      </c>
      <c r="X1919" t="s">
        <v>47</v>
      </c>
      <c r="Y1919" t="s">
        <v>65</v>
      </c>
      <c r="Z1919" t="s">
        <v>66</v>
      </c>
      <c r="AA1919" t="s">
        <v>50</v>
      </c>
      <c r="AB1919" t="s">
        <v>51</v>
      </c>
      <c r="AC1919" t="s">
        <v>52</v>
      </c>
      <c r="AD1919">
        <v>4.7858823529999999</v>
      </c>
      <c r="AE1919">
        <v>2024</v>
      </c>
      <c r="AF1919">
        <v>2</v>
      </c>
      <c r="AG1919">
        <v>4</v>
      </c>
      <c r="AH1919" t="s">
        <v>2010</v>
      </c>
      <c r="AI1919">
        <v>0.39882352941176469</v>
      </c>
      <c r="AJ1919">
        <v>1836</v>
      </c>
      <c r="AK1919" t="s">
        <v>3799</v>
      </c>
    </row>
    <row r="1920" spans="1:37">
      <c r="A1920" t="s">
        <v>2026</v>
      </c>
      <c r="B1920" t="s">
        <v>115</v>
      </c>
      <c r="C1920">
        <v>9642.44</v>
      </c>
      <c r="D1920" t="s">
        <v>36</v>
      </c>
      <c r="E1920" t="s">
        <v>82</v>
      </c>
      <c r="F1920" t="s">
        <v>73</v>
      </c>
      <c r="G1920">
        <v>45295</v>
      </c>
      <c r="H1920" t="s">
        <v>102</v>
      </c>
      <c r="I1920" t="s">
        <v>40</v>
      </c>
      <c r="J1920">
        <v>32963</v>
      </c>
      <c r="K1920" t="s">
        <v>59</v>
      </c>
      <c r="L1920" t="s">
        <v>103</v>
      </c>
      <c r="M1920">
        <v>250</v>
      </c>
      <c r="N1920">
        <v>30</v>
      </c>
      <c r="O1920">
        <v>34</v>
      </c>
      <c r="P1920">
        <v>0</v>
      </c>
      <c r="Q1920">
        <v>1</v>
      </c>
      <c r="R1920" t="s">
        <v>61</v>
      </c>
      <c r="S1920" t="s">
        <v>74</v>
      </c>
      <c r="T1920">
        <v>1</v>
      </c>
      <c r="U1920" t="s">
        <v>90</v>
      </c>
      <c r="V1920">
        <v>1198.8</v>
      </c>
      <c r="W1920" t="s">
        <v>64</v>
      </c>
      <c r="X1920" t="s">
        <v>47</v>
      </c>
      <c r="Y1920" t="s">
        <v>65</v>
      </c>
      <c r="Z1920" t="s">
        <v>66</v>
      </c>
      <c r="AA1920" t="s">
        <v>67</v>
      </c>
      <c r="AB1920" t="s">
        <v>68</v>
      </c>
      <c r="AC1920" t="s">
        <v>69</v>
      </c>
      <c r="AD1920">
        <v>4.7952000000000004</v>
      </c>
      <c r="AE1920">
        <v>2024</v>
      </c>
      <c r="AF1920">
        <v>2</v>
      </c>
      <c r="AG1920">
        <v>4</v>
      </c>
      <c r="AH1920" t="s">
        <v>2010</v>
      </c>
      <c r="AI1920">
        <v>0.39960000000000001</v>
      </c>
      <c r="AJ1920">
        <v>3000</v>
      </c>
      <c r="AK1920" t="s">
        <v>3799</v>
      </c>
    </row>
    <row r="1921" spans="1:37">
      <c r="A1921" t="s">
        <v>2027</v>
      </c>
      <c r="B1921" t="s">
        <v>71</v>
      </c>
      <c r="C1921">
        <v>4272.07</v>
      </c>
      <c r="D1921" t="s">
        <v>36</v>
      </c>
      <c r="E1921" t="s">
        <v>72</v>
      </c>
      <c r="F1921" t="s">
        <v>95</v>
      </c>
      <c r="G1921">
        <v>45295</v>
      </c>
      <c r="H1921" t="s">
        <v>57</v>
      </c>
      <c r="I1921" t="s">
        <v>40</v>
      </c>
      <c r="J1921">
        <v>0</v>
      </c>
      <c r="K1921" t="s">
        <v>59</v>
      </c>
      <c r="L1921" t="s">
        <v>42</v>
      </c>
      <c r="M1921">
        <v>112</v>
      </c>
      <c r="N1921">
        <v>27</v>
      </c>
      <c r="O1921">
        <v>43</v>
      </c>
      <c r="P1921">
        <v>0</v>
      </c>
      <c r="Q1921">
        <v>1</v>
      </c>
      <c r="R1921" t="s">
        <v>61</v>
      </c>
      <c r="S1921" t="s">
        <v>62</v>
      </c>
      <c r="T1921">
        <v>2</v>
      </c>
      <c r="U1921" t="s">
        <v>90</v>
      </c>
      <c r="V1921">
        <v>537.84</v>
      </c>
      <c r="W1921" t="s">
        <v>46</v>
      </c>
      <c r="X1921" t="s">
        <v>47</v>
      </c>
      <c r="Y1921" t="s">
        <v>65</v>
      </c>
      <c r="Z1921" t="s">
        <v>49</v>
      </c>
      <c r="AA1921" t="s">
        <v>67</v>
      </c>
      <c r="AB1921" t="s">
        <v>68</v>
      </c>
      <c r="AC1921" t="s">
        <v>69</v>
      </c>
      <c r="AD1921">
        <v>4.8021428569999998</v>
      </c>
      <c r="AE1921">
        <v>2024</v>
      </c>
      <c r="AF1921">
        <v>2</v>
      </c>
      <c r="AG1921">
        <v>4</v>
      </c>
      <c r="AH1921" t="s">
        <v>2010</v>
      </c>
      <c r="AI1921">
        <v>0.40017857142857144</v>
      </c>
      <c r="AJ1921">
        <v>1344</v>
      </c>
      <c r="AK1921" t="s">
        <v>3800</v>
      </c>
    </row>
    <row r="1922" spans="1:37">
      <c r="A1922" t="s">
        <v>2028</v>
      </c>
      <c r="B1922" t="s">
        <v>115</v>
      </c>
      <c r="C1922">
        <v>4333.05</v>
      </c>
      <c r="D1922" t="s">
        <v>36</v>
      </c>
      <c r="E1922" t="s">
        <v>72</v>
      </c>
      <c r="F1922" t="s">
        <v>95</v>
      </c>
      <c r="G1922">
        <v>45295</v>
      </c>
      <c r="H1922" t="s">
        <v>39</v>
      </c>
      <c r="I1922" t="s">
        <v>40</v>
      </c>
      <c r="J1922">
        <v>105967</v>
      </c>
      <c r="K1922" t="s">
        <v>83</v>
      </c>
      <c r="L1922" t="s">
        <v>103</v>
      </c>
      <c r="M1922">
        <v>107</v>
      </c>
      <c r="N1922">
        <v>8</v>
      </c>
      <c r="O1922">
        <v>54</v>
      </c>
      <c r="P1922">
        <v>0</v>
      </c>
      <c r="Q1922">
        <v>1</v>
      </c>
      <c r="R1922" t="s">
        <v>61</v>
      </c>
      <c r="S1922" t="s">
        <v>74</v>
      </c>
      <c r="T1922">
        <v>2</v>
      </c>
      <c r="U1922" t="s">
        <v>45</v>
      </c>
      <c r="V1922">
        <v>165.11</v>
      </c>
      <c r="W1922" t="s">
        <v>76</v>
      </c>
      <c r="X1922" t="s">
        <v>47</v>
      </c>
      <c r="Y1922" t="s">
        <v>48</v>
      </c>
      <c r="Z1922" t="s">
        <v>49</v>
      </c>
      <c r="AA1922" t="s">
        <v>91</v>
      </c>
      <c r="AB1922" t="s">
        <v>68</v>
      </c>
      <c r="AC1922" t="s">
        <v>52</v>
      </c>
      <c r="AD1922">
        <v>1.5430841120000001</v>
      </c>
      <c r="AE1922">
        <v>2024</v>
      </c>
      <c r="AF1922">
        <v>2</v>
      </c>
      <c r="AG1922">
        <v>4</v>
      </c>
      <c r="AH1922" t="s">
        <v>2010</v>
      </c>
      <c r="AI1922">
        <v>0.12859034267912772</v>
      </c>
      <c r="AJ1922">
        <v>1284</v>
      </c>
      <c r="AK1922" t="s">
        <v>3799</v>
      </c>
    </row>
    <row r="1923" spans="1:37">
      <c r="A1923" t="s">
        <v>2029</v>
      </c>
      <c r="B1923" t="s">
        <v>81</v>
      </c>
      <c r="C1923">
        <v>15880.26</v>
      </c>
      <c r="D1923" t="s">
        <v>36</v>
      </c>
      <c r="E1923" t="s">
        <v>72</v>
      </c>
      <c r="F1923" t="s">
        <v>73</v>
      </c>
      <c r="G1923">
        <v>45295</v>
      </c>
      <c r="H1923" t="s">
        <v>39</v>
      </c>
      <c r="I1923" t="s">
        <v>40</v>
      </c>
      <c r="J1923">
        <v>37861</v>
      </c>
      <c r="K1923" t="s">
        <v>59</v>
      </c>
      <c r="L1923" t="s">
        <v>42</v>
      </c>
      <c r="M1923">
        <v>134</v>
      </c>
      <c r="N1923">
        <v>9</v>
      </c>
      <c r="O1923">
        <v>134</v>
      </c>
      <c r="P1923">
        <v>0</v>
      </c>
      <c r="Q1923">
        <v>2</v>
      </c>
      <c r="R1923" t="s">
        <v>61</v>
      </c>
      <c r="S1923" t="s">
        <v>74</v>
      </c>
      <c r="T1923">
        <v>1</v>
      </c>
      <c r="U1923" t="s">
        <v>63</v>
      </c>
      <c r="V1923">
        <v>641.52</v>
      </c>
      <c r="W1923" t="s">
        <v>46</v>
      </c>
      <c r="X1923" t="s">
        <v>47</v>
      </c>
      <c r="Y1923" t="s">
        <v>65</v>
      </c>
      <c r="Z1923" t="s">
        <v>98</v>
      </c>
      <c r="AA1923" t="s">
        <v>67</v>
      </c>
      <c r="AB1923" t="s">
        <v>68</v>
      </c>
      <c r="AC1923" t="s">
        <v>52</v>
      </c>
      <c r="AD1923">
        <v>4.7874626869999997</v>
      </c>
      <c r="AE1923">
        <v>2024</v>
      </c>
      <c r="AF1923">
        <v>2</v>
      </c>
      <c r="AG1923">
        <v>4</v>
      </c>
      <c r="AH1923" t="s">
        <v>2010</v>
      </c>
      <c r="AI1923">
        <v>0.39895522388059701</v>
      </c>
      <c r="AJ1923">
        <v>1608</v>
      </c>
      <c r="AK1923" t="s">
        <v>3799</v>
      </c>
    </row>
    <row r="1924" spans="1:37">
      <c r="A1924" t="s">
        <v>2030</v>
      </c>
      <c r="B1924" t="s">
        <v>71</v>
      </c>
      <c r="C1924">
        <v>10473.200000000001</v>
      </c>
      <c r="D1924" t="s">
        <v>36</v>
      </c>
      <c r="E1924" t="s">
        <v>37</v>
      </c>
      <c r="F1924" t="s">
        <v>38</v>
      </c>
      <c r="G1924">
        <v>45295</v>
      </c>
      <c r="H1924" t="s">
        <v>39</v>
      </c>
      <c r="I1924" t="s">
        <v>58</v>
      </c>
      <c r="J1924">
        <v>67071</v>
      </c>
      <c r="K1924" t="s">
        <v>83</v>
      </c>
      <c r="L1924" t="s">
        <v>60</v>
      </c>
      <c r="M1924">
        <v>136</v>
      </c>
      <c r="N1924">
        <v>41</v>
      </c>
      <c r="O1924">
        <v>66</v>
      </c>
      <c r="P1924">
        <v>0</v>
      </c>
      <c r="Q1924">
        <v>3</v>
      </c>
      <c r="R1924" t="s">
        <v>61</v>
      </c>
      <c r="S1924" t="s">
        <v>93</v>
      </c>
      <c r="T1924">
        <v>1</v>
      </c>
      <c r="U1924" t="s">
        <v>45</v>
      </c>
      <c r="V1924">
        <v>268.44</v>
      </c>
      <c r="W1924" t="s">
        <v>64</v>
      </c>
      <c r="X1924" t="s">
        <v>47</v>
      </c>
      <c r="Y1924" t="s">
        <v>48</v>
      </c>
      <c r="Z1924" t="s">
        <v>66</v>
      </c>
      <c r="AA1924" t="s">
        <v>50</v>
      </c>
      <c r="AB1924" t="s">
        <v>68</v>
      </c>
      <c r="AC1924" t="s">
        <v>52</v>
      </c>
      <c r="AD1924">
        <v>1.9738235289999999</v>
      </c>
      <c r="AE1924">
        <v>2024</v>
      </c>
      <c r="AF1924">
        <v>2</v>
      </c>
      <c r="AG1924">
        <v>4</v>
      </c>
      <c r="AH1924" t="s">
        <v>2010</v>
      </c>
      <c r="AI1924">
        <v>0.16448529411764706</v>
      </c>
      <c r="AJ1924">
        <v>1632</v>
      </c>
      <c r="AK1924" t="s">
        <v>3799</v>
      </c>
    </row>
    <row r="1925" spans="1:37">
      <c r="A1925" t="s">
        <v>2031</v>
      </c>
      <c r="B1925" t="s">
        <v>71</v>
      </c>
      <c r="C1925">
        <v>17262</v>
      </c>
      <c r="D1925" t="s">
        <v>36</v>
      </c>
      <c r="E1925" t="s">
        <v>37</v>
      </c>
      <c r="F1925" t="s">
        <v>73</v>
      </c>
      <c r="G1925">
        <v>45295</v>
      </c>
      <c r="H1925" t="s">
        <v>57</v>
      </c>
      <c r="I1925" t="s">
        <v>40</v>
      </c>
      <c r="J1925">
        <v>0</v>
      </c>
      <c r="K1925" t="s">
        <v>59</v>
      </c>
      <c r="L1925" t="s">
        <v>60</v>
      </c>
      <c r="M1925">
        <v>243</v>
      </c>
      <c r="N1925">
        <v>19</v>
      </c>
      <c r="O1925">
        <v>95</v>
      </c>
      <c r="P1925">
        <v>0</v>
      </c>
      <c r="Q1925">
        <v>4</v>
      </c>
      <c r="R1925" t="s">
        <v>117</v>
      </c>
      <c r="S1925" t="s">
        <v>192</v>
      </c>
      <c r="T1925">
        <v>3</v>
      </c>
      <c r="U1925" t="s">
        <v>79</v>
      </c>
      <c r="V1925">
        <v>1749.6</v>
      </c>
      <c r="W1925" t="s">
        <v>155</v>
      </c>
      <c r="X1925" t="s">
        <v>47</v>
      </c>
      <c r="Y1925" t="s">
        <v>156</v>
      </c>
      <c r="Z1925" t="s">
        <v>98</v>
      </c>
      <c r="AA1925" t="s">
        <v>67</v>
      </c>
      <c r="AB1925" t="s">
        <v>68</v>
      </c>
      <c r="AC1925" t="s">
        <v>52</v>
      </c>
      <c r="AD1925">
        <v>7.2</v>
      </c>
      <c r="AE1925">
        <v>2024</v>
      </c>
      <c r="AF1925">
        <v>2</v>
      </c>
      <c r="AG1925">
        <v>4</v>
      </c>
      <c r="AH1925" t="s">
        <v>2010</v>
      </c>
      <c r="AI1925">
        <v>0.6</v>
      </c>
      <c r="AJ1925">
        <v>2916</v>
      </c>
      <c r="AK1925" t="s">
        <v>3801</v>
      </c>
    </row>
    <row r="1926" spans="1:37">
      <c r="A1926" t="s">
        <v>2032</v>
      </c>
      <c r="B1926" t="s">
        <v>71</v>
      </c>
      <c r="C1926">
        <v>3205.98</v>
      </c>
      <c r="D1926" t="s">
        <v>36</v>
      </c>
      <c r="E1926" t="s">
        <v>37</v>
      </c>
      <c r="F1926" t="s">
        <v>56</v>
      </c>
      <c r="G1926">
        <v>45295</v>
      </c>
      <c r="H1926" t="s">
        <v>39</v>
      </c>
      <c r="I1926" t="s">
        <v>58</v>
      </c>
      <c r="J1926">
        <v>77406</v>
      </c>
      <c r="K1926" t="s">
        <v>59</v>
      </c>
      <c r="L1926" t="s">
        <v>60</v>
      </c>
      <c r="M1926">
        <v>82</v>
      </c>
      <c r="N1926">
        <v>11</v>
      </c>
      <c r="O1926">
        <v>65</v>
      </c>
      <c r="P1926">
        <v>0</v>
      </c>
      <c r="Q1926">
        <v>1</v>
      </c>
      <c r="R1926" t="s">
        <v>61</v>
      </c>
      <c r="S1926" t="s">
        <v>93</v>
      </c>
      <c r="T1926">
        <v>2</v>
      </c>
      <c r="U1926" t="s">
        <v>90</v>
      </c>
      <c r="V1926">
        <v>395.28</v>
      </c>
      <c r="W1926" t="s">
        <v>76</v>
      </c>
      <c r="X1926" t="s">
        <v>77</v>
      </c>
      <c r="Y1926" t="s">
        <v>48</v>
      </c>
      <c r="Z1926" t="s">
        <v>49</v>
      </c>
      <c r="AA1926" t="s">
        <v>50</v>
      </c>
      <c r="AB1926" t="s">
        <v>68</v>
      </c>
      <c r="AC1926" t="s">
        <v>52</v>
      </c>
      <c r="AD1926">
        <v>4.820487805</v>
      </c>
      <c r="AE1926">
        <v>2024</v>
      </c>
      <c r="AF1926">
        <v>2</v>
      </c>
      <c r="AG1926">
        <v>4</v>
      </c>
      <c r="AH1926" t="s">
        <v>2010</v>
      </c>
      <c r="AI1926">
        <v>0.4017073170731707</v>
      </c>
      <c r="AJ1926">
        <v>984</v>
      </c>
      <c r="AK1926" t="s">
        <v>3800</v>
      </c>
    </row>
    <row r="1927" spans="1:37">
      <c r="A1927" t="s">
        <v>2033</v>
      </c>
      <c r="B1927" t="s">
        <v>35</v>
      </c>
      <c r="C1927">
        <v>7219.9</v>
      </c>
      <c r="D1927" t="s">
        <v>36</v>
      </c>
      <c r="E1927" t="s">
        <v>37</v>
      </c>
      <c r="F1927" t="s">
        <v>95</v>
      </c>
      <c r="G1927">
        <v>45295</v>
      </c>
      <c r="H1927" t="s">
        <v>102</v>
      </c>
      <c r="I1927" t="s">
        <v>58</v>
      </c>
      <c r="J1927">
        <v>34486</v>
      </c>
      <c r="K1927" t="s">
        <v>59</v>
      </c>
      <c r="L1927" t="s">
        <v>42</v>
      </c>
      <c r="M1927">
        <v>93</v>
      </c>
      <c r="N1927">
        <v>26</v>
      </c>
      <c r="O1927">
        <v>66</v>
      </c>
      <c r="P1927">
        <v>0</v>
      </c>
      <c r="Q1927">
        <v>9</v>
      </c>
      <c r="R1927" t="s">
        <v>61</v>
      </c>
      <c r="S1927" t="s">
        <v>74</v>
      </c>
      <c r="T1927">
        <v>1</v>
      </c>
      <c r="U1927" t="s">
        <v>79</v>
      </c>
      <c r="V1927">
        <v>447.12</v>
      </c>
      <c r="W1927" t="s">
        <v>46</v>
      </c>
      <c r="X1927" t="s">
        <v>47</v>
      </c>
      <c r="Y1927" t="s">
        <v>48</v>
      </c>
      <c r="Z1927" t="s">
        <v>66</v>
      </c>
      <c r="AA1927" t="s">
        <v>67</v>
      </c>
      <c r="AB1927" t="s">
        <v>68</v>
      </c>
      <c r="AC1927" t="s">
        <v>52</v>
      </c>
      <c r="AD1927">
        <v>4.8077419350000001</v>
      </c>
      <c r="AE1927">
        <v>2024</v>
      </c>
      <c r="AF1927">
        <v>2</v>
      </c>
      <c r="AG1927">
        <v>4</v>
      </c>
      <c r="AH1927" t="s">
        <v>2010</v>
      </c>
      <c r="AI1927">
        <v>0.40064516129032257</v>
      </c>
      <c r="AJ1927">
        <v>1116</v>
      </c>
      <c r="AK1927" t="s">
        <v>3800</v>
      </c>
    </row>
    <row r="1928" spans="1:37">
      <c r="A1928" t="s">
        <v>2034</v>
      </c>
      <c r="B1928" t="s">
        <v>115</v>
      </c>
      <c r="C1928">
        <v>5418.7</v>
      </c>
      <c r="D1928" t="s">
        <v>36</v>
      </c>
      <c r="E1928" t="s">
        <v>37</v>
      </c>
      <c r="F1928" t="s">
        <v>56</v>
      </c>
      <c r="G1928">
        <v>45295</v>
      </c>
      <c r="H1928" t="s">
        <v>159</v>
      </c>
      <c r="I1928" t="s">
        <v>40</v>
      </c>
      <c r="J1928">
        <v>20808</v>
      </c>
      <c r="K1928" t="s">
        <v>59</v>
      </c>
      <c r="L1928" t="s">
        <v>42</v>
      </c>
      <c r="M1928">
        <v>143</v>
      </c>
      <c r="N1928">
        <v>5</v>
      </c>
      <c r="O1928">
        <v>90</v>
      </c>
      <c r="P1928">
        <v>0</v>
      </c>
      <c r="Q1928">
        <v>1</v>
      </c>
      <c r="R1928" t="s">
        <v>61</v>
      </c>
      <c r="S1928" t="s">
        <v>62</v>
      </c>
      <c r="T1928">
        <v>2</v>
      </c>
      <c r="U1928" t="s">
        <v>63</v>
      </c>
      <c r="V1928">
        <v>686.88</v>
      </c>
      <c r="W1928" t="s">
        <v>64</v>
      </c>
      <c r="X1928" t="s">
        <v>134</v>
      </c>
      <c r="Y1928" t="s">
        <v>65</v>
      </c>
      <c r="Z1928" t="s">
        <v>66</v>
      </c>
      <c r="AA1928" t="s">
        <v>67</v>
      </c>
      <c r="AB1928" t="s">
        <v>68</v>
      </c>
      <c r="AC1928" t="s">
        <v>52</v>
      </c>
      <c r="AD1928">
        <v>4.8033566429999999</v>
      </c>
      <c r="AE1928">
        <v>2024</v>
      </c>
      <c r="AF1928">
        <v>2</v>
      </c>
      <c r="AG1928">
        <v>4</v>
      </c>
      <c r="AH1928" t="s">
        <v>2010</v>
      </c>
      <c r="AI1928">
        <v>0.40027972027972025</v>
      </c>
      <c r="AJ1928">
        <v>1716</v>
      </c>
      <c r="AK1928" t="s">
        <v>3800</v>
      </c>
    </row>
    <row r="1929" spans="1:37">
      <c r="A1929" t="s">
        <v>2035</v>
      </c>
      <c r="B1929" t="s">
        <v>35</v>
      </c>
      <c r="C1929">
        <v>6637.01</v>
      </c>
      <c r="D1929" t="s">
        <v>36</v>
      </c>
      <c r="E1929" t="s">
        <v>72</v>
      </c>
      <c r="F1929" t="s">
        <v>56</v>
      </c>
      <c r="G1929">
        <v>45295</v>
      </c>
      <c r="H1929" t="s">
        <v>39</v>
      </c>
      <c r="I1929" t="s">
        <v>40</v>
      </c>
      <c r="J1929">
        <v>96057</v>
      </c>
      <c r="K1929" t="s">
        <v>83</v>
      </c>
      <c r="L1929" t="s">
        <v>42</v>
      </c>
      <c r="M1929">
        <v>165</v>
      </c>
      <c r="N1929">
        <v>1</v>
      </c>
      <c r="O1929">
        <v>127</v>
      </c>
      <c r="P1929">
        <v>0</v>
      </c>
      <c r="Q1929">
        <v>1</v>
      </c>
      <c r="R1929" t="s">
        <v>43</v>
      </c>
      <c r="S1929" t="s">
        <v>96</v>
      </c>
      <c r="T1929">
        <v>2</v>
      </c>
      <c r="U1929" t="s">
        <v>45</v>
      </c>
      <c r="V1929">
        <v>282.18</v>
      </c>
      <c r="W1929" t="s">
        <v>109</v>
      </c>
      <c r="X1929" t="s">
        <v>47</v>
      </c>
      <c r="Y1929" t="s">
        <v>48</v>
      </c>
      <c r="Z1929" t="s">
        <v>66</v>
      </c>
      <c r="AA1929" t="s">
        <v>50</v>
      </c>
      <c r="AB1929" t="s">
        <v>68</v>
      </c>
      <c r="AC1929" t="s">
        <v>52</v>
      </c>
      <c r="AD1929">
        <v>1.7101818179999999</v>
      </c>
      <c r="AE1929">
        <v>2024</v>
      </c>
      <c r="AF1929">
        <v>2</v>
      </c>
      <c r="AG1929">
        <v>4</v>
      </c>
      <c r="AH1929" t="s">
        <v>2010</v>
      </c>
      <c r="AI1929">
        <v>0.14251515151515151</v>
      </c>
      <c r="AJ1929">
        <v>1980</v>
      </c>
      <c r="AK1929" t="s">
        <v>3799</v>
      </c>
    </row>
    <row r="1930" spans="1:37">
      <c r="A1930" t="s">
        <v>2036</v>
      </c>
      <c r="B1930" t="s">
        <v>71</v>
      </c>
      <c r="C1930">
        <v>4946.05</v>
      </c>
      <c r="D1930" t="s">
        <v>36</v>
      </c>
      <c r="E1930" t="s">
        <v>72</v>
      </c>
      <c r="F1930" t="s">
        <v>38</v>
      </c>
      <c r="G1930">
        <v>45295</v>
      </c>
      <c r="H1930" t="s">
        <v>39</v>
      </c>
      <c r="I1930" t="s">
        <v>40</v>
      </c>
      <c r="J1930">
        <v>83557</v>
      </c>
      <c r="K1930" t="s">
        <v>59</v>
      </c>
      <c r="L1930" t="s">
        <v>103</v>
      </c>
      <c r="M1930">
        <v>123</v>
      </c>
      <c r="N1930">
        <v>4</v>
      </c>
      <c r="O1930">
        <v>28</v>
      </c>
      <c r="P1930">
        <v>0</v>
      </c>
      <c r="Q1930">
        <v>1</v>
      </c>
      <c r="R1930" t="s">
        <v>43</v>
      </c>
      <c r="S1930" t="s">
        <v>44</v>
      </c>
      <c r="T1930">
        <v>2</v>
      </c>
      <c r="U1930" t="s">
        <v>45</v>
      </c>
      <c r="V1930">
        <v>589.67999999999995</v>
      </c>
      <c r="W1930" t="s">
        <v>46</v>
      </c>
      <c r="X1930" t="s">
        <v>47</v>
      </c>
      <c r="Y1930" t="s">
        <v>65</v>
      </c>
      <c r="Z1930" t="s">
        <v>49</v>
      </c>
      <c r="AA1930" t="s">
        <v>50</v>
      </c>
      <c r="AB1930" t="s">
        <v>68</v>
      </c>
      <c r="AC1930" t="s">
        <v>69</v>
      </c>
      <c r="AD1930">
        <v>4.7941463410000003</v>
      </c>
      <c r="AE1930">
        <v>2024</v>
      </c>
      <c r="AF1930">
        <v>2</v>
      </c>
      <c r="AG1930">
        <v>4</v>
      </c>
      <c r="AH1930" t="s">
        <v>2010</v>
      </c>
      <c r="AI1930">
        <v>0.39951219512195119</v>
      </c>
      <c r="AJ1930">
        <v>1476</v>
      </c>
      <c r="AK1930" t="s">
        <v>3799</v>
      </c>
    </row>
    <row r="1931" spans="1:37">
      <c r="A1931" t="s">
        <v>2037</v>
      </c>
      <c r="B1931" t="s">
        <v>71</v>
      </c>
      <c r="C1931">
        <v>6044.56</v>
      </c>
      <c r="D1931" t="s">
        <v>36</v>
      </c>
      <c r="E1931" t="s">
        <v>37</v>
      </c>
      <c r="F1931" t="s">
        <v>38</v>
      </c>
      <c r="G1931">
        <v>45295</v>
      </c>
      <c r="H1931" t="s">
        <v>39</v>
      </c>
      <c r="I1931" t="s">
        <v>40</v>
      </c>
      <c r="J1931">
        <v>55893</v>
      </c>
      <c r="K1931" t="s">
        <v>59</v>
      </c>
      <c r="L1931" t="s">
        <v>103</v>
      </c>
      <c r="M1931">
        <v>161</v>
      </c>
      <c r="N1931">
        <v>35</v>
      </c>
      <c r="O1931">
        <v>35</v>
      </c>
      <c r="P1931">
        <v>4</v>
      </c>
      <c r="Q1931">
        <v>1</v>
      </c>
      <c r="R1931" t="s">
        <v>61</v>
      </c>
      <c r="S1931" t="s">
        <v>93</v>
      </c>
      <c r="T1931">
        <v>2</v>
      </c>
      <c r="U1931" t="s">
        <v>63</v>
      </c>
      <c r="V1931">
        <v>771.12</v>
      </c>
      <c r="W1931" t="s">
        <v>109</v>
      </c>
      <c r="X1931" t="s">
        <v>47</v>
      </c>
      <c r="Y1931" t="s">
        <v>65</v>
      </c>
      <c r="Z1931" t="s">
        <v>66</v>
      </c>
      <c r="AA1931" t="s">
        <v>50</v>
      </c>
      <c r="AB1931" t="s">
        <v>51</v>
      </c>
      <c r="AC1931" t="s">
        <v>69</v>
      </c>
      <c r="AD1931">
        <v>4.7895652169999998</v>
      </c>
      <c r="AE1931">
        <v>2024</v>
      </c>
      <c r="AF1931">
        <v>2</v>
      </c>
      <c r="AG1931">
        <v>4</v>
      </c>
      <c r="AH1931" t="s">
        <v>2010</v>
      </c>
      <c r="AI1931">
        <v>0.39913043478260868</v>
      </c>
      <c r="AJ1931">
        <v>1932</v>
      </c>
      <c r="AK1931" t="s">
        <v>3799</v>
      </c>
    </row>
    <row r="1932" spans="1:37">
      <c r="A1932" t="s">
        <v>2038</v>
      </c>
      <c r="B1932" t="s">
        <v>55</v>
      </c>
      <c r="C1932">
        <v>2991.48</v>
      </c>
      <c r="D1932" t="s">
        <v>36</v>
      </c>
      <c r="E1932" t="s">
        <v>37</v>
      </c>
      <c r="F1932" t="s">
        <v>73</v>
      </c>
      <c r="G1932">
        <v>45295</v>
      </c>
      <c r="H1932" t="s">
        <v>57</v>
      </c>
      <c r="I1932" t="s">
        <v>58</v>
      </c>
      <c r="J1932">
        <v>0</v>
      </c>
      <c r="K1932" t="s">
        <v>59</v>
      </c>
      <c r="L1932" t="s">
        <v>60</v>
      </c>
      <c r="M1932">
        <v>89</v>
      </c>
      <c r="N1932">
        <v>42</v>
      </c>
      <c r="O1932">
        <v>19</v>
      </c>
      <c r="P1932">
        <v>0</v>
      </c>
      <c r="Q1932">
        <v>1</v>
      </c>
      <c r="R1932" t="s">
        <v>61</v>
      </c>
      <c r="S1932" t="s">
        <v>93</v>
      </c>
      <c r="T1932">
        <v>3</v>
      </c>
      <c r="U1932" t="s">
        <v>63</v>
      </c>
      <c r="V1932">
        <v>526.42999999999995</v>
      </c>
      <c r="W1932" t="s">
        <v>76</v>
      </c>
      <c r="X1932" t="s">
        <v>47</v>
      </c>
      <c r="Y1932" t="s">
        <v>65</v>
      </c>
      <c r="Z1932" t="s">
        <v>49</v>
      </c>
      <c r="AA1932" t="s">
        <v>67</v>
      </c>
      <c r="AB1932" t="s">
        <v>68</v>
      </c>
      <c r="AC1932" t="s">
        <v>69</v>
      </c>
      <c r="AD1932">
        <v>5.9149438200000004</v>
      </c>
      <c r="AE1932">
        <v>2024</v>
      </c>
      <c r="AF1932">
        <v>2</v>
      </c>
      <c r="AG1932">
        <v>4</v>
      </c>
      <c r="AH1932" t="s">
        <v>2010</v>
      </c>
      <c r="AI1932">
        <v>0.49291198501872652</v>
      </c>
      <c r="AJ1932">
        <v>1068</v>
      </c>
      <c r="AK1932" t="s">
        <v>3800</v>
      </c>
    </row>
    <row r="1933" spans="1:37">
      <c r="A1933" t="s">
        <v>2039</v>
      </c>
      <c r="B1933" t="s">
        <v>35</v>
      </c>
      <c r="C1933">
        <v>6855.91</v>
      </c>
      <c r="D1933" t="s">
        <v>36</v>
      </c>
      <c r="E1933" t="s">
        <v>37</v>
      </c>
      <c r="F1933" t="s">
        <v>38</v>
      </c>
      <c r="G1933">
        <v>45295</v>
      </c>
      <c r="H1933" t="s">
        <v>39</v>
      </c>
      <c r="I1933" t="s">
        <v>58</v>
      </c>
      <c r="J1933">
        <v>47640</v>
      </c>
      <c r="K1933" t="s">
        <v>83</v>
      </c>
      <c r="L1933" t="s">
        <v>42</v>
      </c>
      <c r="M1933">
        <v>88</v>
      </c>
      <c r="N1933">
        <v>46</v>
      </c>
      <c r="O1933">
        <v>127</v>
      </c>
      <c r="P1933">
        <v>0</v>
      </c>
      <c r="Q1933">
        <v>3</v>
      </c>
      <c r="R1933" t="s">
        <v>61</v>
      </c>
      <c r="S1933" t="s">
        <v>62</v>
      </c>
      <c r="T1933">
        <v>4</v>
      </c>
      <c r="U1933" t="s">
        <v>45</v>
      </c>
      <c r="V1933">
        <v>167.33</v>
      </c>
      <c r="W1933" t="s">
        <v>46</v>
      </c>
      <c r="X1933" t="s">
        <v>47</v>
      </c>
      <c r="Y1933" t="s">
        <v>48</v>
      </c>
      <c r="Z1933" t="s">
        <v>66</v>
      </c>
      <c r="AA1933" t="s">
        <v>67</v>
      </c>
      <c r="AB1933" t="s">
        <v>68</v>
      </c>
      <c r="AC1933" t="s">
        <v>52</v>
      </c>
      <c r="AD1933">
        <v>1.901477273</v>
      </c>
      <c r="AE1933">
        <v>2024</v>
      </c>
      <c r="AF1933">
        <v>2</v>
      </c>
      <c r="AG1933">
        <v>4</v>
      </c>
      <c r="AH1933" t="s">
        <v>2010</v>
      </c>
      <c r="AI1933">
        <v>0.15845643939393941</v>
      </c>
      <c r="AJ1933">
        <v>1056</v>
      </c>
      <c r="AK1933" t="s">
        <v>3799</v>
      </c>
    </row>
    <row r="1934" spans="1:37">
      <c r="A1934" t="s">
        <v>2040</v>
      </c>
      <c r="B1934" t="s">
        <v>71</v>
      </c>
      <c r="C1934">
        <v>6284.53</v>
      </c>
      <c r="D1934" t="s">
        <v>36</v>
      </c>
      <c r="E1934" t="s">
        <v>82</v>
      </c>
      <c r="F1934" t="s">
        <v>38</v>
      </c>
      <c r="G1934">
        <v>45295</v>
      </c>
      <c r="H1934" t="s">
        <v>39</v>
      </c>
      <c r="I1934" t="s">
        <v>40</v>
      </c>
      <c r="J1934">
        <v>41017</v>
      </c>
      <c r="K1934" t="s">
        <v>59</v>
      </c>
      <c r="L1934" t="s">
        <v>103</v>
      </c>
      <c r="M1934">
        <v>161</v>
      </c>
      <c r="N1934">
        <v>43</v>
      </c>
      <c r="O1934">
        <v>34</v>
      </c>
      <c r="P1934">
        <v>0</v>
      </c>
      <c r="Q1934">
        <v>1</v>
      </c>
      <c r="R1934" t="s">
        <v>61</v>
      </c>
      <c r="S1934" t="s">
        <v>93</v>
      </c>
      <c r="T1934">
        <v>4</v>
      </c>
      <c r="U1934" t="s">
        <v>63</v>
      </c>
      <c r="V1934">
        <v>1084.98</v>
      </c>
      <c r="W1934" t="s">
        <v>76</v>
      </c>
      <c r="X1934" t="s">
        <v>77</v>
      </c>
      <c r="Y1934" t="s">
        <v>65</v>
      </c>
      <c r="Z1934" t="s">
        <v>66</v>
      </c>
      <c r="AA1934" t="s">
        <v>67</v>
      </c>
      <c r="AB1934" t="s">
        <v>68</v>
      </c>
      <c r="AC1934" t="s">
        <v>69</v>
      </c>
      <c r="AD1934">
        <v>6.7390062110000004</v>
      </c>
      <c r="AE1934">
        <v>2024</v>
      </c>
      <c r="AF1934">
        <v>2</v>
      </c>
      <c r="AG1934">
        <v>4</v>
      </c>
      <c r="AH1934" t="s">
        <v>2010</v>
      </c>
      <c r="AI1934">
        <v>0.56158385093167706</v>
      </c>
      <c r="AJ1934">
        <v>1932</v>
      </c>
      <c r="AK1934" t="s">
        <v>3800</v>
      </c>
    </row>
    <row r="1935" spans="1:37">
      <c r="A1935" t="s">
        <v>2041</v>
      </c>
      <c r="B1935" t="s">
        <v>35</v>
      </c>
      <c r="C1935">
        <v>14346.19</v>
      </c>
      <c r="D1935" t="s">
        <v>36</v>
      </c>
      <c r="E1935" t="s">
        <v>72</v>
      </c>
      <c r="F1935" t="s">
        <v>56</v>
      </c>
      <c r="G1935">
        <v>45295</v>
      </c>
      <c r="H1935" t="s">
        <v>102</v>
      </c>
      <c r="I1935" t="s">
        <v>40</v>
      </c>
      <c r="J1935">
        <v>36908</v>
      </c>
      <c r="K1935" t="s">
        <v>83</v>
      </c>
      <c r="L1935" t="s">
        <v>103</v>
      </c>
      <c r="M1935">
        <v>131</v>
      </c>
      <c r="N1935">
        <v>0</v>
      </c>
      <c r="O1935">
        <v>50</v>
      </c>
      <c r="P1935">
        <v>2</v>
      </c>
      <c r="Q1935">
        <v>2</v>
      </c>
      <c r="R1935" t="s">
        <v>61</v>
      </c>
      <c r="S1935" t="s">
        <v>74</v>
      </c>
      <c r="T1935">
        <v>1</v>
      </c>
      <c r="U1935" t="s">
        <v>63</v>
      </c>
      <c r="V1935">
        <v>60.39</v>
      </c>
      <c r="W1935" t="s">
        <v>76</v>
      </c>
      <c r="X1935" t="s">
        <v>47</v>
      </c>
      <c r="Y1935" t="s">
        <v>48</v>
      </c>
      <c r="Z1935" t="s">
        <v>66</v>
      </c>
      <c r="AA1935" t="s">
        <v>67</v>
      </c>
      <c r="AB1935" t="s">
        <v>51</v>
      </c>
      <c r="AC1935" t="s">
        <v>52</v>
      </c>
      <c r="AD1935">
        <v>0.46099236599999999</v>
      </c>
      <c r="AE1935">
        <v>2024</v>
      </c>
      <c r="AF1935">
        <v>2</v>
      </c>
      <c r="AG1935">
        <v>4</v>
      </c>
      <c r="AH1935" t="s">
        <v>2010</v>
      </c>
      <c r="AI1935">
        <v>3.8416030534351144E-2</v>
      </c>
      <c r="AJ1935">
        <v>1572</v>
      </c>
      <c r="AK1935" t="s">
        <v>3799</v>
      </c>
    </row>
    <row r="1936" spans="1:37">
      <c r="A1936" t="s">
        <v>2042</v>
      </c>
      <c r="B1936" t="s">
        <v>71</v>
      </c>
      <c r="C1936">
        <v>8946.65</v>
      </c>
      <c r="D1936" t="s">
        <v>36</v>
      </c>
      <c r="E1936" t="s">
        <v>72</v>
      </c>
      <c r="F1936" t="s">
        <v>38</v>
      </c>
      <c r="G1936">
        <v>45295</v>
      </c>
      <c r="H1936" t="s">
        <v>39</v>
      </c>
      <c r="I1936" t="s">
        <v>58</v>
      </c>
      <c r="J1936">
        <v>111209</v>
      </c>
      <c r="K1936" t="s">
        <v>59</v>
      </c>
      <c r="L1936" t="s">
        <v>42</v>
      </c>
      <c r="M1936">
        <v>112</v>
      </c>
      <c r="N1936">
        <v>38</v>
      </c>
      <c r="O1936">
        <v>26</v>
      </c>
      <c r="P1936">
        <v>0</v>
      </c>
      <c r="Q1936">
        <v>7</v>
      </c>
      <c r="R1936" t="s">
        <v>61</v>
      </c>
      <c r="S1936" t="s">
        <v>93</v>
      </c>
      <c r="T1936">
        <v>3</v>
      </c>
      <c r="U1936" t="s">
        <v>90</v>
      </c>
      <c r="V1936">
        <v>672.75</v>
      </c>
      <c r="W1936" t="s">
        <v>46</v>
      </c>
      <c r="X1936" t="s">
        <v>77</v>
      </c>
      <c r="Y1936" t="s">
        <v>65</v>
      </c>
      <c r="Z1936" t="s">
        <v>66</v>
      </c>
      <c r="AA1936" t="s">
        <v>91</v>
      </c>
      <c r="AB1936" t="s">
        <v>68</v>
      </c>
      <c r="AC1936" t="s">
        <v>69</v>
      </c>
      <c r="AD1936">
        <v>6.0066964289999998</v>
      </c>
      <c r="AE1936">
        <v>2024</v>
      </c>
      <c r="AF1936">
        <v>2</v>
      </c>
      <c r="AG1936">
        <v>4</v>
      </c>
      <c r="AH1936" t="s">
        <v>2010</v>
      </c>
      <c r="AI1936">
        <v>0.5005580357142857</v>
      </c>
      <c r="AJ1936">
        <v>1344</v>
      </c>
      <c r="AK1936" t="s">
        <v>3800</v>
      </c>
    </row>
    <row r="1937" spans="1:37">
      <c r="A1937" t="s">
        <v>2043</v>
      </c>
      <c r="B1937" t="s">
        <v>35</v>
      </c>
      <c r="C1937">
        <v>21316.03</v>
      </c>
      <c r="D1937" t="s">
        <v>36</v>
      </c>
      <c r="E1937" t="s">
        <v>72</v>
      </c>
      <c r="F1937" t="s">
        <v>56</v>
      </c>
      <c r="G1937">
        <v>45295</v>
      </c>
      <c r="H1937" t="s">
        <v>57</v>
      </c>
      <c r="I1937" t="s">
        <v>40</v>
      </c>
      <c r="J1937">
        <v>0</v>
      </c>
      <c r="K1937" t="s">
        <v>59</v>
      </c>
      <c r="L1937" t="s">
        <v>60</v>
      </c>
      <c r="M1937">
        <v>286</v>
      </c>
      <c r="N1937">
        <v>38</v>
      </c>
      <c r="O1937">
        <v>69</v>
      </c>
      <c r="P1937">
        <v>0</v>
      </c>
      <c r="Q1937">
        <v>4</v>
      </c>
      <c r="R1937" t="s">
        <v>61</v>
      </c>
      <c r="S1937" t="s">
        <v>74</v>
      </c>
      <c r="T1937">
        <v>3</v>
      </c>
      <c r="U1937" t="s">
        <v>79</v>
      </c>
      <c r="V1937">
        <v>2060.64</v>
      </c>
      <c r="W1937" t="s">
        <v>155</v>
      </c>
      <c r="X1937" t="s">
        <v>134</v>
      </c>
      <c r="Y1937" t="s">
        <v>156</v>
      </c>
      <c r="Z1937" t="s">
        <v>98</v>
      </c>
      <c r="AA1937" t="s">
        <v>67</v>
      </c>
      <c r="AB1937" t="s">
        <v>68</v>
      </c>
      <c r="AC1937" t="s">
        <v>52</v>
      </c>
      <c r="AD1937">
        <v>7.2050349650000003</v>
      </c>
      <c r="AE1937">
        <v>2024</v>
      </c>
      <c r="AF1937">
        <v>2</v>
      </c>
      <c r="AG1937">
        <v>4</v>
      </c>
      <c r="AH1937" t="s">
        <v>2010</v>
      </c>
      <c r="AI1937">
        <v>0.60041958041958043</v>
      </c>
      <c r="AJ1937">
        <v>3432</v>
      </c>
      <c r="AK1937" t="s">
        <v>3801</v>
      </c>
    </row>
    <row r="1938" spans="1:37">
      <c r="A1938" t="s">
        <v>2044</v>
      </c>
      <c r="B1938" t="s">
        <v>35</v>
      </c>
      <c r="C1938">
        <v>20475.509999999998</v>
      </c>
      <c r="D1938" t="s">
        <v>36</v>
      </c>
      <c r="E1938" t="s">
        <v>37</v>
      </c>
      <c r="F1938" t="s">
        <v>95</v>
      </c>
      <c r="G1938">
        <v>45295</v>
      </c>
      <c r="H1938" t="s">
        <v>39</v>
      </c>
      <c r="I1938" t="s">
        <v>58</v>
      </c>
      <c r="J1938">
        <v>54630</v>
      </c>
      <c r="K1938" t="s">
        <v>41</v>
      </c>
      <c r="L1938" t="s">
        <v>42</v>
      </c>
      <c r="M1938">
        <v>266</v>
      </c>
      <c r="N1938">
        <v>1</v>
      </c>
      <c r="O1938">
        <v>113</v>
      </c>
      <c r="P1938">
        <v>3</v>
      </c>
      <c r="Q1938">
        <v>3</v>
      </c>
      <c r="R1938" t="s">
        <v>61</v>
      </c>
      <c r="S1938" t="s">
        <v>93</v>
      </c>
      <c r="T1938">
        <v>1</v>
      </c>
      <c r="U1938" t="s">
        <v>79</v>
      </c>
      <c r="V1938">
        <v>700.36</v>
      </c>
      <c r="W1938" t="s">
        <v>155</v>
      </c>
      <c r="X1938" t="s">
        <v>47</v>
      </c>
      <c r="Y1938" t="s">
        <v>65</v>
      </c>
      <c r="Z1938" t="s">
        <v>98</v>
      </c>
      <c r="AA1938" t="s">
        <v>50</v>
      </c>
      <c r="AB1938" t="s">
        <v>51</v>
      </c>
      <c r="AC1938" t="s">
        <v>52</v>
      </c>
      <c r="AD1938">
        <v>2.6329323310000001</v>
      </c>
      <c r="AE1938">
        <v>2024</v>
      </c>
      <c r="AF1938">
        <v>2</v>
      </c>
      <c r="AG1938">
        <v>4</v>
      </c>
      <c r="AH1938" t="s">
        <v>2010</v>
      </c>
      <c r="AI1938">
        <v>0.21941102756892231</v>
      </c>
      <c r="AJ1938">
        <v>3192</v>
      </c>
      <c r="AK1938" t="s">
        <v>3799</v>
      </c>
    </row>
    <row r="1939" spans="1:37">
      <c r="A1939" t="s">
        <v>2045</v>
      </c>
      <c r="B1939" t="s">
        <v>35</v>
      </c>
      <c r="C1939">
        <v>32855.47</v>
      </c>
      <c r="D1939" t="s">
        <v>36</v>
      </c>
      <c r="E1939" t="s">
        <v>72</v>
      </c>
      <c r="F1939" t="s">
        <v>56</v>
      </c>
      <c r="G1939">
        <v>45295</v>
      </c>
      <c r="H1939" t="s">
        <v>57</v>
      </c>
      <c r="I1939" t="s">
        <v>58</v>
      </c>
      <c r="J1939">
        <v>0</v>
      </c>
      <c r="K1939" t="s">
        <v>59</v>
      </c>
      <c r="L1939" t="s">
        <v>60</v>
      </c>
      <c r="M1939">
        <v>115</v>
      </c>
      <c r="N1939">
        <v>7</v>
      </c>
      <c r="O1939">
        <v>20</v>
      </c>
      <c r="P1939">
        <v>1</v>
      </c>
      <c r="Q1939">
        <v>2</v>
      </c>
      <c r="R1939" t="s">
        <v>61</v>
      </c>
      <c r="S1939" t="s">
        <v>93</v>
      </c>
      <c r="T1939">
        <v>2</v>
      </c>
      <c r="U1939" t="s">
        <v>79</v>
      </c>
      <c r="V1939">
        <v>826.2</v>
      </c>
      <c r="W1939" t="s">
        <v>46</v>
      </c>
      <c r="X1939" t="s">
        <v>47</v>
      </c>
      <c r="Y1939" t="s">
        <v>65</v>
      </c>
      <c r="Z1939" t="s">
        <v>98</v>
      </c>
      <c r="AA1939" t="s">
        <v>67</v>
      </c>
      <c r="AB1939" t="s">
        <v>51</v>
      </c>
      <c r="AC1939" t="s">
        <v>69</v>
      </c>
      <c r="AD1939">
        <v>7.1843478259999998</v>
      </c>
      <c r="AE1939">
        <v>2024</v>
      </c>
      <c r="AF1939">
        <v>2</v>
      </c>
      <c r="AG1939">
        <v>4</v>
      </c>
      <c r="AH1939" t="s">
        <v>2010</v>
      </c>
      <c r="AI1939">
        <v>0.59869565217391307</v>
      </c>
      <c r="AJ1939">
        <v>1380</v>
      </c>
      <c r="AK1939" t="s">
        <v>3800</v>
      </c>
    </row>
    <row r="1940" spans="1:37">
      <c r="A1940" t="s">
        <v>2046</v>
      </c>
      <c r="B1940" t="s">
        <v>71</v>
      </c>
      <c r="C1940">
        <v>10296.49</v>
      </c>
      <c r="D1940" t="s">
        <v>36</v>
      </c>
      <c r="E1940" t="s">
        <v>37</v>
      </c>
      <c r="F1940" t="s">
        <v>38</v>
      </c>
      <c r="G1940">
        <v>45295</v>
      </c>
      <c r="H1940" t="s">
        <v>57</v>
      </c>
      <c r="I1940" t="s">
        <v>40</v>
      </c>
      <c r="J1940">
        <v>0</v>
      </c>
      <c r="K1940" t="s">
        <v>59</v>
      </c>
      <c r="L1940" t="s">
        <v>60</v>
      </c>
      <c r="M1940">
        <v>100</v>
      </c>
      <c r="N1940">
        <v>1</v>
      </c>
      <c r="O1940">
        <v>70</v>
      </c>
      <c r="P1940">
        <v>1</v>
      </c>
      <c r="Q1940">
        <v>2</v>
      </c>
      <c r="R1940" t="s">
        <v>43</v>
      </c>
      <c r="S1940" t="s">
        <v>44</v>
      </c>
      <c r="T1940">
        <v>1</v>
      </c>
      <c r="U1940" t="s">
        <v>79</v>
      </c>
      <c r="V1940">
        <v>1089.83</v>
      </c>
      <c r="W1940" t="s">
        <v>46</v>
      </c>
      <c r="X1940" t="s">
        <v>47</v>
      </c>
      <c r="Y1940" t="s">
        <v>65</v>
      </c>
      <c r="Z1940" t="s">
        <v>66</v>
      </c>
      <c r="AA1940" t="s">
        <v>67</v>
      </c>
      <c r="AB1940" t="s">
        <v>51</v>
      </c>
      <c r="AC1940" t="s">
        <v>52</v>
      </c>
      <c r="AD1940">
        <v>10.898300000000001</v>
      </c>
      <c r="AE1940">
        <v>2024</v>
      </c>
      <c r="AF1940">
        <v>2</v>
      </c>
      <c r="AG1940">
        <v>4</v>
      </c>
      <c r="AH1940" t="s">
        <v>2010</v>
      </c>
      <c r="AI1940">
        <v>0.90819166666666662</v>
      </c>
      <c r="AJ1940">
        <v>1200</v>
      </c>
      <c r="AK1940" t="s">
        <v>3801</v>
      </c>
    </row>
    <row r="1941" spans="1:37">
      <c r="A1941" t="s">
        <v>2047</v>
      </c>
      <c r="B1941" t="s">
        <v>71</v>
      </c>
      <c r="C1941">
        <v>9367.48</v>
      </c>
      <c r="D1941" t="s">
        <v>36</v>
      </c>
      <c r="E1941" t="s">
        <v>72</v>
      </c>
      <c r="F1941" t="s">
        <v>38</v>
      </c>
      <c r="G1941">
        <v>45295</v>
      </c>
      <c r="H1941" t="s">
        <v>39</v>
      </c>
      <c r="I1941" t="s">
        <v>58</v>
      </c>
      <c r="J1941">
        <v>71730</v>
      </c>
      <c r="K1941" t="s">
        <v>59</v>
      </c>
      <c r="L1941" t="s">
        <v>60</v>
      </c>
      <c r="M1941">
        <v>123</v>
      </c>
      <c r="N1941">
        <v>15</v>
      </c>
      <c r="O1941">
        <v>8</v>
      </c>
      <c r="P1941">
        <v>0</v>
      </c>
      <c r="Q1941">
        <v>9</v>
      </c>
      <c r="R1941" t="s">
        <v>61</v>
      </c>
      <c r="S1941" t="s">
        <v>74</v>
      </c>
      <c r="T1941">
        <v>2</v>
      </c>
      <c r="U1941" t="s">
        <v>79</v>
      </c>
      <c r="V1941">
        <v>880.72</v>
      </c>
      <c r="W1941" t="s">
        <v>76</v>
      </c>
      <c r="X1941" t="s">
        <v>77</v>
      </c>
      <c r="Y1941" t="s">
        <v>65</v>
      </c>
      <c r="Z1941" t="s">
        <v>66</v>
      </c>
      <c r="AA1941" t="s">
        <v>50</v>
      </c>
      <c r="AB1941" t="s">
        <v>68</v>
      </c>
      <c r="AC1941" t="s">
        <v>99</v>
      </c>
      <c r="AD1941">
        <v>7.1603252030000002</v>
      </c>
      <c r="AE1941">
        <v>2024</v>
      </c>
      <c r="AF1941">
        <v>2</v>
      </c>
      <c r="AG1941">
        <v>4</v>
      </c>
      <c r="AH1941" t="s">
        <v>2010</v>
      </c>
      <c r="AI1941">
        <v>0.5966937669376694</v>
      </c>
      <c r="AJ1941">
        <v>1476</v>
      </c>
      <c r="AK1941" t="s">
        <v>3800</v>
      </c>
    </row>
    <row r="1942" spans="1:37">
      <c r="A1942" t="s">
        <v>2048</v>
      </c>
      <c r="B1942" t="s">
        <v>71</v>
      </c>
      <c r="C1942">
        <v>8421.3700000000008</v>
      </c>
      <c r="D1942" t="s">
        <v>36</v>
      </c>
      <c r="E1942" t="s">
        <v>72</v>
      </c>
      <c r="F1942" t="s">
        <v>38</v>
      </c>
      <c r="G1942">
        <v>45295</v>
      </c>
      <c r="H1942" t="s">
        <v>57</v>
      </c>
      <c r="I1942" t="s">
        <v>40</v>
      </c>
      <c r="J1942">
        <v>0</v>
      </c>
      <c r="K1942" t="s">
        <v>83</v>
      </c>
      <c r="L1942" t="s">
        <v>42</v>
      </c>
      <c r="M1942">
        <v>122</v>
      </c>
      <c r="N1942">
        <v>34</v>
      </c>
      <c r="O1942">
        <v>85</v>
      </c>
      <c r="P1942">
        <v>2</v>
      </c>
      <c r="Q1942">
        <v>7</v>
      </c>
      <c r="R1942" t="s">
        <v>61</v>
      </c>
      <c r="S1942" t="s">
        <v>74</v>
      </c>
      <c r="T1942">
        <v>3</v>
      </c>
      <c r="U1942" t="s">
        <v>90</v>
      </c>
      <c r="V1942">
        <v>181.5</v>
      </c>
      <c r="W1942" t="s">
        <v>46</v>
      </c>
      <c r="X1942" t="s">
        <v>47</v>
      </c>
      <c r="Y1942" t="s">
        <v>48</v>
      </c>
      <c r="Z1942" t="s">
        <v>66</v>
      </c>
      <c r="AA1942" t="s">
        <v>67</v>
      </c>
      <c r="AB1942" t="s">
        <v>51</v>
      </c>
      <c r="AC1942" t="s">
        <v>52</v>
      </c>
      <c r="AD1942">
        <v>1.4877049179999999</v>
      </c>
      <c r="AE1942">
        <v>2024</v>
      </c>
      <c r="AF1942">
        <v>2</v>
      </c>
      <c r="AG1942">
        <v>4</v>
      </c>
      <c r="AH1942" t="s">
        <v>2010</v>
      </c>
      <c r="AI1942">
        <v>0.12397540983606557</v>
      </c>
      <c r="AJ1942">
        <v>1464</v>
      </c>
      <c r="AK1942" t="s">
        <v>3799</v>
      </c>
    </row>
    <row r="1943" spans="1:37">
      <c r="A1943" t="s">
        <v>2049</v>
      </c>
      <c r="B1943" t="s">
        <v>35</v>
      </c>
      <c r="C1943">
        <v>5038.97</v>
      </c>
      <c r="D1943" t="s">
        <v>36</v>
      </c>
      <c r="E1943" t="s">
        <v>37</v>
      </c>
      <c r="F1943" t="s">
        <v>56</v>
      </c>
      <c r="G1943">
        <v>45295</v>
      </c>
      <c r="H1943" t="s">
        <v>57</v>
      </c>
      <c r="I1943" t="s">
        <v>40</v>
      </c>
      <c r="J1943">
        <v>0</v>
      </c>
      <c r="K1943" t="s">
        <v>59</v>
      </c>
      <c r="L1943" t="s">
        <v>60</v>
      </c>
      <c r="M1943">
        <v>143</v>
      </c>
      <c r="N1943">
        <v>3</v>
      </c>
      <c r="O1943">
        <v>68</v>
      </c>
      <c r="P1943">
        <v>0</v>
      </c>
      <c r="Q1943">
        <v>1</v>
      </c>
      <c r="R1943" t="s">
        <v>61</v>
      </c>
      <c r="S1943" t="s">
        <v>74</v>
      </c>
      <c r="T1943">
        <v>3</v>
      </c>
      <c r="U1943" t="s">
        <v>79</v>
      </c>
      <c r="V1943">
        <v>1187.23</v>
      </c>
      <c r="W1943" t="s">
        <v>109</v>
      </c>
      <c r="X1943" t="s">
        <v>47</v>
      </c>
      <c r="Y1943" t="s">
        <v>65</v>
      </c>
      <c r="Z1943" t="s">
        <v>66</v>
      </c>
      <c r="AA1943" t="s">
        <v>67</v>
      </c>
      <c r="AB1943" t="s">
        <v>68</v>
      </c>
      <c r="AC1943" t="s">
        <v>52</v>
      </c>
      <c r="AD1943">
        <v>8.3023076919999994</v>
      </c>
      <c r="AE1943">
        <v>2024</v>
      </c>
      <c r="AF1943">
        <v>2</v>
      </c>
      <c r="AG1943">
        <v>4</v>
      </c>
      <c r="AH1943" t="s">
        <v>2010</v>
      </c>
      <c r="AI1943">
        <v>0.69185897435897437</v>
      </c>
      <c r="AJ1943">
        <v>1716</v>
      </c>
      <c r="AK1943" t="s">
        <v>3801</v>
      </c>
    </row>
    <row r="1944" spans="1:37">
      <c r="A1944" t="s">
        <v>2050</v>
      </c>
      <c r="B1944" t="s">
        <v>71</v>
      </c>
      <c r="C1944">
        <v>14414.29</v>
      </c>
      <c r="D1944" t="s">
        <v>36</v>
      </c>
      <c r="E1944" t="s">
        <v>72</v>
      </c>
      <c r="F1944" t="s">
        <v>73</v>
      </c>
      <c r="G1944">
        <v>45295</v>
      </c>
      <c r="H1944" t="s">
        <v>39</v>
      </c>
      <c r="I1944" t="s">
        <v>40</v>
      </c>
      <c r="J1944">
        <v>61738</v>
      </c>
      <c r="K1944" t="s">
        <v>41</v>
      </c>
      <c r="L1944" t="s">
        <v>42</v>
      </c>
      <c r="M1944">
        <v>181</v>
      </c>
      <c r="N1944">
        <v>30</v>
      </c>
      <c r="O1944">
        <v>76</v>
      </c>
      <c r="P1944">
        <v>0</v>
      </c>
      <c r="Q1944">
        <v>9</v>
      </c>
      <c r="R1944" t="s">
        <v>43</v>
      </c>
      <c r="S1944" t="s">
        <v>44</v>
      </c>
      <c r="T1944">
        <v>1</v>
      </c>
      <c r="U1944" t="s">
        <v>90</v>
      </c>
      <c r="V1944">
        <v>826.09</v>
      </c>
      <c r="W1944" t="s">
        <v>64</v>
      </c>
      <c r="X1944" t="s">
        <v>134</v>
      </c>
      <c r="Y1944" t="s">
        <v>65</v>
      </c>
      <c r="Z1944" t="s">
        <v>66</v>
      </c>
      <c r="AA1944" t="s">
        <v>50</v>
      </c>
      <c r="AB1944" t="s">
        <v>68</v>
      </c>
      <c r="AC1944" t="s">
        <v>52</v>
      </c>
      <c r="AD1944">
        <v>4.5640331490000001</v>
      </c>
      <c r="AE1944">
        <v>2024</v>
      </c>
      <c r="AF1944">
        <v>2</v>
      </c>
      <c r="AG1944">
        <v>4</v>
      </c>
      <c r="AH1944" t="s">
        <v>2010</v>
      </c>
      <c r="AI1944">
        <v>0.38033609576427257</v>
      </c>
      <c r="AJ1944">
        <v>2172</v>
      </c>
      <c r="AK1944" t="s">
        <v>3799</v>
      </c>
    </row>
    <row r="1945" spans="1:37">
      <c r="A1945" t="s">
        <v>2051</v>
      </c>
      <c r="B1945" t="s">
        <v>55</v>
      </c>
      <c r="C1945">
        <v>15027.61</v>
      </c>
      <c r="D1945" t="s">
        <v>36</v>
      </c>
      <c r="E1945" t="s">
        <v>72</v>
      </c>
      <c r="F1945" t="s">
        <v>56</v>
      </c>
      <c r="G1945">
        <v>45295</v>
      </c>
      <c r="H1945" t="s">
        <v>57</v>
      </c>
      <c r="I1945" t="s">
        <v>40</v>
      </c>
      <c r="J1945">
        <v>0</v>
      </c>
      <c r="K1945" t="s">
        <v>59</v>
      </c>
      <c r="L1945" t="s">
        <v>42</v>
      </c>
      <c r="M1945">
        <v>134</v>
      </c>
      <c r="N1945">
        <v>35</v>
      </c>
      <c r="O1945">
        <v>81</v>
      </c>
      <c r="P1945">
        <v>0</v>
      </c>
      <c r="Q1945">
        <v>2</v>
      </c>
      <c r="R1945" t="s">
        <v>61</v>
      </c>
      <c r="S1945" t="s">
        <v>74</v>
      </c>
      <c r="T1945">
        <v>1</v>
      </c>
      <c r="U1945" t="s">
        <v>79</v>
      </c>
      <c r="V1945">
        <v>641.52</v>
      </c>
      <c r="W1945" t="s">
        <v>46</v>
      </c>
      <c r="X1945" t="s">
        <v>77</v>
      </c>
      <c r="Y1945" t="s">
        <v>65</v>
      </c>
      <c r="Z1945" t="s">
        <v>98</v>
      </c>
      <c r="AA1945" t="s">
        <v>67</v>
      </c>
      <c r="AB1945" t="s">
        <v>68</v>
      </c>
      <c r="AC1945" t="s">
        <v>52</v>
      </c>
      <c r="AD1945">
        <v>4.7874626869999997</v>
      </c>
      <c r="AE1945">
        <v>2024</v>
      </c>
      <c r="AF1945">
        <v>2</v>
      </c>
      <c r="AG1945">
        <v>4</v>
      </c>
      <c r="AH1945" t="s">
        <v>2010</v>
      </c>
      <c r="AI1945">
        <v>0.39895522388059701</v>
      </c>
      <c r="AJ1945">
        <v>1608</v>
      </c>
      <c r="AK1945" t="s">
        <v>3799</v>
      </c>
    </row>
    <row r="1946" spans="1:37">
      <c r="A1946" t="s">
        <v>2052</v>
      </c>
      <c r="B1946" t="s">
        <v>81</v>
      </c>
      <c r="C1946">
        <v>13576.29</v>
      </c>
      <c r="D1946" t="s">
        <v>36</v>
      </c>
      <c r="E1946" t="s">
        <v>72</v>
      </c>
      <c r="F1946" t="s">
        <v>38</v>
      </c>
      <c r="G1946">
        <v>45295</v>
      </c>
      <c r="H1946" t="s">
        <v>159</v>
      </c>
      <c r="I1946" t="s">
        <v>58</v>
      </c>
      <c r="J1946">
        <v>21731</v>
      </c>
      <c r="K1946" t="s">
        <v>59</v>
      </c>
      <c r="L1946" t="s">
        <v>60</v>
      </c>
      <c r="M1946">
        <v>188</v>
      </c>
      <c r="N1946">
        <v>9</v>
      </c>
      <c r="O1946">
        <v>8</v>
      </c>
      <c r="P1946">
        <v>0</v>
      </c>
      <c r="Q1946">
        <v>7</v>
      </c>
      <c r="R1946" t="s">
        <v>61</v>
      </c>
      <c r="S1946" t="s">
        <v>62</v>
      </c>
      <c r="T1946">
        <v>1</v>
      </c>
      <c r="U1946" t="s">
        <v>63</v>
      </c>
      <c r="V1946">
        <v>1351.08</v>
      </c>
      <c r="W1946" t="s">
        <v>109</v>
      </c>
      <c r="X1946" t="s">
        <v>47</v>
      </c>
      <c r="Y1946" t="s">
        <v>65</v>
      </c>
      <c r="Z1946" t="s">
        <v>66</v>
      </c>
      <c r="AA1946" t="s">
        <v>67</v>
      </c>
      <c r="AB1946" t="s">
        <v>68</v>
      </c>
      <c r="AC1946" t="s">
        <v>99</v>
      </c>
      <c r="AD1946">
        <v>7.186595745</v>
      </c>
      <c r="AE1946">
        <v>2024</v>
      </c>
      <c r="AF1946">
        <v>2</v>
      </c>
      <c r="AG1946">
        <v>4</v>
      </c>
      <c r="AH1946" t="s">
        <v>2010</v>
      </c>
      <c r="AI1946">
        <v>0.59888297872340424</v>
      </c>
      <c r="AJ1946">
        <v>2256</v>
      </c>
      <c r="AK1946" t="s">
        <v>3800</v>
      </c>
    </row>
    <row r="1947" spans="1:37">
      <c r="A1947" t="s">
        <v>2053</v>
      </c>
      <c r="B1947" t="s">
        <v>55</v>
      </c>
      <c r="C1947">
        <v>3837.81</v>
      </c>
      <c r="D1947" t="s">
        <v>36</v>
      </c>
      <c r="E1947" t="s">
        <v>37</v>
      </c>
      <c r="F1947" t="s">
        <v>141</v>
      </c>
      <c r="G1947">
        <v>45295</v>
      </c>
      <c r="H1947" t="s">
        <v>39</v>
      </c>
      <c r="I1947" t="s">
        <v>40</v>
      </c>
      <c r="J1947">
        <v>59121</v>
      </c>
      <c r="K1947" t="s">
        <v>83</v>
      </c>
      <c r="L1947" t="s">
        <v>42</v>
      </c>
      <c r="M1947">
        <v>96</v>
      </c>
      <c r="N1947">
        <v>11</v>
      </c>
      <c r="O1947">
        <v>42</v>
      </c>
      <c r="P1947">
        <v>0</v>
      </c>
      <c r="Q1947">
        <v>1</v>
      </c>
      <c r="R1947" t="s">
        <v>61</v>
      </c>
      <c r="S1947" t="s">
        <v>93</v>
      </c>
      <c r="T1947">
        <v>2</v>
      </c>
      <c r="U1947" t="s">
        <v>79</v>
      </c>
      <c r="V1947">
        <v>21.8</v>
      </c>
      <c r="W1947" t="s">
        <v>46</v>
      </c>
      <c r="X1947" t="s">
        <v>47</v>
      </c>
      <c r="Y1947" t="s">
        <v>48</v>
      </c>
      <c r="Z1947" t="s">
        <v>49</v>
      </c>
      <c r="AA1947" t="s">
        <v>50</v>
      </c>
      <c r="AB1947" t="s">
        <v>68</v>
      </c>
      <c r="AC1947" t="s">
        <v>69</v>
      </c>
      <c r="AD1947">
        <v>0.227083333</v>
      </c>
      <c r="AE1947">
        <v>2024</v>
      </c>
      <c r="AF1947">
        <v>2</v>
      </c>
      <c r="AG1947">
        <v>4</v>
      </c>
      <c r="AH1947" t="s">
        <v>2010</v>
      </c>
      <c r="AI1947">
        <v>1.8923611111111113E-2</v>
      </c>
      <c r="AJ1947">
        <v>1152</v>
      </c>
      <c r="AK1947" t="s">
        <v>3799</v>
      </c>
    </row>
    <row r="1948" spans="1:37">
      <c r="A1948" t="s">
        <v>2054</v>
      </c>
      <c r="B1948" t="s">
        <v>71</v>
      </c>
      <c r="C1948">
        <v>11717.78</v>
      </c>
      <c r="D1948" t="s">
        <v>36</v>
      </c>
      <c r="E1948" t="s">
        <v>82</v>
      </c>
      <c r="F1948" t="s">
        <v>38</v>
      </c>
      <c r="G1948">
        <v>45295</v>
      </c>
      <c r="H1948" t="s">
        <v>39</v>
      </c>
      <c r="I1948" t="s">
        <v>40</v>
      </c>
      <c r="J1948">
        <v>71168</v>
      </c>
      <c r="K1948" t="s">
        <v>83</v>
      </c>
      <c r="L1948" t="s">
        <v>42</v>
      </c>
      <c r="M1948">
        <v>147</v>
      </c>
      <c r="N1948">
        <v>7</v>
      </c>
      <c r="O1948">
        <v>81</v>
      </c>
      <c r="P1948">
        <v>0</v>
      </c>
      <c r="Q1948">
        <v>8</v>
      </c>
      <c r="R1948" t="s">
        <v>43</v>
      </c>
      <c r="S1948" t="s">
        <v>44</v>
      </c>
      <c r="T1948">
        <v>3</v>
      </c>
      <c r="U1948" t="s">
        <v>79</v>
      </c>
      <c r="V1948">
        <v>81.2</v>
      </c>
      <c r="W1948" t="s">
        <v>46</v>
      </c>
      <c r="X1948" t="s">
        <v>47</v>
      </c>
      <c r="Y1948" t="s">
        <v>48</v>
      </c>
      <c r="Z1948" t="s">
        <v>66</v>
      </c>
      <c r="AA1948" t="s">
        <v>50</v>
      </c>
      <c r="AB1948" t="s">
        <v>68</v>
      </c>
      <c r="AC1948" t="s">
        <v>52</v>
      </c>
      <c r="AD1948">
        <v>0.55238095200000004</v>
      </c>
      <c r="AE1948">
        <v>2024</v>
      </c>
      <c r="AF1948">
        <v>2</v>
      </c>
      <c r="AG1948">
        <v>4</v>
      </c>
      <c r="AH1948" t="s">
        <v>2010</v>
      </c>
      <c r="AI1948">
        <v>4.6031746031746035E-2</v>
      </c>
      <c r="AJ1948">
        <v>1764</v>
      </c>
      <c r="AK1948" t="s">
        <v>3799</v>
      </c>
    </row>
    <row r="1949" spans="1:37">
      <c r="A1949" t="s">
        <v>2055</v>
      </c>
      <c r="B1949" t="s">
        <v>71</v>
      </c>
      <c r="C1949">
        <v>11459.56</v>
      </c>
      <c r="D1949" t="s">
        <v>36</v>
      </c>
      <c r="E1949" t="s">
        <v>37</v>
      </c>
      <c r="F1949" t="s">
        <v>56</v>
      </c>
      <c r="G1949">
        <v>45295</v>
      </c>
      <c r="H1949" t="s">
        <v>39</v>
      </c>
      <c r="I1949" t="s">
        <v>40</v>
      </c>
      <c r="J1949">
        <v>108288</v>
      </c>
      <c r="K1949" t="s">
        <v>59</v>
      </c>
      <c r="L1949" t="s">
        <v>42</v>
      </c>
      <c r="M1949">
        <v>95</v>
      </c>
      <c r="N1949">
        <v>16</v>
      </c>
      <c r="O1949">
        <v>23</v>
      </c>
      <c r="P1949">
        <v>0</v>
      </c>
      <c r="Q1949">
        <v>2</v>
      </c>
      <c r="R1949" t="s">
        <v>61</v>
      </c>
      <c r="S1949" t="s">
        <v>74</v>
      </c>
      <c r="T1949">
        <v>1</v>
      </c>
      <c r="U1949" t="s">
        <v>63</v>
      </c>
      <c r="V1949">
        <v>594.36</v>
      </c>
      <c r="W1949" t="s">
        <v>76</v>
      </c>
      <c r="X1949" t="s">
        <v>47</v>
      </c>
      <c r="Y1949" t="s">
        <v>65</v>
      </c>
      <c r="Z1949" t="s">
        <v>66</v>
      </c>
      <c r="AA1949" t="s">
        <v>91</v>
      </c>
      <c r="AB1949" t="s">
        <v>68</v>
      </c>
      <c r="AC1949" t="s">
        <v>69</v>
      </c>
      <c r="AD1949">
        <v>6.2564210530000004</v>
      </c>
      <c r="AE1949">
        <v>2024</v>
      </c>
      <c r="AF1949">
        <v>2</v>
      </c>
      <c r="AG1949">
        <v>4</v>
      </c>
      <c r="AH1949" t="s">
        <v>2010</v>
      </c>
      <c r="AI1949">
        <v>0.52136842105263159</v>
      </c>
      <c r="AJ1949">
        <v>1140</v>
      </c>
      <c r="AK1949" t="s">
        <v>3800</v>
      </c>
    </row>
    <row r="1950" spans="1:37">
      <c r="A1950" t="s">
        <v>2056</v>
      </c>
      <c r="B1950" t="s">
        <v>35</v>
      </c>
      <c r="C1950">
        <v>27665.19</v>
      </c>
      <c r="D1950" t="s">
        <v>36</v>
      </c>
      <c r="E1950" t="s">
        <v>82</v>
      </c>
      <c r="F1950" t="s">
        <v>95</v>
      </c>
      <c r="G1950">
        <v>45295</v>
      </c>
      <c r="H1950" t="s">
        <v>39</v>
      </c>
      <c r="I1950" t="s">
        <v>40</v>
      </c>
      <c r="J1950">
        <v>36878</v>
      </c>
      <c r="K1950" t="s">
        <v>59</v>
      </c>
      <c r="L1950" t="s">
        <v>42</v>
      </c>
      <c r="M1950">
        <v>138</v>
      </c>
      <c r="N1950">
        <v>41</v>
      </c>
      <c r="O1950">
        <v>16</v>
      </c>
      <c r="P1950">
        <v>0</v>
      </c>
      <c r="Q1950">
        <v>2</v>
      </c>
      <c r="R1950" t="s">
        <v>61</v>
      </c>
      <c r="S1950" t="s">
        <v>93</v>
      </c>
      <c r="T1950">
        <v>3</v>
      </c>
      <c r="U1950" t="s">
        <v>79</v>
      </c>
      <c r="V1950">
        <v>660.96</v>
      </c>
      <c r="W1950" t="s">
        <v>46</v>
      </c>
      <c r="X1950" t="s">
        <v>47</v>
      </c>
      <c r="Y1950" t="s">
        <v>65</v>
      </c>
      <c r="Z1950" t="s">
        <v>98</v>
      </c>
      <c r="AA1950" t="s">
        <v>67</v>
      </c>
      <c r="AB1950" t="s">
        <v>68</v>
      </c>
      <c r="AC1950" t="s">
        <v>69</v>
      </c>
      <c r="AD1950">
        <v>4.7895652169999998</v>
      </c>
      <c r="AE1950">
        <v>2024</v>
      </c>
      <c r="AF1950">
        <v>2</v>
      </c>
      <c r="AG1950">
        <v>4</v>
      </c>
      <c r="AH1950" t="s">
        <v>2010</v>
      </c>
      <c r="AI1950">
        <v>0.39913043478260873</v>
      </c>
      <c r="AJ1950">
        <v>1656</v>
      </c>
      <c r="AK1950" t="s">
        <v>3799</v>
      </c>
    </row>
    <row r="1951" spans="1:37">
      <c r="A1951" t="s">
        <v>2057</v>
      </c>
      <c r="B1951" t="s">
        <v>71</v>
      </c>
      <c r="C1951">
        <v>12065.11</v>
      </c>
      <c r="D1951" t="s">
        <v>36</v>
      </c>
      <c r="E1951" t="s">
        <v>72</v>
      </c>
      <c r="F1951" t="s">
        <v>56</v>
      </c>
      <c r="G1951">
        <v>45295</v>
      </c>
      <c r="H1951" t="s">
        <v>57</v>
      </c>
      <c r="I1951" t="s">
        <v>58</v>
      </c>
      <c r="J1951">
        <v>0</v>
      </c>
      <c r="K1951" t="s">
        <v>59</v>
      </c>
      <c r="L1951" t="s">
        <v>42</v>
      </c>
      <c r="M1951">
        <v>170</v>
      </c>
      <c r="N1951">
        <v>22</v>
      </c>
      <c r="O1951">
        <v>93</v>
      </c>
      <c r="P1951">
        <v>0</v>
      </c>
      <c r="Q1951">
        <v>8</v>
      </c>
      <c r="R1951" t="s">
        <v>61</v>
      </c>
      <c r="S1951" t="s">
        <v>93</v>
      </c>
      <c r="T1951">
        <v>1</v>
      </c>
      <c r="U1951" t="s">
        <v>63</v>
      </c>
      <c r="V1951">
        <v>816.48</v>
      </c>
      <c r="W1951" t="s">
        <v>64</v>
      </c>
      <c r="X1951" t="s">
        <v>77</v>
      </c>
      <c r="Y1951" t="s">
        <v>65</v>
      </c>
      <c r="Z1951" t="s">
        <v>66</v>
      </c>
      <c r="AA1951" t="s">
        <v>67</v>
      </c>
      <c r="AB1951" t="s">
        <v>68</v>
      </c>
      <c r="AC1951" t="s">
        <v>52</v>
      </c>
      <c r="AD1951">
        <v>4.8028235290000003</v>
      </c>
      <c r="AE1951">
        <v>2024</v>
      </c>
      <c r="AF1951">
        <v>2</v>
      </c>
      <c r="AG1951">
        <v>4</v>
      </c>
      <c r="AH1951" t="s">
        <v>2010</v>
      </c>
      <c r="AI1951">
        <v>0.40023529411764708</v>
      </c>
      <c r="AJ1951">
        <v>2040</v>
      </c>
      <c r="AK1951" t="s">
        <v>3800</v>
      </c>
    </row>
    <row r="1952" spans="1:37">
      <c r="A1952" t="s">
        <v>2058</v>
      </c>
      <c r="B1952" t="s">
        <v>115</v>
      </c>
      <c r="C1952">
        <v>9138.59</v>
      </c>
      <c r="D1952" t="s">
        <v>36</v>
      </c>
      <c r="E1952" t="s">
        <v>72</v>
      </c>
      <c r="F1952" t="s">
        <v>56</v>
      </c>
      <c r="G1952">
        <v>45295</v>
      </c>
      <c r="H1952" t="s">
        <v>57</v>
      </c>
      <c r="I1952" t="s">
        <v>40</v>
      </c>
      <c r="J1952">
        <v>0</v>
      </c>
      <c r="K1952" t="s">
        <v>59</v>
      </c>
      <c r="L1952" t="s">
        <v>60</v>
      </c>
      <c r="M1952">
        <v>131</v>
      </c>
      <c r="N1952">
        <v>42</v>
      </c>
      <c r="O1952">
        <v>58</v>
      </c>
      <c r="P1952">
        <v>0</v>
      </c>
      <c r="Q1952">
        <v>7</v>
      </c>
      <c r="R1952" t="s">
        <v>61</v>
      </c>
      <c r="S1952" t="s">
        <v>74</v>
      </c>
      <c r="T1952">
        <v>1</v>
      </c>
      <c r="U1952" t="s">
        <v>79</v>
      </c>
      <c r="V1952">
        <v>942.84</v>
      </c>
      <c r="W1952" t="s">
        <v>46</v>
      </c>
      <c r="X1952" t="s">
        <v>77</v>
      </c>
      <c r="Y1952" t="s">
        <v>65</v>
      </c>
      <c r="Z1952" t="s">
        <v>66</v>
      </c>
      <c r="AA1952" t="s">
        <v>67</v>
      </c>
      <c r="AB1952" t="s">
        <v>68</v>
      </c>
      <c r="AC1952" t="s">
        <v>52</v>
      </c>
      <c r="AD1952">
        <v>7.1972519080000001</v>
      </c>
      <c r="AE1952">
        <v>2024</v>
      </c>
      <c r="AF1952">
        <v>2</v>
      </c>
      <c r="AG1952">
        <v>4</v>
      </c>
      <c r="AH1952" t="s">
        <v>2010</v>
      </c>
      <c r="AI1952">
        <v>0.59977099236641218</v>
      </c>
      <c r="AJ1952">
        <v>1572</v>
      </c>
      <c r="AK1952" t="s">
        <v>3800</v>
      </c>
    </row>
    <row r="1953" spans="1:37">
      <c r="A1953" t="s">
        <v>2059</v>
      </c>
      <c r="B1953" t="s">
        <v>115</v>
      </c>
      <c r="C1953">
        <v>14909.98</v>
      </c>
      <c r="D1953" t="s">
        <v>36</v>
      </c>
      <c r="E1953" t="s">
        <v>72</v>
      </c>
      <c r="F1953" t="s">
        <v>73</v>
      </c>
      <c r="G1953">
        <v>45295</v>
      </c>
      <c r="H1953" t="s">
        <v>39</v>
      </c>
      <c r="I1953" t="s">
        <v>40</v>
      </c>
      <c r="J1953">
        <v>40090</v>
      </c>
      <c r="K1953" t="s">
        <v>41</v>
      </c>
      <c r="L1953" t="s">
        <v>60</v>
      </c>
      <c r="M1953">
        <v>188</v>
      </c>
      <c r="N1953">
        <v>23</v>
      </c>
      <c r="O1953">
        <v>55</v>
      </c>
      <c r="P1953">
        <v>0</v>
      </c>
      <c r="Q1953">
        <v>3</v>
      </c>
      <c r="R1953" t="s">
        <v>61</v>
      </c>
      <c r="S1953" t="s">
        <v>74</v>
      </c>
      <c r="T1953">
        <v>3</v>
      </c>
      <c r="U1953" t="s">
        <v>90</v>
      </c>
      <c r="V1953">
        <v>645.45000000000005</v>
      </c>
      <c r="W1953" t="s">
        <v>64</v>
      </c>
      <c r="X1953" t="s">
        <v>47</v>
      </c>
      <c r="Y1953" t="s">
        <v>65</v>
      </c>
      <c r="Z1953" t="s">
        <v>66</v>
      </c>
      <c r="AA1953" t="s">
        <v>67</v>
      </c>
      <c r="AB1953" t="s">
        <v>68</v>
      </c>
      <c r="AC1953" t="s">
        <v>52</v>
      </c>
      <c r="AD1953">
        <v>3.4332446810000001</v>
      </c>
      <c r="AE1953">
        <v>2024</v>
      </c>
      <c r="AF1953">
        <v>2</v>
      </c>
      <c r="AG1953">
        <v>4</v>
      </c>
      <c r="AH1953" t="s">
        <v>2010</v>
      </c>
      <c r="AI1953">
        <v>0.28610372340425533</v>
      </c>
      <c r="AJ1953">
        <v>2256</v>
      </c>
      <c r="AK1953" t="s">
        <v>3799</v>
      </c>
    </row>
    <row r="1954" spans="1:37">
      <c r="A1954" t="s">
        <v>2060</v>
      </c>
      <c r="B1954" t="s">
        <v>115</v>
      </c>
      <c r="C1954">
        <v>6920.83</v>
      </c>
      <c r="D1954" t="s">
        <v>36</v>
      </c>
      <c r="E1954" t="s">
        <v>72</v>
      </c>
      <c r="F1954" t="s">
        <v>73</v>
      </c>
      <c r="G1954">
        <v>45295</v>
      </c>
      <c r="H1954" t="s">
        <v>39</v>
      </c>
      <c r="I1954" t="s">
        <v>40</v>
      </c>
      <c r="J1954">
        <v>44778</v>
      </c>
      <c r="K1954" t="s">
        <v>59</v>
      </c>
      <c r="L1954" t="s">
        <v>42</v>
      </c>
      <c r="M1954">
        <v>173</v>
      </c>
      <c r="N1954">
        <v>45</v>
      </c>
      <c r="O1954">
        <v>19</v>
      </c>
      <c r="P1954">
        <v>0</v>
      </c>
      <c r="Q1954">
        <v>1</v>
      </c>
      <c r="R1954" t="s">
        <v>61</v>
      </c>
      <c r="S1954" t="s">
        <v>74</v>
      </c>
      <c r="T1954">
        <v>4</v>
      </c>
      <c r="U1954" t="s">
        <v>63</v>
      </c>
      <c r="V1954">
        <v>829.44</v>
      </c>
      <c r="W1954" t="s">
        <v>64</v>
      </c>
      <c r="X1954" t="s">
        <v>47</v>
      </c>
      <c r="Y1954" t="s">
        <v>65</v>
      </c>
      <c r="Z1954" t="s">
        <v>66</v>
      </c>
      <c r="AA1954" t="s">
        <v>67</v>
      </c>
      <c r="AB1954" t="s">
        <v>68</v>
      </c>
      <c r="AC1954" t="s">
        <v>69</v>
      </c>
      <c r="AD1954">
        <v>4.7944508670000001</v>
      </c>
      <c r="AE1954">
        <v>2024</v>
      </c>
      <c r="AF1954">
        <v>2</v>
      </c>
      <c r="AG1954">
        <v>4</v>
      </c>
      <c r="AH1954" t="s">
        <v>2010</v>
      </c>
      <c r="AI1954">
        <v>0.39953757225433528</v>
      </c>
      <c r="AJ1954">
        <v>2076</v>
      </c>
      <c r="AK1954" t="s">
        <v>3799</v>
      </c>
    </row>
    <row r="1955" spans="1:37">
      <c r="A1955" t="s">
        <v>2061</v>
      </c>
      <c r="B1955" t="s">
        <v>71</v>
      </c>
      <c r="C1955">
        <v>20934.349999999999</v>
      </c>
      <c r="D1955" t="s">
        <v>36</v>
      </c>
      <c r="E1955" t="s">
        <v>37</v>
      </c>
      <c r="F1955" t="s">
        <v>73</v>
      </c>
      <c r="G1955">
        <v>45295</v>
      </c>
      <c r="H1955" t="s">
        <v>39</v>
      </c>
      <c r="I1955" t="s">
        <v>40</v>
      </c>
      <c r="J1955">
        <v>133865</v>
      </c>
      <c r="K1955" t="s">
        <v>59</v>
      </c>
      <c r="L1955" t="s">
        <v>42</v>
      </c>
      <c r="M1955">
        <v>257</v>
      </c>
      <c r="N1955">
        <v>9</v>
      </c>
      <c r="O1955">
        <v>19</v>
      </c>
      <c r="P1955">
        <v>0</v>
      </c>
      <c r="Q1955">
        <v>5</v>
      </c>
      <c r="R1955" t="s">
        <v>61</v>
      </c>
      <c r="S1955" t="s">
        <v>74</v>
      </c>
      <c r="T1955">
        <v>2</v>
      </c>
      <c r="U1955" t="s">
        <v>63</v>
      </c>
      <c r="V1955">
        <v>1231.2</v>
      </c>
      <c r="W1955" t="s">
        <v>155</v>
      </c>
      <c r="X1955" t="s">
        <v>134</v>
      </c>
      <c r="Y1955" t="s">
        <v>65</v>
      </c>
      <c r="Z1955" t="s">
        <v>98</v>
      </c>
      <c r="AA1955" t="s">
        <v>91</v>
      </c>
      <c r="AB1955" t="s">
        <v>68</v>
      </c>
      <c r="AC1955" t="s">
        <v>69</v>
      </c>
      <c r="AD1955">
        <v>4.7906614789999997</v>
      </c>
      <c r="AE1955">
        <v>2024</v>
      </c>
      <c r="AF1955">
        <v>2</v>
      </c>
      <c r="AG1955">
        <v>4</v>
      </c>
      <c r="AH1955" t="s">
        <v>2010</v>
      </c>
      <c r="AI1955">
        <v>0.39922178988326851</v>
      </c>
      <c r="AJ1955">
        <v>3084</v>
      </c>
      <c r="AK1955" t="s">
        <v>3799</v>
      </c>
    </row>
    <row r="1956" spans="1:37">
      <c r="A1956" t="s">
        <v>2062</v>
      </c>
      <c r="B1956" t="s">
        <v>71</v>
      </c>
      <c r="C1956">
        <v>3422.18</v>
      </c>
      <c r="D1956" t="s">
        <v>36</v>
      </c>
      <c r="E1956" t="s">
        <v>37</v>
      </c>
      <c r="F1956" t="s">
        <v>73</v>
      </c>
      <c r="G1956">
        <v>45295</v>
      </c>
      <c r="H1956" t="s">
        <v>39</v>
      </c>
      <c r="I1956" t="s">
        <v>58</v>
      </c>
      <c r="J1956">
        <v>126904</v>
      </c>
      <c r="K1956" t="s">
        <v>59</v>
      </c>
      <c r="L1956" t="s">
        <v>60</v>
      </c>
      <c r="M1956">
        <v>86</v>
      </c>
      <c r="N1956">
        <v>19</v>
      </c>
      <c r="O1956">
        <v>53</v>
      </c>
      <c r="P1956">
        <v>0</v>
      </c>
      <c r="Q1956">
        <v>1</v>
      </c>
      <c r="R1956" t="s">
        <v>61</v>
      </c>
      <c r="S1956" t="s">
        <v>93</v>
      </c>
      <c r="T1956">
        <v>2</v>
      </c>
      <c r="U1956" t="s">
        <v>90</v>
      </c>
      <c r="V1956">
        <v>414.72</v>
      </c>
      <c r="W1956" t="s">
        <v>46</v>
      </c>
      <c r="X1956" t="s">
        <v>47</v>
      </c>
      <c r="Y1956" t="s">
        <v>48</v>
      </c>
      <c r="Z1956" t="s">
        <v>49</v>
      </c>
      <c r="AA1956" t="s">
        <v>91</v>
      </c>
      <c r="AB1956" t="s">
        <v>68</v>
      </c>
      <c r="AC1956" t="s">
        <v>52</v>
      </c>
      <c r="AD1956">
        <v>4.8223255810000003</v>
      </c>
      <c r="AE1956">
        <v>2024</v>
      </c>
      <c r="AF1956">
        <v>2</v>
      </c>
      <c r="AG1956">
        <v>4</v>
      </c>
      <c r="AH1956" t="s">
        <v>2010</v>
      </c>
      <c r="AI1956">
        <v>0.4018604651162791</v>
      </c>
      <c r="AJ1956">
        <v>1032</v>
      </c>
      <c r="AK1956" t="s">
        <v>3800</v>
      </c>
    </row>
    <row r="1957" spans="1:37">
      <c r="A1957" t="s">
        <v>2063</v>
      </c>
      <c r="B1957" t="s">
        <v>81</v>
      </c>
      <c r="C1957">
        <v>12524.59</v>
      </c>
      <c r="D1957" t="s">
        <v>36</v>
      </c>
      <c r="E1957" t="s">
        <v>82</v>
      </c>
      <c r="F1957" t="s">
        <v>38</v>
      </c>
      <c r="G1957">
        <v>45295</v>
      </c>
      <c r="H1957" t="s">
        <v>39</v>
      </c>
      <c r="I1957" t="s">
        <v>58</v>
      </c>
      <c r="J1957">
        <v>131934</v>
      </c>
      <c r="K1957" t="s">
        <v>83</v>
      </c>
      <c r="L1957" t="s">
        <v>42</v>
      </c>
      <c r="M1957">
        <v>155</v>
      </c>
      <c r="N1957">
        <v>5</v>
      </c>
      <c r="O1957">
        <v>65</v>
      </c>
      <c r="P1957">
        <v>1</v>
      </c>
      <c r="Q1957">
        <v>7</v>
      </c>
      <c r="R1957" t="s">
        <v>61</v>
      </c>
      <c r="S1957" t="s">
        <v>62</v>
      </c>
      <c r="T1957">
        <v>3</v>
      </c>
      <c r="U1957" t="s">
        <v>63</v>
      </c>
      <c r="V1957">
        <v>298.41000000000003</v>
      </c>
      <c r="W1957" t="s">
        <v>46</v>
      </c>
      <c r="X1957" t="s">
        <v>134</v>
      </c>
      <c r="Y1957" t="s">
        <v>48</v>
      </c>
      <c r="Z1957" t="s">
        <v>66</v>
      </c>
      <c r="AA1957" t="s">
        <v>91</v>
      </c>
      <c r="AB1957" t="s">
        <v>51</v>
      </c>
      <c r="AC1957" t="s">
        <v>52</v>
      </c>
      <c r="AD1957">
        <v>1.925225806</v>
      </c>
      <c r="AE1957">
        <v>2024</v>
      </c>
      <c r="AF1957">
        <v>2</v>
      </c>
      <c r="AG1957">
        <v>4</v>
      </c>
      <c r="AH1957" t="s">
        <v>2010</v>
      </c>
      <c r="AI1957">
        <v>0.16043548387096776</v>
      </c>
      <c r="AJ1957">
        <v>1860</v>
      </c>
      <c r="AK1957" t="s">
        <v>3799</v>
      </c>
    </row>
    <row r="1958" spans="1:37">
      <c r="A1958" t="s">
        <v>2064</v>
      </c>
      <c r="B1958" t="s">
        <v>71</v>
      </c>
      <c r="C1958">
        <v>23104.34</v>
      </c>
      <c r="D1958" t="s">
        <v>36</v>
      </c>
      <c r="E1958" t="s">
        <v>72</v>
      </c>
      <c r="F1958" t="s">
        <v>95</v>
      </c>
      <c r="G1958">
        <v>45295</v>
      </c>
      <c r="H1958" t="s">
        <v>39</v>
      </c>
      <c r="I1958" t="s">
        <v>40</v>
      </c>
      <c r="J1958">
        <v>95797</v>
      </c>
      <c r="K1958" t="s">
        <v>59</v>
      </c>
      <c r="L1958" t="s">
        <v>42</v>
      </c>
      <c r="M1958">
        <v>115</v>
      </c>
      <c r="N1958">
        <v>26</v>
      </c>
      <c r="O1958">
        <v>11</v>
      </c>
      <c r="P1958">
        <v>0</v>
      </c>
      <c r="Q1958">
        <v>2</v>
      </c>
      <c r="R1958" t="s">
        <v>43</v>
      </c>
      <c r="S1958" t="s">
        <v>96</v>
      </c>
      <c r="T1958">
        <v>2</v>
      </c>
      <c r="U1958" t="s">
        <v>79</v>
      </c>
      <c r="V1958">
        <v>550.79999999999995</v>
      </c>
      <c r="W1958" t="s">
        <v>46</v>
      </c>
      <c r="X1958" t="s">
        <v>77</v>
      </c>
      <c r="Y1958" t="s">
        <v>65</v>
      </c>
      <c r="Z1958" t="s">
        <v>98</v>
      </c>
      <c r="AA1958" t="s">
        <v>50</v>
      </c>
      <c r="AB1958" t="s">
        <v>68</v>
      </c>
      <c r="AC1958" t="s">
        <v>99</v>
      </c>
      <c r="AD1958">
        <v>4.7895652169999998</v>
      </c>
      <c r="AE1958">
        <v>2024</v>
      </c>
      <c r="AF1958">
        <v>2</v>
      </c>
      <c r="AG1958">
        <v>4</v>
      </c>
      <c r="AH1958" t="s">
        <v>2010</v>
      </c>
      <c r="AI1958">
        <v>0.39913043478260868</v>
      </c>
      <c r="AJ1958">
        <v>1380</v>
      </c>
      <c r="AK1958" t="s">
        <v>3799</v>
      </c>
    </row>
    <row r="1959" spans="1:37">
      <c r="A1959" t="s">
        <v>2065</v>
      </c>
      <c r="B1959" t="s">
        <v>71</v>
      </c>
      <c r="C1959">
        <v>9577.11</v>
      </c>
      <c r="D1959" t="s">
        <v>36</v>
      </c>
      <c r="E1959" t="s">
        <v>37</v>
      </c>
      <c r="F1959" t="s">
        <v>38</v>
      </c>
      <c r="G1959">
        <v>45295</v>
      </c>
      <c r="H1959" t="s">
        <v>39</v>
      </c>
      <c r="I1959" t="s">
        <v>58</v>
      </c>
      <c r="J1959">
        <v>98385</v>
      </c>
      <c r="K1959" t="s">
        <v>83</v>
      </c>
      <c r="L1959" t="s">
        <v>42</v>
      </c>
      <c r="M1959">
        <v>82</v>
      </c>
      <c r="N1959">
        <v>0</v>
      </c>
      <c r="O1959">
        <v>78</v>
      </c>
      <c r="P1959">
        <v>2</v>
      </c>
      <c r="Q1959">
        <v>2</v>
      </c>
      <c r="R1959" t="s">
        <v>43</v>
      </c>
      <c r="S1959" t="s">
        <v>96</v>
      </c>
      <c r="T1959">
        <v>2</v>
      </c>
      <c r="U1959" t="s">
        <v>79</v>
      </c>
      <c r="V1959">
        <v>61.38</v>
      </c>
      <c r="W1959" t="s">
        <v>76</v>
      </c>
      <c r="X1959" t="s">
        <v>47</v>
      </c>
      <c r="Y1959" t="s">
        <v>48</v>
      </c>
      <c r="Z1959" t="s">
        <v>66</v>
      </c>
      <c r="AA1959" t="s">
        <v>50</v>
      </c>
      <c r="AB1959" t="s">
        <v>51</v>
      </c>
      <c r="AC1959" t="s">
        <v>52</v>
      </c>
      <c r="AD1959">
        <v>0.74853658499999998</v>
      </c>
      <c r="AE1959">
        <v>2024</v>
      </c>
      <c r="AF1959">
        <v>2</v>
      </c>
      <c r="AG1959">
        <v>4</v>
      </c>
      <c r="AH1959" t="s">
        <v>2010</v>
      </c>
      <c r="AI1959">
        <v>6.2378048780487805E-2</v>
      </c>
      <c r="AJ1959">
        <v>984</v>
      </c>
      <c r="AK1959" t="s">
        <v>3799</v>
      </c>
    </row>
    <row r="1960" spans="1:37">
      <c r="A1960" t="s">
        <v>2066</v>
      </c>
      <c r="B1960" t="s">
        <v>35</v>
      </c>
      <c r="C1960">
        <v>28582.73</v>
      </c>
      <c r="D1960" t="s">
        <v>36</v>
      </c>
      <c r="E1960" t="s">
        <v>72</v>
      </c>
      <c r="F1960" t="s">
        <v>56</v>
      </c>
      <c r="G1960">
        <v>45295</v>
      </c>
      <c r="H1960" t="s">
        <v>57</v>
      </c>
      <c r="I1960" t="s">
        <v>58</v>
      </c>
      <c r="J1960">
        <v>0</v>
      </c>
      <c r="K1960" t="s">
        <v>59</v>
      </c>
      <c r="L1960" t="s">
        <v>42</v>
      </c>
      <c r="M1960">
        <v>111</v>
      </c>
      <c r="N1960">
        <v>32</v>
      </c>
      <c r="O1960">
        <v>116</v>
      </c>
      <c r="P1960">
        <v>0</v>
      </c>
      <c r="Q1960">
        <v>2</v>
      </c>
      <c r="R1960" t="s">
        <v>61</v>
      </c>
      <c r="S1960" t="s">
        <v>93</v>
      </c>
      <c r="T1960">
        <v>2</v>
      </c>
      <c r="U1960" t="s">
        <v>63</v>
      </c>
      <c r="V1960">
        <v>794.16</v>
      </c>
      <c r="W1960" t="s">
        <v>46</v>
      </c>
      <c r="X1960" t="s">
        <v>47</v>
      </c>
      <c r="Y1960" t="s">
        <v>65</v>
      </c>
      <c r="Z1960" t="s">
        <v>98</v>
      </c>
      <c r="AA1960" t="s">
        <v>67</v>
      </c>
      <c r="AB1960" t="s">
        <v>68</v>
      </c>
      <c r="AC1960" t="s">
        <v>52</v>
      </c>
      <c r="AD1960">
        <v>7.1545945949999998</v>
      </c>
      <c r="AE1960">
        <v>2024</v>
      </c>
      <c r="AF1960">
        <v>2</v>
      </c>
      <c r="AG1960">
        <v>4</v>
      </c>
      <c r="AH1960" t="s">
        <v>2010</v>
      </c>
      <c r="AI1960">
        <v>0.59621621621621623</v>
      </c>
      <c r="AJ1960">
        <v>1332</v>
      </c>
      <c r="AK1960" t="s">
        <v>3800</v>
      </c>
    </row>
    <row r="1961" spans="1:37">
      <c r="A1961" t="s">
        <v>2067</v>
      </c>
      <c r="B1961" t="s">
        <v>35</v>
      </c>
      <c r="C1961">
        <v>4921.38</v>
      </c>
      <c r="D1961" t="s">
        <v>36</v>
      </c>
      <c r="E1961" t="s">
        <v>72</v>
      </c>
      <c r="F1961" t="s">
        <v>73</v>
      </c>
      <c r="G1961">
        <v>45295</v>
      </c>
      <c r="H1961" t="s">
        <v>102</v>
      </c>
      <c r="I1961" t="s">
        <v>40</v>
      </c>
      <c r="J1961">
        <v>25813</v>
      </c>
      <c r="K1961" t="s">
        <v>59</v>
      </c>
      <c r="L1961" t="s">
        <v>42</v>
      </c>
      <c r="M1961">
        <v>128</v>
      </c>
      <c r="N1961">
        <v>1</v>
      </c>
      <c r="O1961">
        <v>24</v>
      </c>
      <c r="P1961">
        <v>0</v>
      </c>
      <c r="Q1961">
        <v>1</v>
      </c>
      <c r="R1961" t="s">
        <v>61</v>
      </c>
      <c r="S1961" t="s">
        <v>93</v>
      </c>
      <c r="T1961">
        <v>2</v>
      </c>
      <c r="U1961" t="s">
        <v>79</v>
      </c>
      <c r="V1961">
        <v>1235.5</v>
      </c>
      <c r="W1961" t="s">
        <v>46</v>
      </c>
      <c r="X1961" t="s">
        <v>77</v>
      </c>
      <c r="Y1961" t="s">
        <v>65</v>
      </c>
      <c r="Z1961" t="s">
        <v>49</v>
      </c>
      <c r="AA1961" t="s">
        <v>67</v>
      </c>
      <c r="AB1961" t="s">
        <v>68</v>
      </c>
      <c r="AC1961" t="s">
        <v>69</v>
      </c>
      <c r="AD1961">
        <v>9.65234375</v>
      </c>
      <c r="AE1961">
        <v>2024</v>
      </c>
      <c r="AF1961">
        <v>2</v>
      </c>
      <c r="AG1961">
        <v>4</v>
      </c>
      <c r="AH1961" t="s">
        <v>2010</v>
      </c>
      <c r="AI1961">
        <v>0.80436197916666663</v>
      </c>
      <c r="AJ1961">
        <v>1536</v>
      </c>
      <c r="AK1961" t="s">
        <v>3801</v>
      </c>
    </row>
    <row r="1962" spans="1:37">
      <c r="A1962" t="s">
        <v>2068</v>
      </c>
      <c r="B1962" t="s">
        <v>81</v>
      </c>
      <c r="C1962">
        <v>3723.75</v>
      </c>
      <c r="D1962" t="s">
        <v>36</v>
      </c>
      <c r="E1962" t="s">
        <v>37</v>
      </c>
      <c r="F1962" t="s">
        <v>56</v>
      </c>
      <c r="G1962">
        <v>45295</v>
      </c>
      <c r="H1962" t="s">
        <v>159</v>
      </c>
      <c r="I1962" t="s">
        <v>58</v>
      </c>
      <c r="J1962">
        <v>29913</v>
      </c>
      <c r="K1962" t="s">
        <v>59</v>
      </c>
      <c r="L1962" t="s">
        <v>42</v>
      </c>
      <c r="M1962">
        <v>100</v>
      </c>
      <c r="N1962">
        <v>11</v>
      </c>
      <c r="O1962">
        <v>124</v>
      </c>
      <c r="P1962">
        <v>0</v>
      </c>
      <c r="Q1962">
        <v>1</v>
      </c>
      <c r="R1962" t="s">
        <v>61</v>
      </c>
      <c r="S1962" t="s">
        <v>62</v>
      </c>
      <c r="T1962">
        <v>2</v>
      </c>
      <c r="U1962" t="s">
        <v>90</v>
      </c>
      <c r="V1962">
        <v>479.52</v>
      </c>
      <c r="W1962" t="s">
        <v>46</v>
      </c>
      <c r="X1962" t="s">
        <v>77</v>
      </c>
      <c r="Y1962" t="s">
        <v>48</v>
      </c>
      <c r="Z1962" t="s">
        <v>49</v>
      </c>
      <c r="AA1962" t="s">
        <v>67</v>
      </c>
      <c r="AB1962" t="s">
        <v>68</v>
      </c>
      <c r="AC1962" t="s">
        <v>52</v>
      </c>
      <c r="AD1962">
        <v>4.7952000000000004</v>
      </c>
      <c r="AE1962">
        <v>2024</v>
      </c>
      <c r="AF1962">
        <v>2</v>
      </c>
      <c r="AG1962">
        <v>4</v>
      </c>
      <c r="AH1962" t="s">
        <v>2010</v>
      </c>
      <c r="AI1962">
        <v>0.39960000000000001</v>
      </c>
      <c r="AJ1962">
        <v>1200</v>
      </c>
      <c r="AK1962" t="s">
        <v>3799</v>
      </c>
    </row>
    <row r="1963" spans="1:37">
      <c r="A1963" t="s">
        <v>2069</v>
      </c>
      <c r="B1963" t="s">
        <v>71</v>
      </c>
      <c r="C1963">
        <v>5070.34</v>
      </c>
      <c r="D1963" t="s">
        <v>36</v>
      </c>
      <c r="E1963" t="s">
        <v>72</v>
      </c>
      <c r="F1963" t="s">
        <v>56</v>
      </c>
      <c r="G1963">
        <v>45295</v>
      </c>
      <c r="H1963" t="s">
        <v>39</v>
      </c>
      <c r="I1963" t="s">
        <v>40</v>
      </c>
      <c r="J1963">
        <v>75840</v>
      </c>
      <c r="K1963" t="s">
        <v>59</v>
      </c>
      <c r="L1963" t="s">
        <v>42</v>
      </c>
      <c r="M1963">
        <v>127</v>
      </c>
      <c r="N1963">
        <v>1</v>
      </c>
      <c r="O1963">
        <v>53</v>
      </c>
      <c r="P1963">
        <v>0</v>
      </c>
      <c r="Q1963">
        <v>1</v>
      </c>
      <c r="R1963" t="s">
        <v>61</v>
      </c>
      <c r="S1963" t="s">
        <v>74</v>
      </c>
      <c r="T1963">
        <v>2</v>
      </c>
      <c r="U1963" t="s">
        <v>63</v>
      </c>
      <c r="V1963">
        <v>609.12</v>
      </c>
      <c r="W1963" t="s">
        <v>46</v>
      </c>
      <c r="X1963" t="s">
        <v>47</v>
      </c>
      <c r="Y1963" t="s">
        <v>65</v>
      </c>
      <c r="Z1963" t="s">
        <v>66</v>
      </c>
      <c r="AA1963" t="s">
        <v>50</v>
      </c>
      <c r="AB1963" t="s">
        <v>68</v>
      </c>
      <c r="AC1963" t="s">
        <v>52</v>
      </c>
      <c r="AD1963">
        <v>4.7962204719999999</v>
      </c>
      <c r="AE1963">
        <v>2024</v>
      </c>
      <c r="AF1963">
        <v>2</v>
      </c>
      <c r="AG1963">
        <v>4</v>
      </c>
      <c r="AH1963" t="s">
        <v>2010</v>
      </c>
      <c r="AI1963">
        <v>0.39968503937007877</v>
      </c>
      <c r="AJ1963">
        <v>1524</v>
      </c>
      <c r="AK1963" t="s">
        <v>3799</v>
      </c>
    </row>
    <row r="1964" spans="1:37">
      <c r="A1964" t="s">
        <v>2070</v>
      </c>
      <c r="B1964" t="s">
        <v>71</v>
      </c>
      <c r="C1964">
        <v>11740.56</v>
      </c>
      <c r="D1964" t="s">
        <v>36</v>
      </c>
      <c r="E1964" t="s">
        <v>37</v>
      </c>
      <c r="F1964" t="s">
        <v>38</v>
      </c>
      <c r="G1964">
        <v>45295</v>
      </c>
      <c r="H1964" t="s">
        <v>39</v>
      </c>
      <c r="I1964" t="s">
        <v>40</v>
      </c>
      <c r="J1964">
        <v>76343</v>
      </c>
      <c r="K1964" t="s">
        <v>83</v>
      </c>
      <c r="L1964" t="s">
        <v>42</v>
      </c>
      <c r="M1964">
        <v>99</v>
      </c>
      <c r="N1964">
        <v>30</v>
      </c>
      <c r="O1964">
        <v>55</v>
      </c>
      <c r="P1964">
        <v>3</v>
      </c>
      <c r="Q1964">
        <v>2</v>
      </c>
      <c r="R1964" t="s">
        <v>43</v>
      </c>
      <c r="S1964" t="s">
        <v>84</v>
      </c>
      <c r="T1964">
        <v>3</v>
      </c>
      <c r="U1964" t="s">
        <v>79</v>
      </c>
      <c r="V1964">
        <v>219.75</v>
      </c>
      <c r="W1964" t="s">
        <v>46</v>
      </c>
      <c r="X1964" t="s">
        <v>47</v>
      </c>
      <c r="Y1964" t="s">
        <v>48</v>
      </c>
      <c r="Z1964" t="s">
        <v>66</v>
      </c>
      <c r="AA1964" t="s">
        <v>50</v>
      </c>
      <c r="AB1964" t="s">
        <v>51</v>
      </c>
      <c r="AC1964" t="s">
        <v>52</v>
      </c>
      <c r="AD1964">
        <v>2.2196969700000002</v>
      </c>
      <c r="AE1964">
        <v>2024</v>
      </c>
      <c r="AF1964">
        <v>2</v>
      </c>
      <c r="AG1964">
        <v>4</v>
      </c>
      <c r="AH1964" t="s">
        <v>2010</v>
      </c>
      <c r="AI1964">
        <v>0.18497474747474749</v>
      </c>
      <c r="AJ1964">
        <v>1188</v>
      </c>
      <c r="AK1964" t="s">
        <v>3799</v>
      </c>
    </row>
    <row r="1965" spans="1:37">
      <c r="A1965" t="s">
        <v>2071</v>
      </c>
      <c r="B1965" t="s">
        <v>35</v>
      </c>
      <c r="C1965">
        <v>10953.85</v>
      </c>
      <c r="D1965" t="s">
        <v>36</v>
      </c>
      <c r="E1965" t="s">
        <v>37</v>
      </c>
      <c r="F1965" t="s">
        <v>56</v>
      </c>
      <c r="G1965">
        <v>45295</v>
      </c>
      <c r="H1965" t="s">
        <v>39</v>
      </c>
      <c r="I1965" t="s">
        <v>40</v>
      </c>
      <c r="J1965">
        <v>56296</v>
      </c>
      <c r="K1965" t="s">
        <v>83</v>
      </c>
      <c r="L1965" t="s">
        <v>42</v>
      </c>
      <c r="M1965">
        <v>92</v>
      </c>
      <c r="N1965">
        <v>22</v>
      </c>
      <c r="O1965">
        <v>100</v>
      </c>
      <c r="P1965">
        <v>0</v>
      </c>
      <c r="Q1965">
        <v>2</v>
      </c>
      <c r="R1965" t="s">
        <v>43</v>
      </c>
      <c r="S1965" t="s">
        <v>96</v>
      </c>
      <c r="T1965">
        <v>1</v>
      </c>
      <c r="U1965" t="s">
        <v>79</v>
      </c>
      <c r="V1965">
        <v>87.27</v>
      </c>
      <c r="W1965" t="s">
        <v>46</v>
      </c>
      <c r="X1965" t="s">
        <v>47</v>
      </c>
      <c r="Y1965" t="s">
        <v>48</v>
      </c>
      <c r="Z1965" t="s">
        <v>66</v>
      </c>
      <c r="AA1965" t="s">
        <v>50</v>
      </c>
      <c r="AB1965" t="s">
        <v>68</v>
      </c>
      <c r="AC1965" t="s">
        <v>52</v>
      </c>
      <c r="AD1965">
        <v>0.94858695699999995</v>
      </c>
      <c r="AE1965">
        <v>2024</v>
      </c>
      <c r="AF1965">
        <v>2</v>
      </c>
      <c r="AG1965">
        <v>4</v>
      </c>
      <c r="AH1965" t="s">
        <v>2010</v>
      </c>
      <c r="AI1965">
        <v>7.9048913043478261E-2</v>
      </c>
      <c r="AJ1965">
        <v>1104</v>
      </c>
      <c r="AK1965" t="s">
        <v>3799</v>
      </c>
    </row>
    <row r="1966" spans="1:37">
      <c r="A1966" t="s">
        <v>2072</v>
      </c>
      <c r="B1966" t="s">
        <v>55</v>
      </c>
      <c r="C1966">
        <v>5257.74</v>
      </c>
      <c r="D1966" t="s">
        <v>36</v>
      </c>
      <c r="E1966" t="s">
        <v>72</v>
      </c>
      <c r="F1966" t="s">
        <v>38</v>
      </c>
      <c r="G1966">
        <v>45295</v>
      </c>
      <c r="H1966" t="s">
        <v>39</v>
      </c>
      <c r="I1966" t="s">
        <v>40</v>
      </c>
      <c r="J1966">
        <v>80430</v>
      </c>
      <c r="K1966" t="s">
        <v>41</v>
      </c>
      <c r="L1966" t="s">
        <v>42</v>
      </c>
      <c r="M1966">
        <v>132</v>
      </c>
      <c r="N1966">
        <v>1</v>
      </c>
      <c r="O1966">
        <v>68</v>
      </c>
      <c r="P1966">
        <v>1</v>
      </c>
      <c r="Q1966">
        <v>1</v>
      </c>
      <c r="R1966" t="s">
        <v>43</v>
      </c>
      <c r="S1966" t="s">
        <v>96</v>
      </c>
      <c r="T1966">
        <v>1</v>
      </c>
      <c r="U1966" t="s">
        <v>63</v>
      </c>
      <c r="V1966">
        <v>544.96</v>
      </c>
      <c r="W1966" t="s">
        <v>46</v>
      </c>
      <c r="X1966" t="s">
        <v>47</v>
      </c>
      <c r="Y1966" t="s">
        <v>65</v>
      </c>
      <c r="Z1966" t="s">
        <v>66</v>
      </c>
      <c r="AA1966" t="s">
        <v>50</v>
      </c>
      <c r="AB1966" t="s">
        <v>51</v>
      </c>
      <c r="AC1966" t="s">
        <v>52</v>
      </c>
      <c r="AD1966">
        <v>4.1284848480000003</v>
      </c>
      <c r="AE1966">
        <v>2024</v>
      </c>
      <c r="AF1966">
        <v>2</v>
      </c>
      <c r="AG1966">
        <v>4</v>
      </c>
      <c r="AH1966" t="s">
        <v>2010</v>
      </c>
      <c r="AI1966">
        <v>0.34404040404040409</v>
      </c>
      <c r="AJ1966">
        <v>1584</v>
      </c>
      <c r="AK1966" t="s">
        <v>3799</v>
      </c>
    </row>
    <row r="1967" spans="1:37">
      <c r="A1967" t="s">
        <v>2073</v>
      </c>
      <c r="B1967" t="s">
        <v>81</v>
      </c>
      <c r="C1967">
        <v>7001.59</v>
      </c>
      <c r="D1967" t="s">
        <v>36</v>
      </c>
      <c r="E1967" t="s">
        <v>37</v>
      </c>
      <c r="F1967" t="s">
        <v>38</v>
      </c>
      <c r="G1967">
        <v>45295</v>
      </c>
      <c r="H1967" t="s">
        <v>57</v>
      </c>
      <c r="I1967" t="s">
        <v>58</v>
      </c>
      <c r="J1967">
        <v>0</v>
      </c>
      <c r="K1967" t="s">
        <v>41</v>
      </c>
      <c r="L1967" t="s">
        <v>42</v>
      </c>
      <c r="M1967">
        <v>99</v>
      </c>
      <c r="N1967">
        <v>36</v>
      </c>
      <c r="O1967">
        <v>128</v>
      </c>
      <c r="P1967">
        <v>1</v>
      </c>
      <c r="Q1967">
        <v>6</v>
      </c>
      <c r="R1967" t="s">
        <v>61</v>
      </c>
      <c r="S1967" t="s">
        <v>93</v>
      </c>
      <c r="T1967">
        <v>2</v>
      </c>
      <c r="U1967" t="s">
        <v>90</v>
      </c>
      <c r="V1967">
        <v>263.17</v>
      </c>
      <c r="W1967" t="s">
        <v>46</v>
      </c>
      <c r="X1967" t="s">
        <v>47</v>
      </c>
      <c r="Y1967" t="s">
        <v>48</v>
      </c>
      <c r="Z1967" t="s">
        <v>66</v>
      </c>
      <c r="AA1967" t="s">
        <v>67</v>
      </c>
      <c r="AB1967" t="s">
        <v>51</v>
      </c>
      <c r="AC1967" t="s">
        <v>52</v>
      </c>
      <c r="AD1967">
        <v>2.6582828279999999</v>
      </c>
      <c r="AE1967">
        <v>2024</v>
      </c>
      <c r="AF1967">
        <v>2</v>
      </c>
      <c r="AG1967">
        <v>4</v>
      </c>
      <c r="AH1967" t="s">
        <v>2010</v>
      </c>
      <c r="AI1967">
        <v>0.22152356902356904</v>
      </c>
      <c r="AJ1967">
        <v>1188</v>
      </c>
      <c r="AK1967" t="s">
        <v>3799</v>
      </c>
    </row>
    <row r="1968" spans="1:37">
      <c r="A1968" t="s">
        <v>2074</v>
      </c>
      <c r="B1968" t="s">
        <v>35</v>
      </c>
      <c r="C1968">
        <v>11742.01</v>
      </c>
      <c r="D1968" t="s">
        <v>36</v>
      </c>
      <c r="E1968" t="s">
        <v>82</v>
      </c>
      <c r="F1968" t="s">
        <v>38</v>
      </c>
      <c r="G1968">
        <v>45295</v>
      </c>
      <c r="H1968" t="s">
        <v>39</v>
      </c>
      <c r="I1968" t="s">
        <v>58</v>
      </c>
      <c r="J1968">
        <v>35487</v>
      </c>
      <c r="K1968" t="s">
        <v>83</v>
      </c>
      <c r="L1968" t="s">
        <v>42</v>
      </c>
      <c r="M1968">
        <v>150</v>
      </c>
      <c r="N1968">
        <v>8</v>
      </c>
      <c r="O1968">
        <v>15</v>
      </c>
      <c r="P1968">
        <v>0</v>
      </c>
      <c r="Q1968">
        <v>8</v>
      </c>
      <c r="R1968" t="s">
        <v>61</v>
      </c>
      <c r="S1968" t="s">
        <v>93</v>
      </c>
      <c r="T1968">
        <v>2</v>
      </c>
      <c r="U1968" t="s">
        <v>63</v>
      </c>
      <c r="V1968">
        <v>377.16</v>
      </c>
      <c r="W1968" t="s">
        <v>76</v>
      </c>
      <c r="X1968" t="s">
        <v>47</v>
      </c>
      <c r="Y1968" t="s">
        <v>48</v>
      </c>
      <c r="Z1968" t="s">
        <v>66</v>
      </c>
      <c r="AA1968" t="s">
        <v>67</v>
      </c>
      <c r="AB1968" t="s">
        <v>68</v>
      </c>
      <c r="AC1968" t="s">
        <v>69</v>
      </c>
      <c r="AD1968">
        <v>2.5144000000000002</v>
      </c>
      <c r="AE1968">
        <v>2024</v>
      </c>
      <c r="AF1968">
        <v>2</v>
      </c>
      <c r="AG1968">
        <v>4</v>
      </c>
      <c r="AH1968" t="s">
        <v>2010</v>
      </c>
      <c r="AI1968">
        <v>0.20953333333333335</v>
      </c>
      <c r="AJ1968">
        <v>1800</v>
      </c>
      <c r="AK1968" t="s">
        <v>3799</v>
      </c>
    </row>
    <row r="1969" spans="1:37">
      <c r="A1969" t="s">
        <v>2075</v>
      </c>
      <c r="B1969" t="s">
        <v>35</v>
      </c>
      <c r="C1969">
        <v>6099.33</v>
      </c>
      <c r="D1969" t="s">
        <v>36</v>
      </c>
      <c r="E1969" t="s">
        <v>72</v>
      </c>
      <c r="F1969" t="s">
        <v>38</v>
      </c>
      <c r="G1969">
        <v>45295</v>
      </c>
      <c r="H1969" t="s">
        <v>57</v>
      </c>
      <c r="I1969" t="s">
        <v>58</v>
      </c>
      <c r="J1969">
        <v>0</v>
      </c>
      <c r="K1969" t="s">
        <v>59</v>
      </c>
      <c r="L1969" t="s">
        <v>60</v>
      </c>
      <c r="M1969">
        <v>105</v>
      </c>
      <c r="N1969">
        <v>9</v>
      </c>
      <c r="O1969">
        <v>88</v>
      </c>
      <c r="P1969">
        <v>3</v>
      </c>
      <c r="Q1969">
        <v>6</v>
      </c>
      <c r="R1969" t="s">
        <v>61</v>
      </c>
      <c r="S1969" t="s">
        <v>74</v>
      </c>
      <c r="T1969">
        <v>4</v>
      </c>
      <c r="U1969" t="s">
        <v>45</v>
      </c>
      <c r="V1969">
        <v>505.44</v>
      </c>
      <c r="W1969" t="s">
        <v>46</v>
      </c>
      <c r="X1969" t="s">
        <v>47</v>
      </c>
      <c r="Y1969" t="s">
        <v>65</v>
      </c>
      <c r="Z1969" t="s">
        <v>66</v>
      </c>
      <c r="AA1969" t="s">
        <v>67</v>
      </c>
      <c r="AB1969" t="s">
        <v>51</v>
      </c>
      <c r="AC1969" t="s">
        <v>52</v>
      </c>
      <c r="AD1969">
        <v>4.8137142859999997</v>
      </c>
      <c r="AE1969">
        <v>2024</v>
      </c>
      <c r="AF1969">
        <v>2</v>
      </c>
      <c r="AG1969">
        <v>4</v>
      </c>
      <c r="AH1969" t="s">
        <v>2010</v>
      </c>
      <c r="AI1969">
        <v>0.40114285714285713</v>
      </c>
      <c r="AJ1969">
        <v>1260</v>
      </c>
      <c r="AK1969" t="s">
        <v>3800</v>
      </c>
    </row>
    <row r="1970" spans="1:37">
      <c r="A1970" t="s">
        <v>2076</v>
      </c>
      <c r="B1970" t="s">
        <v>81</v>
      </c>
      <c r="C1970">
        <v>13238.39</v>
      </c>
      <c r="D1970" t="s">
        <v>36</v>
      </c>
      <c r="E1970" t="s">
        <v>72</v>
      </c>
      <c r="F1970" t="s">
        <v>56</v>
      </c>
      <c r="G1970">
        <v>45295</v>
      </c>
      <c r="H1970" t="s">
        <v>57</v>
      </c>
      <c r="I1970" t="s">
        <v>40</v>
      </c>
      <c r="J1970">
        <v>0</v>
      </c>
      <c r="K1970" t="s">
        <v>59</v>
      </c>
      <c r="L1970" t="s">
        <v>60</v>
      </c>
      <c r="M1970">
        <v>117</v>
      </c>
      <c r="N1970">
        <v>20</v>
      </c>
      <c r="O1970">
        <v>35</v>
      </c>
      <c r="P1970">
        <v>0</v>
      </c>
      <c r="Q1970">
        <v>2</v>
      </c>
      <c r="R1970" t="s">
        <v>61</v>
      </c>
      <c r="S1970" t="s">
        <v>74</v>
      </c>
      <c r="T1970">
        <v>1</v>
      </c>
      <c r="U1970" t="s">
        <v>79</v>
      </c>
      <c r="V1970">
        <v>845.64</v>
      </c>
      <c r="W1970" t="s">
        <v>46</v>
      </c>
      <c r="X1970" t="s">
        <v>47</v>
      </c>
      <c r="Y1970" t="s">
        <v>65</v>
      </c>
      <c r="Z1970" t="s">
        <v>66</v>
      </c>
      <c r="AA1970" t="s">
        <v>67</v>
      </c>
      <c r="AB1970" t="s">
        <v>68</v>
      </c>
      <c r="AC1970" t="s">
        <v>69</v>
      </c>
      <c r="AD1970">
        <v>7.227692308</v>
      </c>
      <c r="AE1970">
        <v>2024</v>
      </c>
      <c r="AF1970">
        <v>2</v>
      </c>
      <c r="AG1970">
        <v>4</v>
      </c>
      <c r="AH1970" t="s">
        <v>2010</v>
      </c>
      <c r="AI1970">
        <v>0.60230769230769232</v>
      </c>
      <c r="AJ1970">
        <v>1404</v>
      </c>
      <c r="AK1970" t="s">
        <v>3801</v>
      </c>
    </row>
    <row r="1971" spans="1:37">
      <c r="A1971" t="s">
        <v>2077</v>
      </c>
      <c r="B1971" t="s">
        <v>115</v>
      </c>
      <c r="C1971">
        <v>4049.11</v>
      </c>
      <c r="D1971" t="s">
        <v>36</v>
      </c>
      <c r="E1971" t="s">
        <v>72</v>
      </c>
      <c r="F1971" t="s">
        <v>56</v>
      </c>
      <c r="G1971">
        <v>45295</v>
      </c>
      <c r="H1971" t="s">
        <v>39</v>
      </c>
      <c r="I1971" t="s">
        <v>58</v>
      </c>
      <c r="J1971">
        <v>38561</v>
      </c>
      <c r="K1971" t="s">
        <v>59</v>
      </c>
      <c r="L1971" t="s">
        <v>42</v>
      </c>
      <c r="M1971">
        <v>103</v>
      </c>
      <c r="N1971">
        <v>23</v>
      </c>
      <c r="O1971">
        <v>59</v>
      </c>
      <c r="P1971">
        <v>0</v>
      </c>
      <c r="Q1971">
        <v>1</v>
      </c>
      <c r="R1971" t="s">
        <v>43</v>
      </c>
      <c r="S1971" t="s">
        <v>96</v>
      </c>
      <c r="T1971">
        <v>2</v>
      </c>
      <c r="U1971" t="s">
        <v>63</v>
      </c>
      <c r="V1971">
        <v>492.48</v>
      </c>
      <c r="W1971" t="s">
        <v>76</v>
      </c>
      <c r="X1971" t="s">
        <v>77</v>
      </c>
      <c r="Y1971" t="s">
        <v>48</v>
      </c>
      <c r="Z1971" t="s">
        <v>49</v>
      </c>
      <c r="AA1971" t="s">
        <v>67</v>
      </c>
      <c r="AB1971" t="s">
        <v>68</v>
      </c>
      <c r="AC1971" t="s">
        <v>52</v>
      </c>
      <c r="AD1971">
        <v>4.7813592229999999</v>
      </c>
      <c r="AE1971">
        <v>2024</v>
      </c>
      <c r="AF1971">
        <v>2</v>
      </c>
      <c r="AG1971">
        <v>4</v>
      </c>
      <c r="AH1971" t="s">
        <v>2010</v>
      </c>
      <c r="AI1971">
        <v>0.39844660194174758</v>
      </c>
      <c r="AJ1971">
        <v>1236</v>
      </c>
      <c r="AK1971" t="s">
        <v>3799</v>
      </c>
    </row>
    <row r="1972" spans="1:37">
      <c r="A1972" t="s">
        <v>2078</v>
      </c>
      <c r="B1972" t="s">
        <v>35</v>
      </c>
      <c r="C1972">
        <v>6490.59</v>
      </c>
      <c r="D1972" t="s">
        <v>36</v>
      </c>
      <c r="E1972" t="s">
        <v>37</v>
      </c>
      <c r="F1972" t="s">
        <v>56</v>
      </c>
      <c r="G1972">
        <v>45295</v>
      </c>
      <c r="H1972" t="s">
        <v>39</v>
      </c>
      <c r="I1972" t="s">
        <v>58</v>
      </c>
      <c r="J1972">
        <v>134830</v>
      </c>
      <c r="K1972" t="s">
        <v>41</v>
      </c>
      <c r="L1972" t="s">
        <v>42</v>
      </c>
      <c r="M1972">
        <v>161</v>
      </c>
      <c r="N1972">
        <v>9</v>
      </c>
      <c r="O1972">
        <v>57</v>
      </c>
      <c r="P1972">
        <v>0</v>
      </c>
      <c r="Q1972">
        <v>1</v>
      </c>
      <c r="R1972" t="s">
        <v>43</v>
      </c>
      <c r="S1972" t="s">
        <v>44</v>
      </c>
      <c r="T1972">
        <v>2</v>
      </c>
      <c r="U1972" t="s">
        <v>90</v>
      </c>
      <c r="V1972">
        <v>415.31</v>
      </c>
      <c r="W1972" t="s">
        <v>109</v>
      </c>
      <c r="X1972" t="s">
        <v>47</v>
      </c>
      <c r="Y1972" t="s">
        <v>48</v>
      </c>
      <c r="Z1972" t="s">
        <v>66</v>
      </c>
      <c r="AA1972" t="s">
        <v>91</v>
      </c>
      <c r="AB1972" t="s">
        <v>68</v>
      </c>
      <c r="AC1972" t="s">
        <v>52</v>
      </c>
      <c r="AD1972">
        <v>2.5795652169999999</v>
      </c>
      <c r="AE1972">
        <v>2024</v>
      </c>
      <c r="AF1972">
        <v>2</v>
      </c>
      <c r="AG1972">
        <v>4</v>
      </c>
      <c r="AH1972" t="s">
        <v>2010</v>
      </c>
      <c r="AI1972">
        <v>0.21496376811594203</v>
      </c>
      <c r="AJ1972">
        <v>1932</v>
      </c>
      <c r="AK1972" t="s">
        <v>3799</v>
      </c>
    </row>
    <row r="1973" spans="1:37">
      <c r="A1973" t="s">
        <v>2079</v>
      </c>
      <c r="B1973" t="s">
        <v>35</v>
      </c>
      <c r="C1973">
        <v>27424.5</v>
      </c>
      <c r="D1973" t="s">
        <v>36</v>
      </c>
      <c r="E1973" t="s">
        <v>37</v>
      </c>
      <c r="F1973" t="s">
        <v>73</v>
      </c>
      <c r="G1973">
        <v>45295</v>
      </c>
      <c r="H1973" t="s">
        <v>39</v>
      </c>
      <c r="I1973" t="s">
        <v>58</v>
      </c>
      <c r="J1973">
        <v>56994</v>
      </c>
      <c r="K1973" t="s">
        <v>83</v>
      </c>
      <c r="L1973" t="s">
        <v>103</v>
      </c>
      <c r="M1973">
        <v>243</v>
      </c>
      <c r="N1973">
        <v>20</v>
      </c>
      <c r="O1973">
        <v>51</v>
      </c>
      <c r="P1973">
        <v>3</v>
      </c>
      <c r="Q1973">
        <v>2</v>
      </c>
      <c r="R1973" t="s">
        <v>61</v>
      </c>
      <c r="S1973" t="s">
        <v>74</v>
      </c>
      <c r="T1973">
        <v>1</v>
      </c>
      <c r="U1973" t="s">
        <v>90</v>
      </c>
      <c r="V1973">
        <v>286.38</v>
      </c>
      <c r="W1973" t="s">
        <v>132</v>
      </c>
      <c r="X1973" t="s">
        <v>77</v>
      </c>
      <c r="Y1973" t="s">
        <v>48</v>
      </c>
      <c r="Z1973" t="s">
        <v>98</v>
      </c>
      <c r="AA1973" t="s">
        <v>50</v>
      </c>
      <c r="AB1973" t="s">
        <v>51</v>
      </c>
      <c r="AC1973" t="s">
        <v>52</v>
      </c>
      <c r="AD1973">
        <v>1.178518519</v>
      </c>
      <c r="AE1973">
        <v>2024</v>
      </c>
      <c r="AF1973">
        <v>2</v>
      </c>
      <c r="AG1973">
        <v>4</v>
      </c>
      <c r="AH1973" t="s">
        <v>2010</v>
      </c>
      <c r="AI1973">
        <v>9.8209876543209881E-2</v>
      </c>
      <c r="AJ1973">
        <v>2916</v>
      </c>
      <c r="AK1973" t="s">
        <v>3799</v>
      </c>
    </row>
    <row r="1974" spans="1:37">
      <c r="A1974" t="s">
        <v>2080</v>
      </c>
      <c r="B1974" t="s">
        <v>81</v>
      </c>
      <c r="C1974">
        <v>7033.97</v>
      </c>
      <c r="D1974" t="s">
        <v>36</v>
      </c>
      <c r="E1974" t="s">
        <v>37</v>
      </c>
      <c r="F1974" t="s">
        <v>38</v>
      </c>
      <c r="G1974">
        <v>45295</v>
      </c>
      <c r="H1974" t="s">
        <v>39</v>
      </c>
      <c r="I1974" t="s">
        <v>58</v>
      </c>
      <c r="J1974">
        <v>121204</v>
      </c>
      <c r="K1974" t="s">
        <v>83</v>
      </c>
      <c r="L1974" t="s">
        <v>60</v>
      </c>
      <c r="M1974">
        <v>89</v>
      </c>
      <c r="N1974">
        <v>9</v>
      </c>
      <c r="O1974">
        <v>120</v>
      </c>
      <c r="P1974">
        <v>0</v>
      </c>
      <c r="Q1974">
        <v>5</v>
      </c>
      <c r="R1974" t="s">
        <v>117</v>
      </c>
      <c r="S1974" t="s">
        <v>192</v>
      </c>
      <c r="T1974">
        <v>1</v>
      </c>
      <c r="U1974" t="s">
        <v>79</v>
      </c>
      <c r="V1974">
        <v>51.25</v>
      </c>
      <c r="W1974" t="s">
        <v>46</v>
      </c>
      <c r="X1974" t="s">
        <v>47</v>
      </c>
      <c r="Y1974" t="s">
        <v>48</v>
      </c>
      <c r="Z1974" t="s">
        <v>66</v>
      </c>
      <c r="AA1974" t="s">
        <v>91</v>
      </c>
      <c r="AB1974" t="s">
        <v>68</v>
      </c>
      <c r="AC1974" t="s">
        <v>52</v>
      </c>
      <c r="AD1974">
        <v>0.57584269700000001</v>
      </c>
      <c r="AE1974">
        <v>2024</v>
      </c>
      <c r="AF1974">
        <v>2</v>
      </c>
      <c r="AG1974">
        <v>4</v>
      </c>
      <c r="AH1974" t="s">
        <v>2010</v>
      </c>
      <c r="AI1974">
        <v>4.798689138576779E-2</v>
      </c>
      <c r="AJ1974">
        <v>1068</v>
      </c>
      <c r="AK1974" t="s">
        <v>3799</v>
      </c>
    </row>
    <row r="1975" spans="1:37">
      <c r="A1975" t="s">
        <v>2081</v>
      </c>
      <c r="B1975" t="s">
        <v>71</v>
      </c>
      <c r="C1975">
        <v>3682.44</v>
      </c>
      <c r="D1975" t="s">
        <v>36</v>
      </c>
      <c r="E1975" t="s">
        <v>72</v>
      </c>
      <c r="F1975" t="s">
        <v>73</v>
      </c>
      <c r="G1975">
        <v>45295</v>
      </c>
      <c r="H1975" t="s">
        <v>57</v>
      </c>
      <c r="I1975" t="s">
        <v>58</v>
      </c>
      <c r="J1975">
        <v>0</v>
      </c>
      <c r="K1975" t="s">
        <v>59</v>
      </c>
      <c r="L1975" t="s">
        <v>60</v>
      </c>
      <c r="M1975">
        <v>105</v>
      </c>
      <c r="N1975">
        <v>14</v>
      </c>
      <c r="O1975">
        <v>7</v>
      </c>
      <c r="P1975">
        <v>0</v>
      </c>
      <c r="Q1975">
        <v>1</v>
      </c>
      <c r="R1975" t="s">
        <v>61</v>
      </c>
      <c r="S1975" t="s">
        <v>74</v>
      </c>
      <c r="T1975">
        <v>1</v>
      </c>
      <c r="U1975" t="s">
        <v>90</v>
      </c>
      <c r="V1975">
        <v>505.44</v>
      </c>
      <c r="W1975" t="s">
        <v>46</v>
      </c>
      <c r="X1975" t="s">
        <v>47</v>
      </c>
      <c r="Y1975" t="s">
        <v>65</v>
      </c>
      <c r="Z1975" t="s">
        <v>49</v>
      </c>
      <c r="AA1975" t="s">
        <v>67</v>
      </c>
      <c r="AB1975" t="s">
        <v>68</v>
      </c>
      <c r="AC1975" t="s">
        <v>99</v>
      </c>
      <c r="AD1975">
        <v>4.8137142859999997</v>
      </c>
      <c r="AE1975">
        <v>2024</v>
      </c>
      <c r="AF1975">
        <v>2</v>
      </c>
      <c r="AG1975">
        <v>4</v>
      </c>
      <c r="AH1975" t="s">
        <v>2010</v>
      </c>
      <c r="AI1975">
        <v>0.40114285714285713</v>
      </c>
      <c r="AJ1975">
        <v>1260</v>
      </c>
      <c r="AK1975" t="s">
        <v>3800</v>
      </c>
    </row>
    <row r="1976" spans="1:37">
      <c r="A1976" t="s">
        <v>2082</v>
      </c>
      <c r="B1976" t="s">
        <v>81</v>
      </c>
      <c r="C1976">
        <v>6108.27</v>
      </c>
      <c r="D1976" t="s">
        <v>36</v>
      </c>
      <c r="E1976" t="s">
        <v>37</v>
      </c>
      <c r="F1976" t="s">
        <v>56</v>
      </c>
      <c r="G1976">
        <v>45295</v>
      </c>
      <c r="H1976" t="s">
        <v>57</v>
      </c>
      <c r="I1976" t="s">
        <v>40</v>
      </c>
      <c r="J1976">
        <v>0</v>
      </c>
      <c r="K1976" t="s">
        <v>59</v>
      </c>
      <c r="L1976" t="s">
        <v>60</v>
      </c>
      <c r="M1976">
        <v>88</v>
      </c>
      <c r="N1976">
        <v>41</v>
      </c>
      <c r="O1976">
        <v>80</v>
      </c>
      <c r="P1976">
        <v>2</v>
      </c>
      <c r="Q1976">
        <v>3</v>
      </c>
      <c r="R1976" t="s">
        <v>61</v>
      </c>
      <c r="S1976" t="s">
        <v>74</v>
      </c>
      <c r="T1976">
        <v>1</v>
      </c>
      <c r="U1976" t="s">
        <v>79</v>
      </c>
      <c r="V1976">
        <v>661.65</v>
      </c>
      <c r="W1976" t="s">
        <v>46</v>
      </c>
      <c r="X1976" t="s">
        <v>77</v>
      </c>
      <c r="Y1976" t="s">
        <v>65</v>
      </c>
      <c r="Z1976" t="s">
        <v>66</v>
      </c>
      <c r="AA1976" t="s">
        <v>67</v>
      </c>
      <c r="AB1976" t="s">
        <v>51</v>
      </c>
      <c r="AC1976" t="s">
        <v>52</v>
      </c>
      <c r="AD1976">
        <v>7.5187499999999998</v>
      </c>
      <c r="AE1976">
        <v>2024</v>
      </c>
      <c r="AF1976">
        <v>2</v>
      </c>
      <c r="AG1976">
        <v>4</v>
      </c>
      <c r="AH1976" t="s">
        <v>2010</v>
      </c>
      <c r="AI1976">
        <v>0.62656250000000002</v>
      </c>
      <c r="AJ1976">
        <v>1056</v>
      </c>
      <c r="AK1976" t="s">
        <v>3801</v>
      </c>
    </row>
    <row r="1977" spans="1:37">
      <c r="A1977" t="s">
        <v>2083</v>
      </c>
      <c r="B1977" t="s">
        <v>71</v>
      </c>
      <c r="C1977">
        <v>7151.86</v>
      </c>
      <c r="D1977" t="s">
        <v>36</v>
      </c>
      <c r="E1977" t="s">
        <v>37</v>
      </c>
      <c r="F1977" t="s">
        <v>38</v>
      </c>
      <c r="G1977">
        <v>45295</v>
      </c>
      <c r="H1977" t="s">
        <v>39</v>
      </c>
      <c r="I1977" t="s">
        <v>40</v>
      </c>
      <c r="J1977">
        <v>45673</v>
      </c>
      <c r="K1977" t="s">
        <v>59</v>
      </c>
      <c r="L1977" t="s">
        <v>42</v>
      </c>
      <c r="M1977">
        <v>90</v>
      </c>
      <c r="N1977">
        <v>30</v>
      </c>
      <c r="O1977">
        <v>63</v>
      </c>
      <c r="P1977">
        <v>1</v>
      </c>
      <c r="Q1977">
        <v>9</v>
      </c>
      <c r="R1977" t="s">
        <v>43</v>
      </c>
      <c r="S1977" t="s">
        <v>96</v>
      </c>
      <c r="T1977">
        <v>3</v>
      </c>
      <c r="U1977" t="s">
        <v>63</v>
      </c>
      <c r="V1977">
        <v>434.16</v>
      </c>
      <c r="W1977" t="s">
        <v>46</v>
      </c>
      <c r="X1977" t="s">
        <v>77</v>
      </c>
      <c r="Y1977" t="s">
        <v>48</v>
      </c>
      <c r="Z1977" t="s">
        <v>66</v>
      </c>
      <c r="AA1977" t="s">
        <v>67</v>
      </c>
      <c r="AB1977" t="s">
        <v>51</v>
      </c>
      <c r="AC1977" t="s">
        <v>52</v>
      </c>
      <c r="AD1977">
        <v>4.8239999999999998</v>
      </c>
      <c r="AE1977">
        <v>2024</v>
      </c>
      <c r="AF1977">
        <v>2</v>
      </c>
      <c r="AG1977">
        <v>4</v>
      </c>
      <c r="AH1977" t="s">
        <v>2010</v>
      </c>
      <c r="AI1977">
        <v>0.40200000000000002</v>
      </c>
      <c r="AJ1977">
        <v>1080</v>
      </c>
      <c r="AK1977" t="s">
        <v>3800</v>
      </c>
    </row>
    <row r="1978" spans="1:37">
      <c r="A1978" t="s">
        <v>2084</v>
      </c>
      <c r="B1978" t="s">
        <v>35</v>
      </c>
      <c r="C1978">
        <v>20604.990000000002</v>
      </c>
      <c r="D1978" t="s">
        <v>36</v>
      </c>
      <c r="E1978" t="s">
        <v>72</v>
      </c>
      <c r="F1978" t="s">
        <v>38</v>
      </c>
      <c r="G1978">
        <v>45295</v>
      </c>
      <c r="H1978" t="s">
        <v>39</v>
      </c>
      <c r="I1978" t="s">
        <v>58</v>
      </c>
      <c r="J1978">
        <v>109022</v>
      </c>
      <c r="K1978" t="s">
        <v>41</v>
      </c>
      <c r="L1978" t="s">
        <v>42</v>
      </c>
      <c r="M1978">
        <v>173</v>
      </c>
      <c r="N1978">
        <v>12</v>
      </c>
      <c r="O1978">
        <v>19</v>
      </c>
      <c r="P1978">
        <v>0</v>
      </c>
      <c r="Q1978">
        <v>2</v>
      </c>
      <c r="R1978" t="s">
        <v>61</v>
      </c>
      <c r="S1978" t="s">
        <v>62</v>
      </c>
      <c r="T1978">
        <v>2</v>
      </c>
      <c r="U1978" t="s">
        <v>79</v>
      </c>
      <c r="V1978">
        <v>458.65</v>
      </c>
      <c r="W1978" t="s">
        <v>64</v>
      </c>
      <c r="X1978" t="s">
        <v>47</v>
      </c>
      <c r="Y1978" t="s">
        <v>48</v>
      </c>
      <c r="Z1978" t="s">
        <v>98</v>
      </c>
      <c r="AA1978" t="s">
        <v>91</v>
      </c>
      <c r="AB1978" t="s">
        <v>68</v>
      </c>
      <c r="AC1978" t="s">
        <v>69</v>
      </c>
      <c r="AD1978">
        <v>2.6511560689999998</v>
      </c>
      <c r="AE1978">
        <v>2024</v>
      </c>
      <c r="AF1978">
        <v>2</v>
      </c>
      <c r="AG1978">
        <v>4</v>
      </c>
      <c r="AH1978" t="s">
        <v>2010</v>
      </c>
      <c r="AI1978">
        <v>0.22092967244701348</v>
      </c>
      <c r="AJ1978">
        <v>2076</v>
      </c>
      <c r="AK1978" t="s">
        <v>3799</v>
      </c>
    </row>
    <row r="1979" spans="1:37">
      <c r="A1979" t="s">
        <v>2085</v>
      </c>
      <c r="B1979" t="s">
        <v>71</v>
      </c>
      <c r="C1979">
        <v>4802.21</v>
      </c>
      <c r="D1979" t="s">
        <v>36</v>
      </c>
      <c r="E1979" t="s">
        <v>72</v>
      </c>
      <c r="F1979" t="s">
        <v>73</v>
      </c>
      <c r="G1979">
        <v>45295</v>
      </c>
      <c r="H1979" t="s">
        <v>39</v>
      </c>
      <c r="I1979" t="s">
        <v>40</v>
      </c>
      <c r="J1979">
        <v>52751</v>
      </c>
      <c r="K1979" t="s">
        <v>83</v>
      </c>
      <c r="L1979" t="s">
        <v>42</v>
      </c>
      <c r="M1979">
        <v>120</v>
      </c>
      <c r="N1979">
        <v>30</v>
      </c>
      <c r="O1979">
        <v>68</v>
      </c>
      <c r="P1979">
        <v>0</v>
      </c>
      <c r="Q1979">
        <v>1</v>
      </c>
      <c r="R1979" t="s">
        <v>61</v>
      </c>
      <c r="S1979" t="s">
        <v>93</v>
      </c>
      <c r="T1979">
        <v>1</v>
      </c>
      <c r="U1979" t="s">
        <v>90</v>
      </c>
      <c r="V1979">
        <v>192.26</v>
      </c>
      <c r="W1979" t="s">
        <v>76</v>
      </c>
      <c r="X1979" t="s">
        <v>47</v>
      </c>
      <c r="Y1979" t="s">
        <v>48</v>
      </c>
      <c r="Z1979" t="s">
        <v>49</v>
      </c>
      <c r="AA1979" t="s">
        <v>50</v>
      </c>
      <c r="AB1979" t="s">
        <v>68</v>
      </c>
      <c r="AC1979" t="s">
        <v>52</v>
      </c>
      <c r="AD1979">
        <v>1.6021666670000001</v>
      </c>
      <c r="AE1979">
        <v>2024</v>
      </c>
      <c r="AF1979">
        <v>2</v>
      </c>
      <c r="AG1979">
        <v>4</v>
      </c>
      <c r="AH1979" t="s">
        <v>2010</v>
      </c>
      <c r="AI1979">
        <v>0.13351388888888888</v>
      </c>
      <c r="AJ1979">
        <v>1440</v>
      </c>
      <c r="AK1979" t="s">
        <v>3799</v>
      </c>
    </row>
    <row r="1980" spans="1:37">
      <c r="A1980" t="s">
        <v>2086</v>
      </c>
      <c r="B1980" t="s">
        <v>35</v>
      </c>
      <c r="C1980">
        <v>6345.57</v>
      </c>
      <c r="D1980" t="s">
        <v>36</v>
      </c>
      <c r="E1980" t="s">
        <v>37</v>
      </c>
      <c r="F1980" t="s">
        <v>38</v>
      </c>
      <c r="G1980">
        <v>45295</v>
      </c>
      <c r="H1980" t="s">
        <v>57</v>
      </c>
      <c r="I1980" t="s">
        <v>58</v>
      </c>
      <c r="J1980">
        <v>0</v>
      </c>
      <c r="K1980" t="s">
        <v>59</v>
      </c>
      <c r="L1980" t="s">
        <v>60</v>
      </c>
      <c r="M1980">
        <v>95</v>
      </c>
      <c r="N1980">
        <v>3</v>
      </c>
      <c r="O1980">
        <v>45</v>
      </c>
      <c r="P1980">
        <v>0</v>
      </c>
      <c r="Q1980">
        <v>9</v>
      </c>
      <c r="R1980" t="s">
        <v>61</v>
      </c>
      <c r="S1980" t="s">
        <v>74</v>
      </c>
      <c r="T1980">
        <v>1</v>
      </c>
      <c r="U1980" t="s">
        <v>90</v>
      </c>
      <c r="V1980">
        <v>680.4</v>
      </c>
      <c r="W1980" t="s">
        <v>46</v>
      </c>
      <c r="X1980" t="s">
        <v>47</v>
      </c>
      <c r="Y1980" t="s">
        <v>65</v>
      </c>
      <c r="Z1980" t="s">
        <v>66</v>
      </c>
      <c r="AA1980" t="s">
        <v>67</v>
      </c>
      <c r="AB1980" t="s">
        <v>68</v>
      </c>
      <c r="AC1980" t="s">
        <v>69</v>
      </c>
      <c r="AD1980">
        <v>7.1621052629999999</v>
      </c>
      <c r="AE1980">
        <v>2024</v>
      </c>
      <c r="AF1980">
        <v>2</v>
      </c>
      <c r="AG1980">
        <v>4</v>
      </c>
      <c r="AH1980" t="s">
        <v>2010</v>
      </c>
      <c r="AI1980">
        <v>0.59684210526315784</v>
      </c>
      <c r="AJ1980">
        <v>1140</v>
      </c>
      <c r="AK1980" t="s">
        <v>3800</v>
      </c>
    </row>
    <row r="1981" spans="1:37">
      <c r="A1981" t="s">
        <v>2087</v>
      </c>
      <c r="B1981" t="s">
        <v>115</v>
      </c>
      <c r="C1981">
        <v>16717.77</v>
      </c>
      <c r="D1981" t="s">
        <v>36</v>
      </c>
      <c r="E1981" t="s">
        <v>37</v>
      </c>
      <c r="F1981" t="s">
        <v>56</v>
      </c>
      <c r="G1981">
        <v>45295</v>
      </c>
      <c r="H1981" t="s">
        <v>39</v>
      </c>
      <c r="I1981" t="s">
        <v>40</v>
      </c>
      <c r="J1981">
        <v>54813</v>
      </c>
      <c r="K1981" t="s">
        <v>41</v>
      </c>
      <c r="L1981" t="s">
        <v>60</v>
      </c>
      <c r="M1981">
        <v>142</v>
      </c>
      <c r="N1981">
        <v>19</v>
      </c>
      <c r="O1981">
        <v>113</v>
      </c>
      <c r="P1981">
        <v>0</v>
      </c>
      <c r="Q1981">
        <v>2</v>
      </c>
      <c r="R1981" t="s">
        <v>61</v>
      </c>
      <c r="S1981" t="s">
        <v>74</v>
      </c>
      <c r="T1981">
        <v>2</v>
      </c>
      <c r="U1981" t="s">
        <v>63</v>
      </c>
      <c r="V1981">
        <v>620.86</v>
      </c>
      <c r="W1981" t="s">
        <v>109</v>
      </c>
      <c r="X1981" t="s">
        <v>47</v>
      </c>
      <c r="Y1981" t="s">
        <v>65</v>
      </c>
      <c r="Z1981" t="s">
        <v>98</v>
      </c>
      <c r="AA1981" t="s">
        <v>50</v>
      </c>
      <c r="AB1981" t="s">
        <v>68</v>
      </c>
      <c r="AC1981" t="s">
        <v>52</v>
      </c>
      <c r="AD1981">
        <v>4.3722535210000002</v>
      </c>
      <c r="AE1981">
        <v>2024</v>
      </c>
      <c r="AF1981">
        <v>2</v>
      </c>
      <c r="AG1981">
        <v>4</v>
      </c>
      <c r="AH1981" t="s">
        <v>2010</v>
      </c>
      <c r="AI1981">
        <v>0.36435446009389671</v>
      </c>
      <c r="AJ1981">
        <v>1704</v>
      </c>
      <c r="AK1981" t="s">
        <v>3799</v>
      </c>
    </row>
    <row r="1982" spans="1:37">
      <c r="A1982" t="s">
        <v>2088</v>
      </c>
      <c r="B1982" t="s">
        <v>81</v>
      </c>
      <c r="C1982">
        <v>5013.62</v>
      </c>
      <c r="D1982" t="s">
        <v>36</v>
      </c>
      <c r="E1982" t="s">
        <v>72</v>
      </c>
      <c r="F1982" t="s">
        <v>73</v>
      </c>
      <c r="G1982">
        <v>45295</v>
      </c>
      <c r="H1982" t="s">
        <v>39</v>
      </c>
      <c r="I1982" t="s">
        <v>40</v>
      </c>
      <c r="J1982">
        <v>109607</v>
      </c>
      <c r="K1982" t="s">
        <v>41</v>
      </c>
      <c r="L1982" t="s">
        <v>42</v>
      </c>
      <c r="M1982">
        <v>124</v>
      </c>
      <c r="N1982">
        <v>12</v>
      </c>
      <c r="O1982">
        <v>117</v>
      </c>
      <c r="P1982">
        <v>0</v>
      </c>
      <c r="Q1982">
        <v>1</v>
      </c>
      <c r="R1982" t="s">
        <v>43</v>
      </c>
      <c r="S1982" t="s">
        <v>96</v>
      </c>
      <c r="T1982">
        <v>2</v>
      </c>
      <c r="U1982" t="s">
        <v>45</v>
      </c>
      <c r="V1982">
        <v>481.36</v>
      </c>
      <c r="W1982" t="s">
        <v>76</v>
      </c>
      <c r="X1982" t="s">
        <v>77</v>
      </c>
      <c r="Y1982" t="s">
        <v>48</v>
      </c>
      <c r="Z1982" t="s">
        <v>66</v>
      </c>
      <c r="AA1982" t="s">
        <v>91</v>
      </c>
      <c r="AB1982" t="s">
        <v>68</v>
      </c>
      <c r="AC1982" t="s">
        <v>52</v>
      </c>
      <c r="AD1982">
        <v>3.881935484</v>
      </c>
      <c r="AE1982">
        <v>2024</v>
      </c>
      <c r="AF1982">
        <v>2</v>
      </c>
      <c r="AG1982">
        <v>4</v>
      </c>
      <c r="AH1982" t="s">
        <v>2010</v>
      </c>
      <c r="AI1982">
        <v>0.32349462365591397</v>
      </c>
      <c r="AJ1982">
        <v>1488</v>
      </c>
      <c r="AK1982" t="s">
        <v>3799</v>
      </c>
    </row>
    <row r="1983" spans="1:37">
      <c r="A1983" t="s">
        <v>2089</v>
      </c>
      <c r="B1983" t="s">
        <v>71</v>
      </c>
      <c r="C1983">
        <v>7230.79</v>
      </c>
      <c r="D1983" t="s">
        <v>36</v>
      </c>
      <c r="E1983" t="s">
        <v>37</v>
      </c>
      <c r="F1983" t="s">
        <v>73</v>
      </c>
      <c r="G1983">
        <v>45295</v>
      </c>
      <c r="H1983" t="s">
        <v>39</v>
      </c>
      <c r="I1983" t="s">
        <v>40</v>
      </c>
      <c r="J1983">
        <v>82015</v>
      </c>
      <c r="K1983" t="s">
        <v>59</v>
      </c>
      <c r="L1983" t="s">
        <v>42</v>
      </c>
      <c r="M1983">
        <v>90</v>
      </c>
      <c r="N1983">
        <v>5</v>
      </c>
      <c r="O1983">
        <v>26</v>
      </c>
      <c r="P1983">
        <v>0</v>
      </c>
      <c r="Q1983">
        <v>7</v>
      </c>
      <c r="R1983" t="s">
        <v>61</v>
      </c>
      <c r="S1983" t="s">
        <v>62</v>
      </c>
      <c r="T1983">
        <v>1</v>
      </c>
      <c r="U1983" t="s">
        <v>79</v>
      </c>
      <c r="V1983">
        <v>559.04</v>
      </c>
      <c r="W1983" t="s">
        <v>46</v>
      </c>
      <c r="X1983" t="s">
        <v>47</v>
      </c>
      <c r="Y1983" t="s">
        <v>65</v>
      </c>
      <c r="Z1983" t="s">
        <v>66</v>
      </c>
      <c r="AA1983" t="s">
        <v>50</v>
      </c>
      <c r="AB1983" t="s">
        <v>68</v>
      </c>
      <c r="AC1983" t="s">
        <v>69</v>
      </c>
      <c r="AD1983">
        <v>6.2115555560000004</v>
      </c>
      <c r="AE1983">
        <v>2024</v>
      </c>
      <c r="AF1983">
        <v>2</v>
      </c>
      <c r="AG1983">
        <v>4</v>
      </c>
      <c r="AH1983" t="s">
        <v>2010</v>
      </c>
      <c r="AI1983">
        <v>0.51762962962962955</v>
      </c>
      <c r="AJ1983">
        <v>1080</v>
      </c>
      <c r="AK1983" t="s">
        <v>3800</v>
      </c>
    </row>
    <row r="1984" spans="1:37">
      <c r="A1984" t="s">
        <v>2090</v>
      </c>
      <c r="B1984" t="s">
        <v>81</v>
      </c>
      <c r="C1984">
        <v>11074.35</v>
      </c>
      <c r="D1984" t="s">
        <v>36</v>
      </c>
      <c r="E1984" t="s">
        <v>37</v>
      </c>
      <c r="F1984" t="s">
        <v>56</v>
      </c>
      <c r="G1984">
        <v>45295</v>
      </c>
      <c r="H1984" t="s">
        <v>39</v>
      </c>
      <c r="I1984" t="s">
        <v>58</v>
      </c>
      <c r="J1984">
        <v>52103</v>
      </c>
      <c r="K1984" t="s">
        <v>59</v>
      </c>
      <c r="L1984" t="s">
        <v>103</v>
      </c>
      <c r="M1984">
        <v>100</v>
      </c>
      <c r="N1984">
        <v>7</v>
      </c>
      <c r="O1984">
        <v>57</v>
      </c>
      <c r="P1984">
        <v>3</v>
      </c>
      <c r="Q1984">
        <v>2</v>
      </c>
      <c r="R1984" t="s">
        <v>61</v>
      </c>
      <c r="S1984" t="s">
        <v>74</v>
      </c>
      <c r="T1984">
        <v>1</v>
      </c>
      <c r="U1984" t="s">
        <v>63</v>
      </c>
      <c r="V1984">
        <v>560.99</v>
      </c>
      <c r="W1984" t="s">
        <v>46</v>
      </c>
      <c r="X1984" t="s">
        <v>47</v>
      </c>
      <c r="Y1984" t="s">
        <v>65</v>
      </c>
      <c r="Z1984" t="s">
        <v>66</v>
      </c>
      <c r="AA1984" t="s">
        <v>50</v>
      </c>
      <c r="AB1984" t="s">
        <v>51</v>
      </c>
      <c r="AC1984" t="s">
        <v>52</v>
      </c>
      <c r="AD1984">
        <v>5.6098999999999997</v>
      </c>
      <c r="AE1984">
        <v>2024</v>
      </c>
      <c r="AF1984">
        <v>2</v>
      </c>
      <c r="AG1984">
        <v>4</v>
      </c>
      <c r="AH1984" t="s">
        <v>2010</v>
      </c>
      <c r="AI1984">
        <v>0.46749166666666669</v>
      </c>
      <c r="AJ1984">
        <v>1200</v>
      </c>
      <c r="AK1984" t="s">
        <v>3800</v>
      </c>
    </row>
    <row r="1985" spans="1:37">
      <c r="A1985" t="s">
        <v>2091</v>
      </c>
      <c r="B1985" t="s">
        <v>35</v>
      </c>
      <c r="C1985">
        <v>6570.96</v>
      </c>
      <c r="D1985" t="s">
        <v>36</v>
      </c>
      <c r="E1985" t="s">
        <v>37</v>
      </c>
      <c r="F1985" t="s">
        <v>141</v>
      </c>
      <c r="G1985">
        <v>45295</v>
      </c>
      <c r="H1985" t="s">
        <v>159</v>
      </c>
      <c r="I1985" t="s">
        <v>40</v>
      </c>
      <c r="J1985">
        <v>27166</v>
      </c>
      <c r="K1985" t="s">
        <v>59</v>
      </c>
      <c r="L1985" t="s">
        <v>42</v>
      </c>
      <c r="M1985">
        <v>85</v>
      </c>
      <c r="N1985">
        <v>9</v>
      </c>
      <c r="O1985">
        <v>63</v>
      </c>
      <c r="P1985">
        <v>0</v>
      </c>
      <c r="Q1985">
        <v>3</v>
      </c>
      <c r="R1985" t="s">
        <v>61</v>
      </c>
      <c r="S1985" t="s">
        <v>62</v>
      </c>
      <c r="T1985">
        <v>2</v>
      </c>
      <c r="U1985" t="s">
        <v>90</v>
      </c>
      <c r="V1985">
        <v>408.24</v>
      </c>
      <c r="W1985" t="s">
        <v>46</v>
      </c>
      <c r="X1985" t="s">
        <v>47</v>
      </c>
      <c r="Y1985" t="s">
        <v>48</v>
      </c>
      <c r="Z1985" t="s">
        <v>66</v>
      </c>
      <c r="AA1985" t="s">
        <v>67</v>
      </c>
      <c r="AB1985" t="s">
        <v>68</v>
      </c>
      <c r="AC1985" t="s">
        <v>52</v>
      </c>
      <c r="AD1985">
        <v>4.8028235290000003</v>
      </c>
      <c r="AE1985">
        <v>2024</v>
      </c>
      <c r="AF1985">
        <v>2</v>
      </c>
      <c r="AG1985">
        <v>4</v>
      </c>
      <c r="AH1985" t="s">
        <v>2010</v>
      </c>
      <c r="AI1985">
        <v>0.40023529411764708</v>
      </c>
      <c r="AJ1985">
        <v>1020</v>
      </c>
      <c r="AK1985" t="s">
        <v>3800</v>
      </c>
    </row>
    <row r="1986" spans="1:37">
      <c r="A1986" t="s">
        <v>2092</v>
      </c>
      <c r="B1986" t="s">
        <v>115</v>
      </c>
      <c r="C1986">
        <v>9688.4</v>
      </c>
      <c r="D1986" t="s">
        <v>36</v>
      </c>
      <c r="E1986" t="s">
        <v>37</v>
      </c>
      <c r="F1986" t="s">
        <v>95</v>
      </c>
      <c r="G1986">
        <v>45295</v>
      </c>
      <c r="H1986" t="s">
        <v>39</v>
      </c>
      <c r="I1986" t="s">
        <v>58</v>
      </c>
      <c r="J1986">
        <v>36546</v>
      </c>
      <c r="K1986" t="s">
        <v>59</v>
      </c>
      <c r="L1986" t="s">
        <v>103</v>
      </c>
      <c r="M1986">
        <v>247</v>
      </c>
      <c r="N1986">
        <v>1</v>
      </c>
      <c r="O1986">
        <v>115</v>
      </c>
      <c r="P1986">
        <v>0</v>
      </c>
      <c r="Q1986">
        <v>1</v>
      </c>
      <c r="R1986" t="s">
        <v>61</v>
      </c>
      <c r="S1986" t="s">
        <v>62</v>
      </c>
      <c r="T1986">
        <v>4</v>
      </c>
      <c r="U1986" t="s">
        <v>63</v>
      </c>
      <c r="V1986">
        <v>1185.8399999999999</v>
      </c>
      <c r="W1986" t="s">
        <v>132</v>
      </c>
      <c r="X1986" t="s">
        <v>134</v>
      </c>
      <c r="Y1986" t="s">
        <v>65</v>
      </c>
      <c r="Z1986" t="s">
        <v>66</v>
      </c>
      <c r="AA1986" t="s">
        <v>67</v>
      </c>
      <c r="AB1986" t="s">
        <v>68</v>
      </c>
      <c r="AC1986" t="s">
        <v>52</v>
      </c>
      <c r="AD1986">
        <v>4.8009716600000001</v>
      </c>
      <c r="AE1986">
        <v>2024</v>
      </c>
      <c r="AF1986">
        <v>2</v>
      </c>
      <c r="AG1986">
        <v>4</v>
      </c>
      <c r="AH1986" t="s">
        <v>2010</v>
      </c>
      <c r="AI1986">
        <v>0.40008097165991902</v>
      </c>
      <c r="AJ1986">
        <v>2964</v>
      </c>
      <c r="AK1986" t="s">
        <v>3800</v>
      </c>
    </row>
    <row r="1987" spans="1:37">
      <c r="A1987" t="s">
        <v>2093</v>
      </c>
      <c r="B1987" t="s">
        <v>71</v>
      </c>
      <c r="C1987">
        <v>6978.9</v>
      </c>
      <c r="D1987" t="s">
        <v>36</v>
      </c>
      <c r="E1987" t="s">
        <v>37</v>
      </c>
      <c r="F1987" t="s">
        <v>38</v>
      </c>
      <c r="G1987">
        <v>45295</v>
      </c>
      <c r="H1987" t="s">
        <v>39</v>
      </c>
      <c r="I1987" t="s">
        <v>40</v>
      </c>
      <c r="J1987">
        <v>76051</v>
      </c>
      <c r="K1987" t="s">
        <v>59</v>
      </c>
      <c r="L1987" t="s">
        <v>42</v>
      </c>
      <c r="M1987">
        <v>88</v>
      </c>
      <c r="N1987">
        <v>47</v>
      </c>
      <c r="O1987">
        <v>97</v>
      </c>
      <c r="P1987">
        <v>0</v>
      </c>
      <c r="Q1987">
        <v>3</v>
      </c>
      <c r="R1987" t="s">
        <v>43</v>
      </c>
      <c r="S1987" t="s">
        <v>44</v>
      </c>
      <c r="T1987">
        <v>4</v>
      </c>
      <c r="U1987" t="s">
        <v>90</v>
      </c>
      <c r="V1987">
        <v>569.11</v>
      </c>
      <c r="W1987" t="s">
        <v>76</v>
      </c>
      <c r="X1987" t="s">
        <v>77</v>
      </c>
      <c r="Y1987" t="s">
        <v>65</v>
      </c>
      <c r="Z1987" t="s">
        <v>66</v>
      </c>
      <c r="AA1987" t="s">
        <v>50</v>
      </c>
      <c r="AB1987" t="s">
        <v>68</v>
      </c>
      <c r="AC1987" t="s">
        <v>52</v>
      </c>
      <c r="AD1987">
        <v>6.4671590910000001</v>
      </c>
      <c r="AE1987">
        <v>2024</v>
      </c>
      <c r="AF1987">
        <v>2</v>
      </c>
      <c r="AG1987">
        <v>4</v>
      </c>
      <c r="AH1987" t="s">
        <v>2010</v>
      </c>
      <c r="AI1987">
        <v>0.53892992424242425</v>
      </c>
      <c r="AJ1987">
        <v>1056</v>
      </c>
      <c r="AK1987" t="s">
        <v>3800</v>
      </c>
    </row>
    <row r="1988" spans="1:37">
      <c r="A1988" t="s">
        <v>2094</v>
      </c>
      <c r="B1988" t="s">
        <v>81</v>
      </c>
      <c r="C1988">
        <v>66722.12</v>
      </c>
      <c r="D1988" t="s">
        <v>36</v>
      </c>
      <c r="E1988" t="s">
        <v>72</v>
      </c>
      <c r="F1988" t="s">
        <v>38</v>
      </c>
      <c r="G1988">
        <v>45295</v>
      </c>
      <c r="H1988" t="s">
        <v>39</v>
      </c>
      <c r="I1988" t="s">
        <v>58</v>
      </c>
      <c r="J1988">
        <v>114828</v>
      </c>
      <c r="K1988" t="s">
        <v>41</v>
      </c>
      <c r="L1988" t="s">
        <v>42</v>
      </c>
      <c r="M1988">
        <v>185</v>
      </c>
      <c r="N1988">
        <v>46</v>
      </c>
      <c r="O1988">
        <v>111</v>
      </c>
      <c r="P1988">
        <v>0</v>
      </c>
      <c r="Q1988">
        <v>2</v>
      </c>
      <c r="R1988" t="s">
        <v>61</v>
      </c>
      <c r="S1988" t="s">
        <v>62</v>
      </c>
      <c r="T1988">
        <v>1</v>
      </c>
      <c r="U1988" t="s">
        <v>90</v>
      </c>
      <c r="V1988">
        <v>803.75</v>
      </c>
      <c r="W1988" t="s">
        <v>64</v>
      </c>
      <c r="X1988" t="s">
        <v>47</v>
      </c>
      <c r="Y1988" t="s">
        <v>65</v>
      </c>
      <c r="Z1988" t="s">
        <v>98</v>
      </c>
      <c r="AA1988" t="s">
        <v>91</v>
      </c>
      <c r="AB1988" t="s">
        <v>68</v>
      </c>
      <c r="AC1988" t="s">
        <v>52</v>
      </c>
      <c r="AD1988">
        <v>4.3445945950000002</v>
      </c>
      <c r="AE1988">
        <v>2024</v>
      </c>
      <c r="AF1988">
        <v>2</v>
      </c>
      <c r="AG1988">
        <v>4</v>
      </c>
      <c r="AH1988" t="s">
        <v>2010</v>
      </c>
      <c r="AI1988">
        <v>0.36204954954954954</v>
      </c>
      <c r="AJ1988">
        <v>2220</v>
      </c>
      <c r="AK1988" t="s">
        <v>3799</v>
      </c>
    </row>
    <row r="1989" spans="1:37">
      <c r="A1989" t="s">
        <v>2095</v>
      </c>
      <c r="B1989" t="s">
        <v>35</v>
      </c>
      <c r="C1989">
        <v>6605.05</v>
      </c>
      <c r="D1989" t="s">
        <v>36</v>
      </c>
      <c r="E1989" t="s">
        <v>37</v>
      </c>
      <c r="F1989" t="s">
        <v>56</v>
      </c>
      <c r="G1989">
        <v>45295</v>
      </c>
      <c r="H1989" t="s">
        <v>39</v>
      </c>
      <c r="I1989" t="s">
        <v>40</v>
      </c>
      <c r="J1989">
        <v>36457</v>
      </c>
      <c r="K1989" t="s">
        <v>59</v>
      </c>
      <c r="L1989" t="s">
        <v>42</v>
      </c>
      <c r="M1989">
        <v>82</v>
      </c>
      <c r="N1989">
        <v>14</v>
      </c>
      <c r="O1989">
        <v>97</v>
      </c>
      <c r="P1989">
        <v>0</v>
      </c>
      <c r="Q1989">
        <v>7</v>
      </c>
      <c r="R1989" t="s">
        <v>43</v>
      </c>
      <c r="S1989" t="s">
        <v>44</v>
      </c>
      <c r="T1989">
        <v>2</v>
      </c>
      <c r="U1989" t="s">
        <v>79</v>
      </c>
      <c r="V1989">
        <v>420.98</v>
      </c>
      <c r="W1989" t="s">
        <v>46</v>
      </c>
      <c r="X1989" t="s">
        <v>77</v>
      </c>
      <c r="Y1989" t="s">
        <v>48</v>
      </c>
      <c r="Z1989" t="s">
        <v>66</v>
      </c>
      <c r="AA1989" t="s">
        <v>67</v>
      </c>
      <c r="AB1989" t="s">
        <v>68</v>
      </c>
      <c r="AC1989" t="s">
        <v>52</v>
      </c>
      <c r="AD1989">
        <v>5.1339024389999999</v>
      </c>
      <c r="AE1989">
        <v>2024</v>
      </c>
      <c r="AF1989">
        <v>2</v>
      </c>
      <c r="AG1989">
        <v>4</v>
      </c>
      <c r="AH1989" t="s">
        <v>2010</v>
      </c>
      <c r="AI1989">
        <v>0.42782520325203255</v>
      </c>
      <c r="AJ1989">
        <v>984</v>
      </c>
      <c r="AK1989" t="s">
        <v>3800</v>
      </c>
    </row>
    <row r="1990" spans="1:37">
      <c r="A1990" t="s">
        <v>2096</v>
      </c>
      <c r="B1990" t="s">
        <v>71</v>
      </c>
      <c r="C1990">
        <v>3383.37</v>
      </c>
      <c r="D1990" t="s">
        <v>36</v>
      </c>
      <c r="E1990" t="s">
        <v>37</v>
      </c>
      <c r="F1990" t="s">
        <v>56</v>
      </c>
      <c r="G1990">
        <v>45295</v>
      </c>
      <c r="H1990" t="s">
        <v>39</v>
      </c>
      <c r="I1990" t="s">
        <v>58</v>
      </c>
      <c r="J1990">
        <v>124276</v>
      </c>
      <c r="K1990" t="s">
        <v>83</v>
      </c>
      <c r="L1990" t="s">
        <v>42</v>
      </c>
      <c r="M1990">
        <v>84</v>
      </c>
      <c r="N1990">
        <v>28</v>
      </c>
      <c r="O1990">
        <v>1</v>
      </c>
      <c r="P1990">
        <v>0</v>
      </c>
      <c r="Q1990">
        <v>1</v>
      </c>
      <c r="R1990" t="s">
        <v>61</v>
      </c>
      <c r="S1990" t="s">
        <v>74</v>
      </c>
      <c r="T1990">
        <v>2</v>
      </c>
      <c r="U1990" t="s">
        <v>63</v>
      </c>
      <c r="V1990">
        <v>120.69</v>
      </c>
      <c r="W1990" t="s">
        <v>46</v>
      </c>
      <c r="X1990" t="s">
        <v>47</v>
      </c>
      <c r="Y1990" t="s">
        <v>48</v>
      </c>
      <c r="Z1990" t="s">
        <v>49</v>
      </c>
      <c r="AA1990" t="s">
        <v>91</v>
      </c>
      <c r="AB1990" t="s">
        <v>68</v>
      </c>
      <c r="AC1990" t="s">
        <v>99</v>
      </c>
      <c r="AD1990">
        <v>1.436785714</v>
      </c>
      <c r="AE1990">
        <v>2024</v>
      </c>
      <c r="AF1990">
        <v>2</v>
      </c>
      <c r="AG1990">
        <v>4</v>
      </c>
      <c r="AH1990" t="s">
        <v>2010</v>
      </c>
      <c r="AI1990">
        <v>0.11973214285714286</v>
      </c>
      <c r="AJ1990">
        <v>1008</v>
      </c>
      <c r="AK1990" t="s">
        <v>3799</v>
      </c>
    </row>
    <row r="1991" spans="1:37">
      <c r="A1991" t="s">
        <v>2097</v>
      </c>
      <c r="B1991" t="s">
        <v>81</v>
      </c>
      <c r="C1991">
        <v>3679.19</v>
      </c>
      <c r="D1991" t="s">
        <v>36</v>
      </c>
      <c r="E1991" t="s">
        <v>37</v>
      </c>
      <c r="F1991" t="s">
        <v>56</v>
      </c>
      <c r="G1991">
        <v>45295</v>
      </c>
      <c r="H1991" t="s">
        <v>39</v>
      </c>
      <c r="I1991" t="s">
        <v>40</v>
      </c>
      <c r="J1991">
        <v>60784</v>
      </c>
      <c r="K1991" t="s">
        <v>59</v>
      </c>
      <c r="L1991" t="s">
        <v>42</v>
      </c>
      <c r="M1991">
        <v>93</v>
      </c>
      <c r="N1991">
        <v>47</v>
      </c>
      <c r="O1991">
        <v>115</v>
      </c>
      <c r="P1991">
        <v>1</v>
      </c>
      <c r="Q1991">
        <v>1</v>
      </c>
      <c r="R1991" t="s">
        <v>61</v>
      </c>
      <c r="S1991" t="s">
        <v>93</v>
      </c>
      <c r="T1991">
        <v>1</v>
      </c>
      <c r="U1991" t="s">
        <v>79</v>
      </c>
      <c r="V1991">
        <v>610.57000000000005</v>
      </c>
      <c r="W1991" t="s">
        <v>46</v>
      </c>
      <c r="X1991" t="s">
        <v>47</v>
      </c>
      <c r="Y1991" t="s">
        <v>65</v>
      </c>
      <c r="Z1991" t="s">
        <v>49</v>
      </c>
      <c r="AA1991" t="s">
        <v>50</v>
      </c>
      <c r="AB1991" t="s">
        <v>51</v>
      </c>
      <c r="AC1991" t="s">
        <v>52</v>
      </c>
      <c r="AD1991">
        <v>6.5652688169999998</v>
      </c>
      <c r="AE1991">
        <v>2024</v>
      </c>
      <c r="AF1991">
        <v>2</v>
      </c>
      <c r="AG1991">
        <v>4</v>
      </c>
      <c r="AH1991" t="s">
        <v>2010</v>
      </c>
      <c r="AI1991">
        <v>0.54710573476702518</v>
      </c>
      <c r="AJ1991">
        <v>1116</v>
      </c>
      <c r="AK1991" t="s">
        <v>3800</v>
      </c>
    </row>
    <row r="1992" spans="1:37">
      <c r="A1992" t="s">
        <v>2098</v>
      </c>
      <c r="B1992" t="s">
        <v>71</v>
      </c>
      <c r="C1992">
        <v>7142.4</v>
      </c>
      <c r="D1992" t="s">
        <v>36</v>
      </c>
      <c r="E1992" t="s">
        <v>37</v>
      </c>
      <c r="F1992" t="s">
        <v>38</v>
      </c>
      <c r="G1992">
        <v>45295</v>
      </c>
      <c r="H1992" t="s">
        <v>39</v>
      </c>
      <c r="I1992" t="s">
        <v>58</v>
      </c>
      <c r="J1992">
        <v>49668</v>
      </c>
      <c r="K1992" t="s">
        <v>59</v>
      </c>
      <c r="L1992" t="s">
        <v>103</v>
      </c>
      <c r="M1992">
        <v>92</v>
      </c>
      <c r="N1992">
        <v>35</v>
      </c>
      <c r="O1992">
        <v>84</v>
      </c>
      <c r="P1992">
        <v>0</v>
      </c>
      <c r="Q1992">
        <v>3</v>
      </c>
      <c r="R1992" t="s">
        <v>61</v>
      </c>
      <c r="S1992" t="s">
        <v>93</v>
      </c>
      <c r="T1992">
        <v>1</v>
      </c>
      <c r="U1992" t="s">
        <v>79</v>
      </c>
      <c r="V1992">
        <v>440.64</v>
      </c>
      <c r="W1992" t="s">
        <v>46</v>
      </c>
      <c r="X1992" t="s">
        <v>47</v>
      </c>
      <c r="Y1992" t="s">
        <v>48</v>
      </c>
      <c r="Z1992" t="s">
        <v>66</v>
      </c>
      <c r="AA1992" t="s">
        <v>67</v>
      </c>
      <c r="AB1992" t="s">
        <v>68</v>
      </c>
      <c r="AC1992" t="s">
        <v>52</v>
      </c>
      <c r="AD1992">
        <v>4.7895652169999998</v>
      </c>
      <c r="AE1992">
        <v>2024</v>
      </c>
      <c r="AF1992">
        <v>2</v>
      </c>
      <c r="AG1992">
        <v>4</v>
      </c>
      <c r="AH1992" t="s">
        <v>2010</v>
      </c>
      <c r="AI1992">
        <v>0.39913043478260868</v>
      </c>
      <c r="AJ1992">
        <v>1104</v>
      </c>
      <c r="AK1992" t="s">
        <v>3799</v>
      </c>
    </row>
    <row r="1993" spans="1:37">
      <c r="A1993" t="s">
        <v>2099</v>
      </c>
      <c r="B1993" t="s">
        <v>81</v>
      </c>
      <c r="C1993">
        <v>7222.5</v>
      </c>
      <c r="D1993" t="s">
        <v>36</v>
      </c>
      <c r="E1993" t="s">
        <v>37</v>
      </c>
      <c r="F1993" t="s">
        <v>73</v>
      </c>
      <c r="G1993">
        <v>45295</v>
      </c>
      <c r="H1993" t="s">
        <v>39</v>
      </c>
      <c r="I1993" t="s">
        <v>40</v>
      </c>
      <c r="J1993">
        <v>120363</v>
      </c>
      <c r="K1993" t="s">
        <v>41</v>
      </c>
      <c r="L1993" t="s">
        <v>60</v>
      </c>
      <c r="M1993">
        <v>90</v>
      </c>
      <c r="N1993">
        <v>46</v>
      </c>
      <c r="O1993">
        <v>96</v>
      </c>
      <c r="P1993">
        <v>0</v>
      </c>
      <c r="Q1993">
        <v>6</v>
      </c>
      <c r="R1993" t="s">
        <v>61</v>
      </c>
      <c r="S1993" t="s">
        <v>93</v>
      </c>
      <c r="T1993">
        <v>1</v>
      </c>
      <c r="U1993" t="s">
        <v>63</v>
      </c>
      <c r="V1993">
        <v>367.46</v>
      </c>
      <c r="W1993" t="s">
        <v>46</v>
      </c>
      <c r="X1993" t="s">
        <v>47</v>
      </c>
      <c r="Y1993" t="s">
        <v>48</v>
      </c>
      <c r="Z1993" t="s">
        <v>66</v>
      </c>
      <c r="AA1993" t="s">
        <v>91</v>
      </c>
      <c r="AB1993" t="s">
        <v>68</v>
      </c>
      <c r="AC1993" t="s">
        <v>52</v>
      </c>
      <c r="AD1993">
        <v>4.0828888890000004</v>
      </c>
      <c r="AE1993">
        <v>2024</v>
      </c>
      <c r="AF1993">
        <v>2</v>
      </c>
      <c r="AG1993">
        <v>4</v>
      </c>
      <c r="AH1993" t="s">
        <v>2010</v>
      </c>
      <c r="AI1993">
        <v>0.34024074074074073</v>
      </c>
      <c r="AJ1993">
        <v>1080</v>
      </c>
      <c r="AK1993" t="s">
        <v>3799</v>
      </c>
    </row>
    <row r="1994" spans="1:37">
      <c r="A1994" t="s">
        <v>2100</v>
      </c>
      <c r="B1994" t="s">
        <v>35</v>
      </c>
      <c r="C1994">
        <v>6948.31</v>
      </c>
      <c r="D1994" t="s">
        <v>36</v>
      </c>
      <c r="E1994" t="s">
        <v>37</v>
      </c>
      <c r="F1994" t="s">
        <v>73</v>
      </c>
      <c r="G1994">
        <v>45295</v>
      </c>
      <c r="H1994" t="s">
        <v>39</v>
      </c>
      <c r="I1994" t="s">
        <v>40</v>
      </c>
      <c r="J1994">
        <v>126565</v>
      </c>
      <c r="K1994" t="s">
        <v>83</v>
      </c>
      <c r="L1994" t="s">
        <v>103</v>
      </c>
      <c r="M1994">
        <v>86</v>
      </c>
      <c r="N1994">
        <v>46</v>
      </c>
      <c r="O1994">
        <v>32</v>
      </c>
      <c r="P1994">
        <v>0</v>
      </c>
      <c r="Q1994">
        <v>3</v>
      </c>
      <c r="R1994" t="s">
        <v>43</v>
      </c>
      <c r="S1994" t="s">
        <v>84</v>
      </c>
      <c r="T1994">
        <v>4</v>
      </c>
      <c r="U1994" t="s">
        <v>90</v>
      </c>
      <c r="V1994">
        <v>208.86</v>
      </c>
      <c r="W1994" t="s">
        <v>46</v>
      </c>
      <c r="X1994" t="s">
        <v>134</v>
      </c>
      <c r="Y1994" t="s">
        <v>48</v>
      </c>
      <c r="Z1994" t="s">
        <v>66</v>
      </c>
      <c r="AA1994" t="s">
        <v>91</v>
      </c>
      <c r="AB1994" t="s">
        <v>68</v>
      </c>
      <c r="AC1994" t="s">
        <v>69</v>
      </c>
      <c r="AD1994">
        <v>2.4286046510000001</v>
      </c>
      <c r="AE1994">
        <v>2024</v>
      </c>
      <c r="AF1994">
        <v>2</v>
      </c>
      <c r="AG1994">
        <v>4</v>
      </c>
      <c r="AH1994" t="s">
        <v>2010</v>
      </c>
      <c r="AI1994">
        <v>0.20238372093023257</v>
      </c>
      <c r="AJ1994">
        <v>1032</v>
      </c>
      <c r="AK1994" t="s">
        <v>3799</v>
      </c>
    </row>
    <row r="1995" spans="1:37">
      <c r="A1995" t="s">
        <v>2101</v>
      </c>
      <c r="B1995" t="s">
        <v>81</v>
      </c>
      <c r="C1995">
        <v>7046.85</v>
      </c>
      <c r="D1995" t="s">
        <v>36</v>
      </c>
      <c r="E1995" t="s">
        <v>37</v>
      </c>
      <c r="F1995" t="s">
        <v>38</v>
      </c>
      <c r="G1995">
        <v>45295</v>
      </c>
      <c r="H1995" t="s">
        <v>39</v>
      </c>
      <c r="I1995" t="s">
        <v>40</v>
      </c>
      <c r="J1995">
        <v>87701</v>
      </c>
      <c r="K1995" t="s">
        <v>41</v>
      </c>
      <c r="L1995" t="s">
        <v>60</v>
      </c>
      <c r="M1995">
        <v>89</v>
      </c>
      <c r="N1995">
        <v>12</v>
      </c>
      <c r="O1995">
        <v>113</v>
      </c>
      <c r="P1995">
        <v>0</v>
      </c>
      <c r="Q1995">
        <v>5</v>
      </c>
      <c r="R1995" t="s">
        <v>61</v>
      </c>
      <c r="S1995" t="s">
        <v>74</v>
      </c>
      <c r="T1995">
        <v>3</v>
      </c>
      <c r="U1995" t="s">
        <v>90</v>
      </c>
      <c r="V1995">
        <v>387.41</v>
      </c>
      <c r="W1995" t="s">
        <v>46</v>
      </c>
      <c r="X1995" t="s">
        <v>47</v>
      </c>
      <c r="Y1995" t="s">
        <v>48</v>
      </c>
      <c r="Z1995" t="s">
        <v>66</v>
      </c>
      <c r="AA1995" t="s">
        <v>50</v>
      </c>
      <c r="AB1995" t="s">
        <v>68</v>
      </c>
      <c r="AC1995" t="s">
        <v>52</v>
      </c>
      <c r="AD1995">
        <v>4.3529213479999997</v>
      </c>
      <c r="AE1995">
        <v>2024</v>
      </c>
      <c r="AF1995">
        <v>2</v>
      </c>
      <c r="AG1995">
        <v>4</v>
      </c>
      <c r="AH1995" t="s">
        <v>2010</v>
      </c>
      <c r="AI1995">
        <v>0.36274344569288391</v>
      </c>
      <c r="AJ1995">
        <v>1068</v>
      </c>
      <c r="AK1995" t="s">
        <v>3799</v>
      </c>
    </row>
    <row r="1996" spans="1:37">
      <c r="A1996" t="s">
        <v>2102</v>
      </c>
      <c r="B1996" t="s">
        <v>35</v>
      </c>
      <c r="C1996">
        <v>8099.16</v>
      </c>
      <c r="D1996" t="s">
        <v>36</v>
      </c>
      <c r="E1996" t="s">
        <v>82</v>
      </c>
      <c r="F1996" t="s">
        <v>73</v>
      </c>
      <c r="G1996">
        <v>45295</v>
      </c>
      <c r="H1996" t="s">
        <v>159</v>
      </c>
      <c r="I1996" t="s">
        <v>58</v>
      </c>
      <c r="J1996">
        <v>35509</v>
      </c>
      <c r="K1996" t="s">
        <v>59</v>
      </c>
      <c r="L1996" t="s">
        <v>103</v>
      </c>
      <c r="M1996">
        <v>223</v>
      </c>
      <c r="N1996">
        <v>22</v>
      </c>
      <c r="O1996">
        <v>63</v>
      </c>
      <c r="P1996">
        <v>0</v>
      </c>
      <c r="Q1996">
        <v>1</v>
      </c>
      <c r="R1996" t="s">
        <v>61</v>
      </c>
      <c r="S1996" t="s">
        <v>74</v>
      </c>
      <c r="T1996">
        <v>4</v>
      </c>
      <c r="U1996" t="s">
        <v>79</v>
      </c>
      <c r="V1996">
        <v>1291.4000000000001</v>
      </c>
      <c r="W1996" t="s">
        <v>64</v>
      </c>
      <c r="X1996" t="s">
        <v>77</v>
      </c>
      <c r="Y1996" t="s">
        <v>65</v>
      </c>
      <c r="Z1996" t="s">
        <v>66</v>
      </c>
      <c r="AA1996" t="s">
        <v>67</v>
      </c>
      <c r="AB1996" t="s">
        <v>68</v>
      </c>
      <c r="AC1996" t="s">
        <v>52</v>
      </c>
      <c r="AD1996">
        <v>5.7910313899999997</v>
      </c>
      <c r="AE1996">
        <v>2024</v>
      </c>
      <c r="AF1996">
        <v>2</v>
      </c>
      <c r="AG1996">
        <v>4</v>
      </c>
      <c r="AH1996" t="s">
        <v>2010</v>
      </c>
      <c r="AI1996">
        <v>0.48258594917787745</v>
      </c>
      <c r="AJ1996">
        <v>2676</v>
      </c>
      <c r="AK1996" t="s">
        <v>3800</v>
      </c>
    </row>
    <row r="1997" spans="1:37">
      <c r="A1997" t="s">
        <v>2103</v>
      </c>
      <c r="B1997" t="s">
        <v>55</v>
      </c>
      <c r="C1997">
        <v>4177.33</v>
      </c>
      <c r="D1997" t="s">
        <v>36</v>
      </c>
      <c r="E1997" t="s">
        <v>72</v>
      </c>
      <c r="F1997" t="s">
        <v>73</v>
      </c>
      <c r="G1997">
        <v>45295</v>
      </c>
      <c r="H1997" t="s">
        <v>39</v>
      </c>
      <c r="I1997" t="s">
        <v>40</v>
      </c>
      <c r="J1997">
        <v>28288</v>
      </c>
      <c r="K1997" t="s">
        <v>59</v>
      </c>
      <c r="L1997" t="s">
        <v>42</v>
      </c>
      <c r="M1997">
        <v>105</v>
      </c>
      <c r="N1997">
        <v>20</v>
      </c>
      <c r="O1997">
        <v>36</v>
      </c>
      <c r="P1997">
        <v>0</v>
      </c>
      <c r="Q1997">
        <v>1</v>
      </c>
      <c r="R1997" t="s">
        <v>117</v>
      </c>
      <c r="S1997" t="s">
        <v>249</v>
      </c>
      <c r="T1997">
        <v>2</v>
      </c>
      <c r="U1997" t="s">
        <v>79</v>
      </c>
      <c r="V1997">
        <v>721.58</v>
      </c>
      <c r="W1997" t="s">
        <v>46</v>
      </c>
      <c r="X1997" t="s">
        <v>47</v>
      </c>
      <c r="Y1997" t="s">
        <v>65</v>
      </c>
      <c r="Z1997" t="s">
        <v>49</v>
      </c>
      <c r="AA1997" t="s">
        <v>67</v>
      </c>
      <c r="AB1997" t="s">
        <v>68</v>
      </c>
      <c r="AC1997" t="s">
        <v>69</v>
      </c>
      <c r="AD1997">
        <v>6.8721904760000001</v>
      </c>
      <c r="AE1997">
        <v>2024</v>
      </c>
      <c r="AF1997">
        <v>2</v>
      </c>
      <c r="AG1997">
        <v>4</v>
      </c>
      <c r="AH1997" t="s">
        <v>2010</v>
      </c>
      <c r="AI1997">
        <v>0.57268253968253968</v>
      </c>
      <c r="AJ1997">
        <v>1260</v>
      </c>
      <c r="AK1997" t="s">
        <v>3800</v>
      </c>
    </row>
    <row r="1998" spans="1:37">
      <c r="A1998" t="s">
        <v>2104</v>
      </c>
      <c r="B1998" t="s">
        <v>71</v>
      </c>
      <c r="C1998">
        <v>8857.1</v>
      </c>
      <c r="D1998" t="s">
        <v>36</v>
      </c>
      <c r="E1998" t="s">
        <v>72</v>
      </c>
      <c r="F1998" t="s">
        <v>56</v>
      </c>
      <c r="G1998">
        <v>45295</v>
      </c>
      <c r="H1998" t="s">
        <v>57</v>
      </c>
      <c r="I1998" t="s">
        <v>40</v>
      </c>
      <c r="J1998">
        <v>0</v>
      </c>
      <c r="K1998" t="s">
        <v>83</v>
      </c>
      <c r="L1998" t="s">
        <v>60</v>
      </c>
      <c r="M1998">
        <v>126</v>
      </c>
      <c r="N1998">
        <v>3</v>
      </c>
      <c r="O1998">
        <v>119</v>
      </c>
      <c r="P1998">
        <v>0</v>
      </c>
      <c r="Q1998">
        <v>3</v>
      </c>
      <c r="R1998" t="s">
        <v>61</v>
      </c>
      <c r="S1998" t="s">
        <v>93</v>
      </c>
      <c r="T1998">
        <v>1</v>
      </c>
      <c r="U1998" t="s">
        <v>63</v>
      </c>
      <c r="V1998">
        <v>56.18</v>
      </c>
      <c r="W1998" t="s">
        <v>46</v>
      </c>
      <c r="X1998" t="s">
        <v>134</v>
      </c>
      <c r="Y1998" t="s">
        <v>48</v>
      </c>
      <c r="Z1998" t="s">
        <v>66</v>
      </c>
      <c r="AA1998" t="s">
        <v>67</v>
      </c>
      <c r="AB1998" t="s">
        <v>68</v>
      </c>
      <c r="AC1998" t="s">
        <v>52</v>
      </c>
      <c r="AD1998">
        <v>0.44587301600000001</v>
      </c>
      <c r="AE1998">
        <v>2024</v>
      </c>
      <c r="AF1998">
        <v>2</v>
      </c>
      <c r="AG1998">
        <v>4</v>
      </c>
      <c r="AH1998" t="s">
        <v>2010</v>
      </c>
      <c r="AI1998">
        <v>3.7156084656084658E-2</v>
      </c>
      <c r="AJ1998">
        <v>1512</v>
      </c>
      <c r="AK1998" t="s">
        <v>3799</v>
      </c>
    </row>
    <row r="1999" spans="1:37">
      <c r="A1999" t="s">
        <v>2105</v>
      </c>
      <c r="B1999" t="s">
        <v>71</v>
      </c>
      <c r="C1999">
        <v>3585.42</v>
      </c>
      <c r="D1999" t="s">
        <v>36</v>
      </c>
      <c r="E1999" t="s">
        <v>37</v>
      </c>
      <c r="F1999" t="s">
        <v>56</v>
      </c>
      <c r="G1999">
        <v>45295</v>
      </c>
      <c r="H1999" t="s">
        <v>39</v>
      </c>
      <c r="I1999" t="s">
        <v>40</v>
      </c>
      <c r="J1999">
        <v>112671</v>
      </c>
      <c r="K1999" t="s">
        <v>59</v>
      </c>
      <c r="L1999" t="s">
        <v>103</v>
      </c>
      <c r="M1999">
        <v>89</v>
      </c>
      <c r="N1999">
        <v>27</v>
      </c>
      <c r="O1999">
        <v>24</v>
      </c>
      <c r="P1999">
        <v>0</v>
      </c>
      <c r="Q1999">
        <v>1</v>
      </c>
      <c r="R1999" t="s">
        <v>43</v>
      </c>
      <c r="S1999" t="s">
        <v>44</v>
      </c>
      <c r="T1999">
        <v>2</v>
      </c>
      <c r="U1999" t="s">
        <v>90</v>
      </c>
      <c r="V1999">
        <v>598.65</v>
      </c>
      <c r="W1999" t="s">
        <v>46</v>
      </c>
      <c r="X1999" t="s">
        <v>47</v>
      </c>
      <c r="Y1999" t="s">
        <v>65</v>
      </c>
      <c r="Z1999" t="s">
        <v>49</v>
      </c>
      <c r="AA1999" t="s">
        <v>91</v>
      </c>
      <c r="AB1999" t="s">
        <v>68</v>
      </c>
      <c r="AC1999" t="s">
        <v>69</v>
      </c>
      <c r="AD1999">
        <v>6.7264044939999996</v>
      </c>
      <c r="AE1999">
        <v>2024</v>
      </c>
      <c r="AF1999">
        <v>2</v>
      </c>
      <c r="AG1999">
        <v>4</v>
      </c>
      <c r="AH1999" t="s">
        <v>2010</v>
      </c>
      <c r="AI1999">
        <v>0.56053370786516854</v>
      </c>
      <c r="AJ1999">
        <v>1068</v>
      </c>
      <c r="AK1999" t="s">
        <v>3800</v>
      </c>
    </row>
    <row r="2000" spans="1:37">
      <c r="A2000" t="s">
        <v>2106</v>
      </c>
      <c r="B2000" t="s">
        <v>71</v>
      </c>
      <c r="C2000">
        <v>8013.02</v>
      </c>
      <c r="D2000" t="s">
        <v>36</v>
      </c>
      <c r="E2000" t="s">
        <v>37</v>
      </c>
      <c r="F2000" t="s">
        <v>73</v>
      </c>
      <c r="G2000">
        <v>45295</v>
      </c>
      <c r="H2000" t="s">
        <v>39</v>
      </c>
      <c r="I2000" t="s">
        <v>58</v>
      </c>
      <c r="J2000">
        <v>121855</v>
      </c>
      <c r="K2000" t="s">
        <v>59</v>
      </c>
      <c r="L2000" t="s">
        <v>42</v>
      </c>
      <c r="M2000">
        <v>100</v>
      </c>
      <c r="N2000">
        <v>23</v>
      </c>
      <c r="O2000">
        <v>49</v>
      </c>
      <c r="P2000">
        <v>0</v>
      </c>
      <c r="Q2000">
        <v>8</v>
      </c>
      <c r="R2000" t="s">
        <v>61</v>
      </c>
      <c r="S2000" t="s">
        <v>62</v>
      </c>
      <c r="T2000">
        <v>4</v>
      </c>
      <c r="U2000" t="s">
        <v>45</v>
      </c>
      <c r="V2000">
        <v>479.52</v>
      </c>
      <c r="W2000" t="s">
        <v>76</v>
      </c>
      <c r="X2000" t="s">
        <v>47</v>
      </c>
      <c r="Y2000" t="s">
        <v>48</v>
      </c>
      <c r="Z2000" t="s">
        <v>66</v>
      </c>
      <c r="AA2000" t="s">
        <v>91</v>
      </c>
      <c r="AB2000" t="s">
        <v>68</v>
      </c>
      <c r="AC2000" t="s">
        <v>52</v>
      </c>
      <c r="AD2000">
        <v>4.7952000000000004</v>
      </c>
      <c r="AE2000">
        <v>2024</v>
      </c>
      <c r="AF2000">
        <v>2</v>
      </c>
      <c r="AG2000">
        <v>4</v>
      </c>
      <c r="AH2000" t="s">
        <v>2010</v>
      </c>
      <c r="AI2000">
        <v>0.39960000000000001</v>
      </c>
      <c r="AJ2000">
        <v>1200</v>
      </c>
      <c r="AK2000" t="s">
        <v>3799</v>
      </c>
    </row>
    <row r="2001" spans="1:37">
      <c r="A2001" t="s">
        <v>2107</v>
      </c>
      <c r="B2001" t="s">
        <v>115</v>
      </c>
      <c r="C2001">
        <v>3658.7</v>
      </c>
      <c r="D2001" t="s">
        <v>36</v>
      </c>
      <c r="E2001" t="s">
        <v>37</v>
      </c>
      <c r="F2001" t="s">
        <v>38</v>
      </c>
      <c r="G2001">
        <v>45295</v>
      </c>
      <c r="H2001" t="s">
        <v>57</v>
      </c>
      <c r="I2001" t="s">
        <v>58</v>
      </c>
      <c r="J2001">
        <v>0</v>
      </c>
      <c r="K2001" t="s">
        <v>59</v>
      </c>
      <c r="L2001" t="s">
        <v>42</v>
      </c>
      <c r="M2001">
        <v>99</v>
      </c>
      <c r="N2001">
        <v>19</v>
      </c>
      <c r="O2001">
        <v>89</v>
      </c>
      <c r="P2001">
        <v>0</v>
      </c>
      <c r="Q2001">
        <v>1</v>
      </c>
      <c r="R2001" t="s">
        <v>61</v>
      </c>
      <c r="S2001" t="s">
        <v>62</v>
      </c>
      <c r="T2001">
        <v>2</v>
      </c>
      <c r="U2001" t="s">
        <v>79</v>
      </c>
      <c r="V2001">
        <v>473.04</v>
      </c>
      <c r="W2001" t="s">
        <v>46</v>
      </c>
      <c r="X2001" t="s">
        <v>47</v>
      </c>
      <c r="Y2001" t="s">
        <v>48</v>
      </c>
      <c r="Z2001" t="s">
        <v>49</v>
      </c>
      <c r="AA2001" t="s">
        <v>67</v>
      </c>
      <c r="AB2001" t="s">
        <v>68</v>
      </c>
      <c r="AC2001" t="s">
        <v>52</v>
      </c>
      <c r="AD2001">
        <v>4.7781818180000002</v>
      </c>
      <c r="AE2001">
        <v>2024</v>
      </c>
      <c r="AF2001">
        <v>2</v>
      </c>
      <c r="AG2001">
        <v>4</v>
      </c>
      <c r="AH2001" t="s">
        <v>2010</v>
      </c>
      <c r="AI2001">
        <v>0.39818181818181819</v>
      </c>
      <c r="AJ2001">
        <v>1188</v>
      </c>
      <c r="AK2001" t="s">
        <v>3799</v>
      </c>
    </row>
    <row r="2002" spans="1:37">
      <c r="A2002" t="s">
        <v>2108</v>
      </c>
      <c r="B2002" t="s">
        <v>115</v>
      </c>
      <c r="C2002">
        <v>7232.3</v>
      </c>
      <c r="D2002" t="s">
        <v>36</v>
      </c>
      <c r="E2002" t="s">
        <v>37</v>
      </c>
      <c r="F2002" t="s">
        <v>73</v>
      </c>
      <c r="G2002">
        <v>45295</v>
      </c>
      <c r="H2002" t="s">
        <v>39</v>
      </c>
      <c r="I2002" t="s">
        <v>58</v>
      </c>
      <c r="J2002">
        <v>53465</v>
      </c>
      <c r="K2002" t="s">
        <v>83</v>
      </c>
      <c r="L2002" t="s">
        <v>42</v>
      </c>
      <c r="M2002">
        <v>92</v>
      </c>
      <c r="N2002">
        <v>3</v>
      </c>
      <c r="O2002">
        <v>28</v>
      </c>
      <c r="P2002">
        <v>0</v>
      </c>
      <c r="Q2002">
        <v>8</v>
      </c>
      <c r="R2002" t="s">
        <v>61</v>
      </c>
      <c r="S2002" t="s">
        <v>74</v>
      </c>
      <c r="T2002">
        <v>1</v>
      </c>
      <c r="U2002" t="s">
        <v>63</v>
      </c>
      <c r="V2002">
        <v>85.22</v>
      </c>
      <c r="W2002" t="s">
        <v>46</v>
      </c>
      <c r="X2002" t="s">
        <v>47</v>
      </c>
      <c r="Y2002" t="s">
        <v>48</v>
      </c>
      <c r="Z2002" t="s">
        <v>66</v>
      </c>
      <c r="AA2002" t="s">
        <v>50</v>
      </c>
      <c r="AB2002" t="s">
        <v>68</v>
      </c>
      <c r="AC2002" t="s">
        <v>69</v>
      </c>
      <c r="AD2002">
        <v>0.92630434800000006</v>
      </c>
      <c r="AE2002">
        <v>2024</v>
      </c>
      <c r="AF2002">
        <v>2</v>
      </c>
      <c r="AG2002">
        <v>4</v>
      </c>
      <c r="AH2002" t="s">
        <v>2010</v>
      </c>
      <c r="AI2002">
        <v>7.7192028985507241E-2</v>
      </c>
      <c r="AJ2002">
        <v>1104</v>
      </c>
      <c r="AK2002" t="s">
        <v>3799</v>
      </c>
    </row>
    <row r="2003" spans="1:37">
      <c r="A2003" t="s">
        <v>2109</v>
      </c>
      <c r="B2003" t="s">
        <v>35</v>
      </c>
      <c r="C2003">
        <v>17044.13</v>
      </c>
      <c r="D2003" t="s">
        <v>36</v>
      </c>
      <c r="E2003" t="s">
        <v>82</v>
      </c>
      <c r="F2003" t="s">
        <v>38</v>
      </c>
      <c r="G2003">
        <v>45295</v>
      </c>
      <c r="H2003" t="s">
        <v>39</v>
      </c>
      <c r="I2003" t="s">
        <v>40</v>
      </c>
      <c r="J2003">
        <v>107218</v>
      </c>
      <c r="K2003" t="s">
        <v>83</v>
      </c>
      <c r="L2003" t="s">
        <v>42</v>
      </c>
      <c r="M2003">
        <v>140</v>
      </c>
      <c r="N2003">
        <v>3</v>
      </c>
      <c r="O2003">
        <v>115</v>
      </c>
      <c r="P2003">
        <v>0</v>
      </c>
      <c r="Q2003">
        <v>2</v>
      </c>
      <c r="R2003" t="s">
        <v>61</v>
      </c>
      <c r="S2003" t="s">
        <v>93</v>
      </c>
      <c r="T2003">
        <v>1</v>
      </c>
      <c r="U2003" t="s">
        <v>79</v>
      </c>
      <c r="V2003">
        <v>155.41999999999999</v>
      </c>
      <c r="W2003" t="s">
        <v>46</v>
      </c>
      <c r="X2003" t="s">
        <v>47</v>
      </c>
      <c r="Y2003" t="s">
        <v>48</v>
      </c>
      <c r="Z2003" t="s">
        <v>98</v>
      </c>
      <c r="AA2003" t="s">
        <v>91</v>
      </c>
      <c r="AB2003" t="s">
        <v>68</v>
      </c>
      <c r="AC2003" t="s">
        <v>52</v>
      </c>
      <c r="AD2003">
        <v>1.110142857</v>
      </c>
      <c r="AE2003">
        <v>2024</v>
      </c>
      <c r="AF2003">
        <v>2</v>
      </c>
      <c r="AG2003">
        <v>4</v>
      </c>
      <c r="AH2003" t="s">
        <v>2010</v>
      </c>
      <c r="AI2003">
        <v>9.2511904761904754E-2</v>
      </c>
      <c r="AJ2003">
        <v>1680</v>
      </c>
      <c r="AK2003" t="s">
        <v>3799</v>
      </c>
    </row>
    <row r="2004" spans="1:37">
      <c r="A2004" t="s">
        <v>2110</v>
      </c>
      <c r="B2004" t="s">
        <v>35</v>
      </c>
      <c r="C2004">
        <v>5962.07</v>
      </c>
      <c r="D2004" t="s">
        <v>36</v>
      </c>
      <c r="E2004" t="s">
        <v>37</v>
      </c>
      <c r="F2004" t="s">
        <v>73</v>
      </c>
      <c r="G2004">
        <v>45295</v>
      </c>
      <c r="H2004" t="s">
        <v>39</v>
      </c>
      <c r="I2004" t="s">
        <v>58</v>
      </c>
      <c r="J2004">
        <v>34398</v>
      </c>
      <c r="K2004" t="s">
        <v>41</v>
      </c>
      <c r="L2004" t="s">
        <v>42</v>
      </c>
      <c r="M2004">
        <v>158</v>
      </c>
      <c r="N2004">
        <v>35</v>
      </c>
      <c r="O2004">
        <v>66</v>
      </c>
      <c r="P2004">
        <v>3</v>
      </c>
      <c r="Q2004">
        <v>1</v>
      </c>
      <c r="R2004" t="s">
        <v>61</v>
      </c>
      <c r="S2004" t="s">
        <v>62</v>
      </c>
      <c r="T2004">
        <v>4</v>
      </c>
      <c r="U2004" t="s">
        <v>45</v>
      </c>
      <c r="V2004">
        <v>656.84</v>
      </c>
      <c r="W2004" t="s">
        <v>64</v>
      </c>
      <c r="X2004" t="s">
        <v>77</v>
      </c>
      <c r="Y2004" t="s">
        <v>65</v>
      </c>
      <c r="Z2004" t="s">
        <v>66</v>
      </c>
      <c r="AA2004" t="s">
        <v>67</v>
      </c>
      <c r="AB2004" t="s">
        <v>51</v>
      </c>
      <c r="AC2004" t="s">
        <v>52</v>
      </c>
      <c r="AD2004">
        <v>4.1572151899999996</v>
      </c>
      <c r="AE2004">
        <v>2024</v>
      </c>
      <c r="AF2004">
        <v>2</v>
      </c>
      <c r="AG2004">
        <v>4</v>
      </c>
      <c r="AH2004" t="s">
        <v>2010</v>
      </c>
      <c r="AI2004">
        <v>0.34643459915611818</v>
      </c>
      <c r="AJ2004">
        <v>1896</v>
      </c>
      <c r="AK2004" t="s">
        <v>3799</v>
      </c>
    </row>
    <row r="2005" spans="1:37">
      <c r="A2005" t="s">
        <v>2111</v>
      </c>
      <c r="B2005" t="s">
        <v>115</v>
      </c>
      <c r="C2005">
        <v>9006.8799999999992</v>
      </c>
      <c r="D2005" t="s">
        <v>36</v>
      </c>
      <c r="E2005" t="s">
        <v>37</v>
      </c>
      <c r="F2005" t="s">
        <v>38</v>
      </c>
      <c r="G2005">
        <v>45295</v>
      </c>
      <c r="H2005" t="s">
        <v>57</v>
      </c>
      <c r="I2005" t="s">
        <v>58</v>
      </c>
      <c r="J2005">
        <v>0</v>
      </c>
      <c r="K2005" t="s">
        <v>59</v>
      </c>
      <c r="L2005" t="s">
        <v>60</v>
      </c>
      <c r="M2005">
        <v>247</v>
      </c>
      <c r="N2005">
        <v>7</v>
      </c>
      <c r="O2005">
        <v>109</v>
      </c>
      <c r="P2005">
        <v>0</v>
      </c>
      <c r="Q2005">
        <v>1</v>
      </c>
      <c r="R2005" t="s">
        <v>61</v>
      </c>
      <c r="S2005" t="s">
        <v>93</v>
      </c>
      <c r="T2005">
        <v>1</v>
      </c>
      <c r="U2005" t="s">
        <v>79</v>
      </c>
      <c r="V2005">
        <v>1778.76</v>
      </c>
      <c r="W2005" t="s">
        <v>155</v>
      </c>
      <c r="X2005" t="s">
        <v>77</v>
      </c>
      <c r="Y2005" t="s">
        <v>156</v>
      </c>
      <c r="Z2005" t="s">
        <v>66</v>
      </c>
      <c r="AA2005" t="s">
        <v>67</v>
      </c>
      <c r="AB2005" t="s">
        <v>68</v>
      </c>
      <c r="AC2005" t="s">
        <v>52</v>
      </c>
      <c r="AD2005">
        <v>7.2014574900000001</v>
      </c>
      <c r="AE2005">
        <v>2024</v>
      </c>
      <c r="AF2005">
        <v>2</v>
      </c>
      <c r="AG2005">
        <v>4</v>
      </c>
      <c r="AH2005" t="s">
        <v>2010</v>
      </c>
      <c r="AI2005">
        <v>0.60012145748987855</v>
      </c>
      <c r="AJ2005">
        <v>2964</v>
      </c>
      <c r="AK2005" t="s">
        <v>3801</v>
      </c>
    </row>
    <row r="2006" spans="1:37">
      <c r="A2006" t="s">
        <v>2112</v>
      </c>
      <c r="B2006" t="s">
        <v>71</v>
      </c>
      <c r="C2006">
        <v>3303.02</v>
      </c>
      <c r="D2006" t="s">
        <v>36</v>
      </c>
      <c r="E2006" t="s">
        <v>37</v>
      </c>
      <c r="F2006" t="s">
        <v>56</v>
      </c>
      <c r="G2006">
        <v>45295</v>
      </c>
      <c r="H2006" t="s">
        <v>39</v>
      </c>
      <c r="I2006" t="s">
        <v>40</v>
      </c>
      <c r="J2006">
        <v>60087</v>
      </c>
      <c r="K2006" t="s">
        <v>41</v>
      </c>
      <c r="L2006" t="s">
        <v>42</v>
      </c>
      <c r="M2006">
        <v>82</v>
      </c>
      <c r="N2006">
        <v>11</v>
      </c>
      <c r="O2006">
        <v>92</v>
      </c>
      <c r="P2006">
        <v>0</v>
      </c>
      <c r="Q2006">
        <v>1</v>
      </c>
      <c r="R2006" t="s">
        <v>61</v>
      </c>
      <c r="S2006" t="s">
        <v>93</v>
      </c>
      <c r="T2006">
        <v>3</v>
      </c>
      <c r="U2006" t="s">
        <v>90</v>
      </c>
      <c r="V2006">
        <v>306.08999999999997</v>
      </c>
      <c r="W2006" t="s">
        <v>46</v>
      </c>
      <c r="X2006" t="s">
        <v>47</v>
      </c>
      <c r="Y2006" t="s">
        <v>48</v>
      </c>
      <c r="Z2006" t="s">
        <v>49</v>
      </c>
      <c r="AA2006" t="s">
        <v>50</v>
      </c>
      <c r="AB2006" t="s">
        <v>68</v>
      </c>
      <c r="AC2006" t="s">
        <v>52</v>
      </c>
      <c r="AD2006">
        <v>3.732804878</v>
      </c>
      <c r="AE2006">
        <v>2024</v>
      </c>
      <c r="AF2006">
        <v>2</v>
      </c>
      <c r="AG2006">
        <v>4</v>
      </c>
      <c r="AH2006" t="s">
        <v>2010</v>
      </c>
      <c r="AI2006">
        <v>0.31106707317073168</v>
      </c>
      <c r="AJ2006">
        <v>984</v>
      </c>
      <c r="AK2006" t="s">
        <v>3799</v>
      </c>
    </row>
    <row r="2007" spans="1:37">
      <c r="A2007" t="s">
        <v>2113</v>
      </c>
      <c r="B2007" t="s">
        <v>71</v>
      </c>
      <c r="C2007">
        <v>3655.03</v>
      </c>
      <c r="D2007" t="s">
        <v>36</v>
      </c>
      <c r="E2007" t="s">
        <v>37</v>
      </c>
      <c r="F2007" t="s">
        <v>73</v>
      </c>
      <c r="G2007">
        <v>45295</v>
      </c>
      <c r="H2007" t="s">
        <v>39</v>
      </c>
      <c r="I2007" t="s">
        <v>40</v>
      </c>
      <c r="J2007">
        <v>69464</v>
      </c>
      <c r="K2007" t="s">
        <v>83</v>
      </c>
      <c r="L2007" t="s">
        <v>42</v>
      </c>
      <c r="M2007">
        <v>90</v>
      </c>
      <c r="N2007">
        <v>22</v>
      </c>
      <c r="O2007">
        <v>115</v>
      </c>
      <c r="P2007">
        <v>0</v>
      </c>
      <c r="Q2007">
        <v>1</v>
      </c>
      <c r="R2007" t="s">
        <v>61</v>
      </c>
      <c r="S2007" t="s">
        <v>62</v>
      </c>
      <c r="T2007">
        <v>2</v>
      </c>
      <c r="U2007" t="s">
        <v>79</v>
      </c>
      <c r="V2007">
        <v>14.91</v>
      </c>
      <c r="W2007" t="s">
        <v>46</v>
      </c>
      <c r="X2007" t="s">
        <v>47</v>
      </c>
      <c r="Y2007" t="s">
        <v>48</v>
      </c>
      <c r="Z2007" t="s">
        <v>49</v>
      </c>
      <c r="AA2007" t="s">
        <v>50</v>
      </c>
      <c r="AB2007" t="s">
        <v>68</v>
      </c>
      <c r="AC2007" t="s">
        <v>52</v>
      </c>
      <c r="AD2007">
        <v>0.16566666699999999</v>
      </c>
      <c r="AE2007">
        <v>2024</v>
      </c>
      <c r="AF2007">
        <v>2</v>
      </c>
      <c r="AG2007">
        <v>4</v>
      </c>
      <c r="AH2007" t="s">
        <v>2010</v>
      </c>
      <c r="AI2007">
        <v>1.3805555555555555E-2</v>
      </c>
      <c r="AJ2007">
        <v>1080</v>
      </c>
      <c r="AK2007" t="s">
        <v>3799</v>
      </c>
    </row>
    <row r="2008" spans="1:37">
      <c r="A2008" t="s">
        <v>2114</v>
      </c>
      <c r="B2008" t="s">
        <v>71</v>
      </c>
      <c r="C2008">
        <v>12793.82</v>
      </c>
      <c r="D2008" t="s">
        <v>36</v>
      </c>
      <c r="E2008" t="s">
        <v>82</v>
      </c>
      <c r="F2008" t="s">
        <v>56</v>
      </c>
      <c r="G2008">
        <v>45295</v>
      </c>
      <c r="H2008" t="s">
        <v>57</v>
      </c>
      <c r="I2008" t="s">
        <v>40</v>
      </c>
      <c r="J2008">
        <v>0</v>
      </c>
      <c r="K2008" t="s">
        <v>59</v>
      </c>
      <c r="L2008" t="s">
        <v>60</v>
      </c>
      <c r="M2008">
        <v>343</v>
      </c>
      <c r="N2008">
        <v>31</v>
      </c>
      <c r="O2008">
        <v>74</v>
      </c>
      <c r="P2008">
        <v>0</v>
      </c>
      <c r="Q2008">
        <v>1</v>
      </c>
      <c r="R2008" t="s">
        <v>43</v>
      </c>
      <c r="S2008" t="s">
        <v>84</v>
      </c>
      <c r="T2008">
        <v>1</v>
      </c>
      <c r="U2008" t="s">
        <v>90</v>
      </c>
      <c r="V2008">
        <v>2468.88</v>
      </c>
      <c r="W2008" t="s">
        <v>132</v>
      </c>
      <c r="X2008" t="s">
        <v>47</v>
      </c>
      <c r="Y2008" t="s">
        <v>156</v>
      </c>
      <c r="Z2008" t="s">
        <v>66</v>
      </c>
      <c r="AA2008" t="s">
        <v>67</v>
      </c>
      <c r="AB2008" t="s">
        <v>68</v>
      </c>
      <c r="AC2008" t="s">
        <v>52</v>
      </c>
      <c r="AD2008">
        <v>7.1979008750000002</v>
      </c>
      <c r="AE2008">
        <v>2024</v>
      </c>
      <c r="AF2008">
        <v>2</v>
      </c>
      <c r="AG2008">
        <v>4</v>
      </c>
      <c r="AH2008" t="s">
        <v>2010</v>
      </c>
      <c r="AI2008">
        <v>0.59982507288629738</v>
      </c>
      <c r="AJ2008">
        <v>4116</v>
      </c>
      <c r="AK2008" t="s">
        <v>3800</v>
      </c>
    </row>
    <row r="2009" spans="1:37">
      <c r="A2009" t="s">
        <v>2115</v>
      </c>
      <c r="B2009" t="s">
        <v>71</v>
      </c>
      <c r="C2009">
        <v>5447.26</v>
      </c>
      <c r="D2009" t="s">
        <v>36</v>
      </c>
      <c r="E2009" t="s">
        <v>37</v>
      </c>
      <c r="F2009" t="s">
        <v>73</v>
      </c>
      <c r="G2009">
        <v>45295</v>
      </c>
      <c r="H2009" t="s">
        <v>39</v>
      </c>
      <c r="I2009" t="s">
        <v>40</v>
      </c>
      <c r="J2009">
        <v>74799</v>
      </c>
      <c r="K2009" t="s">
        <v>41</v>
      </c>
      <c r="L2009" t="s">
        <v>42</v>
      </c>
      <c r="M2009">
        <v>136</v>
      </c>
      <c r="N2009">
        <v>41</v>
      </c>
      <c r="O2009">
        <v>92</v>
      </c>
      <c r="P2009">
        <v>1</v>
      </c>
      <c r="Q2009">
        <v>1</v>
      </c>
      <c r="R2009" t="s">
        <v>61</v>
      </c>
      <c r="S2009" t="s">
        <v>74</v>
      </c>
      <c r="T2009">
        <v>3</v>
      </c>
      <c r="U2009" t="s">
        <v>79</v>
      </c>
      <c r="V2009">
        <v>371.71</v>
      </c>
      <c r="W2009" t="s">
        <v>64</v>
      </c>
      <c r="X2009" t="s">
        <v>47</v>
      </c>
      <c r="Y2009" t="s">
        <v>48</v>
      </c>
      <c r="Z2009" t="s">
        <v>66</v>
      </c>
      <c r="AA2009" t="s">
        <v>50</v>
      </c>
      <c r="AB2009" t="s">
        <v>51</v>
      </c>
      <c r="AC2009" t="s">
        <v>52</v>
      </c>
      <c r="AD2009">
        <v>2.7331617650000002</v>
      </c>
      <c r="AE2009">
        <v>2024</v>
      </c>
      <c r="AF2009">
        <v>2</v>
      </c>
      <c r="AG2009">
        <v>4</v>
      </c>
      <c r="AH2009" t="s">
        <v>2010</v>
      </c>
      <c r="AI2009">
        <v>0.22776348039215685</v>
      </c>
      <c r="AJ2009">
        <v>1632</v>
      </c>
      <c r="AK2009" t="s">
        <v>3799</v>
      </c>
    </row>
    <row r="2010" spans="1:37">
      <c r="A2010" t="s">
        <v>2116</v>
      </c>
      <c r="B2010" t="s">
        <v>71</v>
      </c>
      <c r="C2010">
        <v>11386.06</v>
      </c>
      <c r="D2010" t="s">
        <v>36</v>
      </c>
      <c r="E2010" t="s">
        <v>37</v>
      </c>
      <c r="F2010" t="s">
        <v>73</v>
      </c>
      <c r="G2010">
        <v>45295</v>
      </c>
      <c r="H2010" t="s">
        <v>39</v>
      </c>
      <c r="I2010" t="s">
        <v>40</v>
      </c>
      <c r="J2010">
        <v>37387</v>
      </c>
      <c r="K2010" t="s">
        <v>59</v>
      </c>
      <c r="L2010" t="s">
        <v>60</v>
      </c>
      <c r="M2010">
        <v>146</v>
      </c>
      <c r="N2010">
        <v>4</v>
      </c>
      <c r="O2010">
        <v>4</v>
      </c>
      <c r="P2010">
        <v>0</v>
      </c>
      <c r="Q2010">
        <v>7</v>
      </c>
      <c r="R2010" t="s">
        <v>61</v>
      </c>
      <c r="S2010" t="s">
        <v>93</v>
      </c>
      <c r="T2010">
        <v>3</v>
      </c>
      <c r="U2010" t="s">
        <v>79</v>
      </c>
      <c r="V2010">
        <v>1001.5</v>
      </c>
      <c r="W2010" t="s">
        <v>64</v>
      </c>
      <c r="X2010" t="s">
        <v>77</v>
      </c>
      <c r="Y2010" t="s">
        <v>65</v>
      </c>
      <c r="Z2010" t="s">
        <v>66</v>
      </c>
      <c r="AA2010" t="s">
        <v>67</v>
      </c>
      <c r="AB2010" t="s">
        <v>68</v>
      </c>
      <c r="AC2010" t="s">
        <v>99</v>
      </c>
      <c r="AD2010">
        <v>6.8595890410000004</v>
      </c>
      <c r="AE2010">
        <v>2024</v>
      </c>
      <c r="AF2010">
        <v>2</v>
      </c>
      <c r="AG2010">
        <v>4</v>
      </c>
      <c r="AH2010" t="s">
        <v>2010</v>
      </c>
      <c r="AI2010">
        <v>0.5716324200913242</v>
      </c>
      <c r="AJ2010">
        <v>1752</v>
      </c>
      <c r="AK2010" t="s">
        <v>3800</v>
      </c>
    </row>
    <row r="2011" spans="1:37">
      <c r="A2011" t="s">
        <v>2117</v>
      </c>
      <c r="B2011" t="s">
        <v>35</v>
      </c>
      <c r="C2011">
        <v>8601.2800000000007</v>
      </c>
      <c r="D2011" t="s">
        <v>36</v>
      </c>
      <c r="E2011" t="s">
        <v>72</v>
      </c>
      <c r="F2011" t="s">
        <v>73</v>
      </c>
      <c r="G2011">
        <v>45295</v>
      </c>
      <c r="H2011" t="s">
        <v>39</v>
      </c>
      <c r="I2011" t="s">
        <v>58</v>
      </c>
      <c r="J2011">
        <v>32126</v>
      </c>
      <c r="K2011" t="s">
        <v>59</v>
      </c>
      <c r="L2011" t="s">
        <v>42</v>
      </c>
      <c r="M2011">
        <v>109</v>
      </c>
      <c r="N2011">
        <v>14</v>
      </c>
      <c r="O2011">
        <v>77</v>
      </c>
      <c r="P2011">
        <v>0</v>
      </c>
      <c r="Q2011">
        <v>3</v>
      </c>
      <c r="R2011" t="s">
        <v>61</v>
      </c>
      <c r="S2011" t="s">
        <v>93</v>
      </c>
      <c r="T2011">
        <v>2</v>
      </c>
      <c r="U2011" t="s">
        <v>45</v>
      </c>
      <c r="V2011">
        <v>524.88</v>
      </c>
      <c r="W2011" t="s">
        <v>46</v>
      </c>
      <c r="X2011" t="s">
        <v>47</v>
      </c>
      <c r="Y2011" t="s">
        <v>65</v>
      </c>
      <c r="Z2011" t="s">
        <v>66</v>
      </c>
      <c r="AA2011" t="s">
        <v>67</v>
      </c>
      <c r="AB2011" t="s">
        <v>68</v>
      </c>
      <c r="AC2011" t="s">
        <v>52</v>
      </c>
      <c r="AD2011">
        <v>4.8154128439999999</v>
      </c>
      <c r="AE2011">
        <v>2024</v>
      </c>
      <c r="AF2011">
        <v>2</v>
      </c>
      <c r="AG2011">
        <v>4</v>
      </c>
      <c r="AH2011" t="s">
        <v>2010</v>
      </c>
      <c r="AI2011">
        <v>0.40128440366972479</v>
      </c>
      <c r="AJ2011">
        <v>1308</v>
      </c>
      <c r="AK2011" t="s">
        <v>3800</v>
      </c>
    </row>
    <row r="2012" spans="1:37">
      <c r="A2012" t="s">
        <v>2118</v>
      </c>
      <c r="B2012" t="s">
        <v>35</v>
      </c>
      <c r="C2012">
        <v>7633.7</v>
      </c>
      <c r="D2012" t="s">
        <v>36</v>
      </c>
      <c r="E2012" t="s">
        <v>72</v>
      </c>
      <c r="F2012" t="s">
        <v>38</v>
      </c>
      <c r="G2012">
        <v>45295</v>
      </c>
      <c r="H2012" t="s">
        <v>57</v>
      </c>
      <c r="I2012" t="s">
        <v>40</v>
      </c>
      <c r="J2012">
        <v>0</v>
      </c>
      <c r="K2012" t="s">
        <v>59</v>
      </c>
      <c r="L2012" t="s">
        <v>60</v>
      </c>
      <c r="M2012">
        <v>112</v>
      </c>
      <c r="N2012">
        <v>0</v>
      </c>
      <c r="O2012">
        <v>16</v>
      </c>
      <c r="P2012">
        <v>0</v>
      </c>
      <c r="Q2012">
        <v>7</v>
      </c>
      <c r="R2012" t="s">
        <v>61</v>
      </c>
      <c r="S2012" t="s">
        <v>93</v>
      </c>
      <c r="T2012">
        <v>3</v>
      </c>
      <c r="U2012" t="s">
        <v>90</v>
      </c>
      <c r="V2012">
        <v>806.76</v>
      </c>
      <c r="W2012" t="s">
        <v>46</v>
      </c>
      <c r="X2012" t="s">
        <v>47</v>
      </c>
      <c r="Y2012" t="s">
        <v>65</v>
      </c>
      <c r="Z2012" t="s">
        <v>66</v>
      </c>
      <c r="AA2012" t="s">
        <v>67</v>
      </c>
      <c r="AB2012" t="s">
        <v>68</v>
      </c>
      <c r="AC2012" t="s">
        <v>69</v>
      </c>
      <c r="AD2012">
        <v>7.2032142859999997</v>
      </c>
      <c r="AE2012">
        <v>2024</v>
      </c>
      <c r="AF2012">
        <v>2</v>
      </c>
      <c r="AG2012">
        <v>4</v>
      </c>
      <c r="AH2012" t="s">
        <v>2010</v>
      </c>
      <c r="AI2012">
        <v>0.60026785714285713</v>
      </c>
      <c r="AJ2012">
        <v>1344</v>
      </c>
      <c r="AK2012" t="s">
        <v>3801</v>
      </c>
    </row>
    <row r="2013" spans="1:37">
      <c r="A2013" t="s">
        <v>2119</v>
      </c>
      <c r="B2013" t="s">
        <v>35</v>
      </c>
      <c r="C2013">
        <v>8243.73</v>
      </c>
      <c r="D2013" t="s">
        <v>36</v>
      </c>
      <c r="E2013" t="s">
        <v>82</v>
      </c>
      <c r="F2013" t="s">
        <v>56</v>
      </c>
      <c r="G2013">
        <v>45295</v>
      </c>
      <c r="H2013" t="s">
        <v>39</v>
      </c>
      <c r="I2013" t="s">
        <v>40</v>
      </c>
      <c r="J2013">
        <v>81316</v>
      </c>
      <c r="K2013" t="s">
        <v>83</v>
      </c>
      <c r="L2013" t="s">
        <v>42</v>
      </c>
      <c r="M2013">
        <v>205</v>
      </c>
      <c r="N2013">
        <v>19</v>
      </c>
      <c r="O2013">
        <v>132</v>
      </c>
      <c r="P2013">
        <v>0</v>
      </c>
      <c r="Q2013">
        <v>1</v>
      </c>
      <c r="R2013" t="s">
        <v>61</v>
      </c>
      <c r="S2013" t="s">
        <v>93</v>
      </c>
      <c r="T2013">
        <v>3</v>
      </c>
      <c r="U2013" t="s">
        <v>45</v>
      </c>
      <c r="V2013">
        <v>183.89</v>
      </c>
      <c r="W2013" t="s">
        <v>64</v>
      </c>
      <c r="X2013" t="s">
        <v>47</v>
      </c>
      <c r="Y2013" t="s">
        <v>48</v>
      </c>
      <c r="Z2013" t="s">
        <v>66</v>
      </c>
      <c r="AA2013" t="s">
        <v>50</v>
      </c>
      <c r="AB2013" t="s">
        <v>68</v>
      </c>
      <c r="AC2013" t="s">
        <v>52</v>
      </c>
      <c r="AD2013">
        <v>0.89702439</v>
      </c>
      <c r="AE2013">
        <v>2024</v>
      </c>
      <c r="AF2013">
        <v>2</v>
      </c>
      <c r="AG2013">
        <v>4</v>
      </c>
      <c r="AH2013" t="s">
        <v>2010</v>
      </c>
      <c r="AI2013">
        <v>7.4752032520325196E-2</v>
      </c>
      <c r="AJ2013">
        <v>2460</v>
      </c>
      <c r="AK2013" t="s">
        <v>3799</v>
      </c>
    </row>
    <row r="2014" spans="1:37">
      <c r="A2014" t="s">
        <v>2120</v>
      </c>
      <c r="B2014" t="s">
        <v>35</v>
      </c>
      <c r="C2014">
        <v>10061.469999999999</v>
      </c>
      <c r="D2014" t="s">
        <v>36</v>
      </c>
      <c r="E2014" t="s">
        <v>37</v>
      </c>
      <c r="F2014" t="s">
        <v>38</v>
      </c>
      <c r="G2014">
        <v>45295</v>
      </c>
      <c r="H2014" t="s">
        <v>57</v>
      </c>
      <c r="I2014" t="s">
        <v>40</v>
      </c>
      <c r="J2014">
        <v>0</v>
      </c>
      <c r="K2014" t="s">
        <v>59</v>
      </c>
      <c r="L2014" t="s">
        <v>60</v>
      </c>
      <c r="M2014">
        <v>143</v>
      </c>
      <c r="N2014">
        <v>7</v>
      </c>
      <c r="O2014">
        <v>43</v>
      </c>
      <c r="P2014">
        <v>0</v>
      </c>
      <c r="Q2014">
        <v>4</v>
      </c>
      <c r="R2014" t="s">
        <v>61</v>
      </c>
      <c r="S2014" t="s">
        <v>93</v>
      </c>
      <c r="T2014">
        <v>1</v>
      </c>
      <c r="U2014" t="s">
        <v>45</v>
      </c>
      <c r="V2014">
        <v>1030.32</v>
      </c>
      <c r="W2014" t="s">
        <v>64</v>
      </c>
      <c r="X2014" t="s">
        <v>47</v>
      </c>
      <c r="Y2014" t="s">
        <v>65</v>
      </c>
      <c r="Z2014" t="s">
        <v>66</v>
      </c>
      <c r="AA2014" t="s">
        <v>67</v>
      </c>
      <c r="AB2014" t="s">
        <v>68</v>
      </c>
      <c r="AC2014" t="s">
        <v>69</v>
      </c>
      <c r="AD2014">
        <v>7.2050349650000003</v>
      </c>
      <c r="AE2014">
        <v>2024</v>
      </c>
      <c r="AF2014">
        <v>2</v>
      </c>
      <c r="AG2014">
        <v>4</v>
      </c>
      <c r="AH2014" t="s">
        <v>2010</v>
      </c>
      <c r="AI2014">
        <v>0.60041958041958043</v>
      </c>
      <c r="AJ2014">
        <v>1716</v>
      </c>
      <c r="AK2014" t="s">
        <v>3801</v>
      </c>
    </row>
    <row r="2015" spans="1:37">
      <c r="A2015" t="s">
        <v>2121</v>
      </c>
      <c r="B2015" t="s">
        <v>35</v>
      </c>
      <c r="C2015">
        <v>7027.1</v>
      </c>
      <c r="D2015" t="s">
        <v>36</v>
      </c>
      <c r="E2015" t="s">
        <v>37</v>
      </c>
      <c r="F2015" t="s">
        <v>38</v>
      </c>
      <c r="G2015">
        <v>45295</v>
      </c>
      <c r="H2015" t="s">
        <v>39</v>
      </c>
      <c r="I2015" t="s">
        <v>40</v>
      </c>
      <c r="J2015">
        <v>72379</v>
      </c>
      <c r="K2015" t="s">
        <v>59</v>
      </c>
      <c r="L2015" t="s">
        <v>42</v>
      </c>
      <c r="M2015">
        <v>88</v>
      </c>
      <c r="N2015">
        <v>34</v>
      </c>
      <c r="O2015">
        <v>95</v>
      </c>
      <c r="P2015">
        <v>1</v>
      </c>
      <c r="Q2015">
        <v>5</v>
      </c>
      <c r="R2015" t="s">
        <v>61</v>
      </c>
      <c r="S2015" t="s">
        <v>62</v>
      </c>
      <c r="T2015">
        <v>1</v>
      </c>
      <c r="U2015" t="s">
        <v>79</v>
      </c>
      <c r="V2015">
        <v>979.9</v>
      </c>
      <c r="W2015" t="s">
        <v>46</v>
      </c>
      <c r="X2015" t="s">
        <v>77</v>
      </c>
      <c r="Y2015" t="s">
        <v>65</v>
      </c>
      <c r="Z2015" t="s">
        <v>66</v>
      </c>
      <c r="AA2015" t="s">
        <v>50</v>
      </c>
      <c r="AB2015" t="s">
        <v>51</v>
      </c>
      <c r="AC2015" t="s">
        <v>52</v>
      </c>
      <c r="AD2015">
        <v>11.13522727</v>
      </c>
      <c r="AE2015">
        <v>2024</v>
      </c>
      <c r="AF2015">
        <v>2</v>
      </c>
      <c r="AG2015">
        <v>4</v>
      </c>
      <c r="AH2015" t="s">
        <v>2010</v>
      </c>
      <c r="AI2015">
        <v>0.92793560606060599</v>
      </c>
      <c r="AJ2015">
        <v>1056</v>
      </c>
      <c r="AK2015" t="s">
        <v>3801</v>
      </c>
    </row>
    <row r="2016" spans="1:37">
      <c r="A2016" t="s">
        <v>2122</v>
      </c>
      <c r="B2016" t="s">
        <v>35</v>
      </c>
      <c r="C2016">
        <v>6082.89</v>
      </c>
      <c r="D2016" t="s">
        <v>36</v>
      </c>
      <c r="E2016" t="s">
        <v>37</v>
      </c>
      <c r="F2016" t="s">
        <v>95</v>
      </c>
      <c r="G2016">
        <v>45295</v>
      </c>
      <c r="H2016" t="s">
        <v>39</v>
      </c>
      <c r="I2016" t="s">
        <v>58</v>
      </c>
      <c r="J2016">
        <v>33467</v>
      </c>
      <c r="K2016" t="s">
        <v>59</v>
      </c>
      <c r="L2016" t="s">
        <v>42</v>
      </c>
      <c r="M2016">
        <v>153</v>
      </c>
      <c r="N2016">
        <v>5</v>
      </c>
      <c r="O2016">
        <v>53</v>
      </c>
      <c r="P2016">
        <v>0</v>
      </c>
      <c r="Q2016">
        <v>1</v>
      </c>
      <c r="R2016" t="s">
        <v>61</v>
      </c>
      <c r="S2016" t="s">
        <v>93</v>
      </c>
      <c r="T2016">
        <v>3</v>
      </c>
      <c r="U2016" t="s">
        <v>79</v>
      </c>
      <c r="V2016">
        <v>1035.78</v>
      </c>
      <c r="W2016" t="s">
        <v>64</v>
      </c>
      <c r="X2016" t="s">
        <v>77</v>
      </c>
      <c r="Y2016" t="s">
        <v>65</v>
      </c>
      <c r="Z2016" t="s">
        <v>66</v>
      </c>
      <c r="AA2016" t="s">
        <v>67</v>
      </c>
      <c r="AB2016" t="s">
        <v>68</v>
      </c>
      <c r="AC2016" t="s">
        <v>52</v>
      </c>
      <c r="AD2016">
        <v>6.7698039220000004</v>
      </c>
      <c r="AE2016">
        <v>2024</v>
      </c>
      <c r="AF2016">
        <v>2</v>
      </c>
      <c r="AG2016">
        <v>4</v>
      </c>
      <c r="AH2016" t="s">
        <v>2010</v>
      </c>
      <c r="AI2016">
        <v>0.56415032679738564</v>
      </c>
      <c r="AJ2016">
        <v>1836</v>
      </c>
      <c r="AK2016" t="s">
        <v>3800</v>
      </c>
    </row>
    <row r="2017" spans="1:37">
      <c r="A2017" t="s">
        <v>2123</v>
      </c>
      <c r="B2017" t="s">
        <v>35</v>
      </c>
      <c r="C2017">
        <v>7451.34</v>
      </c>
      <c r="D2017" t="s">
        <v>36</v>
      </c>
      <c r="E2017" t="s">
        <v>37</v>
      </c>
      <c r="F2017" t="s">
        <v>141</v>
      </c>
      <c r="G2017">
        <v>45295</v>
      </c>
      <c r="H2017" t="s">
        <v>39</v>
      </c>
      <c r="I2017" t="s">
        <v>40</v>
      </c>
      <c r="J2017">
        <v>95734</v>
      </c>
      <c r="K2017" t="s">
        <v>83</v>
      </c>
      <c r="L2017" t="s">
        <v>42</v>
      </c>
      <c r="M2017">
        <v>92</v>
      </c>
      <c r="N2017">
        <v>20</v>
      </c>
      <c r="O2017">
        <v>111</v>
      </c>
      <c r="P2017">
        <v>0</v>
      </c>
      <c r="Q2017">
        <v>3</v>
      </c>
      <c r="R2017" t="s">
        <v>61</v>
      </c>
      <c r="S2017" t="s">
        <v>74</v>
      </c>
      <c r="T2017">
        <v>1</v>
      </c>
      <c r="U2017" t="s">
        <v>79</v>
      </c>
      <c r="V2017">
        <v>104.89</v>
      </c>
      <c r="W2017" t="s">
        <v>46</v>
      </c>
      <c r="X2017" t="s">
        <v>47</v>
      </c>
      <c r="Y2017" t="s">
        <v>48</v>
      </c>
      <c r="Z2017" t="s">
        <v>66</v>
      </c>
      <c r="AA2017" t="s">
        <v>50</v>
      </c>
      <c r="AB2017" t="s">
        <v>68</v>
      </c>
      <c r="AC2017" t="s">
        <v>52</v>
      </c>
      <c r="AD2017">
        <v>1.140108696</v>
      </c>
      <c r="AE2017">
        <v>2024</v>
      </c>
      <c r="AF2017">
        <v>2</v>
      </c>
      <c r="AG2017">
        <v>4</v>
      </c>
      <c r="AH2017" t="s">
        <v>2010</v>
      </c>
      <c r="AI2017">
        <v>9.5009057971014499E-2</v>
      </c>
      <c r="AJ2017">
        <v>1104</v>
      </c>
      <c r="AK2017" t="s">
        <v>3799</v>
      </c>
    </row>
    <row r="2018" spans="1:37">
      <c r="A2018" t="s">
        <v>2124</v>
      </c>
      <c r="B2018" t="s">
        <v>35</v>
      </c>
      <c r="C2018">
        <v>20995.74</v>
      </c>
      <c r="D2018" t="s">
        <v>36</v>
      </c>
      <c r="E2018" t="s">
        <v>37</v>
      </c>
      <c r="F2018" t="s">
        <v>38</v>
      </c>
      <c r="G2018">
        <v>45295</v>
      </c>
      <c r="H2018" t="s">
        <v>57</v>
      </c>
      <c r="I2018" t="s">
        <v>58</v>
      </c>
      <c r="J2018">
        <v>0</v>
      </c>
      <c r="K2018" t="s">
        <v>59</v>
      </c>
      <c r="L2018" t="s">
        <v>60</v>
      </c>
      <c r="M2018">
        <v>86</v>
      </c>
      <c r="N2018">
        <v>3</v>
      </c>
      <c r="O2018">
        <v>134</v>
      </c>
      <c r="P2018">
        <v>0</v>
      </c>
      <c r="Q2018">
        <v>2</v>
      </c>
      <c r="R2018" t="s">
        <v>61</v>
      </c>
      <c r="S2018" t="s">
        <v>93</v>
      </c>
      <c r="T2018">
        <v>1</v>
      </c>
      <c r="U2018" t="s">
        <v>90</v>
      </c>
      <c r="V2018">
        <v>414.72</v>
      </c>
      <c r="W2018" t="s">
        <v>46</v>
      </c>
      <c r="X2018" t="s">
        <v>47</v>
      </c>
      <c r="Y2018" t="s">
        <v>48</v>
      </c>
      <c r="Z2018" t="s">
        <v>98</v>
      </c>
      <c r="AA2018" t="s">
        <v>67</v>
      </c>
      <c r="AB2018" t="s">
        <v>68</v>
      </c>
      <c r="AC2018" t="s">
        <v>52</v>
      </c>
      <c r="AD2018">
        <v>4.8223255810000003</v>
      </c>
      <c r="AE2018">
        <v>2024</v>
      </c>
      <c r="AF2018">
        <v>2</v>
      </c>
      <c r="AG2018">
        <v>4</v>
      </c>
      <c r="AH2018" t="s">
        <v>2010</v>
      </c>
      <c r="AI2018">
        <v>0.4018604651162791</v>
      </c>
      <c r="AJ2018">
        <v>1032</v>
      </c>
      <c r="AK2018" t="s">
        <v>3800</v>
      </c>
    </row>
    <row r="2019" spans="1:37">
      <c r="A2019" t="s">
        <v>2125</v>
      </c>
      <c r="B2019" t="s">
        <v>71</v>
      </c>
      <c r="C2019">
        <v>9154.7099999999991</v>
      </c>
      <c r="D2019" t="s">
        <v>36</v>
      </c>
      <c r="E2019" t="s">
        <v>37</v>
      </c>
      <c r="F2019" t="s">
        <v>38</v>
      </c>
      <c r="G2019">
        <v>45326</v>
      </c>
      <c r="H2019" t="s">
        <v>57</v>
      </c>
      <c r="I2019" t="s">
        <v>58</v>
      </c>
      <c r="J2019">
        <v>0</v>
      </c>
      <c r="K2019" t="s">
        <v>59</v>
      </c>
      <c r="L2019" t="s">
        <v>60</v>
      </c>
      <c r="M2019">
        <v>140</v>
      </c>
      <c r="N2019">
        <v>41</v>
      </c>
      <c r="O2019">
        <v>4</v>
      </c>
      <c r="P2019">
        <v>1</v>
      </c>
      <c r="Q2019">
        <v>5</v>
      </c>
      <c r="R2019" t="s">
        <v>61</v>
      </c>
      <c r="S2019" t="s">
        <v>74</v>
      </c>
      <c r="T2019">
        <v>1</v>
      </c>
      <c r="U2019" t="s">
        <v>79</v>
      </c>
      <c r="V2019">
        <v>1326.24</v>
      </c>
      <c r="W2019" t="s">
        <v>109</v>
      </c>
      <c r="X2019" t="s">
        <v>47</v>
      </c>
      <c r="Y2019" t="s">
        <v>65</v>
      </c>
      <c r="Z2019" t="s">
        <v>66</v>
      </c>
      <c r="AA2019" t="s">
        <v>67</v>
      </c>
      <c r="AB2019" t="s">
        <v>51</v>
      </c>
      <c r="AC2019" t="s">
        <v>99</v>
      </c>
      <c r="AD2019">
        <v>9.4731428569999991</v>
      </c>
      <c r="AE2019">
        <v>2024</v>
      </c>
      <c r="AF2019">
        <v>2</v>
      </c>
      <c r="AG2019">
        <v>4</v>
      </c>
      <c r="AH2019" t="s">
        <v>2010</v>
      </c>
      <c r="AI2019">
        <v>0.78942857142857148</v>
      </c>
      <c r="AJ2019">
        <v>1680</v>
      </c>
      <c r="AK2019" t="s">
        <v>3801</v>
      </c>
    </row>
    <row r="2020" spans="1:37">
      <c r="A2020" t="s">
        <v>2126</v>
      </c>
      <c r="B2020" t="s">
        <v>81</v>
      </c>
      <c r="C2020">
        <v>7585.74</v>
      </c>
      <c r="D2020" t="s">
        <v>36</v>
      </c>
      <c r="E2020" t="s">
        <v>82</v>
      </c>
      <c r="F2020" t="s">
        <v>95</v>
      </c>
      <c r="G2020">
        <v>45326</v>
      </c>
      <c r="H2020" t="s">
        <v>39</v>
      </c>
      <c r="I2020" t="s">
        <v>58</v>
      </c>
      <c r="J2020">
        <v>67952</v>
      </c>
      <c r="K2020" t="s">
        <v>41</v>
      </c>
      <c r="L2020" t="s">
        <v>42</v>
      </c>
      <c r="M2020">
        <v>189</v>
      </c>
      <c r="N2020">
        <v>12</v>
      </c>
      <c r="O2020">
        <v>73</v>
      </c>
      <c r="P2020">
        <v>0</v>
      </c>
      <c r="Q2020">
        <v>1</v>
      </c>
      <c r="R2020" t="s">
        <v>61</v>
      </c>
      <c r="S2020" t="s">
        <v>93</v>
      </c>
      <c r="T2020">
        <v>1</v>
      </c>
      <c r="U2020" t="s">
        <v>90</v>
      </c>
      <c r="V2020">
        <v>616.30999999999995</v>
      </c>
      <c r="W2020" t="s">
        <v>64</v>
      </c>
      <c r="X2020" t="s">
        <v>47</v>
      </c>
      <c r="Y2020" t="s">
        <v>65</v>
      </c>
      <c r="Z2020" t="s">
        <v>66</v>
      </c>
      <c r="AA2020" t="s">
        <v>50</v>
      </c>
      <c r="AB2020" t="s">
        <v>68</v>
      </c>
      <c r="AC2020" t="s">
        <v>52</v>
      </c>
      <c r="AD2020">
        <v>3.2608994710000001</v>
      </c>
      <c r="AE2020">
        <v>2024</v>
      </c>
      <c r="AF2020">
        <v>2</v>
      </c>
      <c r="AG2020">
        <v>4</v>
      </c>
      <c r="AH2020" t="s">
        <v>2010</v>
      </c>
      <c r="AI2020">
        <v>0.27174162257495588</v>
      </c>
      <c r="AJ2020">
        <v>2268</v>
      </c>
      <c r="AK2020" t="s">
        <v>3799</v>
      </c>
    </row>
    <row r="2021" spans="1:37">
      <c r="A2021" t="s">
        <v>2127</v>
      </c>
      <c r="B2021" t="s">
        <v>81</v>
      </c>
      <c r="C2021">
        <v>3779.66</v>
      </c>
      <c r="D2021" t="s">
        <v>36</v>
      </c>
      <c r="E2021" t="s">
        <v>37</v>
      </c>
      <c r="F2021" t="s">
        <v>56</v>
      </c>
      <c r="G2021">
        <v>45326</v>
      </c>
      <c r="H2021" t="s">
        <v>39</v>
      </c>
      <c r="I2021" t="s">
        <v>40</v>
      </c>
      <c r="J2021">
        <v>88224</v>
      </c>
      <c r="K2021" t="s">
        <v>59</v>
      </c>
      <c r="L2021" t="s">
        <v>42</v>
      </c>
      <c r="M2021">
        <v>93</v>
      </c>
      <c r="N2021">
        <v>5</v>
      </c>
      <c r="O2021">
        <v>73</v>
      </c>
      <c r="P2021">
        <v>0</v>
      </c>
      <c r="Q2021">
        <v>1</v>
      </c>
      <c r="R2021" t="s">
        <v>43</v>
      </c>
      <c r="S2021" t="s">
        <v>84</v>
      </c>
      <c r="T2021">
        <v>2</v>
      </c>
      <c r="U2021" t="s">
        <v>90</v>
      </c>
      <c r="V2021">
        <v>649.39</v>
      </c>
      <c r="W2021" t="s">
        <v>46</v>
      </c>
      <c r="X2021" t="s">
        <v>47</v>
      </c>
      <c r="Y2021" t="s">
        <v>65</v>
      </c>
      <c r="Z2021" t="s">
        <v>49</v>
      </c>
      <c r="AA2021" t="s">
        <v>50</v>
      </c>
      <c r="AB2021" t="s">
        <v>68</v>
      </c>
      <c r="AC2021" t="s">
        <v>52</v>
      </c>
      <c r="AD2021">
        <v>6.9826881719999996</v>
      </c>
      <c r="AE2021">
        <v>2024</v>
      </c>
      <c r="AF2021">
        <v>2</v>
      </c>
      <c r="AG2021">
        <v>4</v>
      </c>
      <c r="AH2021" t="s">
        <v>2010</v>
      </c>
      <c r="AI2021">
        <v>0.58189068100358421</v>
      </c>
      <c r="AJ2021">
        <v>1116</v>
      </c>
      <c r="AK2021" t="s">
        <v>3800</v>
      </c>
    </row>
    <row r="2022" spans="1:37">
      <c r="A2022" t="s">
        <v>2128</v>
      </c>
      <c r="B2022" t="s">
        <v>81</v>
      </c>
      <c r="C2022">
        <v>6790.01</v>
      </c>
      <c r="D2022" t="s">
        <v>36</v>
      </c>
      <c r="E2022" t="s">
        <v>72</v>
      </c>
      <c r="F2022" t="s">
        <v>56</v>
      </c>
      <c r="G2022">
        <v>45326</v>
      </c>
      <c r="H2022" t="s">
        <v>57</v>
      </c>
      <c r="I2022" t="s">
        <v>40</v>
      </c>
      <c r="J2022">
        <v>0</v>
      </c>
      <c r="K2022" t="s">
        <v>59</v>
      </c>
      <c r="L2022" t="s">
        <v>42</v>
      </c>
      <c r="M2022">
        <v>180</v>
      </c>
      <c r="N2022">
        <v>4</v>
      </c>
      <c r="O2022">
        <v>120</v>
      </c>
      <c r="P2022">
        <v>0</v>
      </c>
      <c r="Q2022">
        <v>1</v>
      </c>
      <c r="R2022" t="s">
        <v>61</v>
      </c>
      <c r="S2022" t="s">
        <v>74</v>
      </c>
      <c r="T2022">
        <v>1</v>
      </c>
      <c r="U2022" t="s">
        <v>79</v>
      </c>
      <c r="V2022">
        <v>1074.42</v>
      </c>
      <c r="W2022" t="s">
        <v>109</v>
      </c>
      <c r="X2022" t="s">
        <v>77</v>
      </c>
      <c r="Y2022" t="s">
        <v>65</v>
      </c>
      <c r="Z2022" t="s">
        <v>66</v>
      </c>
      <c r="AA2022" t="s">
        <v>67</v>
      </c>
      <c r="AB2022" t="s">
        <v>68</v>
      </c>
      <c r="AC2022" t="s">
        <v>52</v>
      </c>
      <c r="AD2022">
        <v>5.9690000000000003</v>
      </c>
      <c r="AE2022">
        <v>2024</v>
      </c>
      <c r="AF2022">
        <v>2</v>
      </c>
      <c r="AG2022">
        <v>4</v>
      </c>
      <c r="AH2022" t="s">
        <v>2010</v>
      </c>
      <c r="AI2022">
        <v>0.49741666666666667</v>
      </c>
      <c r="AJ2022">
        <v>2160</v>
      </c>
      <c r="AK2022" t="s">
        <v>3800</v>
      </c>
    </row>
    <row r="2023" spans="1:37">
      <c r="A2023" t="s">
        <v>2129</v>
      </c>
      <c r="B2023" t="s">
        <v>71</v>
      </c>
      <c r="C2023">
        <v>11316.55</v>
      </c>
      <c r="D2023" t="s">
        <v>87</v>
      </c>
      <c r="E2023" t="s">
        <v>37</v>
      </c>
      <c r="F2023" t="s">
        <v>56</v>
      </c>
      <c r="G2023">
        <v>45326</v>
      </c>
      <c r="H2023" t="s">
        <v>88</v>
      </c>
      <c r="I2023" t="s">
        <v>58</v>
      </c>
      <c r="J2023">
        <v>26572</v>
      </c>
      <c r="K2023" t="s">
        <v>59</v>
      </c>
      <c r="L2023" t="s">
        <v>42</v>
      </c>
      <c r="M2023">
        <v>158</v>
      </c>
      <c r="N2023">
        <v>23</v>
      </c>
      <c r="O2023">
        <v>55</v>
      </c>
      <c r="P2023">
        <v>1</v>
      </c>
      <c r="Q2023">
        <v>9</v>
      </c>
      <c r="R2023" t="s">
        <v>61</v>
      </c>
      <c r="S2023" t="s">
        <v>93</v>
      </c>
      <c r="T2023">
        <v>1</v>
      </c>
      <c r="U2023" t="s">
        <v>45</v>
      </c>
      <c r="V2023">
        <v>758.16</v>
      </c>
      <c r="W2023" t="s">
        <v>109</v>
      </c>
      <c r="X2023" t="s">
        <v>47</v>
      </c>
      <c r="Y2023" t="s">
        <v>65</v>
      </c>
      <c r="Z2023" t="s">
        <v>66</v>
      </c>
      <c r="AA2023" t="s">
        <v>67</v>
      </c>
      <c r="AB2023" t="s">
        <v>51</v>
      </c>
      <c r="AC2023" t="s">
        <v>52</v>
      </c>
      <c r="AD2023">
        <v>4.798481013</v>
      </c>
      <c r="AE2023">
        <v>2024</v>
      </c>
      <c r="AF2023">
        <v>2</v>
      </c>
      <c r="AG2023">
        <v>4</v>
      </c>
      <c r="AH2023" t="s">
        <v>2010</v>
      </c>
      <c r="AI2023">
        <v>0.39987341772151896</v>
      </c>
      <c r="AJ2023">
        <v>1896</v>
      </c>
      <c r="AK2023" t="s">
        <v>3799</v>
      </c>
    </row>
    <row r="2024" spans="1:37">
      <c r="A2024" t="s">
        <v>2130</v>
      </c>
      <c r="B2024" t="s">
        <v>35</v>
      </c>
      <c r="C2024">
        <v>7093.89</v>
      </c>
      <c r="D2024" t="s">
        <v>36</v>
      </c>
      <c r="E2024" t="s">
        <v>37</v>
      </c>
      <c r="F2024" t="s">
        <v>38</v>
      </c>
      <c r="G2024">
        <v>45326</v>
      </c>
      <c r="H2024" t="s">
        <v>39</v>
      </c>
      <c r="I2024" t="s">
        <v>58</v>
      </c>
      <c r="J2024">
        <v>46543</v>
      </c>
      <c r="K2024" t="s">
        <v>83</v>
      </c>
      <c r="L2024" t="s">
        <v>42</v>
      </c>
      <c r="M2024">
        <v>90</v>
      </c>
      <c r="N2024">
        <v>31</v>
      </c>
      <c r="O2024">
        <v>66</v>
      </c>
      <c r="P2024">
        <v>1</v>
      </c>
      <c r="Q2024">
        <v>3</v>
      </c>
      <c r="R2024" t="s">
        <v>43</v>
      </c>
      <c r="S2024" t="s">
        <v>44</v>
      </c>
      <c r="T2024">
        <v>4</v>
      </c>
      <c r="U2024" t="s">
        <v>90</v>
      </c>
      <c r="V2024">
        <v>7.28</v>
      </c>
      <c r="W2024" t="s">
        <v>46</v>
      </c>
      <c r="X2024" t="s">
        <v>47</v>
      </c>
      <c r="Y2024" t="s">
        <v>48</v>
      </c>
      <c r="Z2024" t="s">
        <v>66</v>
      </c>
      <c r="AA2024" t="s">
        <v>67</v>
      </c>
      <c r="AB2024" t="s">
        <v>51</v>
      </c>
      <c r="AC2024" t="s">
        <v>52</v>
      </c>
      <c r="AD2024">
        <v>8.0888889000000005E-2</v>
      </c>
      <c r="AE2024">
        <v>2024</v>
      </c>
      <c r="AF2024">
        <v>2</v>
      </c>
      <c r="AG2024">
        <v>4</v>
      </c>
      <c r="AH2024" t="s">
        <v>2010</v>
      </c>
      <c r="AI2024">
        <v>6.7407407407407407E-3</v>
      </c>
      <c r="AJ2024">
        <v>1080</v>
      </c>
      <c r="AK2024" t="s">
        <v>3799</v>
      </c>
    </row>
    <row r="2025" spans="1:37">
      <c r="A2025" t="s">
        <v>2131</v>
      </c>
      <c r="B2025" t="s">
        <v>35</v>
      </c>
      <c r="C2025">
        <v>4096.7700000000004</v>
      </c>
      <c r="D2025" t="s">
        <v>36</v>
      </c>
      <c r="E2025" t="s">
        <v>72</v>
      </c>
      <c r="F2025" t="s">
        <v>73</v>
      </c>
      <c r="G2025">
        <v>45326</v>
      </c>
      <c r="H2025" t="s">
        <v>39</v>
      </c>
      <c r="I2025" t="s">
        <v>58</v>
      </c>
      <c r="J2025">
        <v>92077</v>
      </c>
      <c r="K2025" t="s">
        <v>83</v>
      </c>
      <c r="L2025" t="s">
        <v>42</v>
      </c>
      <c r="M2025">
        <v>103</v>
      </c>
      <c r="N2025">
        <v>47</v>
      </c>
      <c r="O2025">
        <v>19</v>
      </c>
      <c r="P2025">
        <v>0</v>
      </c>
      <c r="Q2025">
        <v>1</v>
      </c>
      <c r="R2025" t="s">
        <v>61</v>
      </c>
      <c r="S2025" t="s">
        <v>62</v>
      </c>
      <c r="T2025">
        <v>4</v>
      </c>
      <c r="U2025" t="s">
        <v>63</v>
      </c>
      <c r="V2025">
        <v>134.16999999999999</v>
      </c>
      <c r="W2025" t="s">
        <v>76</v>
      </c>
      <c r="X2025" t="s">
        <v>47</v>
      </c>
      <c r="Y2025" t="s">
        <v>48</v>
      </c>
      <c r="Z2025" t="s">
        <v>49</v>
      </c>
      <c r="AA2025" t="s">
        <v>50</v>
      </c>
      <c r="AB2025" t="s">
        <v>68</v>
      </c>
      <c r="AC2025" t="s">
        <v>69</v>
      </c>
      <c r="AD2025">
        <v>1.302621359</v>
      </c>
      <c r="AE2025">
        <v>2024</v>
      </c>
      <c r="AF2025">
        <v>2</v>
      </c>
      <c r="AG2025">
        <v>4</v>
      </c>
      <c r="AH2025" t="s">
        <v>2010</v>
      </c>
      <c r="AI2025">
        <v>0.10855177993527507</v>
      </c>
      <c r="AJ2025">
        <v>1236</v>
      </c>
      <c r="AK2025" t="s">
        <v>3799</v>
      </c>
    </row>
    <row r="2026" spans="1:37">
      <c r="A2026" t="s">
        <v>2132</v>
      </c>
      <c r="B2026" t="s">
        <v>35</v>
      </c>
      <c r="C2026">
        <v>16336.63</v>
      </c>
      <c r="D2026" t="s">
        <v>36</v>
      </c>
      <c r="E2026" t="s">
        <v>37</v>
      </c>
      <c r="F2026" t="s">
        <v>38</v>
      </c>
      <c r="G2026">
        <v>45326</v>
      </c>
      <c r="H2026" t="s">
        <v>57</v>
      </c>
      <c r="I2026" t="s">
        <v>40</v>
      </c>
      <c r="J2026">
        <v>0</v>
      </c>
      <c r="K2026" t="s">
        <v>59</v>
      </c>
      <c r="L2026" t="s">
        <v>60</v>
      </c>
      <c r="M2026">
        <v>151</v>
      </c>
      <c r="N2026">
        <v>38</v>
      </c>
      <c r="O2026">
        <v>41</v>
      </c>
      <c r="P2026">
        <v>0</v>
      </c>
      <c r="Q2026">
        <v>2</v>
      </c>
      <c r="R2026" t="s">
        <v>61</v>
      </c>
      <c r="S2026" t="s">
        <v>93</v>
      </c>
      <c r="T2026">
        <v>2</v>
      </c>
      <c r="U2026" t="s">
        <v>79</v>
      </c>
      <c r="V2026">
        <v>1690.75</v>
      </c>
      <c r="W2026" t="s">
        <v>109</v>
      </c>
      <c r="X2026" t="s">
        <v>134</v>
      </c>
      <c r="Y2026" t="s">
        <v>156</v>
      </c>
      <c r="Z2026" t="s">
        <v>98</v>
      </c>
      <c r="AA2026" t="s">
        <v>67</v>
      </c>
      <c r="AB2026" t="s">
        <v>68</v>
      </c>
      <c r="AC2026" t="s">
        <v>69</v>
      </c>
      <c r="AD2026">
        <v>11.19701987</v>
      </c>
      <c r="AE2026">
        <v>2024</v>
      </c>
      <c r="AF2026">
        <v>2</v>
      </c>
      <c r="AG2026">
        <v>4</v>
      </c>
      <c r="AH2026" t="s">
        <v>2010</v>
      </c>
      <c r="AI2026">
        <v>0.93308498896247238</v>
      </c>
      <c r="AJ2026">
        <v>1812</v>
      </c>
      <c r="AK2026" t="s">
        <v>3801</v>
      </c>
    </row>
    <row r="2027" spans="1:37">
      <c r="A2027" t="s">
        <v>2133</v>
      </c>
      <c r="B2027" t="s">
        <v>81</v>
      </c>
      <c r="C2027">
        <v>4340.22</v>
      </c>
      <c r="D2027" t="s">
        <v>36</v>
      </c>
      <c r="E2027" t="s">
        <v>72</v>
      </c>
      <c r="F2027" t="s">
        <v>38</v>
      </c>
      <c r="G2027">
        <v>45326</v>
      </c>
      <c r="H2027" t="s">
        <v>39</v>
      </c>
      <c r="I2027" t="s">
        <v>58</v>
      </c>
      <c r="J2027">
        <v>72878</v>
      </c>
      <c r="K2027" t="s">
        <v>59</v>
      </c>
      <c r="L2027" t="s">
        <v>103</v>
      </c>
      <c r="M2027">
        <v>108</v>
      </c>
      <c r="N2027">
        <v>20</v>
      </c>
      <c r="O2027">
        <v>84</v>
      </c>
      <c r="P2027">
        <v>0</v>
      </c>
      <c r="Q2027">
        <v>1</v>
      </c>
      <c r="R2027" t="s">
        <v>43</v>
      </c>
      <c r="S2027" t="s">
        <v>44</v>
      </c>
      <c r="T2027">
        <v>1</v>
      </c>
      <c r="U2027" t="s">
        <v>90</v>
      </c>
      <c r="V2027">
        <v>569</v>
      </c>
      <c r="W2027" t="s">
        <v>46</v>
      </c>
      <c r="X2027" t="s">
        <v>77</v>
      </c>
      <c r="Y2027" t="s">
        <v>65</v>
      </c>
      <c r="Z2027" t="s">
        <v>49</v>
      </c>
      <c r="AA2027" t="s">
        <v>50</v>
      </c>
      <c r="AB2027" t="s">
        <v>68</v>
      </c>
      <c r="AC2027" t="s">
        <v>52</v>
      </c>
      <c r="AD2027">
        <v>5.2685185189999997</v>
      </c>
      <c r="AE2027">
        <v>2024</v>
      </c>
      <c r="AF2027">
        <v>2</v>
      </c>
      <c r="AG2027">
        <v>4</v>
      </c>
      <c r="AH2027" t="s">
        <v>2010</v>
      </c>
      <c r="AI2027">
        <v>0.43904320987654322</v>
      </c>
      <c r="AJ2027">
        <v>1296</v>
      </c>
      <c r="AK2027" t="s">
        <v>3800</v>
      </c>
    </row>
    <row r="2028" spans="1:37">
      <c r="A2028" t="s">
        <v>2134</v>
      </c>
      <c r="B2028" t="s">
        <v>81</v>
      </c>
      <c r="C2028">
        <v>60473.88</v>
      </c>
      <c r="D2028" t="s">
        <v>36</v>
      </c>
      <c r="E2028" t="s">
        <v>72</v>
      </c>
      <c r="F2028" t="s">
        <v>73</v>
      </c>
      <c r="G2028">
        <v>45326</v>
      </c>
      <c r="H2028" t="s">
        <v>39</v>
      </c>
      <c r="I2028" t="s">
        <v>58</v>
      </c>
      <c r="J2028">
        <v>79350</v>
      </c>
      <c r="K2028" t="s">
        <v>83</v>
      </c>
      <c r="L2028" t="s">
        <v>42</v>
      </c>
      <c r="M2028">
        <v>170</v>
      </c>
      <c r="N2028">
        <v>8</v>
      </c>
      <c r="O2028">
        <v>84</v>
      </c>
      <c r="P2028">
        <v>0</v>
      </c>
      <c r="Q2028">
        <v>2</v>
      </c>
      <c r="R2028" t="s">
        <v>117</v>
      </c>
      <c r="S2028" t="s">
        <v>118</v>
      </c>
      <c r="T2028">
        <v>1</v>
      </c>
      <c r="U2028" t="s">
        <v>79</v>
      </c>
      <c r="V2028">
        <v>407.75</v>
      </c>
      <c r="W2028" t="s">
        <v>64</v>
      </c>
      <c r="X2028" t="s">
        <v>77</v>
      </c>
      <c r="Y2028" t="s">
        <v>48</v>
      </c>
      <c r="Z2028" t="s">
        <v>98</v>
      </c>
      <c r="AA2028" t="s">
        <v>50</v>
      </c>
      <c r="AB2028" t="s">
        <v>68</v>
      </c>
      <c r="AC2028" t="s">
        <v>52</v>
      </c>
      <c r="AD2028">
        <v>2.3985294119999998</v>
      </c>
      <c r="AE2028">
        <v>2024</v>
      </c>
      <c r="AF2028">
        <v>2</v>
      </c>
      <c r="AG2028">
        <v>4</v>
      </c>
      <c r="AH2028" t="s">
        <v>2010</v>
      </c>
      <c r="AI2028">
        <v>0.19987745098039217</v>
      </c>
      <c r="AJ2028">
        <v>2040</v>
      </c>
      <c r="AK2028" t="s">
        <v>3799</v>
      </c>
    </row>
    <row r="2029" spans="1:37">
      <c r="A2029" t="s">
        <v>2135</v>
      </c>
      <c r="B2029" t="s">
        <v>71</v>
      </c>
      <c r="C2029">
        <v>12359.57</v>
      </c>
      <c r="D2029" t="s">
        <v>36</v>
      </c>
      <c r="E2029" t="s">
        <v>72</v>
      </c>
      <c r="F2029" t="s">
        <v>73</v>
      </c>
      <c r="G2029">
        <v>45326</v>
      </c>
      <c r="H2029" t="s">
        <v>57</v>
      </c>
      <c r="I2029" t="s">
        <v>58</v>
      </c>
      <c r="J2029">
        <v>0</v>
      </c>
      <c r="K2029" t="s">
        <v>59</v>
      </c>
      <c r="L2029" t="s">
        <v>42</v>
      </c>
      <c r="M2029">
        <v>171</v>
      </c>
      <c r="N2029">
        <v>4</v>
      </c>
      <c r="O2029">
        <v>126</v>
      </c>
      <c r="P2029">
        <v>0</v>
      </c>
      <c r="Q2029">
        <v>3</v>
      </c>
      <c r="R2029" t="s">
        <v>61</v>
      </c>
      <c r="S2029" t="s">
        <v>93</v>
      </c>
      <c r="T2029">
        <v>2</v>
      </c>
      <c r="U2029" t="s">
        <v>79</v>
      </c>
      <c r="V2029">
        <v>1086.5</v>
      </c>
      <c r="W2029" t="s">
        <v>109</v>
      </c>
      <c r="X2029" t="s">
        <v>47</v>
      </c>
      <c r="Y2029" t="s">
        <v>65</v>
      </c>
      <c r="Z2029" t="s">
        <v>66</v>
      </c>
      <c r="AA2029" t="s">
        <v>67</v>
      </c>
      <c r="AB2029" t="s">
        <v>68</v>
      </c>
      <c r="AC2029" t="s">
        <v>52</v>
      </c>
      <c r="AD2029">
        <v>6.3538011699999997</v>
      </c>
      <c r="AE2029">
        <v>2024</v>
      </c>
      <c r="AF2029">
        <v>2</v>
      </c>
      <c r="AG2029">
        <v>4</v>
      </c>
      <c r="AH2029" t="s">
        <v>2010</v>
      </c>
      <c r="AI2029">
        <v>0.52948343079922022</v>
      </c>
      <c r="AJ2029">
        <v>2052</v>
      </c>
      <c r="AK2029" t="s">
        <v>3800</v>
      </c>
    </row>
    <row r="2030" spans="1:37">
      <c r="A2030" t="s">
        <v>2136</v>
      </c>
      <c r="B2030" t="s">
        <v>35</v>
      </c>
      <c r="C2030">
        <v>9300.9</v>
      </c>
      <c r="D2030" t="s">
        <v>36</v>
      </c>
      <c r="E2030" t="s">
        <v>37</v>
      </c>
      <c r="F2030" t="s">
        <v>56</v>
      </c>
      <c r="G2030">
        <v>45326</v>
      </c>
      <c r="H2030" t="s">
        <v>57</v>
      </c>
      <c r="I2030" t="s">
        <v>58</v>
      </c>
      <c r="J2030">
        <v>0</v>
      </c>
      <c r="K2030" t="s">
        <v>59</v>
      </c>
      <c r="L2030" t="s">
        <v>60</v>
      </c>
      <c r="M2030">
        <v>89</v>
      </c>
      <c r="N2030">
        <v>3</v>
      </c>
      <c r="O2030">
        <v>101</v>
      </c>
      <c r="P2030">
        <v>0</v>
      </c>
      <c r="Q2030">
        <v>2</v>
      </c>
      <c r="R2030" t="s">
        <v>61</v>
      </c>
      <c r="S2030" t="s">
        <v>74</v>
      </c>
      <c r="T2030">
        <v>1</v>
      </c>
      <c r="U2030" t="s">
        <v>63</v>
      </c>
      <c r="V2030">
        <v>641.52</v>
      </c>
      <c r="W2030" t="s">
        <v>46</v>
      </c>
      <c r="X2030" t="s">
        <v>77</v>
      </c>
      <c r="Y2030" t="s">
        <v>65</v>
      </c>
      <c r="Z2030" t="s">
        <v>66</v>
      </c>
      <c r="AA2030" t="s">
        <v>67</v>
      </c>
      <c r="AB2030" t="s">
        <v>68</v>
      </c>
      <c r="AC2030" t="s">
        <v>52</v>
      </c>
      <c r="AD2030">
        <v>7.2080898879999999</v>
      </c>
      <c r="AE2030">
        <v>2024</v>
      </c>
      <c r="AF2030">
        <v>2</v>
      </c>
      <c r="AG2030">
        <v>4</v>
      </c>
      <c r="AH2030" t="s">
        <v>2010</v>
      </c>
      <c r="AI2030">
        <v>0.60067415730337081</v>
      </c>
      <c r="AJ2030">
        <v>1068</v>
      </c>
      <c r="AK2030" t="s">
        <v>3801</v>
      </c>
    </row>
    <row r="2031" spans="1:37">
      <c r="A2031" t="s">
        <v>2137</v>
      </c>
      <c r="B2031" t="s">
        <v>71</v>
      </c>
      <c r="C2031">
        <v>11621.01</v>
      </c>
      <c r="D2031" t="s">
        <v>36</v>
      </c>
      <c r="E2031" t="s">
        <v>37</v>
      </c>
      <c r="F2031" t="s">
        <v>56</v>
      </c>
      <c r="G2031">
        <v>45326</v>
      </c>
      <c r="H2031" t="s">
        <v>39</v>
      </c>
      <c r="I2031" t="s">
        <v>40</v>
      </c>
      <c r="J2031">
        <v>28958</v>
      </c>
      <c r="K2031" t="s">
        <v>59</v>
      </c>
      <c r="L2031" t="s">
        <v>103</v>
      </c>
      <c r="M2031">
        <v>149</v>
      </c>
      <c r="N2031">
        <v>11</v>
      </c>
      <c r="O2031">
        <v>108</v>
      </c>
      <c r="P2031">
        <v>2</v>
      </c>
      <c r="Q2031">
        <v>3</v>
      </c>
      <c r="R2031" t="s">
        <v>61</v>
      </c>
      <c r="S2031" t="s">
        <v>62</v>
      </c>
      <c r="T2031">
        <v>1</v>
      </c>
      <c r="U2031" t="s">
        <v>90</v>
      </c>
      <c r="V2031">
        <v>712.8</v>
      </c>
      <c r="W2031" t="s">
        <v>109</v>
      </c>
      <c r="X2031" t="s">
        <v>77</v>
      </c>
      <c r="Y2031" t="s">
        <v>65</v>
      </c>
      <c r="Z2031" t="s">
        <v>66</v>
      </c>
      <c r="AA2031" t="s">
        <v>67</v>
      </c>
      <c r="AB2031" t="s">
        <v>51</v>
      </c>
      <c r="AC2031" t="s">
        <v>52</v>
      </c>
      <c r="AD2031">
        <v>4.7838926170000002</v>
      </c>
      <c r="AE2031">
        <v>2024</v>
      </c>
      <c r="AF2031">
        <v>2</v>
      </c>
      <c r="AG2031">
        <v>4</v>
      </c>
      <c r="AH2031" t="s">
        <v>2010</v>
      </c>
      <c r="AI2031">
        <v>0.39865771812080536</v>
      </c>
      <c r="AJ2031">
        <v>1788</v>
      </c>
      <c r="AK2031" t="s">
        <v>3799</v>
      </c>
    </row>
    <row r="2032" spans="1:37">
      <c r="A2032" t="s">
        <v>2138</v>
      </c>
      <c r="B2032" t="s">
        <v>35</v>
      </c>
      <c r="C2032">
        <v>7065.88</v>
      </c>
      <c r="D2032" t="s">
        <v>36</v>
      </c>
      <c r="E2032" t="s">
        <v>37</v>
      </c>
      <c r="F2032" t="s">
        <v>73</v>
      </c>
      <c r="G2032">
        <v>45326</v>
      </c>
      <c r="H2032" t="s">
        <v>39</v>
      </c>
      <c r="I2032" t="s">
        <v>40</v>
      </c>
      <c r="J2032">
        <v>85400</v>
      </c>
      <c r="K2032" t="s">
        <v>59</v>
      </c>
      <c r="L2032" t="s">
        <v>42</v>
      </c>
      <c r="M2032">
        <v>88</v>
      </c>
      <c r="N2032">
        <v>34</v>
      </c>
      <c r="O2032">
        <v>19</v>
      </c>
      <c r="P2032">
        <v>0</v>
      </c>
      <c r="Q2032">
        <v>7</v>
      </c>
      <c r="R2032" t="s">
        <v>43</v>
      </c>
      <c r="S2032" t="s">
        <v>96</v>
      </c>
      <c r="T2032">
        <v>1</v>
      </c>
      <c r="U2032" t="s">
        <v>79</v>
      </c>
      <c r="V2032">
        <v>427.67</v>
      </c>
      <c r="W2032" t="s">
        <v>46</v>
      </c>
      <c r="X2032" t="s">
        <v>47</v>
      </c>
      <c r="Y2032" t="s">
        <v>48</v>
      </c>
      <c r="Z2032" t="s">
        <v>66</v>
      </c>
      <c r="AA2032" t="s">
        <v>50</v>
      </c>
      <c r="AB2032" t="s">
        <v>68</v>
      </c>
      <c r="AC2032" t="s">
        <v>69</v>
      </c>
      <c r="AD2032">
        <v>4.8598863640000003</v>
      </c>
      <c r="AE2032">
        <v>2024</v>
      </c>
      <c r="AF2032">
        <v>2</v>
      </c>
      <c r="AG2032">
        <v>4</v>
      </c>
      <c r="AH2032" t="s">
        <v>2010</v>
      </c>
      <c r="AI2032">
        <v>0.40499053030303034</v>
      </c>
      <c r="AJ2032">
        <v>1056</v>
      </c>
      <c r="AK2032" t="s">
        <v>3800</v>
      </c>
    </row>
    <row r="2033" spans="1:37">
      <c r="A2033" t="s">
        <v>2139</v>
      </c>
      <c r="B2033" t="s">
        <v>71</v>
      </c>
      <c r="C2033">
        <v>3613.77</v>
      </c>
      <c r="D2033" t="s">
        <v>36</v>
      </c>
      <c r="E2033" t="s">
        <v>37</v>
      </c>
      <c r="F2033" t="s">
        <v>56</v>
      </c>
      <c r="G2033">
        <v>45326</v>
      </c>
      <c r="H2033" t="s">
        <v>39</v>
      </c>
      <c r="I2033" t="s">
        <v>40</v>
      </c>
      <c r="J2033">
        <v>73548</v>
      </c>
      <c r="K2033" t="s">
        <v>59</v>
      </c>
      <c r="L2033" t="s">
        <v>42</v>
      </c>
      <c r="M2033">
        <v>90</v>
      </c>
      <c r="N2033">
        <v>26</v>
      </c>
      <c r="O2033">
        <v>123</v>
      </c>
      <c r="P2033">
        <v>0</v>
      </c>
      <c r="Q2033">
        <v>1</v>
      </c>
      <c r="R2033" t="s">
        <v>61</v>
      </c>
      <c r="S2033" t="s">
        <v>62</v>
      </c>
      <c r="T2033">
        <v>2</v>
      </c>
      <c r="U2033" t="s">
        <v>63</v>
      </c>
      <c r="V2033">
        <v>434.16</v>
      </c>
      <c r="W2033" t="s">
        <v>46</v>
      </c>
      <c r="X2033" t="s">
        <v>77</v>
      </c>
      <c r="Y2033" t="s">
        <v>48</v>
      </c>
      <c r="Z2033" t="s">
        <v>49</v>
      </c>
      <c r="AA2033" t="s">
        <v>50</v>
      </c>
      <c r="AB2033" t="s">
        <v>68</v>
      </c>
      <c r="AC2033" t="s">
        <v>52</v>
      </c>
      <c r="AD2033">
        <v>4.8239999999999998</v>
      </c>
      <c r="AE2033">
        <v>2024</v>
      </c>
      <c r="AF2033">
        <v>2</v>
      </c>
      <c r="AG2033">
        <v>4</v>
      </c>
      <c r="AH2033" t="s">
        <v>2010</v>
      </c>
      <c r="AI2033">
        <v>0.40200000000000002</v>
      </c>
      <c r="AJ2033">
        <v>1080</v>
      </c>
      <c r="AK2033" t="s">
        <v>3800</v>
      </c>
    </row>
    <row r="2034" spans="1:37">
      <c r="A2034" t="s">
        <v>2140</v>
      </c>
      <c r="B2034" t="s">
        <v>71</v>
      </c>
      <c r="C2034">
        <v>4188.7700000000004</v>
      </c>
      <c r="D2034" t="s">
        <v>36</v>
      </c>
      <c r="E2034" t="s">
        <v>72</v>
      </c>
      <c r="F2034" t="s">
        <v>56</v>
      </c>
      <c r="G2034">
        <v>45326</v>
      </c>
      <c r="H2034" t="s">
        <v>39</v>
      </c>
      <c r="I2034" t="s">
        <v>40</v>
      </c>
      <c r="J2034">
        <v>28667</v>
      </c>
      <c r="K2034" t="s">
        <v>41</v>
      </c>
      <c r="L2034" t="s">
        <v>42</v>
      </c>
      <c r="M2034">
        <v>107</v>
      </c>
      <c r="N2034">
        <v>24</v>
      </c>
      <c r="O2034">
        <v>76</v>
      </c>
      <c r="P2034">
        <v>0</v>
      </c>
      <c r="Q2034">
        <v>1</v>
      </c>
      <c r="R2034" t="s">
        <v>61</v>
      </c>
      <c r="S2034" t="s">
        <v>93</v>
      </c>
      <c r="T2034">
        <v>4</v>
      </c>
      <c r="U2034" t="s">
        <v>79</v>
      </c>
      <c r="V2034">
        <v>329.71</v>
      </c>
      <c r="W2034" t="s">
        <v>76</v>
      </c>
      <c r="X2034" t="s">
        <v>47</v>
      </c>
      <c r="Y2034" t="s">
        <v>48</v>
      </c>
      <c r="Z2034" t="s">
        <v>49</v>
      </c>
      <c r="AA2034" t="s">
        <v>67</v>
      </c>
      <c r="AB2034" t="s">
        <v>68</v>
      </c>
      <c r="AC2034" t="s">
        <v>52</v>
      </c>
      <c r="AD2034">
        <v>3.081401869</v>
      </c>
      <c r="AE2034">
        <v>2024</v>
      </c>
      <c r="AF2034">
        <v>2</v>
      </c>
      <c r="AG2034">
        <v>4</v>
      </c>
      <c r="AH2034" t="s">
        <v>2010</v>
      </c>
      <c r="AI2034">
        <v>0.25678348909657317</v>
      </c>
      <c r="AJ2034">
        <v>1284</v>
      </c>
      <c r="AK2034" t="s">
        <v>3799</v>
      </c>
    </row>
    <row r="2035" spans="1:37">
      <c r="A2035" t="s">
        <v>2141</v>
      </c>
      <c r="B2035" t="s">
        <v>35</v>
      </c>
      <c r="C2035">
        <v>11470.08</v>
      </c>
      <c r="D2035" t="s">
        <v>36</v>
      </c>
      <c r="E2035" t="s">
        <v>37</v>
      </c>
      <c r="F2035" t="s">
        <v>56</v>
      </c>
      <c r="G2035">
        <v>45326</v>
      </c>
      <c r="H2035" t="s">
        <v>39</v>
      </c>
      <c r="I2035" t="s">
        <v>40</v>
      </c>
      <c r="J2035">
        <v>60242</v>
      </c>
      <c r="K2035" t="s">
        <v>83</v>
      </c>
      <c r="L2035" t="s">
        <v>42</v>
      </c>
      <c r="M2035">
        <v>96</v>
      </c>
      <c r="N2035">
        <v>14</v>
      </c>
      <c r="O2035">
        <v>107</v>
      </c>
      <c r="P2035">
        <v>1</v>
      </c>
      <c r="Q2035">
        <v>2</v>
      </c>
      <c r="R2035" t="s">
        <v>117</v>
      </c>
      <c r="S2035" t="s">
        <v>118</v>
      </c>
      <c r="T2035">
        <v>4</v>
      </c>
      <c r="U2035" t="s">
        <v>45</v>
      </c>
      <c r="V2035">
        <v>99.74</v>
      </c>
      <c r="W2035" t="s">
        <v>46</v>
      </c>
      <c r="X2035" t="s">
        <v>47</v>
      </c>
      <c r="Y2035" t="s">
        <v>48</v>
      </c>
      <c r="Z2035" t="s">
        <v>66</v>
      </c>
      <c r="AA2035" t="s">
        <v>50</v>
      </c>
      <c r="AB2035" t="s">
        <v>51</v>
      </c>
      <c r="AC2035" t="s">
        <v>52</v>
      </c>
      <c r="AD2035">
        <v>1.0389583330000001</v>
      </c>
      <c r="AE2035">
        <v>2024</v>
      </c>
      <c r="AF2035">
        <v>2</v>
      </c>
      <c r="AG2035">
        <v>4</v>
      </c>
      <c r="AH2035" t="s">
        <v>2010</v>
      </c>
      <c r="AI2035">
        <v>8.6579861111111101E-2</v>
      </c>
      <c r="AJ2035">
        <v>1152</v>
      </c>
      <c r="AK2035" t="s">
        <v>3799</v>
      </c>
    </row>
    <row r="2036" spans="1:37">
      <c r="A2036" t="s">
        <v>2142</v>
      </c>
      <c r="B2036" t="s">
        <v>115</v>
      </c>
      <c r="C2036">
        <v>33357.96</v>
      </c>
      <c r="D2036" t="s">
        <v>36</v>
      </c>
      <c r="E2036" t="s">
        <v>72</v>
      </c>
      <c r="F2036" t="s">
        <v>56</v>
      </c>
      <c r="G2036">
        <v>45326</v>
      </c>
      <c r="H2036" t="s">
        <v>39</v>
      </c>
      <c r="I2036" t="s">
        <v>40</v>
      </c>
      <c r="J2036">
        <v>32688</v>
      </c>
      <c r="K2036" t="s">
        <v>59</v>
      </c>
      <c r="L2036" t="s">
        <v>60</v>
      </c>
      <c r="M2036">
        <v>105</v>
      </c>
      <c r="N2036">
        <v>15</v>
      </c>
      <c r="O2036">
        <v>38</v>
      </c>
      <c r="P2036">
        <v>1</v>
      </c>
      <c r="Q2036">
        <v>2</v>
      </c>
      <c r="R2036" t="s">
        <v>61</v>
      </c>
      <c r="S2036" t="s">
        <v>74</v>
      </c>
      <c r="T2036">
        <v>2</v>
      </c>
      <c r="U2036" t="s">
        <v>79</v>
      </c>
      <c r="V2036">
        <v>505.44</v>
      </c>
      <c r="W2036" t="s">
        <v>46</v>
      </c>
      <c r="X2036" t="s">
        <v>47</v>
      </c>
      <c r="Y2036" t="s">
        <v>65</v>
      </c>
      <c r="Z2036" t="s">
        <v>98</v>
      </c>
      <c r="AA2036" t="s">
        <v>67</v>
      </c>
      <c r="AB2036" t="s">
        <v>51</v>
      </c>
      <c r="AC2036" t="s">
        <v>69</v>
      </c>
      <c r="AD2036">
        <v>4.8137142859999997</v>
      </c>
      <c r="AE2036">
        <v>2024</v>
      </c>
      <c r="AF2036">
        <v>2</v>
      </c>
      <c r="AG2036">
        <v>4</v>
      </c>
      <c r="AH2036" t="s">
        <v>2010</v>
      </c>
      <c r="AI2036">
        <v>0.40114285714285713</v>
      </c>
      <c r="AJ2036">
        <v>1260</v>
      </c>
      <c r="AK2036" t="s">
        <v>3800</v>
      </c>
    </row>
    <row r="2037" spans="1:37">
      <c r="A2037" t="s">
        <v>2143</v>
      </c>
      <c r="B2037" t="s">
        <v>35</v>
      </c>
      <c r="C2037">
        <v>11786.07</v>
      </c>
      <c r="D2037" t="s">
        <v>36</v>
      </c>
      <c r="E2037" t="s">
        <v>37</v>
      </c>
      <c r="F2037" t="s">
        <v>56</v>
      </c>
      <c r="G2037">
        <v>45326</v>
      </c>
      <c r="H2037" t="s">
        <v>39</v>
      </c>
      <c r="I2037" t="s">
        <v>58</v>
      </c>
      <c r="J2037">
        <v>58400</v>
      </c>
      <c r="K2037" t="s">
        <v>59</v>
      </c>
      <c r="L2037" t="s">
        <v>42</v>
      </c>
      <c r="M2037">
        <v>99</v>
      </c>
      <c r="N2037">
        <v>16</v>
      </c>
      <c r="O2037">
        <v>24</v>
      </c>
      <c r="P2037">
        <v>0</v>
      </c>
      <c r="Q2037">
        <v>2</v>
      </c>
      <c r="R2037" t="s">
        <v>61</v>
      </c>
      <c r="S2037" t="s">
        <v>93</v>
      </c>
      <c r="T2037">
        <v>1</v>
      </c>
      <c r="U2037" t="s">
        <v>63</v>
      </c>
      <c r="V2037">
        <v>473.04</v>
      </c>
      <c r="W2037" t="s">
        <v>46</v>
      </c>
      <c r="X2037" t="s">
        <v>47</v>
      </c>
      <c r="Y2037" t="s">
        <v>48</v>
      </c>
      <c r="Z2037" t="s">
        <v>66</v>
      </c>
      <c r="AA2037" t="s">
        <v>50</v>
      </c>
      <c r="AB2037" t="s">
        <v>68</v>
      </c>
      <c r="AC2037" t="s">
        <v>69</v>
      </c>
      <c r="AD2037">
        <v>4.7781818180000002</v>
      </c>
      <c r="AE2037">
        <v>2024</v>
      </c>
      <c r="AF2037">
        <v>2</v>
      </c>
      <c r="AG2037">
        <v>4</v>
      </c>
      <c r="AH2037" t="s">
        <v>2010</v>
      </c>
      <c r="AI2037">
        <v>0.39818181818181819</v>
      </c>
      <c r="AJ2037">
        <v>1188</v>
      </c>
      <c r="AK2037" t="s">
        <v>3799</v>
      </c>
    </row>
    <row r="2038" spans="1:37">
      <c r="A2038" t="s">
        <v>2144</v>
      </c>
      <c r="B2038" t="s">
        <v>81</v>
      </c>
      <c r="C2038">
        <v>5887.85</v>
      </c>
      <c r="D2038" t="s">
        <v>36</v>
      </c>
      <c r="E2038" t="s">
        <v>82</v>
      </c>
      <c r="F2038" t="s">
        <v>56</v>
      </c>
      <c r="G2038">
        <v>45326</v>
      </c>
      <c r="H2038" t="s">
        <v>39</v>
      </c>
      <c r="I2038" t="s">
        <v>40</v>
      </c>
      <c r="J2038">
        <v>107437</v>
      </c>
      <c r="K2038" t="s">
        <v>59</v>
      </c>
      <c r="L2038" t="s">
        <v>42</v>
      </c>
      <c r="M2038">
        <v>147</v>
      </c>
      <c r="N2038">
        <v>16</v>
      </c>
      <c r="O2038">
        <v>103</v>
      </c>
      <c r="P2038">
        <v>2</v>
      </c>
      <c r="Q2038">
        <v>1</v>
      </c>
      <c r="R2038" t="s">
        <v>61</v>
      </c>
      <c r="S2038" t="s">
        <v>74</v>
      </c>
      <c r="T2038">
        <v>1</v>
      </c>
      <c r="U2038" t="s">
        <v>79</v>
      </c>
      <c r="V2038">
        <v>706.32</v>
      </c>
      <c r="W2038" t="s">
        <v>46</v>
      </c>
      <c r="X2038" t="s">
        <v>47</v>
      </c>
      <c r="Y2038" t="s">
        <v>65</v>
      </c>
      <c r="Z2038" t="s">
        <v>66</v>
      </c>
      <c r="AA2038" t="s">
        <v>91</v>
      </c>
      <c r="AB2038" t="s">
        <v>51</v>
      </c>
      <c r="AC2038" t="s">
        <v>52</v>
      </c>
      <c r="AD2038">
        <v>4.8048979589999998</v>
      </c>
      <c r="AE2038">
        <v>2024</v>
      </c>
      <c r="AF2038">
        <v>2</v>
      </c>
      <c r="AG2038">
        <v>4</v>
      </c>
      <c r="AH2038" t="s">
        <v>2010</v>
      </c>
      <c r="AI2038">
        <v>0.40040816326530615</v>
      </c>
      <c r="AJ2038">
        <v>1764</v>
      </c>
      <c r="AK2038" t="s">
        <v>3800</v>
      </c>
    </row>
    <row r="2039" spans="1:37">
      <c r="A2039" t="s">
        <v>2145</v>
      </c>
      <c r="B2039" t="s">
        <v>81</v>
      </c>
      <c r="C2039">
        <v>10257.18</v>
      </c>
      <c r="D2039" t="s">
        <v>36</v>
      </c>
      <c r="E2039" t="s">
        <v>37</v>
      </c>
      <c r="F2039" t="s">
        <v>73</v>
      </c>
      <c r="G2039">
        <v>45326</v>
      </c>
      <c r="H2039" t="s">
        <v>39</v>
      </c>
      <c r="I2039" t="s">
        <v>40</v>
      </c>
      <c r="J2039">
        <v>67415</v>
      </c>
      <c r="K2039" t="s">
        <v>41</v>
      </c>
      <c r="L2039" t="s">
        <v>42</v>
      </c>
      <c r="M2039">
        <v>86</v>
      </c>
      <c r="N2039">
        <v>1</v>
      </c>
      <c r="O2039">
        <v>61</v>
      </c>
      <c r="P2039">
        <v>0</v>
      </c>
      <c r="Q2039">
        <v>2</v>
      </c>
      <c r="R2039" t="s">
        <v>61</v>
      </c>
      <c r="S2039" t="s">
        <v>93</v>
      </c>
      <c r="T2039">
        <v>3</v>
      </c>
      <c r="U2039" t="s">
        <v>45</v>
      </c>
      <c r="V2039">
        <v>408.49</v>
      </c>
      <c r="W2039" t="s">
        <v>76</v>
      </c>
      <c r="X2039" t="s">
        <v>47</v>
      </c>
      <c r="Y2039" t="s">
        <v>48</v>
      </c>
      <c r="Z2039" t="s">
        <v>66</v>
      </c>
      <c r="AA2039" t="s">
        <v>50</v>
      </c>
      <c r="AB2039" t="s">
        <v>68</v>
      </c>
      <c r="AC2039" t="s">
        <v>52</v>
      </c>
      <c r="AD2039">
        <v>4.7498837209999998</v>
      </c>
      <c r="AE2039">
        <v>2024</v>
      </c>
      <c r="AF2039">
        <v>2</v>
      </c>
      <c r="AG2039">
        <v>4</v>
      </c>
      <c r="AH2039" t="s">
        <v>2010</v>
      </c>
      <c r="AI2039">
        <v>0.39582364341085274</v>
      </c>
      <c r="AJ2039">
        <v>1032</v>
      </c>
      <c r="AK2039" t="s">
        <v>3799</v>
      </c>
    </row>
    <row r="2040" spans="1:37">
      <c r="A2040" t="s">
        <v>2146</v>
      </c>
      <c r="B2040" t="s">
        <v>71</v>
      </c>
      <c r="C2040">
        <v>5127.7299999999996</v>
      </c>
      <c r="D2040" t="s">
        <v>36</v>
      </c>
      <c r="E2040" t="s">
        <v>82</v>
      </c>
      <c r="F2040" t="s">
        <v>38</v>
      </c>
      <c r="G2040">
        <v>45326</v>
      </c>
      <c r="H2040" t="s">
        <v>57</v>
      </c>
      <c r="I2040" t="s">
        <v>58</v>
      </c>
      <c r="J2040">
        <v>0</v>
      </c>
      <c r="K2040" t="s">
        <v>59</v>
      </c>
      <c r="L2040" t="s">
        <v>42</v>
      </c>
      <c r="M2040">
        <v>144</v>
      </c>
      <c r="N2040">
        <v>46</v>
      </c>
      <c r="O2040">
        <v>95</v>
      </c>
      <c r="P2040">
        <v>1</v>
      </c>
      <c r="Q2040">
        <v>1</v>
      </c>
      <c r="R2040" t="s">
        <v>43</v>
      </c>
      <c r="S2040" t="s">
        <v>96</v>
      </c>
      <c r="T2040">
        <v>1</v>
      </c>
      <c r="U2040" t="s">
        <v>45</v>
      </c>
      <c r="V2040">
        <v>1703.62</v>
      </c>
      <c r="W2040" t="s">
        <v>76</v>
      </c>
      <c r="X2040" t="s">
        <v>47</v>
      </c>
      <c r="Y2040" t="s">
        <v>156</v>
      </c>
      <c r="Z2040" t="s">
        <v>66</v>
      </c>
      <c r="AA2040" t="s">
        <v>67</v>
      </c>
      <c r="AB2040" t="s">
        <v>51</v>
      </c>
      <c r="AC2040" t="s">
        <v>52</v>
      </c>
      <c r="AD2040">
        <v>11.83069444</v>
      </c>
      <c r="AE2040">
        <v>2024</v>
      </c>
      <c r="AF2040">
        <v>2</v>
      </c>
      <c r="AG2040">
        <v>4</v>
      </c>
      <c r="AH2040" t="s">
        <v>2010</v>
      </c>
      <c r="AI2040">
        <v>0.98589120370370364</v>
      </c>
      <c r="AJ2040">
        <v>1728</v>
      </c>
      <c r="AK2040" t="s">
        <v>156</v>
      </c>
    </row>
    <row r="2041" spans="1:37">
      <c r="A2041" t="s">
        <v>2147</v>
      </c>
      <c r="B2041" t="s">
        <v>71</v>
      </c>
      <c r="C2041">
        <v>7436.23</v>
      </c>
      <c r="D2041" t="s">
        <v>36</v>
      </c>
      <c r="E2041" t="s">
        <v>37</v>
      </c>
      <c r="F2041" t="s">
        <v>141</v>
      </c>
      <c r="G2041">
        <v>45326</v>
      </c>
      <c r="H2041" t="s">
        <v>39</v>
      </c>
      <c r="I2041" t="s">
        <v>40</v>
      </c>
      <c r="J2041">
        <v>129628</v>
      </c>
      <c r="K2041" t="s">
        <v>41</v>
      </c>
      <c r="L2041" t="s">
        <v>42</v>
      </c>
      <c r="M2041">
        <v>92</v>
      </c>
      <c r="N2041">
        <v>7</v>
      </c>
      <c r="O2041">
        <v>41</v>
      </c>
      <c r="P2041">
        <v>0</v>
      </c>
      <c r="Q2041">
        <v>5</v>
      </c>
      <c r="R2041" t="s">
        <v>61</v>
      </c>
      <c r="S2041" t="s">
        <v>62</v>
      </c>
      <c r="T2041">
        <v>3</v>
      </c>
      <c r="U2041" t="s">
        <v>63</v>
      </c>
      <c r="V2041">
        <v>425.26</v>
      </c>
      <c r="W2041" t="s">
        <v>76</v>
      </c>
      <c r="X2041" t="s">
        <v>47</v>
      </c>
      <c r="Y2041" t="s">
        <v>48</v>
      </c>
      <c r="Z2041" t="s">
        <v>66</v>
      </c>
      <c r="AA2041" t="s">
        <v>91</v>
      </c>
      <c r="AB2041" t="s">
        <v>68</v>
      </c>
      <c r="AC2041" t="s">
        <v>69</v>
      </c>
      <c r="AD2041">
        <v>4.6223913039999998</v>
      </c>
      <c r="AE2041">
        <v>2024</v>
      </c>
      <c r="AF2041">
        <v>2</v>
      </c>
      <c r="AG2041">
        <v>4</v>
      </c>
      <c r="AH2041" t="s">
        <v>2010</v>
      </c>
      <c r="AI2041">
        <v>0.38519927536231885</v>
      </c>
      <c r="AJ2041">
        <v>1104</v>
      </c>
      <c r="AK2041" t="s">
        <v>3799</v>
      </c>
    </row>
    <row r="2042" spans="1:37">
      <c r="A2042" t="s">
        <v>2148</v>
      </c>
      <c r="B2042" t="s">
        <v>55</v>
      </c>
      <c r="C2042">
        <v>9344.66</v>
      </c>
      <c r="D2042" t="s">
        <v>36</v>
      </c>
      <c r="E2042" t="s">
        <v>72</v>
      </c>
      <c r="F2042" t="s">
        <v>73</v>
      </c>
      <c r="G2042">
        <v>45326</v>
      </c>
      <c r="H2042" t="s">
        <v>102</v>
      </c>
      <c r="I2042" t="s">
        <v>40</v>
      </c>
      <c r="J2042">
        <v>22252</v>
      </c>
      <c r="K2042" t="s">
        <v>41</v>
      </c>
      <c r="L2042" t="s">
        <v>42</v>
      </c>
      <c r="M2042">
        <v>122</v>
      </c>
      <c r="N2042">
        <v>19</v>
      </c>
      <c r="O2042">
        <v>92</v>
      </c>
      <c r="P2042">
        <v>0</v>
      </c>
      <c r="Q2042">
        <v>9</v>
      </c>
      <c r="R2042" t="s">
        <v>43</v>
      </c>
      <c r="S2042" t="s">
        <v>44</v>
      </c>
      <c r="T2042">
        <v>3</v>
      </c>
      <c r="U2042" t="s">
        <v>45</v>
      </c>
      <c r="V2042">
        <v>432.7</v>
      </c>
      <c r="W2042" t="s">
        <v>76</v>
      </c>
      <c r="X2042" t="s">
        <v>47</v>
      </c>
      <c r="Y2042" t="s">
        <v>48</v>
      </c>
      <c r="Z2042" t="s">
        <v>66</v>
      </c>
      <c r="AA2042" t="s">
        <v>67</v>
      </c>
      <c r="AB2042" t="s">
        <v>68</v>
      </c>
      <c r="AC2042" t="s">
        <v>52</v>
      </c>
      <c r="AD2042">
        <v>3.5467213110000002</v>
      </c>
      <c r="AE2042">
        <v>2024</v>
      </c>
      <c r="AF2042">
        <v>2</v>
      </c>
      <c r="AG2042">
        <v>4</v>
      </c>
      <c r="AH2042" t="s">
        <v>2010</v>
      </c>
      <c r="AI2042">
        <v>0.29556010928961746</v>
      </c>
      <c r="AJ2042">
        <v>1464</v>
      </c>
      <c r="AK2042" t="s">
        <v>3799</v>
      </c>
    </row>
    <row r="2043" spans="1:37">
      <c r="A2043" t="s">
        <v>2149</v>
      </c>
      <c r="B2043" t="s">
        <v>35</v>
      </c>
      <c r="C2043">
        <v>11316.55</v>
      </c>
      <c r="D2043" t="s">
        <v>87</v>
      </c>
      <c r="E2043" t="s">
        <v>37</v>
      </c>
      <c r="F2043" t="s">
        <v>56</v>
      </c>
      <c r="G2043">
        <v>45326</v>
      </c>
      <c r="H2043" t="s">
        <v>88</v>
      </c>
      <c r="I2043" t="s">
        <v>58</v>
      </c>
      <c r="J2043">
        <v>26572</v>
      </c>
      <c r="K2043" t="s">
        <v>59</v>
      </c>
      <c r="L2043" t="s">
        <v>42</v>
      </c>
      <c r="M2043">
        <v>158</v>
      </c>
      <c r="N2043">
        <v>23</v>
      </c>
      <c r="O2043">
        <v>55</v>
      </c>
      <c r="P2043">
        <v>1</v>
      </c>
      <c r="Q2043">
        <v>9</v>
      </c>
      <c r="R2043" t="s">
        <v>61</v>
      </c>
      <c r="S2043" t="s">
        <v>74</v>
      </c>
      <c r="T2043">
        <v>1</v>
      </c>
      <c r="U2043" t="s">
        <v>45</v>
      </c>
      <c r="V2043">
        <v>758.16</v>
      </c>
      <c r="W2043" t="s">
        <v>109</v>
      </c>
      <c r="X2043" t="s">
        <v>47</v>
      </c>
      <c r="Y2043" t="s">
        <v>65</v>
      </c>
      <c r="Z2043" t="s">
        <v>66</v>
      </c>
      <c r="AA2043" t="s">
        <v>67</v>
      </c>
      <c r="AB2043" t="s">
        <v>51</v>
      </c>
      <c r="AC2043" t="s">
        <v>52</v>
      </c>
      <c r="AD2043">
        <v>4.798481013</v>
      </c>
      <c r="AE2043">
        <v>2024</v>
      </c>
      <c r="AF2043">
        <v>2</v>
      </c>
      <c r="AG2043">
        <v>4</v>
      </c>
      <c r="AH2043" t="s">
        <v>2010</v>
      </c>
      <c r="AI2043">
        <v>0.39987341772151896</v>
      </c>
      <c r="AJ2043">
        <v>1896</v>
      </c>
      <c r="AK2043" t="s">
        <v>3799</v>
      </c>
    </row>
    <row r="2044" spans="1:37">
      <c r="A2044" t="s">
        <v>2150</v>
      </c>
      <c r="B2044" t="s">
        <v>71</v>
      </c>
      <c r="C2044">
        <v>6988.38</v>
      </c>
      <c r="D2044" t="s">
        <v>36</v>
      </c>
      <c r="E2044" t="s">
        <v>37</v>
      </c>
      <c r="F2044" t="s">
        <v>95</v>
      </c>
      <c r="G2044">
        <v>45326</v>
      </c>
      <c r="H2044" t="s">
        <v>39</v>
      </c>
      <c r="I2044" t="s">
        <v>40</v>
      </c>
      <c r="J2044">
        <v>31909</v>
      </c>
      <c r="K2044" t="s">
        <v>83</v>
      </c>
      <c r="L2044" t="s">
        <v>42</v>
      </c>
      <c r="M2044">
        <v>88</v>
      </c>
      <c r="N2044">
        <v>26</v>
      </c>
      <c r="O2044">
        <v>14</v>
      </c>
      <c r="P2044">
        <v>0</v>
      </c>
      <c r="Q2044">
        <v>3</v>
      </c>
      <c r="R2044" t="s">
        <v>61</v>
      </c>
      <c r="S2044" t="s">
        <v>74</v>
      </c>
      <c r="T2044">
        <v>2</v>
      </c>
      <c r="U2044" t="s">
        <v>90</v>
      </c>
      <c r="V2044">
        <v>109.96</v>
      </c>
      <c r="W2044" t="s">
        <v>46</v>
      </c>
      <c r="X2044" t="s">
        <v>134</v>
      </c>
      <c r="Y2044" t="s">
        <v>48</v>
      </c>
      <c r="Z2044" t="s">
        <v>66</v>
      </c>
      <c r="AA2044" t="s">
        <v>67</v>
      </c>
      <c r="AB2044" t="s">
        <v>68</v>
      </c>
      <c r="AC2044" t="s">
        <v>69</v>
      </c>
      <c r="AD2044">
        <v>1.249545455</v>
      </c>
      <c r="AE2044">
        <v>2024</v>
      </c>
      <c r="AF2044">
        <v>2</v>
      </c>
      <c r="AG2044">
        <v>4</v>
      </c>
      <c r="AH2044" t="s">
        <v>2010</v>
      </c>
      <c r="AI2044">
        <v>0.10412878787878788</v>
      </c>
      <c r="AJ2044">
        <v>1056</v>
      </c>
      <c r="AK2044" t="s">
        <v>3799</v>
      </c>
    </row>
    <row r="2045" spans="1:37">
      <c r="A2045" t="s">
        <v>2151</v>
      </c>
      <c r="B2045" t="s">
        <v>71</v>
      </c>
      <c r="C2045">
        <v>47334.57</v>
      </c>
      <c r="D2045" t="s">
        <v>36</v>
      </c>
      <c r="E2045" t="s">
        <v>37</v>
      </c>
      <c r="F2045" t="s">
        <v>56</v>
      </c>
      <c r="G2045">
        <v>45326</v>
      </c>
      <c r="H2045" t="s">
        <v>39</v>
      </c>
      <c r="I2045" t="s">
        <v>40</v>
      </c>
      <c r="J2045">
        <v>114495</v>
      </c>
      <c r="K2045" t="s">
        <v>83</v>
      </c>
      <c r="L2045" t="s">
        <v>60</v>
      </c>
      <c r="M2045">
        <v>150</v>
      </c>
      <c r="N2045">
        <v>36</v>
      </c>
      <c r="O2045">
        <v>51</v>
      </c>
      <c r="P2045">
        <v>0</v>
      </c>
      <c r="Q2045">
        <v>2</v>
      </c>
      <c r="R2045" t="s">
        <v>61</v>
      </c>
      <c r="S2045" t="s">
        <v>93</v>
      </c>
      <c r="T2045">
        <v>2</v>
      </c>
      <c r="U2045" t="s">
        <v>63</v>
      </c>
      <c r="V2045">
        <v>375.68</v>
      </c>
      <c r="W2045" t="s">
        <v>64</v>
      </c>
      <c r="X2045" t="s">
        <v>77</v>
      </c>
      <c r="Y2045" t="s">
        <v>48</v>
      </c>
      <c r="Z2045" t="s">
        <v>98</v>
      </c>
      <c r="AA2045" t="s">
        <v>91</v>
      </c>
      <c r="AB2045" t="s">
        <v>68</v>
      </c>
      <c r="AC2045" t="s">
        <v>52</v>
      </c>
      <c r="AD2045">
        <v>2.5045333329999999</v>
      </c>
      <c r="AE2045">
        <v>2024</v>
      </c>
      <c r="AF2045">
        <v>2</v>
      </c>
      <c r="AG2045">
        <v>4</v>
      </c>
      <c r="AH2045" t="s">
        <v>2010</v>
      </c>
      <c r="AI2045">
        <v>0.20871111111111113</v>
      </c>
      <c r="AJ2045">
        <v>1800</v>
      </c>
      <c r="AK2045" t="s">
        <v>3799</v>
      </c>
    </row>
    <row r="2046" spans="1:37">
      <c r="A2046" t="s">
        <v>2152</v>
      </c>
      <c r="B2046" t="s">
        <v>71</v>
      </c>
      <c r="C2046">
        <v>7946.4</v>
      </c>
      <c r="D2046" t="s">
        <v>36</v>
      </c>
      <c r="E2046" t="s">
        <v>37</v>
      </c>
      <c r="F2046" t="s">
        <v>73</v>
      </c>
      <c r="G2046">
        <v>45326</v>
      </c>
      <c r="H2046" t="s">
        <v>57</v>
      </c>
      <c r="I2046" t="s">
        <v>58</v>
      </c>
      <c r="J2046">
        <v>0</v>
      </c>
      <c r="K2046" t="s">
        <v>59</v>
      </c>
      <c r="L2046" t="s">
        <v>60</v>
      </c>
      <c r="M2046">
        <v>243</v>
      </c>
      <c r="N2046">
        <v>28</v>
      </c>
      <c r="O2046">
        <v>92</v>
      </c>
      <c r="P2046">
        <v>0</v>
      </c>
      <c r="Q2046">
        <v>1</v>
      </c>
      <c r="R2046" t="s">
        <v>43</v>
      </c>
      <c r="S2046" t="s">
        <v>96</v>
      </c>
      <c r="T2046">
        <v>2</v>
      </c>
      <c r="U2046" t="s">
        <v>79</v>
      </c>
      <c r="V2046">
        <v>2399.59</v>
      </c>
      <c r="W2046" t="s">
        <v>132</v>
      </c>
      <c r="X2046" t="s">
        <v>77</v>
      </c>
      <c r="Y2046" t="s">
        <v>156</v>
      </c>
      <c r="Z2046" t="s">
        <v>66</v>
      </c>
      <c r="AA2046" t="s">
        <v>67</v>
      </c>
      <c r="AB2046" t="s">
        <v>68</v>
      </c>
      <c r="AC2046" t="s">
        <v>52</v>
      </c>
      <c r="AD2046">
        <v>9.8748559670000002</v>
      </c>
      <c r="AE2046">
        <v>2024</v>
      </c>
      <c r="AF2046">
        <v>2</v>
      </c>
      <c r="AG2046">
        <v>4</v>
      </c>
      <c r="AH2046" t="s">
        <v>2010</v>
      </c>
      <c r="AI2046">
        <v>0.82290466392318251</v>
      </c>
      <c r="AJ2046">
        <v>2916</v>
      </c>
      <c r="AK2046" t="s">
        <v>3801</v>
      </c>
    </row>
    <row r="2047" spans="1:37">
      <c r="A2047" t="s">
        <v>2153</v>
      </c>
      <c r="B2047" t="s">
        <v>35</v>
      </c>
      <c r="C2047">
        <v>10358.120000000001</v>
      </c>
      <c r="D2047" t="s">
        <v>36</v>
      </c>
      <c r="E2047" t="s">
        <v>82</v>
      </c>
      <c r="F2047" t="s">
        <v>56</v>
      </c>
      <c r="G2047">
        <v>45326</v>
      </c>
      <c r="H2047" t="s">
        <v>57</v>
      </c>
      <c r="I2047" t="s">
        <v>58</v>
      </c>
      <c r="J2047">
        <v>0</v>
      </c>
      <c r="K2047" t="s">
        <v>59</v>
      </c>
      <c r="L2047" t="s">
        <v>42</v>
      </c>
      <c r="M2047">
        <v>139</v>
      </c>
      <c r="N2047">
        <v>23</v>
      </c>
      <c r="O2047">
        <v>76</v>
      </c>
      <c r="P2047">
        <v>0</v>
      </c>
      <c r="Q2047">
        <v>4</v>
      </c>
      <c r="R2047" t="s">
        <v>61</v>
      </c>
      <c r="S2047" t="s">
        <v>74</v>
      </c>
      <c r="T2047">
        <v>3</v>
      </c>
      <c r="U2047" t="s">
        <v>63</v>
      </c>
      <c r="V2047">
        <v>700.27</v>
      </c>
      <c r="W2047" t="s">
        <v>46</v>
      </c>
      <c r="X2047" t="s">
        <v>47</v>
      </c>
      <c r="Y2047" t="s">
        <v>65</v>
      </c>
      <c r="Z2047" t="s">
        <v>66</v>
      </c>
      <c r="AA2047" t="s">
        <v>67</v>
      </c>
      <c r="AB2047" t="s">
        <v>68</v>
      </c>
      <c r="AC2047" t="s">
        <v>52</v>
      </c>
      <c r="AD2047">
        <v>5.0379136689999999</v>
      </c>
      <c r="AE2047">
        <v>2024</v>
      </c>
      <c r="AF2047">
        <v>2</v>
      </c>
      <c r="AG2047">
        <v>4</v>
      </c>
      <c r="AH2047" t="s">
        <v>2010</v>
      </c>
      <c r="AI2047">
        <v>0.41982613908872901</v>
      </c>
      <c r="AJ2047">
        <v>1668</v>
      </c>
      <c r="AK2047" t="s">
        <v>3800</v>
      </c>
    </row>
    <row r="2048" spans="1:37">
      <c r="A2048" t="s">
        <v>2154</v>
      </c>
      <c r="B2048" t="s">
        <v>71</v>
      </c>
      <c r="C2048">
        <v>6293.68</v>
      </c>
      <c r="D2048" t="s">
        <v>36</v>
      </c>
      <c r="E2048" t="s">
        <v>37</v>
      </c>
      <c r="F2048" t="s">
        <v>73</v>
      </c>
      <c r="G2048">
        <v>45326</v>
      </c>
      <c r="H2048" t="s">
        <v>57</v>
      </c>
      <c r="I2048" t="s">
        <v>40</v>
      </c>
      <c r="J2048">
        <v>0</v>
      </c>
      <c r="K2048" t="s">
        <v>59</v>
      </c>
      <c r="L2048" t="s">
        <v>60</v>
      </c>
      <c r="M2048">
        <v>92</v>
      </c>
      <c r="N2048">
        <v>0</v>
      </c>
      <c r="O2048">
        <v>65</v>
      </c>
      <c r="P2048">
        <v>1</v>
      </c>
      <c r="Q2048">
        <v>5</v>
      </c>
      <c r="R2048" t="s">
        <v>61</v>
      </c>
      <c r="S2048" t="s">
        <v>93</v>
      </c>
      <c r="T2048">
        <v>1</v>
      </c>
      <c r="U2048" t="s">
        <v>90</v>
      </c>
      <c r="V2048">
        <v>660.96</v>
      </c>
      <c r="W2048" t="s">
        <v>46</v>
      </c>
      <c r="X2048" t="s">
        <v>47</v>
      </c>
      <c r="Y2048" t="s">
        <v>65</v>
      </c>
      <c r="Z2048" t="s">
        <v>66</v>
      </c>
      <c r="AA2048" t="s">
        <v>67</v>
      </c>
      <c r="AB2048" t="s">
        <v>51</v>
      </c>
      <c r="AC2048" t="s">
        <v>52</v>
      </c>
      <c r="AD2048">
        <v>7.1843478259999998</v>
      </c>
      <c r="AE2048">
        <v>2024</v>
      </c>
      <c r="AF2048">
        <v>2</v>
      </c>
      <c r="AG2048">
        <v>4</v>
      </c>
      <c r="AH2048" t="s">
        <v>2010</v>
      </c>
      <c r="AI2048">
        <v>0.59869565217391307</v>
      </c>
      <c r="AJ2048">
        <v>1104</v>
      </c>
      <c r="AK2048" t="s">
        <v>3800</v>
      </c>
    </row>
    <row r="2049" spans="1:37">
      <c r="A2049" t="s">
        <v>2155</v>
      </c>
      <c r="B2049" t="s">
        <v>35</v>
      </c>
      <c r="C2049">
        <v>7051.63</v>
      </c>
      <c r="D2049" t="s">
        <v>36</v>
      </c>
      <c r="E2049" t="s">
        <v>37</v>
      </c>
      <c r="F2049" t="s">
        <v>38</v>
      </c>
      <c r="G2049">
        <v>45326</v>
      </c>
      <c r="H2049" t="s">
        <v>102</v>
      </c>
      <c r="I2049" t="s">
        <v>58</v>
      </c>
      <c r="J2049">
        <v>22293</v>
      </c>
      <c r="K2049" t="s">
        <v>59</v>
      </c>
      <c r="L2049" t="s">
        <v>103</v>
      </c>
      <c r="M2049">
        <v>96</v>
      </c>
      <c r="N2049">
        <v>31</v>
      </c>
      <c r="O2049">
        <v>50</v>
      </c>
      <c r="P2049">
        <v>0</v>
      </c>
      <c r="Q2049">
        <v>6</v>
      </c>
      <c r="R2049" t="s">
        <v>61</v>
      </c>
      <c r="S2049" t="s">
        <v>74</v>
      </c>
      <c r="T2049">
        <v>3</v>
      </c>
      <c r="U2049" t="s">
        <v>63</v>
      </c>
      <c r="V2049">
        <v>460.08</v>
      </c>
      <c r="W2049" t="s">
        <v>46</v>
      </c>
      <c r="X2049" t="s">
        <v>47</v>
      </c>
      <c r="Y2049" t="s">
        <v>48</v>
      </c>
      <c r="Z2049" t="s">
        <v>66</v>
      </c>
      <c r="AA2049" t="s">
        <v>67</v>
      </c>
      <c r="AB2049" t="s">
        <v>68</v>
      </c>
      <c r="AC2049" t="s">
        <v>52</v>
      </c>
      <c r="AD2049">
        <v>4.7925000000000004</v>
      </c>
      <c r="AE2049">
        <v>2024</v>
      </c>
      <c r="AF2049">
        <v>2</v>
      </c>
      <c r="AG2049">
        <v>4</v>
      </c>
      <c r="AH2049" t="s">
        <v>2010</v>
      </c>
      <c r="AI2049">
        <v>0.39937499999999998</v>
      </c>
      <c r="AJ2049">
        <v>1152</v>
      </c>
      <c r="AK2049" t="s">
        <v>3799</v>
      </c>
    </row>
    <row r="2050" spans="1:37">
      <c r="A2050" t="s">
        <v>2156</v>
      </c>
      <c r="B2050" t="s">
        <v>115</v>
      </c>
      <c r="C2050">
        <v>7928.49</v>
      </c>
      <c r="D2050" t="s">
        <v>36</v>
      </c>
      <c r="E2050" t="s">
        <v>37</v>
      </c>
      <c r="F2050" t="s">
        <v>73</v>
      </c>
      <c r="G2050">
        <v>45326</v>
      </c>
      <c r="H2050" t="s">
        <v>39</v>
      </c>
      <c r="I2050" t="s">
        <v>40</v>
      </c>
      <c r="J2050">
        <v>104161</v>
      </c>
      <c r="K2050" t="s">
        <v>59</v>
      </c>
      <c r="L2050" t="s">
        <v>103</v>
      </c>
      <c r="M2050">
        <v>99</v>
      </c>
      <c r="N2050">
        <v>41</v>
      </c>
      <c r="O2050">
        <v>53</v>
      </c>
      <c r="P2050">
        <v>0</v>
      </c>
      <c r="Q2050">
        <v>7</v>
      </c>
      <c r="R2050" t="s">
        <v>61</v>
      </c>
      <c r="S2050" t="s">
        <v>93</v>
      </c>
      <c r="T2050">
        <v>1</v>
      </c>
      <c r="U2050" t="s">
        <v>63</v>
      </c>
      <c r="V2050">
        <v>601.85</v>
      </c>
      <c r="W2050" t="s">
        <v>46</v>
      </c>
      <c r="X2050" t="s">
        <v>77</v>
      </c>
      <c r="Y2050" t="s">
        <v>65</v>
      </c>
      <c r="Z2050" t="s">
        <v>66</v>
      </c>
      <c r="AA2050" t="s">
        <v>91</v>
      </c>
      <c r="AB2050" t="s">
        <v>68</v>
      </c>
      <c r="AC2050" t="s">
        <v>52</v>
      </c>
      <c r="AD2050">
        <v>6.0792929290000002</v>
      </c>
      <c r="AE2050">
        <v>2024</v>
      </c>
      <c r="AF2050">
        <v>2</v>
      </c>
      <c r="AG2050">
        <v>4</v>
      </c>
      <c r="AH2050" t="s">
        <v>2010</v>
      </c>
      <c r="AI2050">
        <v>0.50660774410774412</v>
      </c>
      <c r="AJ2050">
        <v>1188</v>
      </c>
      <c r="AK2050" t="s">
        <v>3800</v>
      </c>
    </row>
    <row r="2051" spans="1:37">
      <c r="A2051" t="s">
        <v>2157</v>
      </c>
      <c r="B2051" t="s">
        <v>81</v>
      </c>
      <c r="C2051">
        <v>9184.86</v>
      </c>
      <c r="D2051" t="s">
        <v>36</v>
      </c>
      <c r="E2051" t="s">
        <v>82</v>
      </c>
      <c r="F2051" t="s">
        <v>56</v>
      </c>
      <c r="G2051">
        <v>45326</v>
      </c>
      <c r="H2051" t="s">
        <v>39</v>
      </c>
      <c r="I2051" t="s">
        <v>58</v>
      </c>
      <c r="J2051">
        <v>59073</v>
      </c>
      <c r="K2051" t="s">
        <v>59</v>
      </c>
      <c r="L2051" t="s">
        <v>42</v>
      </c>
      <c r="M2051">
        <v>231</v>
      </c>
      <c r="N2051">
        <v>22</v>
      </c>
      <c r="O2051">
        <v>39</v>
      </c>
      <c r="P2051">
        <v>0</v>
      </c>
      <c r="Q2051">
        <v>1</v>
      </c>
      <c r="R2051" t="s">
        <v>43</v>
      </c>
      <c r="S2051" t="s">
        <v>96</v>
      </c>
      <c r="T2051">
        <v>1</v>
      </c>
      <c r="U2051" t="s">
        <v>90</v>
      </c>
      <c r="V2051">
        <v>1525.4</v>
      </c>
      <c r="W2051" t="s">
        <v>64</v>
      </c>
      <c r="X2051" t="s">
        <v>47</v>
      </c>
      <c r="Y2051" t="s">
        <v>156</v>
      </c>
      <c r="Z2051" t="s">
        <v>66</v>
      </c>
      <c r="AA2051" t="s">
        <v>50</v>
      </c>
      <c r="AB2051" t="s">
        <v>68</v>
      </c>
      <c r="AC2051" t="s">
        <v>69</v>
      </c>
      <c r="AD2051">
        <v>6.6034632029999996</v>
      </c>
      <c r="AE2051">
        <v>2024</v>
      </c>
      <c r="AF2051">
        <v>2</v>
      </c>
      <c r="AG2051">
        <v>4</v>
      </c>
      <c r="AH2051" t="s">
        <v>2010</v>
      </c>
      <c r="AI2051">
        <v>0.55028860028860027</v>
      </c>
      <c r="AJ2051">
        <v>2772</v>
      </c>
      <c r="AK2051" t="s">
        <v>3800</v>
      </c>
    </row>
    <row r="2052" spans="1:37">
      <c r="A2052" t="s">
        <v>2158</v>
      </c>
      <c r="B2052" t="s">
        <v>71</v>
      </c>
      <c r="C2052">
        <v>8779.24</v>
      </c>
      <c r="D2052" t="s">
        <v>36</v>
      </c>
      <c r="E2052" t="s">
        <v>37</v>
      </c>
      <c r="F2052" t="s">
        <v>56</v>
      </c>
      <c r="G2052">
        <v>45326</v>
      </c>
      <c r="H2052" t="s">
        <v>57</v>
      </c>
      <c r="I2052" t="s">
        <v>58</v>
      </c>
      <c r="J2052">
        <v>0</v>
      </c>
      <c r="K2052" t="s">
        <v>59</v>
      </c>
      <c r="L2052" t="s">
        <v>60</v>
      </c>
      <c r="M2052">
        <v>252</v>
      </c>
      <c r="N2052">
        <v>8</v>
      </c>
      <c r="O2052">
        <v>16</v>
      </c>
      <c r="P2052">
        <v>0</v>
      </c>
      <c r="Q2052">
        <v>1</v>
      </c>
      <c r="R2052" t="s">
        <v>61</v>
      </c>
      <c r="S2052" t="s">
        <v>93</v>
      </c>
      <c r="T2052">
        <v>2</v>
      </c>
      <c r="U2052" t="s">
        <v>45</v>
      </c>
      <c r="V2052">
        <v>2144.7199999999998</v>
      </c>
      <c r="W2052" t="s">
        <v>132</v>
      </c>
      <c r="X2052" t="s">
        <v>47</v>
      </c>
      <c r="Y2052" t="s">
        <v>156</v>
      </c>
      <c r="Z2052" t="s">
        <v>66</v>
      </c>
      <c r="AA2052" t="s">
        <v>67</v>
      </c>
      <c r="AB2052" t="s">
        <v>68</v>
      </c>
      <c r="AC2052" t="s">
        <v>69</v>
      </c>
      <c r="AD2052">
        <v>8.5107936510000002</v>
      </c>
      <c r="AE2052">
        <v>2024</v>
      </c>
      <c r="AF2052">
        <v>2</v>
      </c>
      <c r="AG2052">
        <v>4</v>
      </c>
      <c r="AH2052" t="s">
        <v>2010</v>
      </c>
      <c r="AI2052">
        <v>0.70923280423280421</v>
      </c>
      <c r="AJ2052">
        <v>3024</v>
      </c>
      <c r="AK2052" t="s">
        <v>3801</v>
      </c>
    </row>
    <row r="2053" spans="1:37">
      <c r="A2053" t="s">
        <v>2159</v>
      </c>
      <c r="B2053" t="s">
        <v>71</v>
      </c>
      <c r="C2053">
        <v>3020.42</v>
      </c>
      <c r="D2053" t="s">
        <v>36</v>
      </c>
      <c r="E2053" t="s">
        <v>37</v>
      </c>
      <c r="F2053" t="s">
        <v>73</v>
      </c>
      <c r="G2053">
        <v>45326</v>
      </c>
      <c r="H2053" t="s">
        <v>57</v>
      </c>
      <c r="I2053" t="s">
        <v>40</v>
      </c>
      <c r="J2053">
        <v>0</v>
      </c>
      <c r="K2053" t="s">
        <v>59</v>
      </c>
      <c r="L2053" t="s">
        <v>42</v>
      </c>
      <c r="M2053">
        <v>82</v>
      </c>
      <c r="N2053">
        <v>26</v>
      </c>
      <c r="O2053">
        <v>59</v>
      </c>
      <c r="P2053">
        <v>0</v>
      </c>
      <c r="Q2053">
        <v>1</v>
      </c>
      <c r="R2053" t="s">
        <v>61</v>
      </c>
      <c r="S2053" t="s">
        <v>93</v>
      </c>
      <c r="T2053">
        <v>3</v>
      </c>
      <c r="U2053" t="s">
        <v>79</v>
      </c>
      <c r="V2053">
        <v>395.28</v>
      </c>
      <c r="W2053" t="s">
        <v>46</v>
      </c>
      <c r="X2053" t="s">
        <v>77</v>
      </c>
      <c r="Y2053" t="s">
        <v>48</v>
      </c>
      <c r="Z2053" t="s">
        <v>49</v>
      </c>
      <c r="AA2053" t="s">
        <v>67</v>
      </c>
      <c r="AB2053" t="s">
        <v>68</v>
      </c>
      <c r="AC2053" t="s">
        <v>52</v>
      </c>
      <c r="AD2053">
        <v>4.820487805</v>
      </c>
      <c r="AE2053">
        <v>2024</v>
      </c>
      <c r="AF2053">
        <v>2</v>
      </c>
      <c r="AG2053">
        <v>4</v>
      </c>
      <c r="AH2053" t="s">
        <v>2010</v>
      </c>
      <c r="AI2053">
        <v>0.4017073170731707</v>
      </c>
      <c r="AJ2053">
        <v>984</v>
      </c>
      <c r="AK2053" t="s">
        <v>3800</v>
      </c>
    </row>
    <row r="2054" spans="1:37">
      <c r="A2054" t="s">
        <v>2160</v>
      </c>
      <c r="B2054" t="s">
        <v>35</v>
      </c>
      <c r="C2054">
        <v>10784.48</v>
      </c>
      <c r="D2054" t="s">
        <v>36</v>
      </c>
      <c r="E2054" t="s">
        <v>37</v>
      </c>
      <c r="F2054" t="s">
        <v>56</v>
      </c>
      <c r="G2054">
        <v>45326</v>
      </c>
      <c r="H2054" t="s">
        <v>39</v>
      </c>
      <c r="I2054" t="s">
        <v>58</v>
      </c>
      <c r="J2054">
        <v>78662</v>
      </c>
      <c r="K2054" t="s">
        <v>41</v>
      </c>
      <c r="L2054" t="s">
        <v>42</v>
      </c>
      <c r="M2054">
        <v>90</v>
      </c>
      <c r="N2054">
        <v>16</v>
      </c>
      <c r="O2054">
        <v>111</v>
      </c>
      <c r="P2054">
        <v>0</v>
      </c>
      <c r="Q2054">
        <v>2</v>
      </c>
      <c r="R2054" t="s">
        <v>43</v>
      </c>
      <c r="S2054" t="s">
        <v>96</v>
      </c>
      <c r="T2054">
        <v>1</v>
      </c>
      <c r="U2054" t="s">
        <v>79</v>
      </c>
      <c r="V2054">
        <v>308.67</v>
      </c>
      <c r="W2054" t="s">
        <v>76</v>
      </c>
      <c r="X2054" t="s">
        <v>47</v>
      </c>
      <c r="Y2054" t="s">
        <v>48</v>
      </c>
      <c r="Z2054" t="s">
        <v>66</v>
      </c>
      <c r="AA2054" t="s">
        <v>50</v>
      </c>
      <c r="AB2054" t="s">
        <v>68</v>
      </c>
      <c r="AC2054" t="s">
        <v>52</v>
      </c>
      <c r="AD2054">
        <v>3.4296666669999998</v>
      </c>
      <c r="AE2054">
        <v>2024</v>
      </c>
      <c r="AF2054">
        <v>2</v>
      </c>
      <c r="AG2054">
        <v>4</v>
      </c>
      <c r="AH2054" t="s">
        <v>2010</v>
      </c>
      <c r="AI2054">
        <v>0.28580555555555559</v>
      </c>
      <c r="AJ2054">
        <v>1080</v>
      </c>
      <c r="AK2054" t="s">
        <v>3799</v>
      </c>
    </row>
    <row r="2055" spans="1:37">
      <c r="A2055" t="s">
        <v>2161</v>
      </c>
      <c r="B2055" t="s">
        <v>35</v>
      </c>
      <c r="C2055">
        <v>6153.97</v>
      </c>
      <c r="D2055" t="s">
        <v>36</v>
      </c>
      <c r="E2055" t="s">
        <v>37</v>
      </c>
      <c r="F2055" t="s">
        <v>73</v>
      </c>
      <c r="G2055">
        <v>45326</v>
      </c>
      <c r="H2055" t="s">
        <v>57</v>
      </c>
      <c r="I2055" t="s">
        <v>40</v>
      </c>
      <c r="J2055">
        <v>0</v>
      </c>
      <c r="K2055" t="s">
        <v>59</v>
      </c>
      <c r="L2055" t="s">
        <v>60</v>
      </c>
      <c r="M2055">
        <v>88</v>
      </c>
      <c r="N2055">
        <v>32</v>
      </c>
      <c r="O2055">
        <v>126</v>
      </c>
      <c r="P2055">
        <v>0</v>
      </c>
      <c r="Q2055">
        <v>9</v>
      </c>
      <c r="R2055" t="s">
        <v>61</v>
      </c>
      <c r="S2055" t="s">
        <v>74</v>
      </c>
      <c r="T2055">
        <v>1</v>
      </c>
      <c r="U2055" t="s">
        <v>79</v>
      </c>
      <c r="V2055">
        <v>421.2</v>
      </c>
      <c r="W2055" t="s">
        <v>76</v>
      </c>
      <c r="X2055" t="s">
        <v>47</v>
      </c>
      <c r="Y2055" t="s">
        <v>48</v>
      </c>
      <c r="Z2055" t="s">
        <v>66</v>
      </c>
      <c r="AA2055" t="s">
        <v>67</v>
      </c>
      <c r="AB2055" t="s">
        <v>68</v>
      </c>
      <c r="AC2055" t="s">
        <v>52</v>
      </c>
      <c r="AD2055">
        <v>4.7863636359999999</v>
      </c>
      <c r="AE2055">
        <v>2024</v>
      </c>
      <c r="AF2055">
        <v>2</v>
      </c>
      <c r="AG2055">
        <v>4</v>
      </c>
      <c r="AH2055" t="s">
        <v>2010</v>
      </c>
      <c r="AI2055">
        <v>0.39886363636363636</v>
      </c>
      <c r="AJ2055">
        <v>1056</v>
      </c>
      <c r="AK2055" t="s">
        <v>3799</v>
      </c>
    </row>
    <row r="2056" spans="1:37">
      <c r="A2056" t="s">
        <v>2162</v>
      </c>
      <c r="B2056" t="s">
        <v>71</v>
      </c>
      <c r="C2056">
        <v>15542.77</v>
      </c>
      <c r="D2056" t="s">
        <v>36</v>
      </c>
      <c r="E2056" t="s">
        <v>37</v>
      </c>
      <c r="F2056" t="s">
        <v>38</v>
      </c>
      <c r="G2056">
        <v>45326</v>
      </c>
      <c r="H2056" t="s">
        <v>57</v>
      </c>
      <c r="I2056" t="s">
        <v>40</v>
      </c>
      <c r="J2056">
        <v>0</v>
      </c>
      <c r="K2056" t="s">
        <v>59</v>
      </c>
      <c r="L2056" t="s">
        <v>103</v>
      </c>
      <c r="M2056">
        <v>86</v>
      </c>
      <c r="N2056">
        <v>35</v>
      </c>
      <c r="O2056">
        <v>97</v>
      </c>
      <c r="P2056">
        <v>0</v>
      </c>
      <c r="Q2056">
        <v>2</v>
      </c>
      <c r="R2056" t="s">
        <v>61</v>
      </c>
      <c r="S2056" t="s">
        <v>74</v>
      </c>
      <c r="T2056">
        <v>1</v>
      </c>
      <c r="U2056" t="s">
        <v>45</v>
      </c>
      <c r="V2056">
        <v>414.72</v>
      </c>
      <c r="W2056" t="s">
        <v>46</v>
      </c>
      <c r="X2056" t="s">
        <v>47</v>
      </c>
      <c r="Y2056" t="s">
        <v>48</v>
      </c>
      <c r="Z2056" t="s">
        <v>98</v>
      </c>
      <c r="AA2056" t="s">
        <v>67</v>
      </c>
      <c r="AB2056" t="s">
        <v>68</v>
      </c>
      <c r="AC2056" t="s">
        <v>52</v>
      </c>
      <c r="AD2056">
        <v>4.8223255810000003</v>
      </c>
      <c r="AE2056">
        <v>2024</v>
      </c>
      <c r="AF2056">
        <v>2</v>
      </c>
      <c r="AG2056">
        <v>4</v>
      </c>
      <c r="AH2056" t="s">
        <v>2010</v>
      </c>
      <c r="AI2056">
        <v>0.4018604651162791</v>
      </c>
      <c r="AJ2056">
        <v>1032</v>
      </c>
      <c r="AK2056" t="s">
        <v>3800</v>
      </c>
    </row>
    <row r="2057" spans="1:37">
      <c r="A2057" t="s">
        <v>2163</v>
      </c>
      <c r="B2057" t="s">
        <v>81</v>
      </c>
      <c r="C2057">
        <v>4470.0600000000004</v>
      </c>
      <c r="D2057" t="s">
        <v>36</v>
      </c>
      <c r="E2057" t="s">
        <v>72</v>
      </c>
      <c r="F2057" t="s">
        <v>56</v>
      </c>
      <c r="G2057">
        <v>45326</v>
      </c>
      <c r="H2057" t="s">
        <v>39</v>
      </c>
      <c r="I2057" t="s">
        <v>40</v>
      </c>
      <c r="J2057">
        <v>28682</v>
      </c>
      <c r="K2057" t="s">
        <v>59</v>
      </c>
      <c r="L2057" t="s">
        <v>42</v>
      </c>
      <c r="M2057">
        <v>112</v>
      </c>
      <c r="N2057">
        <v>26</v>
      </c>
      <c r="O2057">
        <v>69</v>
      </c>
      <c r="P2057">
        <v>0</v>
      </c>
      <c r="Q2057">
        <v>1</v>
      </c>
      <c r="R2057" t="s">
        <v>61</v>
      </c>
      <c r="S2057" t="s">
        <v>62</v>
      </c>
      <c r="T2057">
        <v>1</v>
      </c>
      <c r="U2057" t="s">
        <v>79</v>
      </c>
      <c r="V2057">
        <v>537.84</v>
      </c>
      <c r="W2057" t="s">
        <v>46</v>
      </c>
      <c r="X2057" t="s">
        <v>47</v>
      </c>
      <c r="Y2057" t="s">
        <v>65</v>
      </c>
      <c r="Z2057" t="s">
        <v>49</v>
      </c>
      <c r="AA2057" t="s">
        <v>67</v>
      </c>
      <c r="AB2057" t="s">
        <v>68</v>
      </c>
      <c r="AC2057" t="s">
        <v>52</v>
      </c>
      <c r="AD2057">
        <v>4.8021428569999998</v>
      </c>
      <c r="AE2057">
        <v>2024</v>
      </c>
      <c r="AF2057">
        <v>2</v>
      </c>
      <c r="AG2057">
        <v>4</v>
      </c>
      <c r="AH2057" t="s">
        <v>2010</v>
      </c>
      <c r="AI2057">
        <v>0.40017857142857144</v>
      </c>
      <c r="AJ2057">
        <v>1344</v>
      </c>
      <c r="AK2057" t="s">
        <v>3800</v>
      </c>
    </row>
    <row r="2058" spans="1:37">
      <c r="A2058" t="s">
        <v>2164</v>
      </c>
      <c r="B2058" t="s">
        <v>55</v>
      </c>
      <c r="C2058">
        <v>18332.05</v>
      </c>
      <c r="D2058" t="s">
        <v>36</v>
      </c>
      <c r="E2058" t="s">
        <v>37</v>
      </c>
      <c r="F2058" t="s">
        <v>73</v>
      </c>
      <c r="G2058">
        <v>45326</v>
      </c>
      <c r="H2058" t="s">
        <v>57</v>
      </c>
      <c r="I2058" t="s">
        <v>40</v>
      </c>
      <c r="J2058">
        <v>0</v>
      </c>
      <c r="K2058" t="s">
        <v>59</v>
      </c>
      <c r="L2058" t="s">
        <v>60</v>
      </c>
      <c r="M2058">
        <v>261</v>
      </c>
      <c r="N2058">
        <v>41</v>
      </c>
      <c r="O2058">
        <v>51</v>
      </c>
      <c r="P2058">
        <v>0</v>
      </c>
      <c r="Q2058">
        <v>7</v>
      </c>
      <c r="R2058" t="s">
        <v>61</v>
      </c>
      <c r="S2058" t="s">
        <v>62</v>
      </c>
      <c r="T2058">
        <v>1</v>
      </c>
      <c r="U2058" t="s">
        <v>79</v>
      </c>
      <c r="V2058">
        <v>2173.85</v>
      </c>
      <c r="W2058" t="s">
        <v>155</v>
      </c>
      <c r="X2058" t="s">
        <v>47</v>
      </c>
      <c r="Y2058" t="s">
        <v>156</v>
      </c>
      <c r="Z2058" t="s">
        <v>98</v>
      </c>
      <c r="AA2058" t="s">
        <v>67</v>
      </c>
      <c r="AB2058" t="s">
        <v>68</v>
      </c>
      <c r="AC2058" t="s">
        <v>52</v>
      </c>
      <c r="AD2058">
        <v>8.3289272029999992</v>
      </c>
      <c r="AE2058">
        <v>2024</v>
      </c>
      <c r="AF2058">
        <v>2</v>
      </c>
      <c r="AG2058">
        <v>4</v>
      </c>
      <c r="AH2058" t="s">
        <v>2010</v>
      </c>
      <c r="AI2058">
        <v>0.69407726692209448</v>
      </c>
      <c r="AJ2058">
        <v>3132</v>
      </c>
      <c r="AK2058" t="s">
        <v>3801</v>
      </c>
    </row>
    <row r="2059" spans="1:37">
      <c r="A2059" t="s">
        <v>2165</v>
      </c>
      <c r="B2059" t="s">
        <v>71</v>
      </c>
      <c r="C2059">
        <v>5150.68</v>
      </c>
      <c r="D2059" t="s">
        <v>36</v>
      </c>
      <c r="E2059" t="s">
        <v>82</v>
      </c>
      <c r="F2059" t="s">
        <v>56</v>
      </c>
      <c r="G2059">
        <v>45326</v>
      </c>
      <c r="H2059" t="s">
        <v>159</v>
      </c>
      <c r="I2059" t="s">
        <v>58</v>
      </c>
      <c r="J2059">
        <v>31779</v>
      </c>
      <c r="K2059" t="s">
        <v>59</v>
      </c>
      <c r="L2059" t="s">
        <v>42</v>
      </c>
      <c r="M2059">
        <v>139</v>
      </c>
      <c r="N2059">
        <v>41</v>
      </c>
      <c r="O2059">
        <v>31</v>
      </c>
      <c r="P2059">
        <v>2</v>
      </c>
      <c r="Q2059">
        <v>1</v>
      </c>
      <c r="R2059" t="s">
        <v>43</v>
      </c>
      <c r="S2059" t="s">
        <v>96</v>
      </c>
      <c r="T2059">
        <v>3</v>
      </c>
      <c r="U2059" t="s">
        <v>63</v>
      </c>
      <c r="V2059">
        <v>667.44</v>
      </c>
      <c r="W2059" t="s">
        <v>76</v>
      </c>
      <c r="X2059" t="s">
        <v>47</v>
      </c>
      <c r="Y2059" t="s">
        <v>65</v>
      </c>
      <c r="Z2059" t="s">
        <v>66</v>
      </c>
      <c r="AA2059" t="s">
        <v>67</v>
      </c>
      <c r="AB2059" t="s">
        <v>51</v>
      </c>
      <c r="AC2059" t="s">
        <v>69</v>
      </c>
      <c r="AD2059">
        <v>4.8017266190000001</v>
      </c>
      <c r="AE2059">
        <v>2024</v>
      </c>
      <c r="AF2059">
        <v>2</v>
      </c>
      <c r="AG2059">
        <v>4</v>
      </c>
      <c r="AH2059" t="s">
        <v>2010</v>
      </c>
      <c r="AI2059">
        <v>0.40014388489208635</v>
      </c>
      <c r="AJ2059">
        <v>1668</v>
      </c>
      <c r="AK2059" t="s">
        <v>3800</v>
      </c>
    </row>
    <row r="2060" spans="1:37">
      <c r="A2060" t="s">
        <v>2166</v>
      </c>
      <c r="B2060" t="s">
        <v>81</v>
      </c>
      <c r="C2060">
        <v>7332.15</v>
      </c>
      <c r="D2060" t="s">
        <v>36</v>
      </c>
      <c r="E2060" t="s">
        <v>37</v>
      </c>
      <c r="F2060" t="s">
        <v>73</v>
      </c>
      <c r="G2060">
        <v>45326</v>
      </c>
      <c r="H2060" t="s">
        <v>39</v>
      </c>
      <c r="I2060" t="s">
        <v>40</v>
      </c>
      <c r="J2060">
        <v>78517</v>
      </c>
      <c r="K2060" t="s">
        <v>83</v>
      </c>
      <c r="L2060" t="s">
        <v>42</v>
      </c>
      <c r="M2060">
        <v>92</v>
      </c>
      <c r="N2060">
        <v>26</v>
      </c>
      <c r="O2060">
        <v>26</v>
      </c>
      <c r="P2060">
        <v>0</v>
      </c>
      <c r="Q2060">
        <v>5</v>
      </c>
      <c r="R2060" t="s">
        <v>43</v>
      </c>
      <c r="S2060" t="s">
        <v>44</v>
      </c>
      <c r="T2060">
        <v>2</v>
      </c>
      <c r="U2060" t="s">
        <v>90</v>
      </c>
      <c r="V2060">
        <v>190.01</v>
      </c>
      <c r="W2060" t="s">
        <v>46</v>
      </c>
      <c r="X2060" t="s">
        <v>134</v>
      </c>
      <c r="Y2060" t="s">
        <v>48</v>
      </c>
      <c r="Z2060" t="s">
        <v>66</v>
      </c>
      <c r="AA2060" t="s">
        <v>50</v>
      </c>
      <c r="AB2060" t="s">
        <v>68</v>
      </c>
      <c r="AC2060" t="s">
        <v>69</v>
      </c>
      <c r="AD2060">
        <v>2.0653260869999999</v>
      </c>
      <c r="AE2060">
        <v>2024</v>
      </c>
      <c r="AF2060">
        <v>2</v>
      </c>
      <c r="AG2060">
        <v>4</v>
      </c>
      <c r="AH2060" t="s">
        <v>2010</v>
      </c>
      <c r="AI2060">
        <v>0.1721105072463768</v>
      </c>
      <c r="AJ2060">
        <v>1104</v>
      </c>
      <c r="AK2060" t="s">
        <v>3799</v>
      </c>
    </row>
    <row r="2061" spans="1:37">
      <c r="A2061" t="s">
        <v>2167</v>
      </c>
      <c r="B2061" t="s">
        <v>35</v>
      </c>
      <c r="C2061">
        <v>7503.71</v>
      </c>
      <c r="D2061" t="s">
        <v>36</v>
      </c>
      <c r="E2061" t="s">
        <v>37</v>
      </c>
      <c r="F2061" t="s">
        <v>56</v>
      </c>
      <c r="G2061">
        <v>45326</v>
      </c>
      <c r="H2061" t="s">
        <v>39</v>
      </c>
      <c r="I2061" t="s">
        <v>58</v>
      </c>
      <c r="J2061">
        <v>50589</v>
      </c>
      <c r="K2061" t="s">
        <v>59</v>
      </c>
      <c r="L2061" t="s">
        <v>42</v>
      </c>
      <c r="M2061">
        <v>95</v>
      </c>
      <c r="N2061">
        <v>0</v>
      </c>
      <c r="O2061">
        <v>124</v>
      </c>
      <c r="P2061">
        <v>0</v>
      </c>
      <c r="Q2061">
        <v>3</v>
      </c>
      <c r="R2061" t="s">
        <v>43</v>
      </c>
      <c r="S2061" t="s">
        <v>84</v>
      </c>
      <c r="T2061">
        <v>1</v>
      </c>
      <c r="U2061" t="s">
        <v>63</v>
      </c>
      <c r="V2061">
        <v>453.6</v>
      </c>
      <c r="W2061" t="s">
        <v>46</v>
      </c>
      <c r="X2061" t="s">
        <v>47</v>
      </c>
      <c r="Y2061" t="s">
        <v>48</v>
      </c>
      <c r="Z2061" t="s">
        <v>66</v>
      </c>
      <c r="AA2061" t="s">
        <v>50</v>
      </c>
      <c r="AB2061" t="s">
        <v>68</v>
      </c>
      <c r="AC2061" t="s">
        <v>52</v>
      </c>
      <c r="AD2061">
        <v>4.7747368420000003</v>
      </c>
      <c r="AE2061">
        <v>2024</v>
      </c>
      <c r="AF2061">
        <v>2</v>
      </c>
      <c r="AG2061">
        <v>4</v>
      </c>
      <c r="AH2061" t="s">
        <v>2010</v>
      </c>
      <c r="AI2061">
        <v>0.3978947368421053</v>
      </c>
      <c r="AJ2061">
        <v>1140</v>
      </c>
      <c r="AK2061" t="s">
        <v>3799</v>
      </c>
    </row>
    <row r="2062" spans="1:37">
      <c r="A2062" t="s">
        <v>2168</v>
      </c>
      <c r="B2062" t="s">
        <v>115</v>
      </c>
      <c r="C2062">
        <v>3935.19</v>
      </c>
      <c r="D2062" t="s">
        <v>36</v>
      </c>
      <c r="E2062" t="s">
        <v>37</v>
      </c>
      <c r="F2062" t="s">
        <v>38</v>
      </c>
      <c r="G2062">
        <v>45326</v>
      </c>
      <c r="H2062" t="s">
        <v>39</v>
      </c>
      <c r="I2062" t="s">
        <v>40</v>
      </c>
      <c r="J2062">
        <v>51034</v>
      </c>
      <c r="K2062" t="s">
        <v>59</v>
      </c>
      <c r="L2062" t="s">
        <v>103</v>
      </c>
      <c r="M2062">
        <v>100</v>
      </c>
      <c r="N2062">
        <v>35</v>
      </c>
      <c r="O2062">
        <v>69</v>
      </c>
      <c r="P2062">
        <v>0</v>
      </c>
      <c r="Q2062">
        <v>1</v>
      </c>
      <c r="R2062" t="s">
        <v>61</v>
      </c>
      <c r="S2062" t="s">
        <v>74</v>
      </c>
      <c r="T2062">
        <v>1</v>
      </c>
      <c r="U2062" t="s">
        <v>79</v>
      </c>
      <c r="V2062">
        <v>479.52</v>
      </c>
      <c r="W2062" t="s">
        <v>46</v>
      </c>
      <c r="X2062" t="s">
        <v>77</v>
      </c>
      <c r="Y2062" t="s">
        <v>48</v>
      </c>
      <c r="Z2062" t="s">
        <v>49</v>
      </c>
      <c r="AA2062" t="s">
        <v>50</v>
      </c>
      <c r="AB2062" t="s">
        <v>68</v>
      </c>
      <c r="AC2062" t="s">
        <v>52</v>
      </c>
      <c r="AD2062">
        <v>4.7952000000000004</v>
      </c>
      <c r="AE2062">
        <v>2024</v>
      </c>
      <c r="AF2062">
        <v>2</v>
      </c>
      <c r="AG2062">
        <v>4</v>
      </c>
      <c r="AH2062" t="s">
        <v>2010</v>
      </c>
      <c r="AI2062">
        <v>0.39960000000000001</v>
      </c>
      <c r="AJ2062">
        <v>1200</v>
      </c>
      <c r="AK2062" t="s">
        <v>3799</v>
      </c>
    </row>
    <row r="2063" spans="1:37">
      <c r="A2063" t="s">
        <v>2169</v>
      </c>
      <c r="B2063" t="s">
        <v>55</v>
      </c>
      <c r="C2063">
        <v>6803.82</v>
      </c>
      <c r="D2063" t="s">
        <v>36</v>
      </c>
      <c r="E2063" t="s">
        <v>72</v>
      </c>
      <c r="F2063" t="s">
        <v>95</v>
      </c>
      <c r="G2063">
        <v>45326</v>
      </c>
      <c r="H2063" t="s">
        <v>39</v>
      </c>
      <c r="I2063" t="s">
        <v>40</v>
      </c>
      <c r="J2063">
        <v>48578</v>
      </c>
      <c r="K2063" t="s">
        <v>83</v>
      </c>
      <c r="L2063" t="s">
        <v>42</v>
      </c>
      <c r="M2063">
        <v>173</v>
      </c>
      <c r="N2063">
        <v>9</v>
      </c>
      <c r="O2063">
        <v>92</v>
      </c>
      <c r="P2063">
        <v>3</v>
      </c>
      <c r="Q2063">
        <v>1</v>
      </c>
      <c r="R2063" t="s">
        <v>61</v>
      </c>
      <c r="S2063" t="s">
        <v>74</v>
      </c>
      <c r="T2063">
        <v>2</v>
      </c>
      <c r="U2063" t="s">
        <v>90</v>
      </c>
      <c r="V2063">
        <v>372.03</v>
      </c>
      <c r="W2063" t="s">
        <v>64</v>
      </c>
      <c r="X2063" t="s">
        <v>47</v>
      </c>
      <c r="Y2063" t="s">
        <v>48</v>
      </c>
      <c r="Z2063" t="s">
        <v>66</v>
      </c>
      <c r="AA2063" t="s">
        <v>67</v>
      </c>
      <c r="AB2063" t="s">
        <v>51</v>
      </c>
      <c r="AC2063" t="s">
        <v>52</v>
      </c>
      <c r="AD2063">
        <v>2.150462428</v>
      </c>
      <c r="AE2063">
        <v>2024</v>
      </c>
      <c r="AF2063">
        <v>2</v>
      </c>
      <c r="AG2063">
        <v>4</v>
      </c>
      <c r="AH2063" t="s">
        <v>2010</v>
      </c>
      <c r="AI2063">
        <v>0.17920520231213871</v>
      </c>
      <c r="AJ2063">
        <v>2076</v>
      </c>
      <c r="AK2063" t="s">
        <v>3799</v>
      </c>
    </row>
    <row r="2064" spans="1:37">
      <c r="A2064" t="s">
        <v>2170</v>
      </c>
      <c r="B2064" t="s">
        <v>81</v>
      </c>
      <c r="C2064">
        <v>11380.58</v>
      </c>
      <c r="D2064" t="s">
        <v>36</v>
      </c>
      <c r="E2064" t="s">
        <v>37</v>
      </c>
      <c r="F2064" t="s">
        <v>56</v>
      </c>
      <c r="G2064">
        <v>45326</v>
      </c>
      <c r="H2064" t="s">
        <v>57</v>
      </c>
      <c r="I2064" t="s">
        <v>40</v>
      </c>
      <c r="J2064">
        <v>0</v>
      </c>
      <c r="K2064" t="s">
        <v>83</v>
      </c>
      <c r="L2064" t="s">
        <v>42</v>
      </c>
      <c r="M2064">
        <v>100</v>
      </c>
      <c r="N2064">
        <v>27</v>
      </c>
      <c r="O2064">
        <v>4</v>
      </c>
      <c r="P2064">
        <v>0</v>
      </c>
      <c r="Q2064">
        <v>2</v>
      </c>
      <c r="R2064" t="s">
        <v>61</v>
      </c>
      <c r="S2064" t="s">
        <v>62</v>
      </c>
      <c r="T2064">
        <v>1</v>
      </c>
      <c r="U2064" t="s">
        <v>63</v>
      </c>
      <c r="V2064">
        <v>64.13</v>
      </c>
      <c r="W2064" t="s">
        <v>46</v>
      </c>
      <c r="X2064" t="s">
        <v>47</v>
      </c>
      <c r="Y2064" t="s">
        <v>48</v>
      </c>
      <c r="Z2064" t="s">
        <v>66</v>
      </c>
      <c r="AA2064" t="s">
        <v>67</v>
      </c>
      <c r="AB2064" t="s">
        <v>68</v>
      </c>
      <c r="AC2064" t="s">
        <v>99</v>
      </c>
      <c r="AD2064">
        <v>0.64129999999999998</v>
      </c>
      <c r="AE2064">
        <v>2024</v>
      </c>
      <c r="AF2064">
        <v>2</v>
      </c>
      <c r="AG2064">
        <v>4</v>
      </c>
      <c r="AH2064" t="s">
        <v>2010</v>
      </c>
      <c r="AI2064">
        <v>5.3441666666666665E-2</v>
      </c>
      <c r="AJ2064">
        <v>1200</v>
      </c>
      <c r="AK2064" t="s">
        <v>3799</v>
      </c>
    </row>
    <row r="2065" spans="1:37">
      <c r="A2065" t="s">
        <v>2171</v>
      </c>
      <c r="B2065" t="s">
        <v>81</v>
      </c>
      <c r="C2065">
        <v>11316.55</v>
      </c>
      <c r="D2065" t="s">
        <v>87</v>
      </c>
      <c r="E2065" t="s">
        <v>37</v>
      </c>
      <c r="F2065" t="s">
        <v>56</v>
      </c>
      <c r="G2065">
        <v>45326</v>
      </c>
      <c r="H2065" t="s">
        <v>88</v>
      </c>
      <c r="I2065" t="s">
        <v>58</v>
      </c>
      <c r="J2065">
        <v>26572</v>
      </c>
      <c r="K2065" t="s">
        <v>59</v>
      </c>
      <c r="L2065" t="s">
        <v>42</v>
      </c>
      <c r="M2065">
        <v>158</v>
      </c>
      <c r="N2065">
        <v>23</v>
      </c>
      <c r="O2065">
        <v>55</v>
      </c>
      <c r="P2065">
        <v>1</v>
      </c>
      <c r="Q2065">
        <v>9</v>
      </c>
      <c r="R2065" t="s">
        <v>61</v>
      </c>
      <c r="S2065" t="s">
        <v>62</v>
      </c>
      <c r="T2065">
        <v>1</v>
      </c>
      <c r="U2065" t="s">
        <v>45</v>
      </c>
      <c r="V2065">
        <v>758.16</v>
      </c>
      <c r="W2065" t="s">
        <v>109</v>
      </c>
      <c r="X2065" t="s">
        <v>47</v>
      </c>
      <c r="Y2065" t="s">
        <v>65</v>
      </c>
      <c r="Z2065" t="s">
        <v>66</v>
      </c>
      <c r="AA2065" t="s">
        <v>67</v>
      </c>
      <c r="AB2065" t="s">
        <v>51</v>
      </c>
      <c r="AC2065" t="s">
        <v>52</v>
      </c>
      <c r="AD2065">
        <v>4.798481013</v>
      </c>
      <c r="AE2065">
        <v>2024</v>
      </c>
      <c r="AF2065">
        <v>2</v>
      </c>
      <c r="AG2065">
        <v>4</v>
      </c>
      <c r="AH2065" t="s">
        <v>2010</v>
      </c>
      <c r="AI2065">
        <v>0.39987341772151896</v>
      </c>
      <c r="AJ2065">
        <v>1896</v>
      </c>
      <c r="AK2065" t="s">
        <v>3799</v>
      </c>
    </row>
    <row r="2066" spans="1:37">
      <c r="A2066" t="s">
        <v>2172</v>
      </c>
      <c r="B2066" t="s">
        <v>71</v>
      </c>
      <c r="C2066">
        <v>3621.27</v>
      </c>
      <c r="D2066" t="s">
        <v>36</v>
      </c>
      <c r="E2066" t="s">
        <v>37</v>
      </c>
      <c r="F2066" t="s">
        <v>56</v>
      </c>
      <c r="G2066">
        <v>45326</v>
      </c>
      <c r="H2066" t="s">
        <v>159</v>
      </c>
      <c r="I2066" t="s">
        <v>40</v>
      </c>
      <c r="J2066">
        <v>33511</v>
      </c>
      <c r="K2066" t="s">
        <v>41</v>
      </c>
      <c r="L2066" t="s">
        <v>42</v>
      </c>
      <c r="M2066">
        <v>93</v>
      </c>
      <c r="N2066">
        <v>31</v>
      </c>
      <c r="O2066">
        <v>89</v>
      </c>
      <c r="P2066">
        <v>0</v>
      </c>
      <c r="Q2066">
        <v>1</v>
      </c>
      <c r="R2066" t="s">
        <v>61</v>
      </c>
      <c r="S2066" t="s">
        <v>62</v>
      </c>
      <c r="T2066">
        <v>1</v>
      </c>
      <c r="U2066" t="s">
        <v>79</v>
      </c>
      <c r="V2066">
        <v>309.52999999999997</v>
      </c>
      <c r="W2066" t="s">
        <v>46</v>
      </c>
      <c r="X2066" t="s">
        <v>47</v>
      </c>
      <c r="Y2066" t="s">
        <v>48</v>
      </c>
      <c r="Z2066" t="s">
        <v>49</v>
      </c>
      <c r="AA2066" t="s">
        <v>67</v>
      </c>
      <c r="AB2066" t="s">
        <v>68</v>
      </c>
      <c r="AC2066" t="s">
        <v>52</v>
      </c>
      <c r="AD2066">
        <v>3.3282795699999999</v>
      </c>
      <c r="AE2066">
        <v>2024</v>
      </c>
      <c r="AF2066">
        <v>2</v>
      </c>
      <c r="AG2066">
        <v>4</v>
      </c>
      <c r="AH2066" t="s">
        <v>2010</v>
      </c>
      <c r="AI2066">
        <v>0.27735663082437273</v>
      </c>
      <c r="AJ2066">
        <v>1116</v>
      </c>
      <c r="AK2066" t="s">
        <v>3799</v>
      </c>
    </row>
    <row r="2067" spans="1:37">
      <c r="A2067" t="s">
        <v>2173</v>
      </c>
      <c r="B2067" t="s">
        <v>115</v>
      </c>
      <c r="C2067">
        <v>6581.68</v>
      </c>
      <c r="D2067" t="s">
        <v>36</v>
      </c>
      <c r="E2067" t="s">
        <v>37</v>
      </c>
      <c r="F2067" t="s">
        <v>38</v>
      </c>
      <c r="G2067">
        <v>45326</v>
      </c>
      <c r="H2067" t="s">
        <v>159</v>
      </c>
      <c r="I2067" t="s">
        <v>58</v>
      </c>
      <c r="J2067">
        <v>14503</v>
      </c>
      <c r="K2067" t="s">
        <v>59</v>
      </c>
      <c r="L2067" t="s">
        <v>42</v>
      </c>
      <c r="M2067">
        <v>95</v>
      </c>
      <c r="N2067">
        <v>16</v>
      </c>
      <c r="O2067">
        <v>86</v>
      </c>
      <c r="P2067">
        <v>2</v>
      </c>
      <c r="Q2067">
        <v>8</v>
      </c>
      <c r="R2067" t="s">
        <v>61</v>
      </c>
      <c r="S2067" t="s">
        <v>62</v>
      </c>
      <c r="T2067">
        <v>3</v>
      </c>
      <c r="U2067" t="s">
        <v>63</v>
      </c>
      <c r="V2067">
        <v>453.6</v>
      </c>
      <c r="W2067" t="s">
        <v>76</v>
      </c>
      <c r="X2067" t="s">
        <v>47</v>
      </c>
      <c r="Y2067" t="s">
        <v>48</v>
      </c>
      <c r="Z2067" t="s">
        <v>66</v>
      </c>
      <c r="AA2067" t="s">
        <v>67</v>
      </c>
      <c r="AB2067" t="s">
        <v>51</v>
      </c>
      <c r="AC2067" t="s">
        <v>52</v>
      </c>
      <c r="AD2067">
        <v>4.7747368420000003</v>
      </c>
      <c r="AE2067">
        <v>2024</v>
      </c>
      <c r="AF2067">
        <v>2</v>
      </c>
      <c r="AG2067">
        <v>4</v>
      </c>
      <c r="AH2067" t="s">
        <v>2010</v>
      </c>
      <c r="AI2067">
        <v>0.3978947368421053</v>
      </c>
      <c r="AJ2067">
        <v>1140</v>
      </c>
      <c r="AK2067" t="s">
        <v>3799</v>
      </c>
    </row>
    <row r="2068" spans="1:37">
      <c r="A2068" t="s">
        <v>2174</v>
      </c>
      <c r="B2068" t="s">
        <v>115</v>
      </c>
      <c r="C2068">
        <v>6964.18</v>
      </c>
      <c r="D2068" t="s">
        <v>36</v>
      </c>
      <c r="E2068" t="s">
        <v>37</v>
      </c>
      <c r="F2068" t="s">
        <v>56</v>
      </c>
      <c r="G2068">
        <v>45326</v>
      </c>
      <c r="H2068" t="s">
        <v>57</v>
      </c>
      <c r="I2068" t="s">
        <v>40</v>
      </c>
      <c r="J2068">
        <v>0</v>
      </c>
      <c r="K2068" t="s">
        <v>59</v>
      </c>
      <c r="L2068" t="s">
        <v>60</v>
      </c>
      <c r="M2068">
        <v>100</v>
      </c>
      <c r="N2068">
        <v>32</v>
      </c>
      <c r="O2068">
        <v>132</v>
      </c>
      <c r="P2068">
        <v>0</v>
      </c>
      <c r="Q2068">
        <v>5</v>
      </c>
      <c r="R2068" t="s">
        <v>61</v>
      </c>
      <c r="S2068" t="s">
        <v>62</v>
      </c>
      <c r="T2068">
        <v>2</v>
      </c>
      <c r="U2068" t="s">
        <v>79</v>
      </c>
      <c r="V2068">
        <v>795.06</v>
      </c>
      <c r="W2068" t="s">
        <v>76</v>
      </c>
      <c r="X2068" t="s">
        <v>47</v>
      </c>
      <c r="Y2068" t="s">
        <v>65</v>
      </c>
      <c r="Z2068" t="s">
        <v>66</v>
      </c>
      <c r="AA2068" t="s">
        <v>67</v>
      </c>
      <c r="AB2068" t="s">
        <v>68</v>
      </c>
      <c r="AC2068" t="s">
        <v>52</v>
      </c>
      <c r="AD2068">
        <v>7.9505999999999997</v>
      </c>
      <c r="AE2068">
        <v>2024</v>
      </c>
      <c r="AF2068">
        <v>2</v>
      </c>
      <c r="AG2068">
        <v>4</v>
      </c>
      <c r="AH2068" t="s">
        <v>2010</v>
      </c>
      <c r="AI2068">
        <v>0.66254999999999997</v>
      </c>
      <c r="AJ2068">
        <v>1200</v>
      </c>
      <c r="AK2068" t="s">
        <v>3801</v>
      </c>
    </row>
    <row r="2069" spans="1:37">
      <c r="A2069" t="s">
        <v>2175</v>
      </c>
      <c r="B2069" t="s">
        <v>35</v>
      </c>
      <c r="C2069">
        <v>10481.77</v>
      </c>
      <c r="D2069" t="s">
        <v>36</v>
      </c>
      <c r="E2069" t="s">
        <v>37</v>
      </c>
      <c r="F2069" t="s">
        <v>73</v>
      </c>
      <c r="G2069">
        <v>45326</v>
      </c>
      <c r="H2069" t="s">
        <v>39</v>
      </c>
      <c r="I2069" t="s">
        <v>40</v>
      </c>
      <c r="J2069">
        <v>78866</v>
      </c>
      <c r="K2069" t="s">
        <v>83</v>
      </c>
      <c r="L2069" t="s">
        <v>42</v>
      </c>
      <c r="M2069">
        <v>258</v>
      </c>
      <c r="N2069">
        <v>39</v>
      </c>
      <c r="O2069">
        <v>8</v>
      </c>
      <c r="P2069">
        <v>0</v>
      </c>
      <c r="Q2069">
        <v>1</v>
      </c>
      <c r="R2069" t="s">
        <v>61</v>
      </c>
      <c r="S2069" t="s">
        <v>93</v>
      </c>
      <c r="T2069">
        <v>4</v>
      </c>
      <c r="U2069" t="s">
        <v>90</v>
      </c>
      <c r="V2069">
        <v>273.33</v>
      </c>
      <c r="W2069" t="s">
        <v>132</v>
      </c>
      <c r="X2069" t="s">
        <v>47</v>
      </c>
      <c r="Y2069" t="s">
        <v>48</v>
      </c>
      <c r="Z2069" t="s">
        <v>66</v>
      </c>
      <c r="AA2069" t="s">
        <v>50</v>
      </c>
      <c r="AB2069" t="s">
        <v>68</v>
      </c>
      <c r="AC2069" t="s">
        <v>99</v>
      </c>
      <c r="AD2069">
        <v>1.0594186050000001</v>
      </c>
      <c r="AE2069">
        <v>2024</v>
      </c>
      <c r="AF2069">
        <v>2</v>
      </c>
      <c r="AG2069">
        <v>4</v>
      </c>
      <c r="AH2069" t="s">
        <v>2010</v>
      </c>
      <c r="AI2069">
        <v>8.8284883720930227E-2</v>
      </c>
      <c r="AJ2069">
        <v>3096</v>
      </c>
      <c r="AK2069" t="s">
        <v>3799</v>
      </c>
    </row>
    <row r="2070" spans="1:37">
      <c r="A2070" t="s">
        <v>2176</v>
      </c>
      <c r="B2070" t="s">
        <v>35</v>
      </c>
      <c r="C2070">
        <v>3547.48</v>
      </c>
      <c r="D2070" t="s">
        <v>36</v>
      </c>
      <c r="E2070" t="s">
        <v>37</v>
      </c>
      <c r="F2070" t="s">
        <v>73</v>
      </c>
      <c r="G2070">
        <v>45326</v>
      </c>
      <c r="H2070" t="s">
        <v>102</v>
      </c>
      <c r="I2070" t="s">
        <v>40</v>
      </c>
      <c r="J2070">
        <v>28273</v>
      </c>
      <c r="K2070" t="s">
        <v>41</v>
      </c>
      <c r="L2070" t="s">
        <v>42</v>
      </c>
      <c r="M2070">
        <v>93</v>
      </c>
      <c r="N2070">
        <v>0</v>
      </c>
      <c r="O2070">
        <v>116</v>
      </c>
      <c r="P2070">
        <v>0</v>
      </c>
      <c r="Q2070">
        <v>1</v>
      </c>
      <c r="R2070" t="s">
        <v>61</v>
      </c>
      <c r="S2070" t="s">
        <v>74</v>
      </c>
      <c r="T2070">
        <v>3</v>
      </c>
      <c r="U2070" t="s">
        <v>63</v>
      </c>
      <c r="V2070">
        <v>324</v>
      </c>
      <c r="W2070" t="s">
        <v>46</v>
      </c>
      <c r="X2070" t="s">
        <v>47</v>
      </c>
      <c r="Y2070" t="s">
        <v>48</v>
      </c>
      <c r="Z2070" t="s">
        <v>49</v>
      </c>
      <c r="AA2070" t="s">
        <v>67</v>
      </c>
      <c r="AB2070" t="s">
        <v>68</v>
      </c>
      <c r="AC2070" t="s">
        <v>52</v>
      </c>
      <c r="AD2070">
        <v>3.4838709680000002</v>
      </c>
      <c r="AE2070">
        <v>2024</v>
      </c>
      <c r="AF2070">
        <v>2</v>
      </c>
      <c r="AG2070">
        <v>4</v>
      </c>
      <c r="AH2070" t="s">
        <v>2010</v>
      </c>
      <c r="AI2070">
        <v>0.29032258064516131</v>
      </c>
      <c r="AJ2070">
        <v>1116</v>
      </c>
      <c r="AK2070" t="s">
        <v>3799</v>
      </c>
    </row>
    <row r="2071" spans="1:37">
      <c r="A2071" t="s">
        <v>2177</v>
      </c>
      <c r="B2071" t="s">
        <v>81</v>
      </c>
      <c r="C2071">
        <v>8144.2</v>
      </c>
      <c r="D2071" t="s">
        <v>36</v>
      </c>
      <c r="E2071" t="s">
        <v>72</v>
      </c>
      <c r="F2071" t="s">
        <v>73</v>
      </c>
      <c r="G2071">
        <v>45326</v>
      </c>
      <c r="H2071" t="s">
        <v>57</v>
      </c>
      <c r="I2071" t="s">
        <v>58</v>
      </c>
      <c r="J2071">
        <v>0</v>
      </c>
      <c r="K2071" t="s">
        <v>59</v>
      </c>
      <c r="L2071" t="s">
        <v>42</v>
      </c>
      <c r="M2071">
        <v>116</v>
      </c>
      <c r="N2071">
        <v>5</v>
      </c>
      <c r="O2071">
        <v>76</v>
      </c>
      <c r="P2071">
        <v>0</v>
      </c>
      <c r="Q2071">
        <v>8</v>
      </c>
      <c r="R2071" t="s">
        <v>61</v>
      </c>
      <c r="S2071" t="s">
        <v>74</v>
      </c>
      <c r="T2071">
        <v>2</v>
      </c>
      <c r="U2071" t="s">
        <v>45</v>
      </c>
      <c r="V2071">
        <v>557.28</v>
      </c>
      <c r="W2071" t="s">
        <v>76</v>
      </c>
      <c r="X2071" t="s">
        <v>47</v>
      </c>
      <c r="Y2071" t="s">
        <v>65</v>
      </c>
      <c r="Z2071" t="s">
        <v>66</v>
      </c>
      <c r="AA2071" t="s">
        <v>67</v>
      </c>
      <c r="AB2071" t="s">
        <v>68</v>
      </c>
      <c r="AC2071" t="s">
        <v>52</v>
      </c>
      <c r="AD2071">
        <v>4.8041379309999996</v>
      </c>
      <c r="AE2071">
        <v>2024</v>
      </c>
      <c r="AF2071">
        <v>2</v>
      </c>
      <c r="AG2071">
        <v>4</v>
      </c>
      <c r="AH2071" t="s">
        <v>2010</v>
      </c>
      <c r="AI2071">
        <v>0.40034482758620688</v>
      </c>
      <c r="AJ2071">
        <v>1392</v>
      </c>
      <c r="AK2071" t="s">
        <v>3800</v>
      </c>
    </row>
    <row r="2072" spans="1:37">
      <c r="A2072" t="s">
        <v>2178</v>
      </c>
      <c r="B2072" t="s">
        <v>81</v>
      </c>
      <c r="C2072">
        <v>7840.79</v>
      </c>
      <c r="D2072" t="s">
        <v>36</v>
      </c>
      <c r="E2072" t="s">
        <v>37</v>
      </c>
      <c r="F2072" t="s">
        <v>56</v>
      </c>
      <c r="G2072">
        <v>45326</v>
      </c>
      <c r="H2072" t="s">
        <v>39</v>
      </c>
      <c r="I2072" t="s">
        <v>40</v>
      </c>
      <c r="J2072">
        <v>95468</v>
      </c>
      <c r="K2072" t="s">
        <v>83</v>
      </c>
      <c r="L2072" t="s">
        <v>42</v>
      </c>
      <c r="M2072">
        <v>97</v>
      </c>
      <c r="N2072">
        <v>27</v>
      </c>
      <c r="O2072">
        <v>120</v>
      </c>
      <c r="P2072">
        <v>0</v>
      </c>
      <c r="Q2072">
        <v>5</v>
      </c>
      <c r="R2072" t="s">
        <v>61</v>
      </c>
      <c r="S2072" t="s">
        <v>62</v>
      </c>
      <c r="T2072">
        <v>2</v>
      </c>
      <c r="U2072" t="s">
        <v>90</v>
      </c>
      <c r="V2072">
        <v>50.34</v>
      </c>
      <c r="W2072" t="s">
        <v>76</v>
      </c>
      <c r="X2072" t="s">
        <v>47</v>
      </c>
      <c r="Y2072" t="s">
        <v>48</v>
      </c>
      <c r="Z2072" t="s">
        <v>66</v>
      </c>
      <c r="AA2072" t="s">
        <v>50</v>
      </c>
      <c r="AB2072" t="s">
        <v>68</v>
      </c>
      <c r="AC2072" t="s">
        <v>52</v>
      </c>
      <c r="AD2072">
        <v>0.51896907199999998</v>
      </c>
      <c r="AE2072">
        <v>2024</v>
      </c>
      <c r="AF2072">
        <v>2</v>
      </c>
      <c r="AG2072">
        <v>4</v>
      </c>
      <c r="AH2072" t="s">
        <v>2010</v>
      </c>
      <c r="AI2072">
        <v>4.3247422680412373E-2</v>
      </c>
      <c r="AJ2072">
        <v>1164</v>
      </c>
      <c r="AK2072" t="s">
        <v>3799</v>
      </c>
    </row>
    <row r="2073" spans="1:37">
      <c r="A2073" t="s">
        <v>2179</v>
      </c>
      <c r="B2073" t="s">
        <v>81</v>
      </c>
      <c r="C2073">
        <v>19350.8</v>
      </c>
      <c r="D2073" t="s">
        <v>36</v>
      </c>
      <c r="E2073" t="s">
        <v>37</v>
      </c>
      <c r="F2073" t="s">
        <v>95</v>
      </c>
      <c r="G2073">
        <v>45326</v>
      </c>
      <c r="H2073" t="s">
        <v>39</v>
      </c>
      <c r="I2073" t="s">
        <v>58</v>
      </c>
      <c r="J2073">
        <v>55970</v>
      </c>
      <c r="K2073" t="s">
        <v>59</v>
      </c>
      <c r="L2073" t="s">
        <v>42</v>
      </c>
      <c r="M2073">
        <v>96</v>
      </c>
      <c r="N2073">
        <v>11</v>
      </c>
      <c r="O2073">
        <v>5</v>
      </c>
      <c r="P2073">
        <v>0</v>
      </c>
      <c r="Q2073">
        <v>2</v>
      </c>
      <c r="R2073" t="s">
        <v>61</v>
      </c>
      <c r="S2073" t="s">
        <v>74</v>
      </c>
      <c r="T2073">
        <v>2</v>
      </c>
      <c r="U2073" t="s">
        <v>90</v>
      </c>
      <c r="V2073">
        <v>460.08</v>
      </c>
      <c r="W2073" t="s">
        <v>46</v>
      </c>
      <c r="X2073" t="s">
        <v>47</v>
      </c>
      <c r="Y2073" t="s">
        <v>48</v>
      </c>
      <c r="Z2073" t="s">
        <v>98</v>
      </c>
      <c r="AA2073" t="s">
        <v>50</v>
      </c>
      <c r="AB2073" t="s">
        <v>68</v>
      </c>
      <c r="AC2073" t="s">
        <v>99</v>
      </c>
      <c r="AD2073">
        <v>4.7925000000000004</v>
      </c>
      <c r="AE2073">
        <v>2024</v>
      </c>
      <c r="AF2073">
        <v>2</v>
      </c>
      <c r="AG2073">
        <v>4</v>
      </c>
      <c r="AH2073" t="s">
        <v>2010</v>
      </c>
      <c r="AI2073">
        <v>0.39937499999999998</v>
      </c>
      <c r="AJ2073">
        <v>1152</v>
      </c>
      <c r="AK2073" t="s">
        <v>3799</v>
      </c>
    </row>
    <row r="2074" spans="1:37">
      <c r="A2074" t="s">
        <v>2180</v>
      </c>
      <c r="B2074" t="s">
        <v>115</v>
      </c>
      <c r="C2074">
        <v>20410.509999999998</v>
      </c>
      <c r="D2074" t="s">
        <v>36</v>
      </c>
      <c r="E2074" t="s">
        <v>37</v>
      </c>
      <c r="F2074" t="s">
        <v>141</v>
      </c>
      <c r="G2074">
        <v>45326</v>
      </c>
      <c r="H2074" t="s">
        <v>39</v>
      </c>
      <c r="I2074" t="s">
        <v>58</v>
      </c>
      <c r="J2074">
        <v>79492</v>
      </c>
      <c r="K2074" t="s">
        <v>59</v>
      </c>
      <c r="L2074" t="s">
        <v>42</v>
      </c>
      <c r="M2074">
        <v>84</v>
      </c>
      <c r="N2074">
        <v>1</v>
      </c>
      <c r="O2074">
        <v>63</v>
      </c>
      <c r="P2074">
        <v>0</v>
      </c>
      <c r="Q2074">
        <v>2</v>
      </c>
      <c r="R2074" t="s">
        <v>43</v>
      </c>
      <c r="S2074" t="s">
        <v>44</v>
      </c>
      <c r="T2074">
        <v>2</v>
      </c>
      <c r="U2074" t="s">
        <v>63</v>
      </c>
      <c r="V2074">
        <v>583.85</v>
      </c>
      <c r="W2074" t="s">
        <v>76</v>
      </c>
      <c r="X2074" t="s">
        <v>47</v>
      </c>
      <c r="Y2074" t="s">
        <v>65</v>
      </c>
      <c r="Z2074" t="s">
        <v>98</v>
      </c>
      <c r="AA2074" t="s">
        <v>50</v>
      </c>
      <c r="AB2074" t="s">
        <v>68</v>
      </c>
      <c r="AC2074" t="s">
        <v>52</v>
      </c>
      <c r="AD2074">
        <v>6.950595238</v>
      </c>
      <c r="AE2074">
        <v>2024</v>
      </c>
      <c r="AF2074">
        <v>2</v>
      </c>
      <c r="AG2074">
        <v>4</v>
      </c>
      <c r="AH2074" t="s">
        <v>2010</v>
      </c>
      <c r="AI2074">
        <v>0.57921626984126984</v>
      </c>
      <c r="AJ2074">
        <v>1008</v>
      </c>
      <c r="AK2074" t="s">
        <v>3800</v>
      </c>
    </row>
    <row r="2075" spans="1:37">
      <c r="A2075" t="s">
        <v>2181</v>
      </c>
      <c r="B2075" t="s">
        <v>81</v>
      </c>
      <c r="C2075">
        <v>9843.66</v>
      </c>
      <c r="D2075" t="s">
        <v>36</v>
      </c>
      <c r="E2075" t="s">
        <v>72</v>
      </c>
      <c r="F2075" t="s">
        <v>95</v>
      </c>
      <c r="G2075">
        <v>45326</v>
      </c>
      <c r="H2075" t="s">
        <v>39</v>
      </c>
      <c r="I2075" t="s">
        <v>40</v>
      </c>
      <c r="J2075">
        <v>114249</v>
      </c>
      <c r="K2075" t="s">
        <v>41</v>
      </c>
      <c r="L2075" t="s">
        <v>42</v>
      </c>
      <c r="M2075">
        <v>122</v>
      </c>
      <c r="N2075">
        <v>26</v>
      </c>
      <c r="O2075">
        <v>23</v>
      </c>
      <c r="P2075">
        <v>0</v>
      </c>
      <c r="Q2075">
        <v>5</v>
      </c>
      <c r="R2075" t="s">
        <v>61</v>
      </c>
      <c r="S2075" t="s">
        <v>74</v>
      </c>
      <c r="T2075">
        <v>2</v>
      </c>
      <c r="U2075" t="s">
        <v>45</v>
      </c>
      <c r="V2075">
        <v>555.76</v>
      </c>
      <c r="W2075" t="s">
        <v>46</v>
      </c>
      <c r="X2075" t="s">
        <v>134</v>
      </c>
      <c r="Y2075" t="s">
        <v>65</v>
      </c>
      <c r="Z2075" t="s">
        <v>66</v>
      </c>
      <c r="AA2075" t="s">
        <v>91</v>
      </c>
      <c r="AB2075" t="s">
        <v>68</v>
      </c>
      <c r="AC2075" t="s">
        <v>69</v>
      </c>
      <c r="AD2075">
        <v>4.5554098359999999</v>
      </c>
      <c r="AE2075">
        <v>2024</v>
      </c>
      <c r="AF2075">
        <v>2</v>
      </c>
      <c r="AG2075">
        <v>4</v>
      </c>
      <c r="AH2075" t="s">
        <v>2010</v>
      </c>
      <c r="AI2075">
        <v>0.37961748633879783</v>
      </c>
      <c r="AJ2075">
        <v>1464</v>
      </c>
      <c r="AK2075" t="s">
        <v>3799</v>
      </c>
    </row>
    <row r="2076" spans="1:37">
      <c r="A2076" t="s">
        <v>2182</v>
      </c>
      <c r="B2076" t="s">
        <v>81</v>
      </c>
      <c r="C2076">
        <v>12290.26</v>
      </c>
      <c r="D2076" t="s">
        <v>36</v>
      </c>
      <c r="E2076" t="s">
        <v>82</v>
      </c>
      <c r="F2076" t="s">
        <v>73</v>
      </c>
      <c r="G2076">
        <v>45326</v>
      </c>
      <c r="H2076" t="s">
        <v>39</v>
      </c>
      <c r="I2076" t="s">
        <v>58</v>
      </c>
      <c r="J2076">
        <v>88740</v>
      </c>
      <c r="K2076" t="s">
        <v>59</v>
      </c>
      <c r="L2076" t="s">
        <v>42</v>
      </c>
      <c r="M2076">
        <v>153</v>
      </c>
      <c r="N2076">
        <v>18</v>
      </c>
      <c r="O2076">
        <v>8</v>
      </c>
      <c r="P2076">
        <v>0</v>
      </c>
      <c r="Q2076">
        <v>3</v>
      </c>
      <c r="R2076" t="s">
        <v>61</v>
      </c>
      <c r="S2076" t="s">
        <v>93</v>
      </c>
      <c r="T2076">
        <v>2</v>
      </c>
      <c r="U2076" t="s">
        <v>79</v>
      </c>
      <c r="V2076">
        <v>924.68</v>
      </c>
      <c r="W2076" t="s">
        <v>46</v>
      </c>
      <c r="X2076" t="s">
        <v>47</v>
      </c>
      <c r="Y2076" t="s">
        <v>65</v>
      </c>
      <c r="Z2076" t="s">
        <v>66</v>
      </c>
      <c r="AA2076" t="s">
        <v>50</v>
      </c>
      <c r="AB2076" t="s">
        <v>68</v>
      </c>
      <c r="AC2076" t="s">
        <v>99</v>
      </c>
      <c r="AD2076">
        <v>6.0436601310000002</v>
      </c>
      <c r="AE2076">
        <v>2024</v>
      </c>
      <c r="AF2076">
        <v>2</v>
      </c>
      <c r="AG2076">
        <v>4</v>
      </c>
      <c r="AH2076" t="s">
        <v>2010</v>
      </c>
      <c r="AI2076">
        <v>0.50363834422657949</v>
      </c>
      <c r="AJ2076">
        <v>1836</v>
      </c>
      <c r="AK2076" t="s">
        <v>3800</v>
      </c>
    </row>
    <row r="2077" spans="1:37">
      <c r="A2077" t="s">
        <v>2183</v>
      </c>
      <c r="B2077" t="s">
        <v>81</v>
      </c>
      <c r="C2077">
        <v>9026.27</v>
      </c>
      <c r="D2077" t="s">
        <v>36</v>
      </c>
      <c r="E2077" t="s">
        <v>72</v>
      </c>
      <c r="F2077" t="s">
        <v>56</v>
      </c>
      <c r="G2077">
        <v>45326</v>
      </c>
      <c r="H2077" t="s">
        <v>39</v>
      </c>
      <c r="I2077" t="s">
        <v>58</v>
      </c>
      <c r="J2077">
        <v>30029</v>
      </c>
      <c r="K2077" t="s">
        <v>83</v>
      </c>
      <c r="L2077" t="s">
        <v>42</v>
      </c>
      <c r="M2077">
        <v>113</v>
      </c>
      <c r="N2077">
        <v>8</v>
      </c>
      <c r="O2077">
        <v>80</v>
      </c>
      <c r="P2077">
        <v>0</v>
      </c>
      <c r="Q2077">
        <v>9</v>
      </c>
      <c r="R2077" t="s">
        <v>61</v>
      </c>
      <c r="S2077" t="s">
        <v>74</v>
      </c>
      <c r="T2077">
        <v>3</v>
      </c>
      <c r="U2077" t="s">
        <v>45</v>
      </c>
      <c r="V2077">
        <v>155</v>
      </c>
      <c r="W2077" t="s">
        <v>46</v>
      </c>
      <c r="X2077" t="s">
        <v>47</v>
      </c>
      <c r="Y2077" t="s">
        <v>48</v>
      </c>
      <c r="Z2077" t="s">
        <v>66</v>
      </c>
      <c r="AA2077" t="s">
        <v>67</v>
      </c>
      <c r="AB2077" t="s">
        <v>68</v>
      </c>
      <c r="AC2077" t="s">
        <v>52</v>
      </c>
      <c r="AD2077">
        <v>1.3716814159999999</v>
      </c>
      <c r="AE2077">
        <v>2024</v>
      </c>
      <c r="AF2077">
        <v>2</v>
      </c>
      <c r="AG2077">
        <v>4</v>
      </c>
      <c r="AH2077" t="s">
        <v>2010</v>
      </c>
      <c r="AI2077">
        <v>0.11430678466076696</v>
      </c>
      <c r="AJ2077">
        <v>1356</v>
      </c>
      <c r="AK2077" t="s">
        <v>3799</v>
      </c>
    </row>
    <row r="2078" spans="1:37">
      <c r="A2078" t="s">
        <v>2184</v>
      </c>
      <c r="B2078" t="s">
        <v>81</v>
      </c>
      <c r="C2078">
        <v>5292.69</v>
      </c>
      <c r="D2078" t="s">
        <v>36</v>
      </c>
      <c r="E2078" t="s">
        <v>82</v>
      </c>
      <c r="F2078" t="s">
        <v>56</v>
      </c>
      <c r="G2078">
        <v>45326</v>
      </c>
      <c r="H2078" t="s">
        <v>57</v>
      </c>
      <c r="I2078" t="s">
        <v>40</v>
      </c>
      <c r="J2078">
        <v>0</v>
      </c>
      <c r="K2078" t="s">
        <v>59</v>
      </c>
      <c r="L2078" t="s">
        <v>42</v>
      </c>
      <c r="M2078">
        <v>146</v>
      </c>
      <c r="N2078">
        <v>3</v>
      </c>
      <c r="O2078">
        <v>74</v>
      </c>
      <c r="P2078">
        <v>1</v>
      </c>
      <c r="Q2078">
        <v>1</v>
      </c>
      <c r="R2078" t="s">
        <v>61</v>
      </c>
      <c r="S2078" t="s">
        <v>74</v>
      </c>
      <c r="T2078">
        <v>3</v>
      </c>
      <c r="U2078" t="s">
        <v>63</v>
      </c>
      <c r="V2078">
        <v>709.28</v>
      </c>
      <c r="W2078" t="s">
        <v>76</v>
      </c>
      <c r="X2078" t="s">
        <v>134</v>
      </c>
      <c r="Y2078" t="s">
        <v>65</v>
      </c>
      <c r="Z2078" t="s">
        <v>66</v>
      </c>
      <c r="AA2078" t="s">
        <v>67</v>
      </c>
      <c r="AB2078" t="s">
        <v>51</v>
      </c>
      <c r="AC2078" t="s">
        <v>52</v>
      </c>
      <c r="AD2078">
        <v>4.8580821920000004</v>
      </c>
      <c r="AE2078">
        <v>2024</v>
      </c>
      <c r="AF2078">
        <v>2</v>
      </c>
      <c r="AG2078">
        <v>4</v>
      </c>
      <c r="AH2078" t="s">
        <v>2010</v>
      </c>
      <c r="AI2078">
        <v>0.40484018264840183</v>
      </c>
      <c r="AJ2078">
        <v>1752</v>
      </c>
      <c r="AK2078" t="s">
        <v>3800</v>
      </c>
    </row>
    <row r="2079" spans="1:37">
      <c r="A2079" t="s">
        <v>2185</v>
      </c>
      <c r="B2079" t="s">
        <v>71</v>
      </c>
      <c r="C2079">
        <v>7989.75</v>
      </c>
      <c r="D2079" t="s">
        <v>36</v>
      </c>
      <c r="E2079" t="s">
        <v>37</v>
      </c>
      <c r="F2079" t="s">
        <v>73</v>
      </c>
      <c r="G2079">
        <v>45326</v>
      </c>
      <c r="H2079" t="s">
        <v>39</v>
      </c>
      <c r="I2079" t="s">
        <v>40</v>
      </c>
      <c r="J2079">
        <v>128042</v>
      </c>
      <c r="K2079" t="s">
        <v>41</v>
      </c>
      <c r="L2079" t="s">
        <v>42</v>
      </c>
      <c r="M2079">
        <v>99</v>
      </c>
      <c r="N2079">
        <v>20</v>
      </c>
      <c r="O2079">
        <v>92</v>
      </c>
      <c r="P2079">
        <v>0</v>
      </c>
      <c r="Q2079">
        <v>7</v>
      </c>
      <c r="R2079" t="s">
        <v>43</v>
      </c>
      <c r="S2079" t="s">
        <v>44</v>
      </c>
      <c r="T2079">
        <v>1</v>
      </c>
      <c r="U2079" t="s">
        <v>79</v>
      </c>
      <c r="V2079">
        <v>411.79</v>
      </c>
      <c r="W2079" t="s">
        <v>76</v>
      </c>
      <c r="X2079" t="s">
        <v>47</v>
      </c>
      <c r="Y2079" t="s">
        <v>48</v>
      </c>
      <c r="Z2079" t="s">
        <v>66</v>
      </c>
      <c r="AA2079" t="s">
        <v>91</v>
      </c>
      <c r="AB2079" t="s">
        <v>68</v>
      </c>
      <c r="AC2079" t="s">
        <v>52</v>
      </c>
      <c r="AD2079">
        <v>4.1594949489999999</v>
      </c>
      <c r="AE2079">
        <v>2024</v>
      </c>
      <c r="AF2079">
        <v>2</v>
      </c>
      <c r="AG2079">
        <v>4</v>
      </c>
      <c r="AH2079" t="s">
        <v>2010</v>
      </c>
      <c r="AI2079">
        <v>0.34662457912457917</v>
      </c>
      <c r="AJ2079">
        <v>1188</v>
      </c>
      <c r="AK2079" t="s">
        <v>3799</v>
      </c>
    </row>
    <row r="2080" spans="1:37">
      <c r="A2080" t="s">
        <v>2186</v>
      </c>
      <c r="B2080" t="s">
        <v>81</v>
      </c>
      <c r="C2080">
        <v>9811.93</v>
      </c>
      <c r="D2080" t="s">
        <v>36</v>
      </c>
      <c r="E2080" t="s">
        <v>72</v>
      </c>
      <c r="F2080" t="s">
        <v>95</v>
      </c>
      <c r="G2080">
        <v>45326</v>
      </c>
      <c r="H2080" t="s">
        <v>39</v>
      </c>
      <c r="I2080" t="s">
        <v>40</v>
      </c>
      <c r="J2080">
        <v>51542</v>
      </c>
      <c r="K2080" t="s">
        <v>41</v>
      </c>
      <c r="L2080" t="s">
        <v>42</v>
      </c>
      <c r="M2080">
        <v>122</v>
      </c>
      <c r="N2080">
        <v>16</v>
      </c>
      <c r="O2080">
        <v>123</v>
      </c>
      <c r="P2080">
        <v>1</v>
      </c>
      <c r="Q2080">
        <v>3</v>
      </c>
      <c r="R2080" t="s">
        <v>61</v>
      </c>
      <c r="S2080" t="s">
        <v>62</v>
      </c>
      <c r="T2080">
        <v>1</v>
      </c>
      <c r="U2080" t="s">
        <v>90</v>
      </c>
      <c r="V2080">
        <v>505.87</v>
      </c>
      <c r="W2080" t="s">
        <v>46</v>
      </c>
      <c r="X2080" t="s">
        <v>47</v>
      </c>
      <c r="Y2080" t="s">
        <v>65</v>
      </c>
      <c r="Z2080" t="s">
        <v>66</v>
      </c>
      <c r="AA2080" t="s">
        <v>50</v>
      </c>
      <c r="AB2080" t="s">
        <v>51</v>
      </c>
      <c r="AC2080" t="s">
        <v>52</v>
      </c>
      <c r="AD2080">
        <v>4.1464754099999999</v>
      </c>
      <c r="AE2080">
        <v>2024</v>
      </c>
      <c r="AF2080">
        <v>2</v>
      </c>
      <c r="AG2080">
        <v>4</v>
      </c>
      <c r="AH2080" t="s">
        <v>2010</v>
      </c>
      <c r="AI2080">
        <v>0.34553961748633882</v>
      </c>
      <c r="AJ2080">
        <v>1464</v>
      </c>
      <c r="AK2080" t="s">
        <v>3799</v>
      </c>
    </row>
    <row r="2081" spans="1:37">
      <c r="A2081" t="s">
        <v>2187</v>
      </c>
      <c r="B2081" t="s">
        <v>35</v>
      </c>
      <c r="C2081">
        <v>10624.99</v>
      </c>
      <c r="D2081" t="s">
        <v>36</v>
      </c>
      <c r="E2081" t="s">
        <v>72</v>
      </c>
      <c r="F2081" t="s">
        <v>95</v>
      </c>
      <c r="G2081">
        <v>45326</v>
      </c>
      <c r="H2081" t="s">
        <v>39</v>
      </c>
      <c r="I2081" t="s">
        <v>58</v>
      </c>
      <c r="J2081">
        <v>102249</v>
      </c>
      <c r="K2081" t="s">
        <v>83</v>
      </c>
      <c r="L2081" t="s">
        <v>42</v>
      </c>
      <c r="M2081">
        <v>132</v>
      </c>
      <c r="N2081">
        <v>11</v>
      </c>
      <c r="O2081">
        <v>57</v>
      </c>
      <c r="P2081">
        <v>0</v>
      </c>
      <c r="Q2081">
        <v>3</v>
      </c>
      <c r="R2081" t="s">
        <v>61</v>
      </c>
      <c r="S2081" t="s">
        <v>62</v>
      </c>
      <c r="T2081">
        <v>3</v>
      </c>
      <c r="U2081" t="s">
        <v>45</v>
      </c>
      <c r="V2081">
        <v>63.05</v>
      </c>
      <c r="W2081" t="s">
        <v>46</v>
      </c>
      <c r="X2081" t="s">
        <v>47</v>
      </c>
      <c r="Y2081" t="s">
        <v>48</v>
      </c>
      <c r="Z2081" t="s">
        <v>66</v>
      </c>
      <c r="AA2081" t="s">
        <v>91</v>
      </c>
      <c r="AB2081" t="s">
        <v>68</v>
      </c>
      <c r="AC2081" t="s">
        <v>52</v>
      </c>
      <c r="AD2081">
        <v>0.47765151500000003</v>
      </c>
      <c r="AE2081">
        <v>2024</v>
      </c>
      <c r="AF2081">
        <v>2</v>
      </c>
      <c r="AG2081">
        <v>4</v>
      </c>
      <c r="AH2081" t="s">
        <v>2010</v>
      </c>
      <c r="AI2081">
        <v>3.9804292929292925E-2</v>
      </c>
      <c r="AJ2081">
        <v>1584</v>
      </c>
      <c r="AK2081" t="s">
        <v>3799</v>
      </c>
    </row>
    <row r="2082" spans="1:37">
      <c r="A2082" t="s">
        <v>2188</v>
      </c>
      <c r="B2082" t="s">
        <v>55</v>
      </c>
      <c r="C2082">
        <v>11316.55</v>
      </c>
      <c r="D2082" t="s">
        <v>87</v>
      </c>
      <c r="E2082" t="s">
        <v>37</v>
      </c>
      <c r="F2082" t="s">
        <v>56</v>
      </c>
      <c r="G2082">
        <v>45326</v>
      </c>
      <c r="H2082" t="s">
        <v>88</v>
      </c>
      <c r="I2082" t="s">
        <v>58</v>
      </c>
      <c r="J2082">
        <v>26572</v>
      </c>
      <c r="K2082" t="s">
        <v>59</v>
      </c>
      <c r="L2082" t="s">
        <v>42</v>
      </c>
      <c r="M2082">
        <v>158</v>
      </c>
      <c r="N2082">
        <v>23</v>
      </c>
      <c r="O2082">
        <v>55</v>
      </c>
      <c r="P2082">
        <v>1</v>
      </c>
      <c r="Q2082">
        <v>9</v>
      </c>
      <c r="R2082" t="s">
        <v>43</v>
      </c>
      <c r="S2082" t="s">
        <v>84</v>
      </c>
      <c r="T2082">
        <v>1</v>
      </c>
      <c r="U2082" t="s">
        <v>45</v>
      </c>
      <c r="V2082">
        <v>758.16</v>
      </c>
      <c r="W2082" t="s">
        <v>109</v>
      </c>
      <c r="X2082" t="s">
        <v>47</v>
      </c>
      <c r="Y2082" t="s">
        <v>65</v>
      </c>
      <c r="Z2082" t="s">
        <v>66</v>
      </c>
      <c r="AA2082" t="s">
        <v>67</v>
      </c>
      <c r="AB2082" t="s">
        <v>51</v>
      </c>
      <c r="AC2082" t="s">
        <v>52</v>
      </c>
      <c r="AD2082">
        <v>4.798481013</v>
      </c>
      <c r="AE2082">
        <v>2024</v>
      </c>
      <c r="AF2082">
        <v>2</v>
      </c>
      <c r="AG2082">
        <v>4</v>
      </c>
      <c r="AH2082" t="s">
        <v>2010</v>
      </c>
      <c r="AI2082">
        <v>0.39987341772151896</v>
      </c>
      <c r="AJ2082">
        <v>1896</v>
      </c>
      <c r="AK2082" t="s">
        <v>3799</v>
      </c>
    </row>
    <row r="2083" spans="1:37">
      <c r="A2083" t="s">
        <v>2189</v>
      </c>
      <c r="B2083" t="s">
        <v>81</v>
      </c>
      <c r="C2083">
        <v>8803.11</v>
      </c>
      <c r="D2083" t="s">
        <v>36</v>
      </c>
      <c r="E2083" t="s">
        <v>72</v>
      </c>
      <c r="F2083" t="s">
        <v>38</v>
      </c>
      <c r="G2083">
        <v>45326</v>
      </c>
      <c r="H2083" t="s">
        <v>39</v>
      </c>
      <c r="I2083" t="s">
        <v>40</v>
      </c>
      <c r="J2083">
        <v>126523</v>
      </c>
      <c r="K2083" t="s">
        <v>59</v>
      </c>
      <c r="L2083" t="s">
        <v>42</v>
      </c>
      <c r="M2083">
        <v>108</v>
      </c>
      <c r="N2083">
        <v>30</v>
      </c>
      <c r="O2083">
        <v>84</v>
      </c>
      <c r="P2083">
        <v>0</v>
      </c>
      <c r="Q2083">
        <v>6</v>
      </c>
      <c r="R2083" t="s">
        <v>61</v>
      </c>
      <c r="S2083" t="s">
        <v>62</v>
      </c>
      <c r="T2083">
        <v>2</v>
      </c>
      <c r="U2083" t="s">
        <v>79</v>
      </c>
      <c r="V2083">
        <v>660.95</v>
      </c>
      <c r="W2083" t="s">
        <v>46</v>
      </c>
      <c r="X2083" t="s">
        <v>134</v>
      </c>
      <c r="Y2083" t="s">
        <v>65</v>
      </c>
      <c r="Z2083" t="s">
        <v>66</v>
      </c>
      <c r="AA2083" t="s">
        <v>91</v>
      </c>
      <c r="AB2083" t="s">
        <v>68</v>
      </c>
      <c r="AC2083" t="s">
        <v>52</v>
      </c>
      <c r="AD2083">
        <v>6.1199074070000004</v>
      </c>
      <c r="AE2083">
        <v>2024</v>
      </c>
      <c r="AF2083">
        <v>2</v>
      </c>
      <c r="AG2083">
        <v>4</v>
      </c>
      <c r="AH2083" t="s">
        <v>2010</v>
      </c>
      <c r="AI2083">
        <v>0.50999228395061735</v>
      </c>
      <c r="AJ2083">
        <v>1296</v>
      </c>
      <c r="AK2083" t="s">
        <v>3800</v>
      </c>
    </row>
    <row r="2084" spans="1:37">
      <c r="A2084" t="s">
        <v>2190</v>
      </c>
      <c r="B2084" t="s">
        <v>81</v>
      </c>
      <c r="C2084">
        <v>44114.41</v>
      </c>
      <c r="D2084" t="s">
        <v>36</v>
      </c>
      <c r="E2084" t="s">
        <v>72</v>
      </c>
      <c r="F2084" t="s">
        <v>141</v>
      </c>
      <c r="G2084">
        <v>45326</v>
      </c>
      <c r="H2084" t="s">
        <v>39</v>
      </c>
      <c r="I2084" t="s">
        <v>58</v>
      </c>
      <c r="J2084">
        <v>53181</v>
      </c>
      <c r="K2084" t="s">
        <v>41</v>
      </c>
      <c r="L2084" t="s">
        <v>60</v>
      </c>
      <c r="M2084">
        <v>163</v>
      </c>
      <c r="N2084">
        <v>15</v>
      </c>
      <c r="O2084">
        <v>82</v>
      </c>
      <c r="P2084">
        <v>0</v>
      </c>
      <c r="Q2084">
        <v>2</v>
      </c>
      <c r="R2084" t="s">
        <v>61</v>
      </c>
      <c r="S2084" t="s">
        <v>74</v>
      </c>
      <c r="T2084">
        <v>1</v>
      </c>
      <c r="U2084" t="s">
        <v>79</v>
      </c>
      <c r="V2084">
        <v>663.05</v>
      </c>
      <c r="W2084" t="s">
        <v>64</v>
      </c>
      <c r="X2084" t="s">
        <v>47</v>
      </c>
      <c r="Y2084" t="s">
        <v>65</v>
      </c>
      <c r="Z2084" t="s">
        <v>98</v>
      </c>
      <c r="AA2084" t="s">
        <v>50</v>
      </c>
      <c r="AB2084" t="s">
        <v>68</v>
      </c>
      <c r="AC2084" t="s">
        <v>52</v>
      </c>
      <c r="AD2084">
        <v>4.067791411</v>
      </c>
      <c r="AE2084">
        <v>2024</v>
      </c>
      <c r="AF2084">
        <v>2</v>
      </c>
      <c r="AG2084">
        <v>4</v>
      </c>
      <c r="AH2084" t="s">
        <v>2010</v>
      </c>
      <c r="AI2084">
        <v>0.33898261758691206</v>
      </c>
      <c r="AJ2084">
        <v>1956</v>
      </c>
      <c r="AK2084" t="s">
        <v>3799</v>
      </c>
    </row>
    <row r="2085" spans="1:37">
      <c r="A2085" t="s">
        <v>2191</v>
      </c>
      <c r="B2085" t="s">
        <v>71</v>
      </c>
      <c r="C2085">
        <v>8185.32</v>
      </c>
      <c r="D2085" t="s">
        <v>36</v>
      </c>
      <c r="E2085" t="s">
        <v>72</v>
      </c>
      <c r="F2085" t="s">
        <v>73</v>
      </c>
      <c r="G2085">
        <v>45326</v>
      </c>
      <c r="H2085" t="s">
        <v>39</v>
      </c>
      <c r="I2085" t="s">
        <v>58</v>
      </c>
      <c r="J2085">
        <v>27913</v>
      </c>
      <c r="K2085" t="s">
        <v>59</v>
      </c>
      <c r="L2085" t="s">
        <v>60</v>
      </c>
      <c r="M2085">
        <v>107</v>
      </c>
      <c r="N2085">
        <v>38</v>
      </c>
      <c r="O2085">
        <v>36</v>
      </c>
      <c r="P2085">
        <v>0</v>
      </c>
      <c r="Q2085">
        <v>7</v>
      </c>
      <c r="R2085" t="s">
        <v>61</v>
      </c>
      <c r="S2085" t="s">
        <v>74</v>
      </c>
      <c r="T2085">
        <v>3</v>
      </c>
      <c r="U2085" t="s">
        <v>79</v>
      </c>
      <c r="V2085">
        <v>511.92</v>
      </c>
      <c r="W2085" t="s">
        <v>46</v>
      </c>
      <c r="X2085" t="s">
        <v>47</v>
      </c>
      <c r="Y2085" t="s">
        <v>65</v>
      </c>
      <c r="Z2085" t="s">
        <v>66</v>
      </c>
      <c r="AA2085" t="s">
        <v>67</v>
      </c>
      <c r="AB2085" t="s">
        <v>68</v>
      </c>
      <c r="AC2085" t="s">
        <v>69</v>
      </c>
      <c r="AD2085">
        <v>4.7842990649999999</v>
      </c>
      <c r="AE2085">
        <v>2024</v>
      </c>
      <c r="AF2085">
        <v>2</v>
      </c>
      <c r="AG2085">
        <v>4</v>
      </c>
      <c r="AH2085" t="s">
        <v>2010</v>
      </c>
      <c r="AI2085">
        <v>0.39869158878504674</v>
      </c>
      <c r="AJ2085">
        <v>1284</v>
      </c>
      <c r="AK2085" t="s">
        <v>3799</v>
      </c>
    </row>
    <row r="2086" spans="1:37">
      <c r="A2086" t="s">
        <v>2192</v>
      </c>
      <c r="B2086" t="s">
        <v>35</v>
      </c>
      <c r="C2086">
        <v>8241.5499999999993</v>
      </c>
      <c r="D2086" t="s">
        <v>36</v>
      </c>
      <c r="E2086" t="s">
        <v>72</v>
      </c>
      <c r="F2086" t="s">
        <v>56</v>
      </c>
      <c r="G2086">
        <v>45326</v>
      </c>
      <c r="H2086" t="s">
        <v>39</v>
      </c>
      <c r="I2086" t="s">
        <v>58</v>
      </c>
      <c r="J2086">
        <v>84314</v>
      </c>
      <c r="K2086" t="s">
        <v>41</v>
      </c>
      <c r="L2086" t="s">
        <v>42</v>
      </c>
      <c r="M2086">
        <v>104</v>
      </c>
      <c r="N2086">
        <v>36</v>
      </c>
      <c r="O2086">
        <v>115</v>
      </c>
      <c r="P2086">
        <v>1</v>
      </c>
      <c r="Q2086">
        <v>5</v>
      </c>
      <c r="R2086" t="s">
        <v>61</v>
      </c>
      <c r="S2086" t="s">
        <v>93</v>
      </c>
      <c r="T2086">
        <v>2</v>
      </c>
      <c r="U2086" t="s">
        <v>63</v>
      </c>
      <c r="V2086">
        <v>456.5</v>
      </c>
      <c r="W2086" t="s">
        <v>76</v>
      </c>
      <c r="X2086" t="s">
        <v>77</v>
      </c>
      <c r="Y2086" t="s">
        <v>48</v>
      </c>
      <c r="Z2086" t="s">
        <v>66</v>
      </c>
      <c r="AA2086" t="s">
        <v>50</v>
      </c>
      <c r="AB2086" t="s">
        <v>51</v>
      </c>
      <c r="AC2086" t="s">
        <v>52</v>
      </c>
      <c r="AD2086">
        <v>4.389423077</v>
      </c>
      <c r="AE2086">
        <v>2024</v>
      </c>
      <c r="AF2086">
        <v>2</v>
      </c>
      <c r="AG2086">
        <v>4</v>
      </c>
      <c r="AH2086" t="s">
        <v>2010</v>
      </c>
      <c r="AI2086">
        <v>0.36578525641025639</v>
      </c>
      <c r="AJ2086">
        <v>1248</v>
      </c>
      <c r="AK2086" t="s">
        <v>3799</v>
      </c>
    </row>
    <row r="2087" spans="1:37">
      <c r="A2087" t="s">
        <v>2193</v>
      </c>
      <c r="B2087" t="s">
        <v>81</v>
      </c>
      <c r="C2087">
        <v>11316.55</v>
      </c>
      <c r="D2087" t="s">
        <v>87</v>
      </c>
      <c r="E2087" t="s">
        <v>37</v>
      </c>
      <c r="F2087" t="s">
        <v>56</v>
      </c>
      <c r="G2087">
        <v>45326</v>
      </c>
      <c r="H2087" t="s">
        <v>88</v>
      </c>
      <c r="I2087" t="s">
        <v>58</v>
      </c>
      <c r="J2087">
        <v>26572</v>
      </c>
      <c r="K2087" t="s">
        <v>59</v>
      </c>
      <c r="L2087" t="s">
        <v>42</v>
      </c>
      <c r="M2087">
        <v>158</v>
      </c>
      <c r="N2087">
        <v>23</v>
      </c>
      <c r="O2087">
        <v>55</v>
      </c>
      <c r="P2087">
        <v>1</v>
      </c>
      <c r="Q2087">
        <v>9</v>
      </c>
      <c r="R2087" t="s">
        <v>61</v>
      </c>
      <c r="S2087" t="s">
        <v>93</v>
      </c>
      <c r="T2087">
        <v>1</v>
      </c>
      <c r="U2087" t="s">
        <v>45</v>
      </c>
      <c r="V2087">
        <v>758.16</v>
      </c>
      <c r="W2087" t="s">
        <v>109</v>
      </c>
      <c r="X2087" t="s">
        <v>47</v>
      </c>
      <c r="Y2087" t="s">
        <v>65</v>
      </c>
      <c r="Z2087" t="s">
        <v>66</v>
      </c>
      <c r="AA2087" t="s">
        <v>67</v>
      </c>
      <c r="AB2087" t="s">
        <v>51</v>
      </c>
      <c r="AC2087" t="s">
        <v>52</v>
      </c>
      <c r="AD2087">
        <v>4.798481013</v>
      </c>
      <c r="AE2087">
        <v>2024</v>
      </c>
      <c r="AF2087">
        <v>2</v>
      </c>
      <c r="AG2087">
        <v>4</v>
      </c>
      <c r="AH2087" t="s">
        <v>2010</v>
      </c>
      <c r="AI2087">
        <v>0.39987341772151896</v>
      </c>
      <c r="AJ2087">
        <v>1896</v>
      </c>
      <c r="AK2087" t="s">
        <v>3799</v>
      </c>
    </row>
    <row r="2088" spans="1:37">
      <c r="A2088" t="s">
        <v>2194</v>
      </c>
      <c r="B2088" t="s">
        <v>71</v>
      </c>
      <c r="C2088">
        <v>5110.7700000000004</v>
      </c>
      <c r="D2088" t="s">
        <v>36</v>
      </c>
      <c r="E2088" t="s">
        <v>72</v>
      </c>
      <c r="F2088" t="s">
        <v>38</v>
      </c>
      <c r="G2088">
        <v>45326</v>
      </c>
      <c r="H2088" t="s">
        <v>39</v>
      </c>
      <c r="I2088" t="s">
        <v>40</v>
      </c>
      <c r="J2088">
        <v>35529</v>
      </c>
      <c r="K2088" t="s">
        <v>59</v>
      </c>
      <c r="L2088" t="s">
        <v>42</v>
      </c>
      <c r="M2088">
        <v>130</v>
      </c>
      <c r="N2088">
        <v>31</v>
      </c>
      <c r="O2088">
        <v>39</v>
      </c>
      <c r="P2088">
        <v>0</v>
      </c>
      <c r="Q2088">
        <v>1</v>
      </c>
      <c r="R2088" t="s">
        <v>61</v>
      </c>
      <c r="S2088" t="s">
        <v>62</v>
      </c>
      <c r="T2088">
        <v>2</v>
      </c>
      <c r="U2088" t="s">
        <v>90</v>
      </c>
      <c r="V2088">
        <v>917.18</v>
      </c>
      <c r="W2088" t="s">
        <v>76</v>
      </c>
      <c r="X2088" t="s">
        <v>47</v>
      </c>
      <c r="Y2088" t="s">
        <v>65</v>
      </c>
      <c r="Z2088" t="s">
        <v>66</v>
      </c>
      <c r="AA2088" t="s">
        <v>67</v>
      </c>
      <c r="AB2088" t="s">
        <v>68</v>
      </c>
      <c r="AC2088" t="s">
        <v>69</v>
      </c>
      <c r="AD2088">
        <v>7.0552307689999996</v>
      </c>
      <c r="AE2088">
        <v>2024</v>
      </c>
      <c r="AF2088">
        <v>2</v>
      </c>
      <c r="AG2088">
        <v>4</v>
      </c>
      <c r="AH2088" t="s">
        <v>2010</v>
      </c>
      <c r="AI2088">
        <v>0.58793589743589736</v>
      </c>
      <c r="AJ2088">
        <v>1560</v>
      </c>
      <c r="AK2088" t="s">
        <v>3800</v>
      </c>
    </row>
    <row r="2089" spans="1:37">
      <c r="A2089" t="s">
        <v>2195</v>
      </c>
      <c r="B2089" t="s">
        <v>71</v>
      </c>
      <c r="C2089">
        <v>3858.69</v>
      </c>
      <c r="D2089" t="s">
        <v>36</v>
      </c>
      <c r="E2089" t="s">
        <v>37</v>
      </c>
      <c r="F2089" t="s">
        <v>38</v>
      </c>
      <c r="G2089">
        <v>45326</v>
      </c>
      <c r="H2089" t="s">
        <v>39</v>
      </c>
      <c r="I2089" t="s">
        <v>58</v>
      </c>
      <c r="J2089">
        <v>110556</v>
      </c>
      <c r="K2089" t="s">
        <v>83</v>
      </c>
      <c r="L2089" t="s">
        <v>42</v>
      </c>
      <c r="M2089">
        <v>99</v>
      </c>
      <c r="N2089">
        <v>27</v>
      </c>
      <c r="O2089">
        <v>95</v>
      </c>
      <c r="P2089">
        <v>3</v>
      </c>
      <c r="Q2089">
        <v>1</v>
      </c>
      <c r="R2089" t="s">
        <v>43</v>
      </c>
      <c r="S2089" t="s">
        <v>44</v>
      </c>
      <c r="T2089">
        <v>2</v>
      </c>
      <c r="U2089" t="s">
        <v>90</v>
      </c>
      <c r="V2089">
        <v>204.36</v>
      </c>
      <c r="W2089" t="s">
        <v>46</v>
      </c>
      <c r="X2089" t="s">
        <v>47</v>
      </c>
      <c r="Y2089" t="s">
        <v>48</v>
      </c>
      <c r="Z2089" t="s">
        <v>49</v>
      </c>
      <c r="AA2089" t="s">
        <v>91</v>
      </c>
      <c r="AB2089" t="s">
        <v>51</v>
      </c>
      <c r="AC2089" t="s">
        <v>52</v>
      </c>
      <c r="AD2089">
        <v>2.0642424240000001</v>
      </c>
      <c r="AE2089">
        <v>2024</v>
      </c>
      <c r="AF2089">
        <v>2</v>
      </c>
      <c r="AG2089">
        <v>4</v>
      </c>
      <c r="AH2089" t="s">
        <v>2010</v>
      </c>
      <c r="AI2089">
        <v>0.17202020202020205</v>
      </c>
      <c r="AJ2089">
        <v>1188</v>
      </c>
      <c r="AK2089" t="s">
        <v>3799</v>
      </c>
    </row>
    <row r="2090" spans="1:37">
      <c r="A2090" t="s">
        <v>2196</v>
      </c>
      <c r="B2090" t="s">
        <v>81</v>
      </c>
      <c r="C2090">
        <v>17382.060000000001</v>
      </c>
      <c r="D2090" t="s">
        <v>36</v>
      </c>
      <c r="E2090" t="s">
        <v>37</v>
      </c>
      <c r="F2090" t="s">
        <v>38</v>
      </c>
      <c r="G2090">
        <v>45326</v>
      </c>
      <c r="H2090" t="s">
        <v>88</v>
      </c>
      <c r="I2090" t="s">
        <v>58</v>
      </c>
      <c r="J2090">
        <v>35263</v>
      </c>
      <c r="K2090" t="s">
        <v>59</v>
      </c>
      <c r="L2090" t="s">
        <v>60</v>
      </c>
      <c r="M2090">
        <v>161</v>
      </c>
      <c r="N2090">
        <v>16</v>
      </c>
      <c r="O2090">
        <v>69</v>
      </c>
      <c r="P2090">
        <v>0</v>
      </c>
      <c r="Q2090">
        <v>2</v>
      </c>
      <c r="R2090" t="s">
        <v>61</v>
      </c>
      <c r="S2090" t="s">
        <v>93</v>
      </c>
      <c r="T2090">
        <v>1</v>
      </c>
      <c r="U2090" t="s">
        <v>90</v>
      </c>
      <c r="V2090">
        <v>1018.06</v>
      </c>
      <c r="W2090" t="s">
        <v>64</v>
      </c>
      <c r="X2090" t="s">
        <v>47</v>
      </c>
      <c r="Y2090" t="s">
        <v>65</v>
      </c>
      <c r="Z2090" t="s">
        <v>98</v>
      </c>
      <c r="AA2090" t="s">
        <v>67</v>
      </c>
      <c r="AB2090" t="s">
        <v>68</v>
      </c>
      <c r="AC2090" t="s">
        <v>52</v>
      </c>
      <c r="AD2090">
        <v>6.3233540369999996</v>
      </c>
      <c r="AE2090">
        <v>2024</v>
      </c>
      <c r="AF2090">
        <v>2</v>
      </c>
      <c r="AG2090">
        <v>4</v>
      </c>
      <c r="AH2090" t="s">
        <v>2010</v>
      </c>
      <c r="AI2090">
        <v>0.52694616977225672</v>
      </c>
      <c r="AJ2090">
        <v>1932</v>
      </c>
      <c r="AK2090" t="s">
        <v>3800</v>
      </c>
    </row>
    <row r="2091" spans="1:37">
      <c r="A2091" t="s">
        <v>2197</v>
      </c>
      <c r="B2091" t="s">
        <v>81</v>
      </c>
      <c r="C2091">
        <v>3563.98</v>
      </c>
      <c r="D2091" t="s">
        <v>36</v>
      </c>
      <c r="E2091" t="s">
        <v>37</v>
      </c>
      <c r="F2091" t="s">
        <v>38</v>
      </c>
      <c r="G2091">
        <v>45326</v>
      </c>
      <c r="H2091" t="s">
        <v>39</v>
      </c>
      <c r="I2091" t="s">
        <v>40</v>
      </c>
      <c r="J2091">
        <v>94256</v>
      </c>
      <c r="K2091" t="s">
        <v>83</v>
      </c>
      <c r="L2091" t="s">
        <v>42</v>
      </c>
      <c r="M2091">
        <v>89</v>
      </c>
      <c r="N2091">
        <v>32</v>
      </c>
      <c r="O2091">
        <v>27</v>
      </c>
      <c r="P2091">
        <v>0</v>
      </c>
      <c r="Q2091">
        <v>1</v>
      </c>
      <c r="R2091" t="s">
        <v>61</v>
      </c>
      <c r="S2091" t="s">
        <v>62</v>
      </c>
      <c r="T2091">
        <v>4</v>
      </c>
      <c r="U2091" t="s">
        <v>79</v>
      </c>
      <c r="V2091">
        <v>28.36</v>
      </c>
      <c r="W2091" t="s">
        <v>46</v>
      </c>
      <c r="X2091" t="s">
        <v>47</v>
      </c>
      <c r="Y2091" t="s">
        <v>48</v>
      </c>
      <c r="Z2091" t="s">
        <v>49</v>
      </c>
      <c r="AA2091" t="s">
        <v>50</v>
      </c>
      <c r="AB2091" t="s">
        <v>68</v>
      </c>
      <c r="AC2091" t="s">
        <v>69</v>
      </c>
      <c r="AD2091">
        <v>0.31865168500000002</v>
      </c>
      <c r="AE2091">
        <v>2024</v>
      </c>
      <c r="AF2091">
        <v>2</v>
      </c>
      <c r="AG2091">
        <v>4</v>
      </c>
      <c r="AH2091" t="s">
        <v>2010</v>
      </c>
      <c r="AI2091">
        <v>2.6554307116104868E-2</v>
      </c>
      <c r="AJ2091">
        <v>1068</v>
      </c>
      <c r="AK2091" t="s">
        <v>3799</v>
      </c>
    </row>
    <row r="2092" spans="1:37">
      <c r="A2092" t="s">
        <v>2198</v>
      </c>
      <c r="B2092" t="s">
        <v>35</v>
      </c>
      <c r="C2092">
        <v>3345.62</v>
      </c>
      <c r="D2092" t="s">
        <v>36</v>
      </c>
      <c r="E2092" t="s">
        <v>37</v>
      </c>
      <c r="F2092" t="s">
        <v>73</v>
      </c>
      <c r="G2092">
        <v>45326</v>
      </c>
      <c r="H2092" t="s">
        <v>39</v>
      </c>
      <c r="I2092" t="s">
        <v>40</v>
      </c>
      <c r="J2092">
        <v>32651</v>
      </c>
      <c r="K2092" t="s">
        <v>59</v>
      </c>
      <c r="L2092" t="s">
        <v>60</v>
      </c>
      <c r="M2092">
        <v>86</v>
      </c>
      <c r="N2092">
        <v>11</v>
      </c>
      <c r="O2092">
        <v>15</v>
      </c>
      <c r="P2092">
        <v>0</v>
      </c>
      <c r="Q2092">
        <v>1</v>
      </c>
      <c r="R2092" t="s">
        <v>61</v>
      </c>
      <c r="S2092" t="s">
        <v>93</v>
      </c>
      <c r="T2092">
        <v>2</v>
      </c>
      <c r="U2092" t="s">
        <v>79</v>
      </c>
      <c r="V2092">
        <v>414.72</v>
      </c>
      <c r="W2092" t="s">
        <v>46</v>
      </c>
      <c r="X2092" t="s">
        <v>47</v>
      </c>
      <c r="Y2092" t="s">
        <v>48</v>
      </c>
      <c r="Z2092" t="s">
        <v>49</v>
      </c>
      <c r="AA2092" t="s">
        <v>67</v>
      </c>
      <c r="AB2092" t="s">
        <v>68</v>
      </c>
      <c r="AC2092" t="s">
        <v>69</v>
      </c>
      <c r="AD2092">
        <v>4.8223255810000003</v>
      </c>
      <c r="AE2092">
        <v>2024</v>
      </c>
      <c r="AF2092">
        <v>2</v>
      </c>
      <c r="AG2092">
        <v>4</v>
      </c>
      <c r="AH2092" t="s">
        <v>2010</v>
      </c>
      <c r="AI2092">
        <v>0.4018604651162791</v>
      </c>
      <c r="AJ2092">
        <v>1032</v>
      </c>
      <c r="AK2092" t="s">
        <v>3800</v>
      </c>
    </row>
    <row r="2093" spans="1:37">
      <c r="A2093" t="s">
        <v>2199</v>
      </c>
      <c r="B2093" t="s">
        <v>35</v>
      </c>
      <c r="C2093">
        <v>3674.15</v>
      </c>
      <c r="D2093" t="s">
        <v>36</v>
      </c>
      <c r="E2093" t="s">
        <v>37</v>
      </c>
      <c r="F2093" t="s">
        <v>73</v>
      </c>
      <c r="G2093">
        <v>45326</v>
      </c>
      <c r="H2093" t="s">
        <v>39</v>
      </c>
      <c r="I2093" t="s">
        <v>40</v>
      </c>
      <c r="J2093">
        <v>131921</v>
      </c>
      <c r="K2093" t="s">
        <v>41</v>
      </c>
      <c r="L2093" t="s">
        <v>42</v>
      </c>
      <c r="M2093">
        <v>90</v>
      </c>
      <c r="N2093">
        <v>8</v>
      </c>
      <c r="O2093">
        <v>111</v>
      </c>
      <c r="P2093">
        <v>0</v>
      </c>
      <c r="Q2093">
        <v>1</v>
      </c>
      <c r="R2093" t="s">
        <v>61</v>
      </c>
      <c r="S2093" t="s">
        <v>74</v>
      </c>
      <c r="T2093">
        <v>3</v>
      </c>
      <c r="U2093" t="s">
        <v>63</v>
      </c>
      <c r="V2093">
        <v>430.19</v>
      </c>
      <c r="W2093" t="s">
        <v>46</v>
      </c>
      <c r="X2093" t="s">
        <v>47</v>
      </c>
      <c r="Y2093" t="s">
        <v>48</v>
      </c>
      <c r="Z2093" t="s">
        <v>49</v>
      </c>
      <c r="AA2093" t="s">
        <v>91</v>
      </c>
      <c r="AB2093" t="s">
        <v>68</v>
      </c>
      <c r="AC2093" t="s">
        <v>52</v>
      </c>
      <c r="AD2093">
        <v>4.7798888890000004</v>
      </c>
      <c r="AE2093">
        <v>2024</v>
      </c>
      <c r="AF2093">
        <v>2</v>
      </c>
      <c r="AG2093">
        <v>4</v>
      </c>
      <c r="AH2093" t="s">
        <v>2010</v>
      </c>
      <c r="AI2093">
        <v>0.39832407407407405</v>
      </c>
      <c r="AJ2093">
        <v>1080</v>
      </c>
      <c r="AK2093" t="s">
        <v>3799</v>
      </c>
    </row>
    <row r="2094" spans="1:37">
      <c r="A2094" t="s">
        <v>2200</v>
      </c>
      <c r="B2094" t="s">
        <v>71</v>
      </c>
      <c r="C2094">
        <v>83497.75</v>
      </c>
      <c r="D2094" t="s">
        <v>36</v>
      </c>
      <c r="E2094" t="s">
        <v>72</v>
      </c>
      <c r="F2094" t="s">
        <v>73</v>
      </c>
      <c r="G2094">
        <v>45326</v>
      </c>
      <c r="H2094" t="s">
        <v>57</v>
      </c>
      <c r="I2094" t="s">
        <v>40</v>
      </c>
      <c r="J2094">
        <v>0</v>
      </c>
      <c r="K2094" t="s">
        <v>59</v>
      </c>
      <c r="L2094" t="s">
        <v>42</v>
      </c>
      <c r="M2094">
        <v>321</v>
      </c>
      <c r="N2094">
        <v>26</v>
      </c>
      <c r="O2094">
        <v>39</v>
      </c>
      <c r="P2094">
        <v>0</v>
      </c>
      <c r="Q2094">
        <v>2</v>
      </c>
      <c r="R2094" t="s">
        <v>61</v>
      </c>
      <c r="S2094" t="s">
        <v>62</v>
      </c>
      <c r="T2094">
        <v>3</v>
      </c>
      <c r="U2094" t="s">
        <v>63</v>
      </c>
      <c r="V2094">
        <v>1542.24</v>
      </c>
      <c r="W2094" t="s">
        <v>155</v>
      </c>
      <c r="X2094" t="s">
        <v>47</v>
      </c>
      <c r="Y2094" t="s">
        <v>156</v>
      </c>
      <c r="Z2094" t="s">
        <v>98</v>
      </c>
      <c r="AA2094" t="s">
        <v>67</v>
      </c>
      <c r="AB2094" t="s">
        <v>68</v>
      </c>
      <c r="AC2094" t="s">
        <v>69</v>
      </c>
      <c r="AD2094">
        <v>4.804485981</v>
      </c>
      <c r="AE2094">
        <v>2024</v>
      </c>
      <c r="AF2094">
        <v>2</v>
      </c>
      <c r="AG2094">
        <v>4</v>
      </c>
      <c r="AH2094" t="s">
        <v>2010</v>
      </c>
      <c r="AI2094">
        <v>0.40037383177570096</v>
      </c>
      <c r="AJ2094">
        <v>3852</v>
      </c>
      <c r="AK2094" t="s">
        <v>3800</v>
      </c>
    </row>
    <row r="2095" spans="1:37">
      <c r="A2095" t="s">
        <v>2201</v>
      </c>
      <c r="B2095" t="s">
        <v>35</v>
      </c>
      <c r="C2095">
        <v>10158.39</v>
      </c>
      <c r="D2095" t="s">
        <v>36</v>
      </c>
      <c r="E2095" t="s">
        <v>37</v>
      </c>
      <c r="F2095" t="s">
        <v>38</v>
      </c>
      <c r="G2095">
        <v>45326</v>
      </c>
      <c r="H2095" t="s">
        <v>39</v>
      </c>
      <c r="I2095" t="s">
        <v>58</v>
      </c>
      <c r="J2095">
        <v>49383</v>
      </c>
      <c r="K2095" t="s">
        <v>59</v>
      </c>
      <c r="L2095" t="s">
        <v>42</v>
      </c>
      <c r="M2095">
        <v>86</v>
      </c>
      <c r="N2095">
        <v>27</v>
      </c>
      <c r="O2095">
        <v>103</v>
      </c>
      <c r="P2095">
        <v>1</v>
      </c>
      <c r="Q2095">
        <v>2</v>
      </c>
      <c r="R2095" t="s">
        <v>61</v>
      </c>
      <c r="S2095" t="s">
        <v>74</v>
      </c>
      <c r="T2095">
        <v>2</v>
      </c>
      <c r="U2095" t="s">
        <v>79</v>
      </c>
      <c r="V2095">
        <v>622.08000000000004</v>
      </c>
      <c r="W2095" t="s">
        <v>46</v>
      </c>
      <c r="X2095" t="s">
        <v>77</v>
      </c>
      <c r="Y2095" t="s">
        <v>65</v>
      </c>
      <c r="Z2095" t="s">
        <v>66</v>
      </c>
      <c r="AA2095" t="s">
        <v>67</v>
      </c>
      <c r="AB2095" t="s">
        <v>51</v>
      </c>
      <c r="AC2095" t="s">
        <v>52</v>
      </c>
      <c r="AD2095">
        <v>7.2334883720000001</v>
      </c>
      <c r="AE2095">
        <v>2024</v>
      </c>
      <c r="AF2095">
        <v>2</v>
      </c>
      <c r="AG2095">
        <v>4</v>
      </c>
      <c r="AH2095" t="s">
        <v>2010</v>
      </c>
      <c r="AI2095">
        <v>0.60279069767441862</v>
      </c>
      <c r="AJ2095">
        <v>1032</v>
      </c>
      <c r="AK2095" t="s">
        <v>3801</v>
      </c>
    </row>
    <row r="2096" spans="1:37">
      <c r="A2096" t="s">
        <v>2202</v>
      </c>
      <c r="B2096" t="s">
        <v>71</v>
      </c>
      <c r="C2096">
        <v>7306.82</v>
      </c>
      <c r="D2096" t="s">
        <v>36</v>
      </c>
      <c r="E2096" t="s">
        <v>37</v>
      </c>
      <c r="F2096" t="s">
        <v>95</v>
      </c>
      <c r="G2096">
        <v>45326</v>
      </c>
      <c r="H2096" t="s">
        <v>39</v>
      </c>
      <c r="I2096" t="s">
        <v>40</v>
      </c>
      <c r="J2096">
        <v>75589</v>
      </c>
      <c r="K2096" t="s">
        <v>41</v>
      </c>
      <c r="L2096" t="s">
        <v>42</v>
      </c>
      <c r="M2096">
        <v>90</v>
      </c>
      <c r="N2096">
        <v>22</v>
      </c>
      <c r="O2096">
        <v>28</v>
      </c>
      <c r="P2096">
        <v>0</v>
      </c>
      <c r="Q2096">
        <v>3</v>
      </c>
      <c r="R2096" t="s">
        <v>61</v>
      </c>
      <c r="S2096" t="s">
        <v>74</v>
      </c>
      <c r="T2096">
        <v>1</v>
      </c>
      <c r="U2096" t="s">
        <v>90</v>
      </c>
      <c r="V2096">
        <v>258.39999999999998</v>
      </c>
      <c r="W2096" t="s">
        <v>46</v>
      </c>
      <c r="X2096" t="s">
        <v>77</v>
      </c>
      <c r="Y2096" t="s">
        <v>48</v>
      </c>
      <c r="Z2096" t="s">
        <v>66</v>
      </c>
      <c r="AA2096" t="s">
        <v>50</v>
      </c>
      <c r="AB2096" t="s">
        <v>68</v>
      </c>
      <c r="AC2096" t="s">
        <v>69</v>
      </c>
      <c r="AD2096">
        <v>2.8711111109999998</v>
      </c>
      <c r="AE2096">
        <v>2024</v>
      </c>
      <c r="AF2096">
        <v>2</v>
      </c>
      <c r="AG2096">
        <v>4</v>
      </c>
      <c r="AH2096" t="s">
        <v>2010</v>
      </c>
      <c r="AI2096">
        <v>0.23925925925925923</v>
      </c>
      <c r="AJ2096">
        <v>1080</v>
      </c>
      <c r="AK2096" t="s">
        <v>3799</v>
      </c>
    </row>
    <row r="2097" spans="1:37">
      <c r="A2097" t="s">
        <v>2203</v>
      </c>
      <c r="B2097" t="s">
        <v>35</v>
      </c>
      <c r="C2097">
        <v>9044.0300000000007</v>
      </c>
      <c r="D2097" t="s">
        <v>36</v>
      </c>
      <c r="E2097" t="s">
        <v>72</v>
      </c>
      <c r="F2097" t="s">
        <v>73</v>
      </c>
      <c r="G2097">
        <v>45326</v>
      </c>
      <c r="H2097" t="s">
        <v>39</v>
      </c>
      <c r="I2097" t="s">
        <v>58</v>
      </c>
      <c r="J2097">
        <v>41650</v>
      </c>
      <c r="K2097" t="s">
        <v>41</v>
      </c>
      <c r="L2097" t="s">
        <v>60</v>
      </c>
      <c r="M2097">
        <v>119</v>
      </c>
      <c r="N2097">
        <v>9</v>
      </c>
      <c r="O2097">
        <v>57</v>
      </c>
      <c r="P2097">
        <v>0</v>
      </c>
      <c r="Q2097">
        <v>8</v>
      </c>
      <c r="R2097" t="s">
        <v>61</v>
      </c>
      <c r="S2097" t="s">
        <v>74</v>
      </c>
      <c r="T2097">
        <v>1</v>
      </c>
      <c r="U2097" t="s">
        <v>63</v>
      </c>
      <c r="V2097">
        <v>430.47</v>
      </c>
      <c r="W2097" t="s">
        <v>46</v>
      </c>
      <c r="X2097" t="s">
        <v>47</v>
      </c>
      <c r="Y2097" t="s">
        <v>48</v>
      </c>
      <c r="Z2097" t="s">
        <v>66</v>
      </c>
      <c r="AA2097" t="s">
        <v>67</v>
      </c>
      <c r="AB2097" t="s">
        <v>68</v>
      </c>
      <c r="AC2097" t="s">
        <v>52</v>
      </c>
      <c r="AD2097">
        <v>3.6173949580000002</v>
      </c>
      <c r="AE2097">
        <v>2024</v>
      </c>
      <c r="AF2097">
        <v>2</v>
      </c>
      <c r="AG2097">
        <v>4</v>
      </c>
      <c r="AH2097" t="s">
        <v>2010</v>
      </c>
      <c r="AI2097">
        <v>0.30144957983193277</v>
      </c>
      <c r="AJ2097">
        <v>1428</v>
      </c>
      <c r="AK2097" t="s">
        <v>3799</v>
      </c>
    </row>
    <row r="2098" spans="1:37">
      <c r="A2098" t="s">
        <v>2204</v>
      </c>
      <c r="B2098" t="s">
        <v>71</v>
      </c>
      <c r="C2098">
        <v>3180.7</v>
      </c>
      <c r="D2098" t="s">
        <v>36</v>
      </c>
      <c r="E2098" t="s">
        <v>37</v>
      </c>
      <c r="F2098" t="s">
        <v>38</v>
      </c>
      <c r="G2098">
        <v>45326</v>
      </c>
      <c r="H2098" t="s">
        <v>57</v>
      </c>
      <c r="I2098" t="s">
        <v>58</v>
      </c>
      <c r="J2098">
        <v>0</v>
      </c>
      <c r="K2098" t="s">
        <v>59</v>
      </c>
      <c r="L2098" t="s">
        <v>42</v>
      </c>
      <c r="M2098">
        <v>85</v>
      </c>
      <c r="N2098">
        <v>30</v>
      </c>
      <c r="O2098">
        <v>127</v>
      </c>
      <c r="P2098">
        <v>0</v>
      </c>
      <c r="Q2098">
        <v>1</v>
      </c>
      <c r="R2098" t="s">
        <v>61</v>
      </c>
      <c r="S2098" t="s">
        <v>74</v>
      </c>
      <c r="T2098">
        <v>1</v>
      </c>
      <c r="U2098" t="s">
        <v>79</v>
      </c>
      <c r="V2098">
        <v>408.24</v>
      </c>
      <c r="W2098" t="s">
        <v>46</v>
      </c>
      <c r="X2098" t="s">
        <v>47</v>
      </c>
      <c r="Y2098" t="s">
        <v>48</v>
      </c>
      <c r="Z2098" t="s">
        <v>49</v>
      </c>
      <c r="AA2098" t="s">
        <v>67</v>
      </c>
      <c r="AB2098" t="s">
        <v>68</v>
      </c>
      <c r="AC2098" t="s">
        <v>52</v>
      </c>
      <c r="AD2098">
        <v>4.8028235290000003</v>
      </c>
      <c r="AE2098">
        <v>2024</v>
      </c>
      <c r="AF2098">
        <v>2</v>
      </c>
      <c r="AG2098">
        <v>4</v>
      </c>
      <c r="AH2098" t="s">
        <v>2010</v>
      </c>
      <c r="AI2098">
        <v>0.40023529411764708</v>
      </c>
      <c r="AJ2098">
        <v>1020</v>
      </c>
      <c r="AK2098" t="s">
        <v>3800</v>
      </c>
    </row>
    <row r="2099" spans="1:37">
      <c r="A2099" t="s">
        <v>2205</v>
      </c>
      <c r="B2099" t="s">
        <v>35</v>
      </c>
      <c r="C2099">
        <v>38912.480000000003</v>
      </c>
      <c r="D2099" t="s">
        <v>36</v>
      </c>
      <c r="E2099" t="s">
        <v>72</v>
      </c>
      <c r="F2099" t="s">
        <v>38</v>
      </c>
      <c r="G2099">
        <v>45326</v>
      </c>
      <c r="H2099" t="s">
        <v>57</v>
      </c>
      <c r="I2099" t="s">
        <v>40</v>
      </c>
      <c r="J2099">
        <v>0</v>
      </c>
      <c r="K2099" t="s">
        <v>59</v>
      </c>
      <c r="L2099" t="s">
        <v>60</v>
      </c>
      <c r="M2099">
        <v>117</v>
      </c>
      <c r="N2099">
        <v>18</v>
      </c>
      <c r="O2099">
        <v>4</v>
      </c>
      <c r="P2099">
        <v>1</v>
      </c>
      <c r="Q2099">
        <v>2</v>
      </c>
      <c r="R2099" t="s">
        <v>43</v>
      </c>
      <c r="S2099" t="s">
        <v>96</v>
      </c>
      <c r="T2099">
        <v>1</v>
      </c>
      <c r="U2099" t="s">
        <v>79</v>
      </c>
      <c r="V2099">
        <v>845.64</v>
      </c>
      <c r="W2099" t="s">
        <v>46</v>
      </c>
      <c r="X2099" t="s">
        <v>47</v>
      </c>
      <c r="Y2099" t="s">
        <v>65</v>
      </c>
      <c r="Z2099" t="s">
        <v>98</v>
      </c>
      <c r="AA2099" t="s">
        <v>67</v>
      </c>
      <c r="AB2099" t="s">
        <v>51</v>
      </c>
      <c r="AC2099" t="s">
        <v>99</v>
      </c>
      <c r="AD2099">
        <v>7.227692308</v>
      </c>
      <c r="AE2099">
        <v>2024</v>
      </c>
      <c r="AF2099">
        <v>2</v>
      </c>
      <c r="AG2099">
        <v>4</v>
      </c>
      <c r="AH2099" t="s">
        <v>2010</v>
      </c>
      <c r="AI2099">
        <v>0.60230769230769232</v>
      </c>
      <c r="AJ2099">
        <v>1404</v>
      </c>
      <c r="AK2099" t="s">
        <v>3801</v>
      </c>
    </row>
    <row r="2100" spans="1:37">
      <c r="A2100" t="s">
        <v>2206</v>
      </c>
      <c r="B2100" t="s">
        <v>71</v>
      </c>
      <c r="C2100">
        <v>7243.48</v>
      </c>
      <c r="D2100" t="s">
        <v>36</v>
      </c>
      <c r="E2100" t="s">
        <v>37</v>
      </c>
      <c r="F2100" t="s">
        <v>38</v>
      </c>
      <c r="G2100">
        <v>45326</v>
      </c>
      <c r="H2100" t="s">
        <v>39</v>
      </c>
      <c r="I2100" t="s">
        <v>40</v>
      </c>
      <c r="J2100">
        <v>104078</v>
      </c>
      <c r="K2100" t="s">
        <v>59</v>
      </c>
      <c r="L2100" t="s">
        <v>103</v>
      </c>
      <c r="M2100">
        <v>92</v>
      </c>
      <c r="N2100">
        <v>30</v>
      </c>
      <c r="O2100">
        <v>80</v>
      </c>
      <c r="P2100">
        <v>1</v>
      </c>
      <c r="Q2100">
        <v>4</v>
      </c>
      <c r="R2100" t="s">
        <v>61</v>
      </c>
      <c r="S2100" t="s">
        <v>93</v>
      </c>
      <c r="T2100">
        <v>3</v>
      </c>
      <c r="U2100" t="s">
        <v>79</v>
      </c>
      <c r="V2100">
        <v>623.49</v>
      </c>
      <c r="W2100" t="s">
        <v>46</v>
      </c>
      <c r="X2100" t="s">
        <v>77</v>
      </c>
      <c r="Y2100" t="s">
        <v>65</v>
      </c>
      <c r="Z2100" t="s">
        <v>66</v>
      </c>
      <c r="AA2100" t="s">
        <v>91</v>
      </c>
      <c r="AB2100" t="s">
        <v>51</v>
      </c>
      <c r="AC2100" t="s">
        <v>52</v>
      </c>
      <c r="AD2100">
        <v>6.7770652169999996</v>
      </c>
      <c r="AE2100">
        <v>2024</v>
      </c>
      <c r="AF2100">
        <v>2</v>
      </c>
      <c r="AG2100">
        <v>4</v>
      </c>
      <c r="AH2100" t="s">
        <v>2010</v>
      </c>
      <c r="AI2100">
        <v>0.5647554347826087</v>
      </c>
      <c r="AJ2100">
        <v>1104</v>
      </c>
      <c r="AK2100" t="s">
        <v>3800</v>
      </c>
    </row>
    <row r="2101" spans="1:37">
      <c r="A2101" t="s">
        <v>2207</v>
      </c>
      <c r="B2101" t="s">
        <v>55</v>
      </c>
      <c r="C2101">
        <v>3216.65</v>
      </c>
      <c r="D2101" t="s">
        <v>36</v>
      </c>
      <c r="E2101" t="s">
        <v>37</v>
      </c>
      <c r="F2101" t="s">
        <v>141</v>
      </c>
      <c r="G2101">
        <v>45326</v>
      </c>
      <c r="H2101" t="s">
        <v>57</v>
      </c>
      <c r="I2101" t="s">
        <v>58</v>
      </c>
      <c r="J2101">
        <v>0</v>
      </c>
      <c r="K2101" t="s">
        <v>59</v>
      </c>
      <c r="L2101" t="s">
        <v>42</v>
      </c>
      <c r="M2101">
        <v>88</v>
      </c>
      <c r="N2101">
        <v>11</v>
      </c>
      <c r="O2101">
        <v>68</v>
      </c>
      <c r="P2101">
        <v>0</v>
      </c>
      <c r="Q2101">
        <v>1</v>
      </c>
      <c r="R2101" t="s">
        <v>43</v>
      </c>
      <c r="S2101" t="s">
        <v>44</v>
      </c>
      <c r="T2101">
        <v>3</v>
      </c>
      <c r="U2101" t="s">
        <v>45</v>
      </c>
      <c r="V2101">
        <v>421.2</v>
      </c>
      <c r="W2101" t="s">
        <v>46</v>
      </c>
      <c r="X2101" t="s">
        <v>47</v>
      </c>
      <c r="Y2101" t="s">
        <v>48</v>
      </c>
      <c r="Z2101" t="s">
        <v>49</v>
      </c>
      <c r="AA2101" t="s">
        <v>67</v>
      </c>
      <c r="AB2101" t="s">
        <v>68</v>
      </c>
      <c r="AC2101" t="s">
        <v>52</v>
      </c>
      <c r="AD2101">
        <v>4.7863636359999999</v>
      </c>
      <c r="AE2101">
        <v>2024</v>
      </c>
      <c r="AF2101">
        <v>2</v>
      </c>
      <c r="AG2101">
        <v>4</v>
      </c>
      <c r="AH2101" t="s">
        <v>2010</v>
      </c>
      <c r="AI2101">
        <v>0.39886363636363636</v>
      </c>
      <c r="AJ2101">
        <v>1056</v>
      </c>
      <c r="AK2101" t="s">
        <v>3799</v>
      </c>
    </row>
    <row r="2102" spans="1:37">
      <c r="A2102" t="s">
        <v>2208</v>
      </c>
      <c r="B2102" t="s">
        <v>71</v>
      </c>
      <c r="C2102">
        <v>14909.55</v>
      </c>
      <c r="D2102" t="s">
        <v>36</v>
      </c>
      <c r="E2102" t="s">
        <v>37</v>
      </c>
      <c r="F2102" t="s">
        <v>38</v>
      </c>
      <c r="G2102">
        <v>45326</v>
      </c>
      <c r="H2102" t="s">
        <v>39</v>
      </c>
      <c r="I2102" t="s">
        <v>58</v>
      </c>
      <c r="J2102">
        <v>60107</v>
      </c>
      <c r="K2102" t="s">
        <v>41</v>
      </c>
      <c r="L2102" t="s">
        <v>42</v>
      </c>
      <c r="M2102">
        <v>95</v>
      </c>
      <c r="N2102">
        <v>38</v>
      </c>
      <c r="O2102">
        <v>57</v>
      </c>
      <c r="P2102">
        <v>0</v>
      </c>
      <c r="Q2102">
        <v>2</v>
      </c>
      <c r="R2102" t="s">
        <v>61</v>
      </c>
      <c r="S2102" t="s">
        <v>74</v>
      </c>
      <c r="T2102">
        <v>4</v>
      </c>
      <c r="U2102" t="s">
        <v>45</v>
      </c>
      <c r="V2102">
        <v>271.04000000000002</v>
      </c>
      <c r="W2102" t="s">
        <v>46</v>
      </c>
      <c r="X2102" t="s">
        <v>47</v>
      </c>
      <c r="Y2102" t="s">
        <v>48</v>
      </c>
      <c r="Z2102" t="s">
        <v>66</v>
      </c>
      <c r="AA2102" t="s">
        <v>50</v>
      </c>
      <c r="AB2102" t="s">
        <v>68</v>
      </c>
      <c r="AC2102" t="s">
        <v>52</v>
      </c>
      <c r="AD2102">
        <v>2.8530526319999998</v>
      </c>
      <c r="AE2102">
        <v>2024</v>
      </c>
      <c r="AF2102">
        <v>2</v>
      </c>
      <c r="AG2102">
        <v>4</v>
      </c>
      <c r="AH2102" t="s">
        <v>2010</v>
      </c>
      <c r="AI2102">
        <v>0.2377543859649123</v>
      </c>
      <c r="AJ2102">
        <v>1140</v>
      </c>
      <c r="AK2102" t="s">
        <v>3799</v>
      </c>
    </row>
    <row r="2103" spans="1:37">
      <c r="A2103" t="s">
        <v>2209</v>
      </c>
      <c r="B2103" t="s">
        <v>55</v>
      </c>
      <c r="C2103">
        <v>7096.85</v>
      </c>
      <c r="D2103" t="s">
        <v>36</v>
      </c>
      <c r="E2103" t="s">
        <v>37</v>
      </c>
      <c r="F2103" t="s">
        <v>73</v>
      </c>
      <c r="G2103">
        <v>45326</v>
      </c>
      <c r="H2103" t="s">
        <v>39</v>
      </c>
      <c r="I2103" t="s">
        <v>40</v>
      </c>
      <c r="J2103">
        <v>104886</v>
      </c>
      <c r="K2103" t="s">
        <v>41</v>
      </c>
      <c r="L2103" t="s">
        <v>42</v>
      </c>
      <c r="M2103">
        <v>88</v>
      </c>
      <c r="N2103">
        <v>41</v>
      </c>
      <c r="O2103">
        <v>20</v>
      </c>
      <c r="P2103">
        <v>0</v>
      </c>
      <c r="Q2103">
        <v>7</v>
      </c>
      <c r="R2103" t="s">
        <v>61</v>
      </c>
      <c r="S2103" t="s">
        <v>62</v>
      </c>
      <c r="T2103">
        <v>2</v>
      </c>
      <c r="U2103" t="s">
        <v>90</v>
      </c>
      <c r="V2103">
        <v>303.81</v>
      </c>
      <c r="W2103" t="s">
        <v>46</v>
      </c>
      <c r="X2103" t="s">
        <v>47</v>
      </c>
      <c r="Y2103" t="s">
        <v>48</v>
      </c>
      <c r="Z2103" t="s">
        <v>66</v>
      </c>
      <c r="AA2103" t="s">
        <v>91</v>
      </c>
      <c r="AB2103" t="s">
        <v>68</v>
      </c>
      <c r="AC2103" t="s">
        <v>69</v>
      </c>
      <c r="AD2103">
        <v>3.4523863640000001</v>
      </c>
      <c r="AE2103">
        <v>2024</v>
      </c>
      <c r="AF2103">
        <v>2</v>
      </c>
      <c r="AG2103">
        <v>4</v>
      </c>
      <c r="AH2103" t="s">
        <v>2010</v>
      </c>
      <c r="AI2103">
        <v>0.28769886363636366</v>
      </c>
      <c r="AJ2103">
        <v>1056</v>
      </c>
      <c r="AK2103" t="s">
        <v>3799</v>
      </c>
    </row>
    <row r="2104" spans="1:37">
      <c r="A2104" t="s">
        <v>2210</v>
      </c>
      <c r="B2104" t="s">
        <v>35</v>
      </c>
      <c r="C2104">
        <v>6609.95</v>
      </c>
      <c r="D2104" t="s">
        <v>36</v>
      </c>
      <c r="E2104" t="s">
        <v>72</v>
      </c>
      <c r="F2104" t="s">
        <v>56</v>
      </c>
      <c r="G2104">
        <v>45326</v>
      </c>
      <c r="H2104" t="s">
        <v>57</v>
      </c>
      <c r="I2104" t="s">
        <v>40</v>
      </c>
      <c r="J2104">
        <v>0</v>
      </c>
      <c r="K2104" t="s">
        <v>59</v>
      </c>
      <c r="L2104" t="s">
        <v>60</v>
      </c>
      <c r="M2104">
        <v>188</v>
      </c>
      <c r="N2104">
        <v>7</v>
      </c>
      <c r="O2104">
        <v>39</v>
      </c>
      <c r="P2104">
        <v>0</v>
      </c>
      <c r="Q2104">
        <v>1</v>
      </c>
      <c r="R2104" t="s">
        <v>61</v>
      </c>
      <c r="S2104" t="s">
        <v>93</v>
      </c>
      <c r="T2104">
        <v>2</v>
      </c>
      <c r="U2104" t="s">
        <v>63</v>
      </c>
      <c r="V2104">
        <v>1351.08</v>
      </c>
      <c r="W2104" t="s">
        <v>64</v>
      </c>
      <c r="X2104" t="s">
        <v>47</v>
      </c>
      <c r="Y2104" t="s">
        <v>65</v>
      </c>
      <c r="Z2104" t="s">
        <v>66</v>
      </c>
      <c r="AA2104" t="s">
        <v>67</v>
      </c>
      <c r="AB2104" t="s">
        <v>68</v>
      </c>
      <c r="AC2104" t="s">
        <v>69</v>
      </c>
      <c r="AD2104">
        <v>7.186595745</v>
      </c>
      <c r="AE2104">
        <v>2024</v>
      </c>
      <c r="AF2104">
        <v>2</v>
      </c>
      <c r="AG2104">
        <v>4</v>
      </c>
      <c r="AH2104" t="s">
        <v>2010</v>
      </c>
      <c r="AI2104">
        <v>0.59888297872340424</v>
      </c>
      <c r="AJ2104">
        <v>2256</v>
      </c>
      <c r="AK2104" t="s">
        <v>3800</v>
      </c>
    </row>
    <row r="2105" spans="1:37">
      <c r="A2105" t="s">
        <v>2211</v>
      </c>
      <c r="B2105" t="s">
        <v>115</v>
      </c>
      <c r="C2105">
        <v>9106.09</v>
      </c>
      <c r="D2105" t="s">
        <v>36</v>
      </c>
      <c r="E2105" t="s">
        <v>37</v>
      </c>
      <c r="F2105" t="s">
        <v>56</v>
      </c>
      <c r="G2105">
        <v>45326</v>
      </c>
      <c r="H2105" t="s">
        <v>57</v>
      </c>
      <c r="I2105" t="s">
        <v>58</v>
      </c>
      <c r="J2105">
        <v>0</v>
      </c>
      <c r="K2105" t="s">
        <v>59</v>
      </c>
      <c r="L2105" t="s">
        <v>60</v>
      </c>
      <c r="M2105">
        <v>259</v>
      </c>
      <c r="N2105">
        <v>1</v>
      </c>
      <c r="O2105">
        <v>36</v>
      </c>
      <c r="P2105">
        <v>0</v>
      </c>
      <c r="Q2105">
        <v>1</v>
      </c>
      <c r="R2105" t="s">
        <v>61</v>
      </c>
      <c r="S2105" t="s">
        <v>74</v>
      </c>
      <c r="T2105">
        <v>2</v>
      </c>
      <c r="U2105" t="s">
        <v>90</v>
      </c>
      <c r="V2105">
        <v>2593.69</v>
      </c>
      <c r="W2105" t="s">
        <v>155</v>
      </c>
      <c r="X2105" t="s">
        <v>134</v>
      </c>
      <c r="Y2105" t="s">
        <v>156</v>
      </c>
      <c r="Z2105" t="s">
        <v>66</v>
      </c>
      <c r="AA2105" t="s">
        <v>67</v>
      </c>
      <c r="AB2105" t="s">
        <v>68</v>
      </c>
      <c r="AC2105" t="s">
        <v>69</v>
      </c>
      <c r="AD2105">
        <v>10.0142471</v>
      </c>
      <c r="AE2105">
        <v>2024</v>
      </c>
      <c r="AF2105">
        <v>2</v>
      </c>
      <c r="AG2105">
        <v>4</v>
      </c>
      <c r="AH2105" t="s">
        <v>2010</v>
      </c>
      <c r="AI2105">
        <v>0.83452059202059203</v>
      </c>
      <c r="AJ2105">
        <v>3108</v>
      </c>
      <c r="AK2105" t="s">
        <v>3801</v>
      </c>
    </row>
    <row r="2106" spans="1:37">
      <c r="A2106" t="s">
        <v>2212</v>
      </c>
      <c r="B2106" t="s">
        <v>81</v>
      </c>
      <c r="C2106">
        <v>25256.82</v>
      </c>
      <c r="D2106" t="s">
        <v>36</v>
      </c>
      <c r="E2106" t="s">
        <v>72</v>
      </c>
      <c r="F2106" t="s">
        <v>73</v>
      </c>
      <c r="G2106">
        <v>45326</v>
      </c>
      <c r="H2106" t="s">
        <v>57</v>
      </c>
      <c r="I2106" t="s">
        <v>58</v>
      </c>
      <c r="J2106">
        <v>0</v>
      </c>
      <c r="K2106" t="s">
        <v>59</v>
      </c>
      <c r="L2106" t="s">
        <v>60</v>
      </c>
      <c r="M2106">
        <v>104</v>
      </c>
      <c r="N2106">
        <v>14</v>
      </c>
      <c r="O2106">
        <v>49</v>
      </c>
      <c r="P2106">
        <v>1</v>
      </c>
      <c r="Q2106">
        <v>2</v>
      </c>
      <c r="R2106" t="s">
        <v>61</v>
      </c>
      <c r="S2106" t="s">
        <v>74</v>
      </c>
      <c r="T2106">
        <v>1</v>
      </c>
      <c r="U2106" t="s">
        <v>63</v>
      </c>
      <c r="V2106">
        <v>748.44</v>
      </c>
      <c r="W2106" t="s">
        <v>46</v>
      </c>
      <c r="X2106" t="s">
        <v>77</v>
      </c>
      <c r="Y2106" t="s">
        <v>65</v>
      </c>
      <c r="Z2106" t="s">
        <v>98</v>
      </c>
      <c r="AA2106" t="s">
        <v>67</v>
      </c>
      <c r="AB2106" t="s">
        <v>51</v>
      </c>
      <c r="AC2106" t="s">
        <v>52</v>
      </c>
      <c r="AD2106">
        <v>7.1965384620000004</v>
      </c>
      <c r="AE2106">
        <v>2024</v>
      </c>
      <c r="AF2106">
        <v>2</v>
      </c>
      <c r="AG2106">
        <v>4</v>
      </c>
      <c r="AH2106" t="s">
        <v>2010</v>
      </c>
      <c r="AI2106">
        <v>0.59971153846153846</v>
      </c>
      <c r="AJ2106">
        <v>1248</v>
      </c>
      <c r="AK2106" t="s">
        <v>3800</v>
      </c>
    </row>
    <row r="2107" spans="1:37">
      <c r="A2107" t="s">
        <v>2213</v>
      </c>
      <c r="B2107" t="s">
        <v>35</v>
      </c>
      <c r="C2107">
        <v>3411.08</v>
      </c>
      <c r="D2107" t="s">
        <v>36</v>
      </c>
      <c r="E2107" t="s">
        <v>37</v>
      </c>
      <c r="F2107" t="s">
        <v>73</v>
      </c>
      <c r="G2107">
        <v>45326</v>
      </c>
      <c r="H2107" t="s">
        <v>39</v>
      </c>
      <c r="I2107" t="s">
        <v>40</v>
      </c>
      <c r="J2107">
        <v>45205</v>
      </c>
      <c r="K2107" t="s">
        <v>59</v>
      </c>
      <c r="L2107" t="s">
        <v>42</v>
      </c>
      <c r="M2107">
        <v>85</v>
      </c>
      <c r="N2107">
        <v>8</v>
      </c>
      <c r="O2107">
        <v>55</v>
      </c>
      <c r="P2107">
        <v>0</v>
      </c>
      <c r="Q2107">
        <v>1</v>
      </c>
      <c r="R2107" t="s">
        <v>61</v>
      </c>
      <c r="S2107" t="s">
        <v>74</v>
      </c>
      <c r="T2107">
        <v>4</v>
      </c>
      <c r="U2107" t="s">
        <v>90</v>
      </c>
      <c r="V2107">
        <v>464</v>
      </c>
      <c r="W2107" t="s">
        <v>46</v>
      </c>
      <c r="X2107" t="s">
        <v>47</v>
      </c>
      <c r="Y2107" t="s">
        <v>48</v>
      </c>
      <c r="Z2107" t="s">
        <v>49</v>
      </c>
      <c r="AA2107" t="s">
        <v>67</v>
      </c>
      <c r="AB2107" t="s">
        <v>68</v>
      </c>
      <c r="AC2107" t="s">
        <v>52</v>
      </c>
      <c r="AD2107">
        <v>5.458823529</v>
      </c>
      <c r="AE2107">
        <v>2024</v>
      </c>
      <c r="AF2107">
        <v>2</v>
      </c>
      <c r="AG2107">
        <v>4</v>
      </c>
      <c r="AH2107" t="s">
        <v>2010</v>
      </c>
      <c r="AI2107">
        <v>0.45490196078431372</v>
      </c>
      <c r="AJ2107">
        <v>1020</v>
      </c>
      <c r="AK2107" t="s">
        <v>3800</v>
      </c>
    </row>
    <row r="2108" spans="1:37">
      <c r="A2108" t="s">
        <v>2214</v>
      </c>
      <c r="B2108" t="s">
        <v>71</v>
      </c>
      <c r="C2108">
        <v>3569.02</v>
      </c>
      <c r="D2108" t="s">
        <v>36</v>
      </c>
      <c r="E2108" t="s">
        <v>72</v>
      </c>
      <c r="F2108" t="s">
        <v>73</v>
      </c>
      <c r="G2108">
        <v>45326</v>
      </c>
      <c r="H2108" t="s">
        <v>57</v>
      </c>
      <c r="I2108" t="s">
        <v>40</v>
      </c>
      <c r="J2108">
        <v>0</v>
      </c>
      <c r="K2108" t="s">
        <v>59</v>
      </c>
      <c r="L2108" t="s">
        <v>60</v>
      </c>
      <c r="M2108">
        <v>111</v>
      </c>
      <c r="N2108">
        <v>19</v>
      </c>
      <c r="O2108">
        <v>76</v>
      </c>
      <c r="P2108">
        <v>3</v>
      </c>
      <c r="Q2108">
        <v>1</v>
      </c>
      <c r="R2108" t="s">
        <v>61</v>
      </c>
      <c r="S2108" t="s">
        <v>74</v>
      </c>
      <c r="T2108">
        <v>1</v>
      </c>
      <c r="U2108" t="s">
        <v>63</v>
      </c>
      <c r="V2108">
        <v>531.36</v>
      </c>
      <c r="W2108" t="s">
        <v>76</v>
      </c>
      <c r="X2108" t="s">
        <v>47</v>
      </c>
      <c r="Y2108" t="s">
        <v>65</v>
      </c>
      <c r="Z2108" t="s">
        <v>49</v>
      </c>
      <c r="AA2108" t="s">
        <v>67</v>
      </c>
      <c r="AB2108" t="s">
        <v>51</v>
      </c>
      <c r="AC2108" t="s">
        <v>52</v>
      </c>
      <c r="AD2108">
        <v>4.7870270269999997</v>
      </c>
      <c r="AE2108">
        <v>2024</v>
      </c>
      <c r="AF2108">
        <v>2</v>
      </c>
      <c r="AG2108">
        <v>4</v>
      </c>
      <c r="AH2108" t="s">
        <v>2010</v>
      </c>
      <c r="AI2108">
        <v>0.39891891891891895</v>
      </c>
      <c r="AJ2108">
        <v>1332</v>
      </c>
      <c r="AK2108" t="s">
        <v>3799</v>
      </c>
    </row>
    <row r="2109" spans="1:37">
      <c r="A2109" t="s">
        <v>2215</v>
      </c>
      <c r="B2109" t="s">
        <v>115</v>
      </c>
      <c r="C2109">
        <v>6565.69</v>
      </c>
      <c r="D2109" t="s">
        <v>36</v>
      </c>
      <c r="E2109" t="s">
        <v>72</v>
      </c>
      <c r="F2109" t="s">
        <v>38</v>
      </c>
      <c r="G2109">
        <v>45326</v>
      </c>
      <c r="H2109" t="s">
        <v>39</v>
      </c>
      <c r="I2109" t="s">
        <v>58</v>
      </c>
      <c r="J2109">
        <v>71183</v>
      </c>
      <c r="K2109" t="s">
        <v>59</v>
      </c>
      <c r="L2109" t="s">
        <v>103</v>
      </c>
      <c r="M2109">
        <v>171</v>
      </c>
      <c r="N2109">
        <v>46</v>
      </c>
      <c r="O2109">
        <v>46</v>
      </c>
      <c r="P2109">
        <v>1</v>
      </c>
      <c r="Q2109">
        <v>1</v>
      </c>
      <c r="R2109" t="s">
        <v>43</v>
      </c>
      <c r="S2109" t="s">
        <v>96</v>
      </c>
      <c r="T2109">
        <v>1</v>
      </c>
      <c r="U2109" t="s">
        <v>63</v>
      </c>
      <c r="V2109">
        <v>822.96</v>
      </c>
      <c r="W2109" t="s">
        <v>64</v>
      </c>
      <c r="X2109" t="s">
        <v>47</v>
      </c>
      <c r="Y2109" t="s">
        <v>65</v>
      </c>
      <c r="Z2109" t="s">
        <v>66</v>
      </c>
      <c r="AA2109" t="s">
        <v>50</v>
      </c>
      <c r="AB2109" t="s">
        <v>51</v>
      </c>
      <c r="AC2109" t="s">
        <v>69</v>
      </c>
      <c r="AD2109">
        <v>4.8126315789999996</v>
      </c>
      <c r="AE2109">
        <v>2024</v>
      </c>
      <c r="AF2109">
        <v>2</v>
      </c>
      <c r="AG2109">
        <v>4</v>
      </c>
      <c r="AH2109" t="s">
        <v>2010</v>
      </c>
      <c r="AI2109">
        <v>0.40105263157894738</v>
      </c>
      <c r="AJ2109">
        <v>2052</v>
      </c>
      <c r="AK2109" t="s">
        <v>3800</v>
      </c>
    </row>
    <row r="2110" spans="1:37">
      <c r="A2110" t="s">
        <v>2216</v>
      </c>
      <c r="B2110" t="s">
        <v>35</v>
      </c>
      <c r="C2110">
        <v>14173.55</v>
      </c>
      <c r="D2110" t="s">
        <v>36</v>
      </c>
      <c r="E2110" t="s">
        <v>72</v>
      </c>
      <c r="F2110" t="s">
        <v>38</v>
      </c>
      <c r="G2110">
        <v>45326</v>
      </c>
      <c r="H2110" t="s">
        <v>39</v>
      </c>
      <c r="I2110" t="s">
        <v>58</v>
      </c>
      <c r="J2110">
        <v>40975</v>
      </c>
      <c r="K2110" t="s">
        <v>83</v>
      </c>
      <c r="L2110" t="s">
        <v>42</v>
      </c>
      <c r="M2110">
        <v>120</v>
      </c>
      <c r="N2110">
        <v>28</v>
      </c>
      <c r="O2110">
        <v>18</v>
      </c>
      <c r="P2110">
        <v>0</v>
      </c>
      <c r="Q2110">
        <v>2</v>
      </c>
      <c r="R2110" t="s">
        <v>61</v>
      </c>
      <c r="S2110" t="s">
        <v>93</v>
      </c>
      <c r="T2110">
        <v>1</v>
      </c>
      <c r="U2110" t="s">
        <v>45</v>
      </c>
      <c r="V2110">
        <v>197.25</v>
      </c>
      <c r="W2110" t="s">
        <v>46</v>
      </c>
      <c r="X2110" t="s">
        <v>47</v>
      </c>
      <c r="Y2110" t="s">
        <v>48</v>
      </c>
      <c r="Z2110" t="s">
        <v>66</v>
      </c>
      <c r="AA2110" t="s">
        <v>67</v>
      </c>
      <c r="AB2110" t="s">
        <v>68</v>
      </c>
      <c r="AC2110" t="s">
        <v>69</v>
      </c>
      <c r="AD2110">
        <v>1.64375</v>
      </c>
      <c r="AE2110">
        <v>2024</v>
      </c>
      <c r="AF2110">
        <v>2</v>
      </c>
      <c r="AG2110">
        <v>4</v>
      </c>
      <c r="AH2110" t="s">
        <v>2010</v>
      </c>
      <c r="AI2110">
        <v>0.13697916666666668</v>
      </c>
      <c r="AJ2110">
        <v>1440</v>
      </c>
      <c r="AK2110" t="s">
        <v>3799</v>
      </c>
    </row>
    <row r="2111" spans="1:37">
      <c r="A2111" t="s">
        <v>2217</v>
      </c>
      <c r="B2111" t="s">
        <v>35</v>
      </c>
      <c r="C2111">
        <v>12606.41</v>
      </c>
      <c r="D2111" t="s">
        <v>36</v>
      </c>
      <c r="E2111" t="s">
        <v>72</v>
      </c>
      <c r="F2111" t="s">
        <v>38</v>
      </c>
      <c r="G2111">
        <v>45326</v>
      </c>
      <c r="H2111" t="s">
        <v>57</v>
      </c>
      <c r="I2111" t="s">
        <v>40</v>
      </c>
      <c r="J2111">
        <v>0</v>
      </c>
      <c r="K2111" t="s">
        <v>59</v>
      </c>
      <c r="L2111" t="s">
        <v>60</v>
      </c>
      <c r="M2111">
        <v>178</v>
      </c>
      <c r="N2111">
        <v>23</v>
      </c>
      <c r="O2111">
        <v>46</v>
      </c>
      <c r="P2111">
        <v>0</v>
      </c>
      <c r="Q2111">
        <v>3</v>
      </c>
      <c r="R2111" t="s">
        <v>61</v>
      </c>
      <c r="S2111" t="s">
        <v>74</v>
      </c>
      <c r="T2111">
        <v>1</v>
      </c>
      <c r="U2111" t="s">
        <v>63</v>
      </c>
      <c r="V2111">
        <v>1283.04</v>
      </c>
      <c r="W2111" t="s">
        <v>64</v>
      </c>
      <c r="X2111" t="s">
        <v>47</v>
      </c>
      <c r="Y2111" t="s">
        <v>65</v>
      </c>
      <c r="Z2111" t="s">
        <v>66</v>
      </c>
      <c r="AA2111" t="s">
        <v>67</v>
      </c>
      <c r="AB2111" t="s">
        <v>68</v>
      </c>
      <c r="AC2111" t="s">
        <v>69</v>
      </c>
      <c r="AD2111">
        <v>7.2080898879999999</v>
      </c>
      <c r="AE2111">
        <v>2024</v>
      </c>
      <c r="AF2111">
        <v>2</v>
      </c>
      <c r="AG2111">
        <v>4</v>
      </c>
      <c r="AH2111" t="s">
        <v>2010</v>
      </c>
      <c r="AI2111">
        <v>0.60067415730337081</v>
      </c>
      <c r="AJ2111">
        <v>2136</v>
      </c>
      <c r="AK2111" t="s">
        <v>3801</v>
      </c>
    </row>
    <row r="2112" spans="1:37">
      <c r="A2112" t="s">
        <v>2218</v>
      </c>
      <c r="B2112" t="s">
        <v>71</v>
      </c>
      <c r="C2112">
        <v>5588.86</v>
      </c>
      <c r="D2112" t="s">
        <v>36</v>
      </c>
      <c r="E2112" t="s">
        <v>37</v>
      </c>
      <c r="F2112" t="s">
        <v>38</v>
      </c>
      <c r="G2112">
        <v>45326</v>
      </c>
      <c r="H2112" t="s">
        <v>39</v>
      </c>
      <c r="I2112" t="s">
        <v>58</v>
      </c>
      <c r="J2112">
        <v>48526</v>
      </c>
      <c r="K2112" t="s">
        <v>59</v>
      </c>
      <c r="L2112" t="s">
        <v>103</v>
      </c>
      <c r="M2112">
        <v>142</v>
      </c>
      <c r="N2112">
        <v>19</v>
      </c>
      <c r="O2112">
        <v>34</v>
      </c>
      <c r="P2112">
        <v>0</v>
      </c>
      <c r="Q2112">
        <v>1</v>
      </c>
      <c r="R2112" t="s">
        <v>61</v>
      </c>
      <c r="S2112" t="s">
        <v>74</v>
      </c>
      <c r="T2112">
        <v>1</v>
      </c>
      <c r="U2112" t="s">
        <v>79</v>
      </c>
      <c r="V2112">
        <v>1020.6</v>
      </c>
      <c r="W2112" t="s">
        <v>64</v>
      </c>
      <c r="X2112" t="s">
        <v>77</v>
      </c>
      <c r="Y2112" t="s">
        <v>65</v>
      </c>
      <c r="Z2112" t="s">
        <v>66</v>
      </c>
      <c r="AA2112" t="s">
        <v>67</v>
      </c>
      <c r="AB2112" t="s">
        <v>68</v>
      </c>
      <c r="AC2112" t="s">
        <v>69</v>
      </c>
      <c r="AD2112">
        <v>7.1873239440000001</v>
      </c>
      <c r="AE2112">
        <v>2024</v>
      </c>
      <c r="AF2112">
        <v>2</v>
      </c>
      <c r="AG2112">
        <v>4</v>
      </c>
      <c r="AH2112" t="s">
        <v>2010</v>
      </c>
      <c r="AI2112">
        <v>0.59894366197183102</v>
      </c>
      <c r="AJ2112">
        <v>1704</v>
      </c>
      <c r="AK2112" t="s">
        <v>3800</v>
      </c>
    </row>
    <row r="2113" spans="1:37">
      <c r="A2113" t="s">
        <v>2219</v>
      </c>
      <c r="B2113" t="s">
        <v>55</v>
      </c>
      <c r="C2113">
        <v>3619.8</v>
      </c>
      <c r="D2113" t="s">
        <v>36</v>
      </c>
      <c r="E2113" t="s">
        <v>37</v>
      </c>
      <c r="F2113" t="s">
        <v>56</v>
      </c>
      <c r="G2113">
        <v>45326</v>
      </c>
      <c r="H2113" t="s">
        <v>57</v>
      </c>
      <c r="I2113" t="s">
        <v>40</v>
      </c>
      <c r="J2113">
        <v>0</v>
      </c>
      <c r="K2113" t="s">
        <v>59</v>
      </c>
      <c r="L2113" t="s">
        <v>42</v>
      </c>
      <c r="M2113">
        <v>96</v>
      </c>
      <c r="N2113">
        <v>3</v>
      </c>
      <c r="O2113">
        <v>127</v>
      </c>
      <c r="P2113">
        <v>1</v>
      </c>
      <c r="Q2113">
        <v>1</v>
      </c>
      <c r="R2113" t="s">
        <v>61</v>
      </c>
      <c r="S2113" t="s">
        <v>93</v>
      </c>
      <c r="T2113">
        <v>1</v>
      </c>
      <c r="U2113" t="s">
        <v>63</v>
      </c>
      <c r="V2113">
        <v>460.08</v>
      </c>
      <c r="W2113" t="s">
        <v>46</v>
      </c>
      <c r="X2113" t="s">
        <v>77</v>
      </c>
      <c r="Y2113" t="s">
        <v>48</v>
      </c>
      <c r="Z2113" t="s">
        <v>49</v>
      </c>
      <c r="AA2113" t="s">
        <v>67</v>
      </c>
      <c r="AB2113" t="s">
        <v>51</v>
      </c>
      <c r="AC2113" t="s">
        <v>52</v>
      </c>
      <c r="AD2113">
        <v>4.7925000000000004</v>
      </c>
      <c r="AE2113">
        <v>2024</v>
      </c>
      <c r="AF2113">
        <v>2</v>
      </c>
      <c r="AG2113">
        <v>4</v>
      </c>
      <c r="AH2113" t="s">
        <v>2010</v>
      </c>
      <c r="AI2113">
        <v>0.39937499999999998</v>
      </c>
      <c r="AJ2113">
        <v>1152</v>
      </c>
      <c r="AK2113" t="s">
        <v>3799</v>
      </c>
    </row>
    <row r="2114" spans="1:37">
      <c r="A2114" t="s">
        <v>2220</v>
      </c>
      <c r="B2114" t="s">
        <v>55</v>
      </c>
      <c r="C2114">
        <v>4656.82</v>
      </c>
      <c r="D2114" t="s">
        <v>36</v>
      </c>
      <c r="E2114" t="s">
        <v>72</v>
      </c>
      <c r="F2114" t="s">
        <v>38</v>
      </c>
      <c r="G2114">
        <v>45326</v>
      </c>
      <c r="H2114" t="s">
        <v>102</v>
      </c>
      <c r="I2114" t="s">
        <v>40</v>
      </c>
      <c r="J2114">
        <v>34069</v>
      </c>
      <c r="K2114" t="s">
        <v>59</v>
      </c>
      <c r="L2114" t="s">
        <v>103</v>
      </c>
      <c r="M2114">
        <v>120</v>
      </c>
      <c r="N2114">
        <v>3</v>
      </c>
      <c r="O2114">
        <v>35</v>
      </c>
      <c r="P2114">
        <v>0</v>
      </c>
      <c r="Q2114">
        <v>1</v>
      </c>
      <c r="R2114" t="s">
        <v>61</v>
      </c>
      <c r="S2114" t="s">
        <v>74</v>
      </c>
      <c r="T2114">
        <v>2</v>
      </c>
      <c r="U2114" t="s">
        <v>90</v>
      </c>
      <c r="V2114">
        <v>576.72</v>
      </c>
      <c r="W2114" t="s">
        <v>46</v>
      </c>
      <c r="X2114" t="s">
        <v>47</v>
      </c>
      <c r="Y2114" t="s">
        <v>65</v>
      </c>
      <c r="Z2114" t="s">
        <v>49</v>
      </c>
      <c r="AA2114" t="s">
        <v>67</v>
      </c>
      <c r="AB2114" t="s">
        <v>68</v>
      </c>
      <c r="AC2114" t="s">
        <v>69</v>
      </c>
      <c r="AD2114">
        <v>4.806</v>
      </c>
      <c r="AE2114">
        <v>2024</v>
      </c>
      <c r="AF2114">
        <v>2</v>
      </c>
      <c r="AG2114">
        <v>4</v>
      </c>
      <c r="AH2114" t="s">
        <v>2010</v>
      </c>
      <c r="AI2114">
        <v>0.40050000000000002</v>
      </c>
      <c r="AJ2114">
        <v>1440</v>
      </c>
      <c r="AK2114" t="s">
        <v>3800</v>
      </c>
    </row>
    <row r="2115" spans="1:37">
      <c r="A2115" t="s">
        <v>2221</v>
      </c>
      <c r="B2115" t="s">
        <v>81</v>
      </c>
      <c r="C2115">
        <v>3343.4</v>
      </c>
      <c r="D2115" t="s">
        <v>36</v>
      </c>
      <c r="E2115" t="s">
        <v>37</v>
      </c>
      <c r="F2115" t="s">
        <v>73</v>
      </c>
      <c r="G2115">
        <v>45326</v>
      </c>
      <c r="H2115" t="s">
        <v>39</v>
      </c>
      <c r="I2115" t="s">
        <v>40</v>
      </c>
      <c r="J2115">
        <v>96594</v>
      </c>
      <c r="K2115" t="s">
        <v>59</v>
      </c>
      <c r="L2115" t="s">
        <v>60</v>
      </c>
      <c r="M2115">
        <v>84</v>
      </c>
      <c r="N2115">
        <v>14</v>
      </c>
      <c r="O2115">
        <v>26</v>
      </c>
      <c r="P2115">
        <v>0</v>
      </c>
      <c r="Q2115">
        <v>1</v>
      </c>
      <c r="R2115" t="s">
        <v>61</v>
      </c>
      <c r="S2115" t="s">
        <v>74</v>
      </c>
      <c r="T2115">
        <v>3</v>
      </c>
      <c r="U2115" t="s">
        <v>63</v>
      </c>
      <c r="V2115">
        <v>401.76</v>
      </c>
      <c r="W2115" t="s">
        <v>46</v>
      </c>
      <c r="X2115" t="s">
        <v>47</v>
      </c>
      <c r="Y2115" t="s">
        <v>48</v>
      </c>
      <c r="Z2115" t="s">
        <v>49</v>
      </c>
      <c r="AA2115" t="s">
        <v>50</v>
      </c>
      <c r="AB2115" t="s">
        <v>68</v>
      </c>
      <c r="AC2115" t="s">
        <v>69</v>
      </c>
      <c r="AD2115">
        <v>4.7828571430000002</v>
      </c>
      <c r="AE2115">
        <v>2024</v>
      </c>
      <c r="AF2115">
        <v>2</v>
      </c>
      <c r="AG2115">
        <v>4</v>
      </c>
      <c r="AH2115" t="s">
        <v>2010</v>
      </c>
      <c r="AI2115">
        <v>0.39857142857142858</v>
      </c>
      <c r="AJ2115">
        <v>1008</v>
      </c>
      <c r="AK2115" t="s">
        <v>3799</v>
      </c>
    </row>
    <row r="2116" spans="1:37">
      <c r="A2116" t="s">
        <v>2222</v>
      </c>
      <c r="B2116" t="s">
        <v>35</v>
      </c>
      <c r="C2116">
        <v>4364.8999999999996</v>
      </c>
      <c r="D2116" t="s">
        <v>36</v>
      </c>
      <c r="E2116" t="s">
        <v>72</v>
      </c>
      <c r="F2116" t="s">
        <v>56</v>
      </c>
      <c r="G2116">
        <v>45326</v>
      </c>
      <c r="H2116" t="s">
        <v>57</v>
      </c>
      <c r="I2116" t="s">
        <v>58</v>
      </c>
      <c r="J2116">
        <v>0</v>
      </c>
      <c r="K2116" t="s">
        <v>59</v>
      </c>
      <c r="L2116" t="s">
        <v>60</v>
      </c>
      <c r="M2116">
        <v>132</v>
      </c>
      <c r="N2116">
        <v>45</v>
      </c>
      <c r="O2116">
        <v>117</v>
      </c>
      <c r="P2116">
        <v>1</v>
      </c>
      <c r="Q2116">
        <v>1</v>
      </c>
      <c r="R2116" t="s">
        <v>43</v>
      </c>
      <c r="S2116" t="s">
        <v>96</v>
      </c>
      <c r="T2116">
        <v>1</v>
      </c>
      <c r="U2116" t="s">
        <v>79</v>
      </c>
      <c r="V2116">
        <v>952.56</v>
      </c>
      <c r="W2116" t="s">
        <v>76</v>
      </c>
      <c r="X2116" t="s">
        <v>47</v>
      </c>
      <c r="Y2116" t="s">
        <v>65</v>
      </c>
      <c r="Z2116" t="s">
        <v>49</v>
      </c>
      <c r="AA2116" t="s">
        <v>67</v>
      </c>
      <c r="AB2116" t="s">
        <v>51</v>
      </c>
      <c r="AC2116" t="s">
        <v>52</v>
      </c>
      <c r="AD2116">
        <v>7.2163636359999996</v>
      </c>
      <c r="AE2116">
        <v>2024</v>
      </c>
      <c r="AF2116">
        <v>2</v>
      </c>
      <c r="AG2116">
        <v>4</v>
      </c>
      <c r="AH2116" t="s">
        <v>2010</v>
      </c>
      <c r="AI2116">
        <v>0.60136363636363632</v>
      </c>
      <c r="AJ2116">
        <v>1584</v>
      </c>
      <c r="AK2116" t="s">
        <v>3801</v>
      </c>
    </row>
    <row r="2117" spans="1:37">
      <c r="A2117" t="s">
        <v>2223</v>
      </c>
      <c r="B2117" t="s">
        <v>81</v>
      </c>
      <c r="C2117">
        <v>3951.22</v>
      </c>
      <c r="D2117" t="s">
        <v>36</v>
      </c>
      <c r="E2117" t="s">
        <v>37</v>
      </c>
      <c r="F2117" t="s">
        <v>56</v>
      </c>
      <c r="G2117">
        <v>45326</v>
      </c>
      <c r="H2117" t="s">
        <v>39</v>
      </c>
      <c r="I2117" t="s">
        <v>58</v>
      </c>
      <c r="J2117">
        <v>35427</v>
      </c>
      <c r="K2117" t="s">
        <v>41</v>
      </c>
      <c r="L2117" t="s">
        <v>42</v>
      </c>
      <c r="M2117">
        <v>100</v>
      </c>
      <c r="N2117">
        <v>7</v>
      </c>
      <c r="O2117">
        <v>93</v>
      </c>
      <c r="P2117">
        <v>0</v>
      </c>
      <c r="Q2117">
        <v>1</v>
      </c>
      <c r="R2117" t="s">
        <v>61</v>
      </c>
      <c r="S2117" t="s">
        <v>74</v>
      </c>
      <c r="T2117">
        <v>2</v>
      </c>
      <c r="U2117" t="s">
        <v>63</v>
      </c>
      <c r="V2117">
        <v>468.53</v>
      </c>
      <c r="W2117" t="s">
        <v>46</v>
      </c>
      <c r="X2117" t="s">
        <v>47</v>
      </c>
      <c r="Y2117" t="s">
        <v>48</v>
      </c>
      <c r="Z2117" t="s">
        <v>49</v>
      </c>
      <c r="AA2117" t="s">
        <v>67</v>
      </c>
      <c r="AB2117" t="s">
        <v>68</v>
      </c>
      <c r="AC2117" t="s">
        <v>52</v>
      </c>
      <c r="AD2117">
        <v>4.6852999999999998</v>
      </c>
      <c r="AE2117">
        <v>2024</v>
      </c>
      <c r="AF2117">
        <v>2</v>
      </c>
      <c r="AG2117">
        <v>4</v>
      </c>
      <c r="AH2117" t="s">
        <v>2010</v>
      </c>
      <c r="AI2117">
        <v>0.39044166666666663</v>
      </c>
      <c r="AJ2117">
        <v>1200</v>
      </c>
      <c r="AK2117" t="s">
        <v>3799</v>
      </c>
    </row>
    <row r="2118" spans="1:37">
      <c r="A2118" t="s">
        <v>2224</v>
      </c>
      <c r="B2118" t="s">
        <v>55</v>
      </c>
      <c r="C2118">
        <v>9261.7999999999993</v>
      </c>
      <c r="D2118" t="s">
        <v>36</v>
      </c>
      <c r="E2118" t="s">
        <v>37</v>
      </c>
      <c r="F2118" t="s">
        <v>73</v>
      </c>
      <c r="G2118">
        <v>45326</v>
      </c>
      <c r="H2118" t="s">
        <v>57</v>
      </c>
      <c r="I2118" t="s">
        <v>40</v>
      </c>
      <c r="J2118">
        <v>0</v>
      </c>
      <c r="K2118" t="s">
        <v>59</v>
      </c>
      <c r="L2118" t="s">
        <v>103</v>
      </c>
      <c r="M2118">
        <v>147</v>
      </c>
      <c r="N2118">
        <v>7</v>
      </c>
      <c r="O2118">
        <v>27</v>
      </c>
      <c r="P2118">
        <v>4</v>
      </c>
      <c r="Q2118">
        <v>7</v>
      </c>
      <c r="R2118" t="s">
        <v>43</v>
      </c>
      <c r="S2118" t="s">
        <v>84</v>
      </c>
      <c r="T2118">
        <v>1</v>
      </c>
      <c r="U2118" t="s">
        <v>90</v>
      </c>
      <c r="V2118">
        <v>816.94</v>
      </c>
      <c r="W2118" t="s">
        <v>109</v>
      </c>
      <c r="X2118" t="s">
        <v>47</v>
      </c>
      <c r="Y2118" t="s">
        <v>65</v>
      </c>
      <c r="Z2118" t="s">
        <v>66</v>
      </c>
      <c r="AA2118" t="s">
        <v>67</v>
      </c>
      <c r="AB2118" t="s">
        <v>51</v>
      </c>
      <c r="AC2118" t="s">
        <v>69</v>
      </c>
      <c r="AD2118">
        <v>5.5574149659999996</v>
      </c>
      <c r="AE2118">
        <v>2024</v>
      </c>
      <c r="AF2118">
        <v>2</v>
      </c>
      <c r="AG2118">
        <v>4</v>
      </c>
      <c r="AH2118" t="s">
        <v>2010</v>
      </c>
      <c r="AI2118">
        <v>0.46311791383219958</v>
      </c>
      <c r="AJ2118">
        <v>1764</v>
      </c>
      <c r="AK2118" t="s">
        <v>3800</v>
      </c>
    </row>
    <row r="2119" spans="1:37">
      <c r="A2119" t="s">
        <v>2225</v>
      </c>
      <c r="B2119" t="s">
        <v>115</v>
      </c>
      <c r="C2119">
        <v>14716.65</v>
      </c>
      <c r="D2119" t="s">
        <v>36</v>
      </c>
      <c r="E2119" t="s">
        <v>72</v>
      </c>
      <c r="F2119" t="s">
        <v>38</v>
      </c>
      <c r="G2119">
        <v>45326</v>
      </c>
      <c r="H2119" t="s">
        <v>39</v>
      </c>
      <c r="I2119" t="s">
        <v>58</v>
      </c>
      <c r="J2119">
        <v>97547</v>
      </c>
      <c r="K2119" t="s">
        <v>41</v>
      </c>
      <c r="L2119" t="s">
        <v>103</v>
      </c>
      <c r="M2119">
        <v>122</v>
      </c>
      <c r="N2119">
        <v>38</v>
      </c>
      <c r="O2119">
        <v>82</v>
      </c>
      <c r="P2119">
        <v>0</v>
      </c>
      <c r="Q2119">
        <v>2</v>
      </c>
      <c r="R2119" t="s">
        <v>61</v>
      </c>
      <c r="S2119" t="s">
        <v>74</v>
      </c>
      <c r="T2119">
        <v>3</v>
      </c>
      <c r="U2119" t="s">
        <v>63</v>
      </c>
      <c r="V2119">
        <v>551.36</v>
      </c>
      <c r="W2119" t="s">
        <v>46</v>
      </c>
      <c r="X2119" t="s">
        <v>47</v>
      </c>
      <c r="Y2119" t="s">
        <v>65</v>
      </c>
      <c r="Z2119" t="s">
        <v>66</v>
      </c>
      <c r="AA2119" t="s">
        <v>50</v>
      </c>
      <c r="AB2119" t="s">
        <v>68</v>
      </c>
      <c r="AC2119" t="s">
        <v>52</v>
      </c>
      <c r="AD2119">
        <v>4.5193442619999997</v>
      </c>
      <c r="AE2119">
        <v>2024</v>
      </c>
      <c r="AF2119">
        <v>2</v>
      </c>
      <c r="AG2119">
        <v>4</v>
      </c>
      <c r="AH2119" t="s">
        <v>2010</v>
      </c>
      <c r="AI2119">
        <v>0.37661202185792353</v>
      </c>
      <c r="AJ2119">
        <v>1464</v>
      </c>
      <c r="AK2119" t="s">
        <v>3799</v>
      </c>
    </row>
    <row r="2120" spans="1:37">
      <c r="A2120" t="s">
        <v>2226</v>
      </c>
      <c r="B2120" t="s">
        <v>71</v>
      </c>
      <c r="C2120">
        <v>5371.2</v>
      </c>
      <c r="D2120" t="s">
        <v>36</v>
      </c>
      <c r="E2120" t="s">
        <v>72</v>
      </c>
      <c r="F2120" t="s">
        <v>73</v>
      </c>
      <c r="G2120">
        <v>45326</v>
      </c>
      <c r="H2120" t="s">
        <v>39</v>
      </c>
      <c r="I2120" t="s">
        <v>58</v>
      </c>
      <c r="J2120">
        <v>52786</v>
      </c>
      <c r="K2120" t="s">
        <v>83</v>
      </c>
      <c r="L2120" t="s">
        <v>42</v>
      </c>
      <c r="M2120">
        <v>134</v>
      </c>
      <c r="N2120">
        <v>46</v>
      </c>
      <c r="O2120">
        <v>32</v>
      </c>
      <c r="P2120">
        <v>0</v>
      </c>
      <c r="Q2120">
        <v>1</v>
      </c>
      <c r="R2120" t="s">
        <v>61</v>
      </c>
      <c r="S2120" t="s">
        <v>74</v>
      </c>
      <c r="T2120">
        <v>3</v>
      </c>
      <c r="U2120" t="s">
        <v>63</v>
      </c>
      <c r="V2120">
        <v>225.69</v>
      </c>
      <c r="W2120" t="s">
        <v>46</v>
      </c>
      <c r="X2120" t="s">
        <v>47</v>
      </c>
      <c r="Y2120" t="s">
        <v>48</v>
      </c>
      <c r="Z2120" t="s">
        <v>66</v>
      </c>
      <c r="AA2120" t="s">
        <v>50</v>
      </c>
      <c r="AB2120" t="s">
        <v>68</v>
      </c>
      <c r="AC2120" t="s">
        <v>69</v>
      </c>
      <c r="AD2120">
        <v>1.6842537310000001</v>
      </c>
      <c r="AE2120">
        <v>2024</v>
      </c>
      <c r="AF2120">
        <v>2</v>
      </c>
      <c r="AG2120">
        <v>4</v>
      </c>
      <c r="AH2120" t="s">
        <v>2010</v>
      </c>
      <c r="AI2120">
        <v>0.14035447761194031</v>
      </c>
      <c r="AJ2120">
        <v>1608</v>
      </c>
      <c r="AK2120" t="s">
        <v>3799</v>
      </c>
    </row>
    <row r="2121" spans="1:37">
      <c r="A2121" t="s">
        <v>2227</v>
      </c>
      <c r="B2121" t="s">
        <v>71</v>
      </c>
      <c r="C2121">
        <v>4664.5600000000004</v>
      </c>
      <c r="D2121" t="s">
        <v>36</v>
      </c>
      <c r="E2121" t="s">
        <v>72</v>
      </c>
      <c r="F2121" t="s">
        <v>73</v>
      </c>
      <c r="G2121">
        <v>45326</v>
      </c>
      <c r="H2121" t="s">
        <v>39</v>
      </c>
      <c r="I2121" t="s">
        <v>58</v>
      </c>
      <c r="J2121">
        <v>92341</v>
      </c>
      <c r="K2121" t="s">
        <v>41</v>
      </c>
      <c r="L2121" t="s">
        <v>103</v>
      </c>
      <c r="M2121">
        <v>119</v>
      </c>
      <c r="N2121">
        <v>19</v>
      </c>
      <c r="O2121">
        <v>19</v>
      </c>
      <c r="P2121">
        <v>0</v>
      </c>
      <c r="Q2121">
        <v>1</v>
      </c>
      <c r="R2121" t="s">
        <v>61</v>
      </c>
      <c r="S2121" t="s">
        <v>62</v>
      </c>
      <c r="T2121">
        <v>2</v>
      </c>
      <c r="U2121" t="s">
        <v>79</v>
      </c>
      <c r="V2121">
        <v>327.04000000000002</v>
      </c>
      <c r="W2121" t="s">
        <v>46</v>
      </c>
      <c r="X2121" t="s">
        <v>47</v>
      </c>
      <c r="Y2121" t="s">
        <v>48</v>
      </c>
      <c r="Z2121" t="s">
        <v>49</v>
      </c>
      <c r="AA2121" t="s">
        <v>50</v>
      </c>
      <c r="AB2121" t="s">
        <v>68</v>
      </c>
      <c r="AC2121" t="s">
        <v>69</v>
      </c>
      <c r="AD2121">
        <v>2.7482352940000001</v>
      </c>
      <c r="AE2121">
        <v>2024</v>
      </c>
      <c r="AF2121">
        <v>2</v>
      </c>
      <c r="AG2121">
        <v>4</v>
      </c>
      <c r="AH2121" t="s">
        <v>2010</v>
      </c>
      <c r="AI2121">
        <v>0.22901960784313727</v>
      </c>
      <c r="AJ2121">
        <v>1428</v>
      </c>
      <c r="AK2121" t="s">
        <v>3799</v>
      </c>
    </row>
    <row r="2122" spans="1:37">
      <c r="A2122" t="s">
        <v>2228</v>
      </c>
      <c r="B2122" t="s">
        <v>35</v>
      </c>
      <c r="C2122">
        <v>7473.55</v>
      </c>
      <c r="D2122" t="s">
        <v>36</v>
      </c>
      <c r="E2122" t="s">
        <v>72</v>
      </c>
      <c r="F2122" t="s">
        <v>38</v>
      </c>
      <c r="G2122">
        <v>45326</v>
      </c>
      <c r="H2122" t="s">
        <v>39</v>
      </c>
      <c r="I2122" t="s">
        <v>40</v>
      </c>
      <c r="J2122">
        <v>114565</v>
      </c>
      <c r="K2122" t="s">
        <v>59</v>
      </c>
      <c r="L2122" t="s">
        <v>103</v>
      </c>
      <c r="M2122">
        <v>186</v>
      </c>
      <c r="N2122">
        <v>38</v>
      </c>
      <c r="O2122">
        <v>54</v>
      </c>
      <c r="P2122">
        <v>0</v>
      </c>
      <c r="Q2122">
        <v>1</v>
      </c>
      <c r="R2122" t="s">
        <v>43</v>
      </c>
      <c r="S2122" t="s">
        <v>44</v>
      </c>
      <c r="T2122">
        <v>4</v>
      </c>
      <c r="U2122" t="s">
        <v>90</v>
      </c>
      <c r="V2122">
        <v>933.79</v>
      </c>
      <c r="W2122" t="s">
        <v>64</v>
      </c>
      <c r="X2122" t="s">
        <v>134</v>
      </c>
      <c r="Y2122" t="s">
        <v>65</v>
      </c>
      <c r="Z2122" t="s">
        <v>66</v>
      </c>
      <c r="AA2122" t="s">
        <v>91</v>
      </c>
      <c r="AB2122" t="s">
        <v>68</v>
      </c>
      <c r="AC2122" t="s">
        <v>52</v>
      </c>
      <c r="AD2122">
        <v>5.0203763439999998</v>
      </c>
      <c r="AE2122">
        <v>2024</v>
      </c>
      <c r="AF2122">
        <v>2</v>
      </c>
      <c r="AG2122">
        <v>4</v>
      </c>
      <c r="AH2122" t="s">
        <v>2010</v>
      </c>
      <c r="AI2122">
        <v>0.4183646953405018</v>
      </c>
      <c r="AJ2122">
        <v>2232</v>
      </c>
      <c r="AK2122" t="s">
        <v>3800</v>
      </c>
    </row>
    <row r="2123" spans="1:37">
      <c r="A2123" t="s">
        <v>2229</v>
      </c>
      <c r="B2123" t="s">
        <v>71</v>
      </c>
      <c r="C2123">
        <v>6262.58</v>
      </c>
      <c r="D2123" t="s">
        <v>36</v>
      </c>
      <c r="E2123" t="s">
        <v>37</v>
      </c>
      <c r="F2123" t="s">
        <v>73</v>
      </c>
      <c r="G2123">
        <v>45326</v>
      </c>
      <c r="H2123" t="s">
        <v>57</v>
      </c>
      <c r="I2123" t="s">
        <v>40</v>
      </c>
      <c r="J2123">
        <v>0</v>
      </c>
      <c r="K2123" t="s">
        <v>83</v>
      </c>
      <c r="L2123" t="s">
        <v>103</v>
      </c>
      <c r="M2123">
        <v>96</v>
      </c>
      <c r="N2123">
        <v>45</v>
      </c>
      <c r="O2123">
        <v>65</v>
      </c>
      <c r="P2123">
        <v>3</v>
      </c>
      <c r="Q2123">
        <v>7</v>
      </c>
      <c r="R2123" t="s">
        <v>61</v>
      </c>
      <c r="S2123" t="s">
        <v>74</v>
      </c>
      <c r="T2123">
        <v>3</v>
      </c>
      <c r="U2123" t="s">
        <v>90</v>
      </c>
      <c r="V2123">
        <v>193.42</v>
      </c>
      <c r="W2123" t="s">
        <v>76</v>
      </c>
      <c r="X2123" t="s">
        <v>134</v>
      </c>
      <c r="Y2123" t="s">
        <v>48</v>
      </c>
      <c r="Z2123" t="s">
        <v>66</v>
      </c>
      <c r="AA2123" t="s">
        <v>67</v>
      </c>
      <c r="AB2123" t="s">
        <v>51</v>
      </c>
      <c r="AC2123" t="s">
        <v>52</v>
      </c>
      <c r="AD2123">
        <v>2.0147916669999999</v>
      </c>
      <c r="AE2123">
        <v>2024</v>
      </c>
      <c r="AF2123">
        <v>2</v>
      </c>
      <c r="AG2123">
        <v>4</v>
      </c>
      <c r="AH2123" t="s">
        <v>2010</v>
      </c>
      <c r="AI2123">
        <v>0.16789930555555554</v>
      </c>
      <c r="AJ2123">
        <v>1152</v>
      </c>
      <c r="AK2123" t="s">
        <v>3799</v>
      </c>
    </row>
    <row r="2124" spans="1:37">
      <c r="A2124" t="s">
        <v>2230</v>
      </c>
      <c r="B2124" t="s">
        <v>35</v>
      </c>
      <c r="C2124">
        <v>7302</v>
      </c>
      <c r="D2124" t="s">
        <v>36</v>
      </c>
      <c r="E2124" t="s">
        <v>72</v>
      </c>
      <c r="F2124" t="s">
        <v>38</v>
      </c>
      <c r="G2124">
        <v>45326</v>
      </c>
      <c r="H2124" t="s">
        <v>39</v>
      </c>
      <c r="I2124" t="s">
        <v>40</v>
      </c>
      <c r="J2124">
        <v>27637</v>
      </c>
      <c r="K2124" t="s">
        <v>59</v>
      </c>
      <c r="L2124" t="s">
        <v>60</v>
      </c>
      <c r="M2124">
        <v>188</v>
      </c>
      <c r="N2124">
        <v>46</v>
      </c>
      <c r="O2124">
        <v>82</v>
      </c>
      <c r="P2124">
        <v>0</v>
      </c>
      <c r="Q2124">
        <v>1</v>
      </c>
      <c r="R2124" t="s">
        <v>43</v>
      </c>
      <c r="S2124" t="s">
        <v>96</v>
      </c>
      <c r="T2124">
        <v>1</v>
      </c>
      <c r="U2124" t="s">
        <v>79</v>
      </c>
      <c r="V2124">
        <v>900.72</v>
      </c>
      <c r="W2124" t="s">
        <v>64</v>
      </c>
      <c r="X2124" t="s">
        <v>47</v>
      </c>
      <c r="Y2124" t="s">
        <v>65</v>
      </c>
      <c r="Z2124" t="s">
        <v>66</v>
      </c>
      <c r="AA2124" t="s">
        <v>67</v>
      </c>
      <c r="AB2124" t="s">
        <v>68</v>
      </c>
      <c r="AC2124" t="s">
        <v>52</v>
      </c>
      <c r="AD2124">
        <v>4.7910638299999997</v>
      </c>
      <c r="AE2124">
        <v>2024</v>
      </c>
      <c r="AF2124">
        <v>2</v>
      </c>
      <c r="AG2124">
        <v>4</v>
      </c>
      <c r="AH2124" t="s">
        <v>2010</v>
      </c>
      <c r="AI2124">
        <v>0.39925531914893619</v>
      </c>
      <c r="AJ2124">
        <v>2256</v>
      </c>
      <c r="AK2124" t="s">
        <v>3799</v>
      </c>
    </row>
    <row r="2125" spans="1:37">
      <c r="A2125" t="s">
        <v>2231</v>
      </c>
      <c r="B2125" t="s">
        <v>35</v>
      </c>
      <c r="C2125">
        <v>3434.86</v>
      </c>
      <c r="D2125" t="s">
        <v>36</v>
      </c>
      <c r="E2125" t="s">
        <v>37</v>
      </c>
      <c r="F2125" t="s">
        <v>38</v>
      </c>
      <c r="G2125">
        <v>45326</v>
      </c>
      <c r="H2125" t="s">
        <v>39</v>
      </c>
      <c r="I2125" t="s">
        <v>40</v>
      </c>
      <c r="J2125">
        <v>55430</v>
      </c>
      <c r="K2125" t="s">
        <v>83</v>
      </c>
      <c r="L2125" t="s">
        <v>42</v>
      </c>
      <c r="M2125">
        <v>86</v>
      </c>
      <c r="N2125">
        <v>8</v>
      </c>
      <c r="O2125">
        <v>16</v>
      </c>
      <c r="P2125">
        <v>0</v>
      </c>
      <c r="Q2125">
        <v>1</v>
      </c>
      <c r="R2125" t="s">
        <v>43</v>
      </c>
      <c r="S2125" t="s">
        <v>96</v>
      </c>
      <c r="T2125">
        <v>2</v>
      </c>
      <c r="U2125" t="s">
        <v>63</v>
      </c>
      <c r="V2125">
        <v>204.75</v>
      </c>
      <c r="W2125" t="s">
        <v>46</v>
      </c>
      <c r="X2125" t="s">
        <v>47</v>
      </c>
      <c r="Y2125" t="s">
        <v>48</v>
      </c>
      <c r="Z2125" t="s">
        <v>49</v>
      </c>
      <c r="AA2125" t="s">
        <v>50</v>
      </c>
      <c r="AB2125" t="s">
        <v>68</v>
      </c>
      <c r="AC2125" t="s">
        <v>69</v>
      </c>
      <c r="AD2125">
        <v>2.3808139530000001</v>
      </c>
      <c r="AE2125">
        <v>2024</v>
      </c>
      <c r="AF2125">
        <v>2</v>
      </c>
      <c r="AG2125">
        <v>4</v>
      </c>
      <c r="AH2125" t="s">
        <v>2010</v>
      </c>
      <c r="AI2125">
        <v>0.19840116279069767</v>
      </c>
      <c r="AJ2125">
        <v>1032</v>
      </c>
      <c r="AK2125" t="s">
        <v>3799</v>
      </c>
    </row>
    <row r="2126" spans="1:37">
      <c r="A2126" t="s">
        <v>2232</v>
      </c>
      <c r="B2126" t="s">
        <v>71</v>
      </c>
      <c r="C2126">
        <v>7318.37</v>
      </c>
      <c r="D2126" t="s">
        <v>36</v>
      </c>
      <c r="E2126" t="s">
        <v>37</v>
      </c>
      <c r="F2126" t="s">
        <v>56</v>
      </c>
      <c r="G2126">
        <v>45326</v>
      </c>
      <c r="H2126" t="s">
        <v>39</v>
      </c>
      <c r="I2126" t="s">
        <v>58</v>
      </c>
      <c r="J2126">
        <v>54508</v>
      </c>
      <c r="K2126" t="s">
        <v>59</v>
      </c>
      <c r="L2126" t="s">
        <v>42</v>
      </c>
      <c r="M2126">
        <v>93</v>
      </c>
      <c r="N2126">
        <v>22</v>
      </c>
      <c r="O2126">
        <v>62</v>
      </c>
      <c r="P2126">
        <v>0</v>
      </c>
      <c r="Q2126">
        <v>8</v>
      </c>
      <c r="R2126" t="s">
        <v>61</v>
      </c>
      <c r="S2126" t="s">
        <v>74</v>
      </c>
      <c r="T2126">
        <v>2</v>
      </c>
      <c r="U2126" t="s">
        <v>79</v>
      </c>
      <c r="V2126">
        <v>577.63</v>
      </c>
      <c r="W2126" t="s">
        <v>46</v>
      </c>
      <c r="X2126" t="s">
        <v>134</v>
      </c>
      <c r="Y2126" t="s">
        <v>65</v>
      </c>
      <c r="Z2126" t="s">
        <v>66</v>
      </c>
      <c r="AA2126" t="s">
        <v>50</v>
      </c>
      <c r="AB2126" t="s">
        <v>68</v>
      </c>
      <c r="AC2126" t="s">
        <v>52</v>
      </c>
      <c r="AD2126">
        <v>6.2110752690000002</v>
      </c>
      <c r="AE2126">
        <v>2024</v>
      </c>
      <c r="AF2126">
        <v>2</v>
      </c>
      <c r="AG2126">
        <v>4</v>
      </c>
      <c r="AH2126" t="s">
        <v>2010</v>
      </c>
      <c r="AI2126">
        <v>0.51758960573476698</v>
      </c>
      <c r="AJ2126">
        <v>1116</v>
      </c>
      <c r="AK2126" t="s">
        <v>3800</v>
      </c>
    </row>
    <row r="2127" spans="1:37">
      <c r="A2127" t="s">
        <v>2233</v>
      </c>
      <c r="B2127" t="s">
        <v>35</v>
      </c>
      <c r="C2127">
        <v>3306.58</v>
      </c>
      <c r="D2127" t="s">
        <v>36</v>
      </c>
      <c r="E2127" t="s">
        <v>37</v>
      </c>
      <c r="F2127" t="s">
        <v>56</v>
      </c>
      <c r="G2127">
        <v>45326</v>
      </c>
      <c r="H2127" t="s">
        <v>39</v>
      </c>
      <c r="I2127" t="s">
        <v>58</v>
      </c>
      <c r="J2127">
        <v>63615</v>
      </c>
      <c r="K2127" t="s">
        <v>59</v>
      </c>
      <c r="L2127" t="s">
        <v>60</v>
      </c>
      <c r="M2127">
        <v>84</v>
      </c>
      <c r="N2127">
        <v>8</v>
      </c>
      <c r="O2127">
        <v>104</v>
      </c>
      <c r="P2127">
        <v>0</v>
      </c>
      <c r="Q2127">
        <v>1</v>
      </c>
      <c r="R2127" t="s">
        <v>61</v>
      </c>
      <c r="S2127" t="s">
        <v>93</v>
      </c>
      <c r="T2127">
        <v>2</v>
      </c>
      <c r="U2127" t="s">
        <v>63</v>
      </c>
      <c r="V2127">
        <v>401.76</v>
      </c>
      <c r="W2127" t="s">
        <v>76</v>
      </c>
      <c r="X2127" t="s">
        <v>47</v>
      </c>
      <c r="Y2127" t="s">
        <v>48</v>
      </c>
      <c r="Z2127" t="s">
        <v>49</v>
      </c>
      <c r="AA2127" t="s">
        <v>50</v>
      </c>
      <c r="AB2127" t="s">
        <v>68</v>
      </c>
      <c r="AC2127" t="s">
        <v>52</v>
      </c>
      <c r="AD2127">
        <v>4.7828571430000002</v>
      </c>
      <c r="AE2127">
        <v>2024</v>
      </c>
      <c r="AF2127">
        <v>2</v>
      </c>
      <c r="AG2127">
        <v>4</v>
      </c>
      <c r="AH2127" t="s">
        <v>2010</v>
      </c>
      <c r="AI2127">
        <v>0.39857142857142858</v>
      </c>
      <c r="AJ2127">
        <v>1008</v>
      </c>
      <c r="AK2127" t="s">
        <v>3799</v>
      </c>
    </row>
    <row r="2128" spans="1:37">
      <c r="A2128" t="s">
        <v>2234</v>
      </c>
      <c r="B2128" t="s">
        <v>81</v>
      </c>
      <c r="C2128">
        <v>6117.76</v>
      </c>
      <c r="D2128" t="s">
        <v>36</v>
      </c>
      <c r="E2128" t="s">
        <v>72</v>
      </c>
      <c r="F2128" t="s">
        <v>38</v>
      </c>
      <c r="G2128">
        <v>45326</v>
      </c>
      <c r="H2128" t="s">
        <v>57</v>
      </c>
      <c r="I2128" t="s">
        <v>40</v>
      </c>
      <c r="J2128">
        <v>0</v>
      </c>
      <c r="K2128" t="s">
        <v>59</v>
      </c>
      <c r="L2128" t="s">
        <v>60</v>
      </c>
      <c r="M2128">
        <v>170</v>
      </c>
      <c r="N2128">
        <v>26</v>
      </c>
      <c r="O2128">
        <v>53</v>
      </c>
      <c r="P2128">
        <v>0</v>
      </c>
      <c r="Q2128">
        <v>1</v>
      </c>
      <c r="R2128" t="s">
        <v>43</v>
      </c>
      <c r="S2128" t="s">
        <v>96</v>
      </c>
      <c r="T2128">
        <v>4</v>
      </c>
      <c r="U2128" t="s">
        <v>90</v>
      </c>
      <c r="V2128">
        <v>1224.72</v>
      </c>
      <c r="W2128" t="s">
        <v>64</v>
      </c>
      <c r="X2128" t="s">
        <v>47</v>
      </c>
      <c r="Y2128" t="s">
        <v>65</v>
      </c>
      <c r="Z2128" t="s">
        <v>66</v>
      </c>
      <c r="AA2128" t="s">
        <v>67</v>
      </c>
      <c r="AB2128" t="s">
        <v>68</v>
      </c>
      <c r="AC2128" t="s">
        <v>52</v>
      </c>
      <c r="AD2128">
        <v>7.2042352940000001</v>
      </c>
      <c r="AE2128">
        <v>2024</v>
      </c>
      <c r="AF2128">
        <v>2</v>
      </c>
      <c r="AG2128">
        <v>4</v>
      </c>
      <c r="AH2128" t="s">
        <v>2010</v>
      </c>
      <c r="AI2128">
        <v>0.60035294117647064</v>
      </c>
      <c r="AJ2128">
        <v>2040</v>
      </c>
      <c r="AK2128" t="s">
        <v>3801</v>
      </c>
    </row>
    <row r="2129" spans="1:37">
      <c r="A2129" t="s">
        <v>2235</v>
      </c>
      <c r="B2129" t="s">
        <v>55</v>
      </c>
      <c r="C2129">
        <v>11455.27</v>
      </c>
      <c r="D2129" t="s">
        <v>36</v>
      </c>
      <c r="E2129" t="s">
        <v>72</v>
      </c>
      <c r="F2129" t="s">
        <v>56</v>
      </c>
      <c r="G2129">
        <v>45326</v>
      </c>
      <c r="H2129" t="s">
        <v>57</v>
      </c>
      <c r="I2129" t="s">
        <v>58</v>
      </c>
      <c r="J2129">
        <v>0</v>
      </c>
      <c r="K2129" t="s">
        <v>59</v>
      </c>
      <c r="L2129" t="s">
        <v>60</v>
      </c>
      <c r="M2129">
        <v>329</v>
      </c>
      <c r="N2129">
        <v>14</v>
      </c>
      <c r="O2129">
        <v>134</v>
      </c>
      <c r="P2129">
        <v>0</v>
      </c>
      <c r="Q2129">
        <v>1</v>
      </c>
      <c r="R2129" t="s">
        <v>61</v>
      </c>
      <c r="S2129" t="s">
        <v>74</v>
      </c>
      <c r="T2129">
        <v>1</v>
      </c>
      <c r="U2129" t="s">
        <v>63</v>
      </c>
      <c r="V2129">
        <v>2371.6799999999998</v>
      </c>
      <c r="W2129" t="s">
        <v>132</v>
      </c>
      <c r="X2129" t="s">
        <v>77</v>
      </c>
      <c r="Y2129" t="s">
        <v>156</v>
      </c>
      <c r="Z2129" t="s">
        <v>66</v>
      </c>
      <c r="AA2129" t="s">
        <v>67</v>
      </c>
      <c r="AB2129" t="s">
        <v>68</v>
      </c>
      <c r="AC2129" t="s">
        <v>52</v>
      </c>
      <c r="AD2129">
        <v>7.2087537990000001</v>
      </c>
      <c r="AE2129">
        <v>2024</v>
      </c>
      <c r="AF2129">
        <v>2</v>
      </c>
      <c r="AG2129">
        <v>4</v>
      </c>
      <c r="AH2129" t="s">
        <v>2010</v>
      </c>
      <c r="AI2129">
        <v>0.60072948328267473</v>
      </c>
      <c r="AJ2129">
        <v>3948</v>
      </c>
      <c r="AK2129" t="s">
        <v>3801</v>
      </c>
    </row>
    <row r="2130" spans="1:37">
      <c r="A2130" t="s">
        <v>2236</v>
      </c>
      <c r="B2130" t="s">
        <v>71</v>
      </c>
      <c r="C2130">
        <v>7579.69</v>
      </c>
      <c r="D2130" t="s">
        <v>36</v>
      </c>
      <c r="E2130" t="s">
        <v>37</v>
      </c>
      <c r="F2130" t="s">
        <v>73</v>
      </c>
      <c r="G2130">
        <v>45326</v>
      </c>
      <c r="H2130" t="s">
        <v>39</v>
      </c>
      <c r="I2130" t="s">
        <v>40</v>
      </c>
      <c r="J2130">
        <v>54563</v>
      </c>
      <c r="K2130" t="s">
        <v>83</v>
      </c>
      <c r="L2130" t="s">
        <v>42</v>
      </c>
      <c r="M2130">
        <v>96</v>
      </c>
      <c r="N2130">
        <v>46</v>
      </c>
      <c r="O2130">
        <v>5</v>
      </c>
      <c r="P2130">
        <v>1</v>
      </c>
      <c r="Q2130">
        <v>8</v>
      </c>
      <c r="R2130" t="s">
        <v>61</v>
      </c>
      <c r="S2130" t="s">
        <v>74</v>
      </c>
      <c r="T2130">
        <v>3</v>
      </c>
      <c r="U2130" t="s">
        <v>79</v>
      </c>
      <c r="V2130">
        <v>175.91</v>
      </c>
      <c r="W2130" t="s">
        <v>46</v>
      </c>
      <c r="X2130" t="s">
        <v>134</v>
      </c>
      <c r="Y2130" t="s">
        <v>48</v>
      </c>
      <c r="Z2130" t="s">
        <v>66</v>
      </c>
      <c r="AA2130" t="s">
        <v>50</v>
      </c>
      <c r="AB2130" t="s">
        <v>51</v>
      </c>
      <c r="AC2130" t="s">
        <v>99</v>
      </c>
      <c r="AD2130">
        <v>1.8323958330000001</v>
      </c>
      <c r="AE2130">
        <v>2024</v>
      </c>
      <c r="AF2130">
        <v>2</v>
      </c>
      <c r="AG2130">
        <v>4</v>
      </c>
      <c r="AH2130" t="s">
        <v>2010</v>
      </c>
      <c r="AI2130">
        <v>0.15269965277777778</v>
      </c>
      <c r="AJ2130">
        <v>1152</v>
      </c>
      <c r="AK2130" t="s">
        <v>3799</v>
      </c>
    </row>
    <row r="2131" spans="1:37">
      <c r="A2131" t="s">
        <v>2237</v>
      </c>
      <c r="B2131" t="s">
        <v>71</v>
      </c>
      <c r="C2131">
        <v>33978.400000000001</v>
      </c>
      <c r="D2131" t="s">
        <v>36</v>
      </c>
      <c r="E2131" t="s">
        <v>72</v>
      </c>
      <c r="F2131" t="s">
        <v>95</v>
      </c>
      <c r="G2131">
        <v>45326</v>
      </c>
      <c r="H2131" t="s">
        <v>39</v>
      </c>
      <c r="I2131" t="s">
        <v>58</v>
      </c>
      <c r="J2131">
        <v>50331</v>
      </c>
      <c r="K2131" t="s">
        <v>41</v>
      </c>
      <c r="L2131" t="s">
        <v>42</v>
      </c>
      <c r="M2131">
        <v>107</v>
      </c>
      <c r="N2131">
        <v>1</v>
      </c>
      <c r="O2131">
        <v>66</v>
      </c>
      <c r="P2131">
        <v>0</v>
      </c>
      <c r="Q2131">
        <v>2</v>
      </c>
      <c r="R2131" t="s">
        <v>61</v>
      </c>
      <c r="S2131" t="s">
        <v>74</v>
      </c>
      <c r="T2131">
        <v>2</v>
      </c>
      <c r="U2131" t="s">
        <v>63</v>
      </c>
      <c r="V2131">
        <v>300.39</v>
      </c>
      <c r="W2131" t="s">
        <v>46</v>
      </c>
      <c r="X2131" t="s">
        <v>77</v>
      </c>
      <c r="Y2131" t="s">
        <v>48</v>
      </c>
      <c r="Z2131" t="s">
        <v>98</v>
      </c>
      <c r="AA2131" t="s">
        <v>50</v>
      </c>
      <c r="AB2131" t="s">
        <v>68</v>
      </c>
      <c r="AC2131" t="s">
        <v>52</v>
      </c>
      <c r="AD2131">
        <v>2.8073831779999998</v>
      </c>
      <c r="AE2131">
        <v>2024</v>
      </c>
      <c r="AF2131">
        <v>2</v>
      </c>
      <c r="AG2131">
        <v>4</v>
      </c>
      <c r="AH2131" t="s">
        <v>2010</v>
      </c>
      <c r="AI2131">
        <v>0.23394859813084112</v>
      </c>
      <c r="AJ2131">
        <v>1284</v>
      </c>
      <c r="AK2131" t="s">
        <v>3799</v>
      </c>
    </row>
    <row r="2132" spans="1:37">
      <c r="A2132" t="s">
        <v>2238</v>
      </c>
      <c r="B2132" t="s">
        <v>35</v>
      </c>
      <c r="C2132">
        <v>3272.07</v>
      </c>
      <c r="D2132" t="s">
        <v>36</v>
      </c>
      <c r="E2132" t="s">
        <v>37</v>
      </c>
      <c r="F2132" t="s">
        <v>56</v>
      </c>
      <c r="G2132">
        <v>45326</v>
      </c>
      <c r="H2132" t="s">
        <v>102</v>
      </c>
      <c r="I2132" t="s">
        <v>40</v>
      </c>
      <c r="J2132">
        <v>30131</v>
      </c>
      <c r="K2132" t="s">
        <v>59</v>
      </c>
      <c r="L2132" t="s">
        <v>42</v>
      </c>
      <c r="M2132">
        <v>85</v>
      </c>
      <c r="N2132">
        <v>4</v>
      </c>
      <c r="O2132">
        <v>55</v>
      </c>
      <c r="P2132">
        <v>1</v>
      </c>
      <c r="Q2132">
        <v>1</v>
      </c>
      <c r="R2132" t="s">
        <v>61</v>
      </c>
      <c r="S2132" t="s">
        <v>74</v>
      </c>
      <c r="T2132">
        <v>1</v>
      </c>
      <c r="U2132" t="s">
        <v>79</v>
      </c>
      <c r="V2132">
        <v>408.24</v>
      </c>
      <c r="W2132" t="s">
        <v>76</v>
      </c>
      <c r="X2132" t="s">
        <v>77</v>
      </c>
      <c r="Y2132" t="s">
        <v>48</v>
      </c>
      <c r="Z2132" t="s">
        <v>49</v>
      </c>
      <c r="AA2132" t="s">
        <v>67</v>
      </c>
      <c r="AB2132" t="s">
        <v>51</v>
      </c>
      <c r="AC2132" t="s">
        <v>52</v>
      </c>
      <c r="AD2132">
        <v>4.8028235290000003</v>
      </c>
      <c r="AE2132">
        <v>2024</v>
      </c>
      <c r="AF2132">
        <v>2</v>
      </c>
      <c r="AG2132">
        <v>4</v>
      </c>
      <c r="AH2132" t="s">
        <v>2010</v>
      </c>
      <c r="AI2132">
        <v>0.40023529411764708</v>
      </c>
      <c r="AJ2132">
        <v>1020</v>
      </c>
      <c r="AK2132" t="s">
        <v>3800</v>
      </c>
    </row>
    <row r="2133" spans="1:37">
      <c r="A2133" t="s">
        <v>2239</v>
      </c>
      <c r="B2133" t="s">
        <v>81</v>
      </c>
      <c r="C2133">
        <v>10381.1</v>
      </c>
      <c r="D2133" t="s">
        <v>36</v>
      </c>
      <c r="E2133" t="s">
        <v>72</v>
      </c>
      <c r="F2133" t="s">
        <v>95</v>
      </c>
      <c r="G2133">
        <v>45326</v>
      </c>
      <c r="H2133" t="s">
        <v>39</v>
      </c>
      <c r="I2133" t="s">
        <v>40</v>
      </c>
      <c r="J2133">
        <v>57614</v>
      </c>
      <c r="K2133" t="s">
        <v>59</v>
      </c>
      <c r="L2133" t="s">
        <v>103</v>
      </c>
      <c r="M2133">
        <v>130</v>
      </c>
      <c r="N2133">
        <v>7</v>
      </c>
      <c r="O2133">
        <v>27</v>
      </c>
      <c r="P2133">
        <v>0</v>
      </c>
      <c r="Q2133">
        <v>3</v>
      </c>
      <c r="R2133" t="s">
        <v>61</v>
      </c>
      <c r="S2133" t="s">
        <v>74</v>
      </c>
      <c r="T2133">
        <v>1</v>
      </c>
      <c r="U2133" t="s">
        <v>63</v>
      </c>
      <c r="V2133">
        <v>1464.69</v>
      </c>
      <c r="W2133" t="s">
        <v>46</v>
      </c>
      <c r="X2133" t="s">
        <v>77</v>
      </c>
      <c r="Y2133" t="s">
        <v>65</v>
      </c>
      <c r="Z2133" t="s">
        <v>66</v>
      </c>
      <c r="AA2133" t="s">
        <v>50</v>
      </c>
      <c r="AB2133" t="s">
        <v>68</v>
      </c>
      <c r="AC2133" t="s">
        <v>69</v>
      </c>
      <c r="AD2133">
        <v>11.266846149999999</v>
      </c>
      <c r="AE2133">
        <v>2024</v>
      </c>
      <c r="AF2133">
        <v>2</v>
      </c>
      <c r="AG2133">
        <v>4</v>
      </c>
      <c r="AH2133" t="s">
        <v>2010</v>
      </c>
      <c r="AI2133">
        <v>0.93890384615384614</v>
      </c>
      <c r="AJ2133">
        <v>1560</v>
      </c>
      <c r="AK2133" t="s">
        <v>3801</v>
      </c>
    </row>
    <row r="2134" spans="1:37">
      <c r="A2134" t="s">
        <v>2240</v>
      </c>
      <c r="B2134" t="s">
        <v>81</v>
      </c>
      <c r="C2134">
        <v>8406.94</v>
      </c>
      <c r="D2134" t="s">
        <v>36</v>
      </c>
      <c r="E2134" t="s">
        <v>72</v>
      </c>
      <c r="F2134" t="s">
        <v>73</v>
      </c>
      <c r="G2134">
        <v>45326</v>
      </c>
      <c r="H2134" t="s">
        <v>57</v>
      </c>
      <c r="I2134" t="s">
        <v>58</v>
      </c>
      <c r="J2134">
        <v>0</v>
      </c>
      <c r="K2134" t="s">
        <v>59</v>
      </c>
      <c r="L2134" t="s">
        <v>60</v>
      </c>
      <c r="M2134">
        <v>127</v>
      </c>
      <c r="N2134">
        <v>15</v>
      </c>
      <c r="O2134">
        <v>28</v>
      </c>
      <c r="P2134">
        <v>0</v>
      </c>
      <c r="Q2134">
        <v>9</v>
      </c>
      <c r="R2134" t="s">
        <v>61</v>
      </c>
      <c r="S2134" t="s">
        <v>93</v>
      </c>
      <c r="T2134">
        <v>3</v>
      </c>
      <c r="U2134" t="s">
        <v>79</v>
      </c>
      <c r="V2134">
        <v>913.68</v>
      </c>
      <c r="W2134" t="s">
        <v>46</v>
      </c>
      <c r="X2134" t="s">
        <v>77</v>
      </c>
      <c r="Y2134" t="s">
        <v>65</v>
      </c>
      <c r="Z2134" t="s">
        <v>66</v>
      </c>
      <c r="AA2134" t="s">
        <v>67</v>
      </c>
      <c r="AB2134" t="s">
        <v>68</v>
      </c>
      <c r="AC2134" t="s">
        <v>69</v>
      </c>
      <c r="AD2134">
        <v>7.1943307089999999</v>
      </c>
      <c r="AE2134">
        <v>2024</v>
      </c>
      <c r="AF2134">
        <v>2</v>
      </c>
      <c r="AG2134">
        <v>4</v>
      </c>
      <c r="AH2134" t="s">
        <v>2010</v>
      </c>
      <c r="AI2134">
        <v>0.59952755905511812</v>
      </c>
      <c r="AJ2134">
        <v>1524</v>
      </c>
      <c r="AK2134" t="s">
        <v>3800</v>
      </c>
    </row>
    <row r="2135" spans="1:37">
      <c r="A2135" t="s">
        <v>2241</v>
      </c>
      <c r="B2135" t="s">
        <v>71</v>
      </c>
      <c r="C2135">
        <v>9397.24</v>
      </c>
      <c r="D2135" t="s">
        <v>36</v>
      </c>
      <c r="E2135" t="s">
        <v>72</v>
      </c>
      <c r="F2135" t="s">
        <v>73</v>
      </c>
      <c r="G2135">
        <v>45326</v>
      </c>
      <c r="H2135" t="s">
        <v>39</v>
      </c>
      <c r="I2135" t="s">
        <v>58</v>
      </c>
      <c r="J2135">
        <v>100557</v>
      </c>
      <c r="K2135" t="s">
        <v>83</v>
      </c>
      <c r="L2135" t="s">
        <v>103</v>
      </c>
      <c r="M2135">
        <v>119</v>
      </c>
      <c r="N2135">
        <v>11</v>
      </c>
      <c r="O2135">
        <v>116</v>
      </c>
      <c r="P2135">
        <v>0</v>
      </c>
      <c r="Q2135">
        <v>3</v>
      </c>
      <c r="R2135" t="s">
        <v>61</v>
      </c>
      <c r="S2135" t="s">
        <v>62</v>
      </c>
      <c r="T2135">
        <v>1</v>
      </c>
      <c r="U2135" t="s">
        <v>90</v>
      </c>
      <c r="V2135">
        <v>22.56</v>
      </c>
      <c r="W2135" t="s">
        <v>46</v>
      </c>
      <c r="X2135" t="s">
        <v>47</v>
      </c>
      <c r="Y2135" t="s">
        <v>48</v>
      </c>
      <c r="Z2135" t="s">
        <v>66</v>
      </c>
      <c r="AA2135" t="s">
        <v>91</v>
      </c>
      <c r="AB2135" t="s">
        <v>68</v>
      </c>
      <c r="AC2135" t="s">
        <v>52</v>
      </c>
      <c r="AD2135">
        <v>0.189579832</v>
      </c>
      <c r="AE2135">
        <v>2024</v>
      </c>
      <c r="AF2135">
        <v>2</v>
      </c>
      <c r="AG2135">
        <v>4</v>
      </c>
      <c r="AH2135" t="s">
        <v>2010</v>
      </c>
      <c r="AI2135">
        <v>1.579831932773109E-2</v>
      </c>
      <c r="AJ2135">
        <v>1428</v>
      </c>
      <c r="AK2135" t="s">
        <v>3799</v>
      </c>
    </row>
    <row r="2136" spans="1:37">
      <c r="A2136" t="s">
        <v>2242</v>
      </c>
      <c r="B2136" t="s">
        <v>81</v>
      </c>
      <c r="C2136">
        <v>12888.2</v>
      </c>
      <c r="D2136" t="s">
        <v>36</v>
      </c>
      <c r="E2136" t="s">
        <v>72</v>
      </c>
      <c r="F2136" t="s">
        <v>73</v>
      </c>
      <c r="G2136">
        <v>45326</v>
      </c>
      <c r="H2136" t="s">
        <v>102</v>
      </c>
      <c r="I2136" t="s">
        <v>58</v>
      </c>
      <c r="J2136">
        <v>20798</v>
      </c>
      <c r="K2136" t="s">
        <v>59</v>
      </c>
      <c r="L2136" t="s">
        <v>42</v>
      </c>
      <c r="M2136">
        <v>167</v>
      </c>
      <c r="N2136">
        <v>9</v>
      </c>
      <c r="O2136">
        <v>54</v>
      </c>
      <c r="P2136">
        <v>0</v>
      </c>
      <c r="Q2136">
        <v>3</v>
      </c>
      <c r="R2136" t="s">
        <v>61</v>
      </c>
      <c r="S2136" t="s">
        <v>74</v>
      </c>
      <c r="T2136">
        <v>3</v>
      </c>
      <c r="U2136" t="s">
        <v>90</v>
      </c>
      <c r="V2136">
        <v>1205.28</v>
      </c>
      <c r="W2136" t="s">
        <v>64</v>
      </c>
      <c r="X2136" t="s">
        <v>47</v>
      </c>
      <c r="Y2136" t="s">
        <v>65</v>
      </c>
      <c r="Z2136" t="s">
        <v>66</v>
      </c>
      <c r="AA2136" t="s">
        <v>67</v>
      </c>
      <c r="AB2136" t="s">
        <v>68</v>
      </c>
      <c r="AC2136" t="s">
        <v>52</v>
      </c>
      <c r="AD2136">
        <v>7.2172455089999996</v>
      </c>
      <c r="AE2136">
        <v>2024</v>
      </c>
      <c r="AF2136">
        <v>2</v>
      </c>
      <c r="AG2136">
        <v>4</v>
      </c>
      <c r="AH2136" t="s">
        <v>2010</v>
      </c>
      <c r="AI2136">
        <v>0.60143712574850294</v>
      </c>
      <c r="AJ2136">
        <v>2004</v>
      </c>
      <c r="AK2136" t="s">
        <v>3801</v>
      </c>
    </row>
    <row r="2137" spans="1:37">
      <c r="A2137" t="s">
        <v>2243</v>
      </c>
      <c r="B2137" t="s">
        <v>81</v>
      </c>
      <c r="C2137">
        <v>6047.46</v>
      </c>
      <c r="D2137" t="s">
        <v>36</v>
      </c>
      <c r="E2137" t="s">
        <v>37</v>
      </c>
      <c r="F2137" t="s">
        <v>38</v>
      </c>
      <c r="G2137">
        <v>45326</v>
      </c>
      <c r="H2137" t="s">
        <v>39</v>
      </c>
      <c r="I2137" t="s">
        <v>58</v>
      </c>
      <c r="J2137">
        <v>49071</v>
      </c>
      <c r="K2137" t="s">
        <v>41</v>
      </c>
      <c r="L2137" t="s">
        <v>42</v>
      </c>
      <c r="M2137">
        <v>158</v>
      </c>
      <c r="N2137">
        <v>18</v>
      </c>
      <c r="O2137">
        <v>66</v>
      </c>
      <c r="P2137">
        <v>3</v>
      </c>
      <c r="Q2137">
        <v>1</v>
      </c>
      <c r="R2137" t="s">
        <v>61</v>
      </c>
      <c r="S2137" t="s">
        <v>93</v>
      </c>
      <c r="T2137">
        <v>1</v>
      </c>
      <c r="U2137" t="s">
        <v>79</v>
      </c>
      <c r="V2137">
        <v>441.16</v>
      </c>
      <c r="W2137" t="s">
        <v>64</v>
      </c>
      <c r="X2137" t="s">
        <v>47</v>
      </c>
      <c r="Y2137" t="s">
        <v>48</v>
      </c>
      <c r="Z2137" t="s">
        <v>66</v>
      </c>
      <c r="AA2137" t="s">
        <v>67</v>
      </c>
      <c r="AB2137" t="s">
        <v>51</v>
      </c>
      <c r="AC2137" t="s">
        <v>52</v>
      </c>
      <c r="AD2137">
        <v>2.7921518989999998</v>
      </c>
      <c r="AE2137">
        <v>2024</v>
      </c>
      <c r="AF2137">
        <v>2</v>
      </c>
      <c r="AG2137">
        <v>4</v>
      </c>
      <c r="AH2137" t="s">
        <v>2010</v>
      </c>
      <c r="AI2137">
        <v>0.23267932489451479</v>
      </c>
      <c r="AJ2137">
        <v>1896</v>
      </c>
      <c r="AK2137" t="s">
        <v>3799</v>
      </c>
    </row>
    <row r="2138" spans="1:37">
      <c r="A2138" t="s">
        <v>2244</v>
      </c>
      <c r="B2138" t="s">
        <v>71</v>
      </c>
      <c r="C2138">
        <v>15795.87</v>
      </c>
      <c r="D2138" t="s">
        <v>36</v>
      </c>
      <c r="E2138" t="s">
        <v>82</v>
      </c>
      <c r="F2138" t="s">
        <v>56</v>
      </c>
      <c r="G2138">
        <v>45326</v>
      </c>
      <c r="H2138" t="s">
        <v>57</v>
      </c>
      <c r="I2138" t="s">
        <v>58</v>
      </c>
      <c r="J2138">
        <v>0</v>
      </c>
      <c r="K2138" t="s">
        <v>59</v>
      </c>
      <c r="L2138" t="s">
        <v>60</v>
      </c>
      <c r="M2138">
        <v>228</v>
      </c>
      <c r="N2138">
        <v>9</v>
      </c>
      <c r="O2138">
        <v>86</v>
      </c>
      <c r="P2138">
        <v>0</v>
      </c>
      <c r="Q2138">
        <v>3</v>
      </c>
      <c r="R2138" t="s">
        <v>61</v>
      </c>
      <c r="S2138" t="s">
        <v>93</v>
      </c>
      <c r="T2138">
        <v>4</v>
      </c>
      <c r="U2138" t="s">
        <v>63</v>
      </c>
      <c r="V2138">
        <v>1771.47</v>
      </c>
      <c r="W2138" t="s">
        <v>109</v>
      </c>
      <c r="X2138" t="s">
        <v>47</v>
      </c>
      <c r="Y2138" t="s">
        <v>156</v>
      </c>
      <c r="Z2138" t="s">
        <v>98</v>
      </c>
      <c r="AA2138" t="s">
        <v>67</v>
      </c>
      <c r="AB2138" t="s">
        <v>68</v>
      </c>
      <c r="AC2138" t="s">
        <v>52</v>
      </c>
      <c r="AD2138">
        <v>7.7696052629999999</v>
      </c>
      <c r="AE2138">
        <v>2024</v>
      </c>
      <c r="AF2138">
        <v>2</v>
      </c>
      <c r="AG2138">
        <v>4</v>
      </c>
      <c r="AH2138" t="s">
        <v>2010</v>
      </c>
      <c r="AI2138">
        <v>0.64746710526315787</v>
      </c>
      <c r="AJ2138">
        <v>2736</v>
      </c>
      <c r="AK2138" t="s">
        <v>3801</v>
      </c>
    </row>
    <row r="2139" spans="1:37">
      <c r="A2139" t="s">
        <v>2245</v>
      </c>
      <c r="B2139" t="s">
        <v>71</v>
      </c>
      <c r="C2139">
        <v>7177.42</v>
      </c>
      <c r="D2139" t="s">
        <v>36</v>
      </c>
      <c r="E2139" t="s">
        <v>37</v>
      </c>
      <c r="F2139" t="s">
        <v>73</v>
      </c>
      <c r="G2139">
        <v>45326</v>
      </c>
      <c r="H2139" t="s">
        <v>159</v>
      </c>
      <c r="I2139" t="s">
        <v>40</v>
      </c>
      <c r="J2139">
        <v>28754</v>
      </c>
      <c r="K2139" t="s">
        <v>59</v>
      </c>
      <c r="L2139" t="s">
        <v>42</v>
      </c>
      <c r="M2139">
        <v>93</v>
      </c>
      <c r="N2139">
        <v>0</v>
      </c>
      <c r="O2139">
        <v>1</v>
      </c>
      <c r="P2139">
        <v>0</v>
      </c>
      <c r="Q2139">
        <v>9</v>
      </c>
      <c r="R2139" t="s">
        <v>43</v>
      </c>
      <c r="S2139" t="s">
        <v>44</v>
      </c>
      <c r="T2139">
        <v>3</v>
      </c>
      <c r="U2139" t="s">
        <v>63</v>
      </c>
      <c r="V2139">
        <v>447.12</v>
      </c>
      <c r="W2139" t="s">
        <v>46</v>
      </c>
      <c r="X2139" t="s">
        <v>47</v>
      </c>
      <c r="Y2139" t="s">
        <v>48</v>
      </c>
      <c r="Z2139" t="s">
        <v>66</v>
      </c>
      <c r="AA2139" t="s">
        <v>67</v>
      </c>
      <c r="AB2139" t="s">
        <v>68</v>
      </c>
      <c r="AC2139" t="s">
        <v>99</v>
      </c>
      <c r="AD2139">
        <v>4.8077419350000001</v>
      </c>
      <c r="AE2139">
        <v>2024</v>
      </c>
      <c r="AF2139">
        <v>2</v>
      </c>
      <c r="AG2139">
        <v>4</v>
      </c>
      <c r="AH2139" t="s">
        <v>2010</v>
      </c>
      <c r="AI2139">
        <v>0.40064516129032257</v>
      </c>
      <c r="AJ2139">
        <v>1116</v>
      </c>
      <c r="AK2139" t="s">
        <v>3800</v>
      </c>
    </row>
    <row r="2140" spans="1:37">
      <c r="A2140" t="s">
        <v>2246</v>
      </c>
      <c r="B2140" t="s">
        <v>35</v>
      </c>
      <c r="C2140">
        <v>12049.6</v>
      </c>
      <c r="D2140" t="s">
        <v>36</v>
      </c>
      <c r="E2140" t="s">
        <v>37</v>
      </c>
      <c r="F2140" t="s">
        <v>56</v>
      </c>
      <c r="G2140">
        <v>45326</v>
      </c>
      <c r="H2140" t="s">
        <v>39</v>
      </c>
      <c r="I2140" t="s">
        <v>58</v>
      </c>
      <c r="J2140">
        <v>32211</v>
      </c>
      <c r="K2140" t="s">
        <v>59</v>
      </c>
      <c r="L2140" t="s">
        <v>42</v>
      </c>
      <c r="M2140">
        <v>154</v>
      </c>
      <c r="N2140">
        <v>34</v>
      </c>
      <c r="O2140">
        <v>77</v>
      </c>
      <c r="P2140">
        <v>1</v>
      </c>
      <c r="Q2140">
        <v>3</v>
      </c>
      <c r="R2140" t="s">
        <v>61</v>
      </c>
      <c r="S2140" t="s">
        <v>74</v>
      </c>
      <c r="T2140">
        <v>2</v>
      </c>
      <c r="U2140" t="s">
        <v>90</v>
      </c>
      <c r="V2140">
        <v>738.72</v>
      </c>
      <c r="W2140" t="s">
        <v>64</v>
      </c>
      <c r="X2140" t="s">
        <v>77</v>
      </c>
      <c r="Y2140" t="s">
        <v>65</v>
      </c>
      <c r="Z2140" t="s">
        <v>66</v>
      </c>
      <c r="AA2140" t="s">
        <v>67</v>
      </c>
      <c r="AB2140" t="s">
        <v>51</v>
      </c>
      <c r="AC2140" t="s">
        <v>52</v>
      </c>
      <c r="AD2140">
        <v>4.7968831170000001</v>
      </c>
      <c r="AE2140">
        <v>2024</v>
      </c>
      <c r="AF2140">
        <v>2</v>
      </c>
      <c r="AG2140">
        <v>4</v>
      </c>
      <c r="AH2140" t="s">
        <v>2010</v>
      </c>
      <c r="AI2140">
        <v>0.39974025974025973</v>
      </c>
      <c r="AJ2140">
        <v>1848</v>
      </c>
      <c r="AK2140" t="s">
        <v>3799</v>
      </c>
    </row>
    <row r="2141" spans="1:37">
      <c r="A2141" t="s">
        <v>2247</v>
      </c>
      <c r="B2141" t="s">
        <v>35</v>
      </c>
      <c r="C2141">
        <v>5461.21</v>
      </c>
      <c r="D2141" t="s">
        <v>36</v>
      </c>
      <c r="E2141" t="s">
        <v>82</v>
      </c>
      <c r="F2141" t="s">
        <v>56</v>
      </c>
      <c r="G2141">
        <v>45326</v>
      </c>
      <c r="H2141" t="s">
        <v>39</v>
      </c>
      <c r="I2141" t="s">
        <v>40</v>
      </c>
      <c r="J2141">
        <v>104270</v>
      </c>
      <c r="K2141" t="s">
        <v>83</v>
      </c>
      <c r="L2141" t="s">
        <v>60</v>
      </c>
      <c r="M2141">
        <v>138</v>
      </c>
      <c r="N2141">
        <v>8</v>
      </c>
      <c r="O2141">
        <v>113</v>
      </c>
      <c r="P2141">
        <v>0</v>
      </c>
      <c r="Q2141">
        <v>1</v>
      </c>
      <c r="R2141" t="s">
        <v>61</v>
      </c>
      <c r="S2141" t="s">
        <v>93</v>
      </c>
      <c r="T2141">
        <v>4</v>
      </c>
      <c r="U2141" t="s">
        <v>90</v>
      </c>
      <c r="V2141">
        <v>266</v>
      </c>
      <c r="W2141" t="s">
        <v>46</v>
      </c>
      <c r="X2141" t="s">
        <v>47</v>
      </c>
      <c r="Y2141" t="s">
        <v>48</v>
      </c>
      <c r="Z2141" t="s">
        <v>66</v>
      </c>
      <c r="AA2141" t="s">
        <v>91</v>
      </c>
      <c r="AB2141" t="s">
        <v>68</v>
      </c>
      <c r="AC2141" t="s">
        <v>52</v>
      </c>
      <c r="AD2141">
        <v>1.927536232</v>
      </c>
      <c r="AE2141">
        <v>2024</v>
      </c>
      <c r="AF2141">
        <v>2</v>
      </c>
      <c r="AG2141">
        <v>4</v>
      </c>
      <c r="AH2141" t="s">
        <v>2010</v>
      </c>
      <c r="AI2141">
        <v>0.16062801932367149</v>
      </c>
      <c r="AJ2141">
        <v>1656</v>
      </c>
      <c r="AK2141" t="s">
        <v>3799</v>
      </c>
    </row>
    <row r="2142" spans="1:37">
      <c r="A2142" t="s">
        <v>2248</v>
      </c>
      <c r="B2142" t="s">
        <v>71</v>
      </c>
      <c r="C2142">
        <v>11335.42</v>
      </c>
      <c r="D2142" t="s">
        <v>36</v>
      </c>
      <c r="E2142" t="s">
        <v>37</v>
      </c>
      <c r="F2142" t="s">
        <v>38</v>
      </c>
      <c r="G2142">
        <v>45326</v>
      </c>
      <c r="H2142" t="s">
        <v>39</v>
      </c>
      <c r="I2142" t="s">
        <v>40</v>
      </c>
      <c r="J2142">
        <v>64251</v>
      </c>
      <c r="K2142" t="s">
        <v>41</v>
      </c>
      <c r="L2142" t="s">
        <v>60</v>
      </c>
      <c r="M2142">
        <v>97</v>
      </c>
      <c r="N2142">
        <v>45</v>
      </c>
      <c r="O2142">
        <v>70</v>
      </c>
      <c r="P2142">
        <v>0</v>
      </c>
      <c r="Q2142">
        <v>2</v>
      </c>
      <c r="R2142" t="s">
        <v>61</v>
      </c>
      <c r="S2142" t="s">
        <v>62</v>
      </c>
      <c r="T2142">
        <v>1</v>
      </c>
      <c r="U2142" t="s">
        <v>90</v>
      </c>
      <c r="V2142">
        <v>464.59</v>
      </c>
      <c r="W2142" t="s">
        <v>46</v>
      </c>
      <c r="X2142" t="s">
        <v>47</v>
      </c>
      <c r="Y2142" t="s">
        <v>48</v>
      </c>
      <c r="Z2142" t="s">
        <v>66</v>
      </c>
      <c r="AA2142" t="s">
        <v>50</v>
      </c>
      <c r="AB2142" t="s">
        <v>68</v>
      </c>
      <c r="AC2142" t="s">
        <v>52</v>
      </c>
      <c r="AD2142">
        <v>4.7895876289999997</v>
      </c>
      <c r="AE2142">
        <v>2024</v>
      </c>
      <c r="AF2142">
        <v>2</v>
      </c>
      <c r="AG2142">
        <v>4</v>
      </c>
      <c r="AH2142" t="s">
        <v>2010</v>
      </c>
      <c r="AI2142">
        <v>0.39913230240549824</v>
      </c>
      <c r="AJ2142">
        <v>1164</v>
      </c>
      <c r="AK2142" t="s">
        <v>3799</v>
      </c>
    </row>
    <row r="2143" spans="1:37">
      <c r="A2143" t="s">
        <v>2249</v>
      </c>
      <c r="B2143" t="s">
        <v>55</v>
      </c>
      <c r="C2143">
        <v>17413.099999999999</v>
      </c>
      <c r="D2143" t="s">
        <v>36</v>
      </c>
      <c r="E2143" t="s">
        <v>82</v>
      </c>
      <c r="F2143" t="s">
        <v>38</v>
      </c>
      <c r="G2143">
        <v>45326</v>
      </c>
      <c r="H2143" t="s">
        <v>39</v>
      </c>
      <c r="I2143" t="s">
        <v>58</v>
      </c>
      <c r="J2143">
        <v>50556</v>
      </c>
      <c r="K2143" t="s">
        <v>83</v>
      </c>
      <c r="L2143" t="s">
        <v>42</v>
      </c>
      <c r="M2143">
        <v>150</v>
      </c>
      <c r="N2143">
        <v>24</v>
      </c>
      <c r="O2143">
        <v>93</v>
      </c>
      <c r="P2143">
        <v>1</v>
      </c>
      <c r="Q2143">
        <v>2</v>
      </c>
      <c r="R2143" t="s">
        <v>61</v>
      </c>
      <c r="S2143" t="s">
        <v>74</v>
      </c>
      <c r="T2143">
        <v>3</v>
      </c>
      <c r="U2143" t="s">
        <v>63</v>
      </c>
      <c r="V2143">
        <v>230.26</v>
      </c>
      <c r="W2143" t="s">
        <v>46</v>
      </c>
      <c r="X2143" t="s">
        <v>47</v>
      </c>
      <c r="Y2143" t="s">
        <v>48</v>
      </c>
      <c r="Z2143" t="s">
        <v>98</v>
      </c>
      <c r="AA2143" t="s">
        <v>50</v>
      </c>
      <c r="AB2143" t="s">
        <v>51</v>
      </c>
      <c r="AC2143" t="s">
        <v>52</v>
      </c>
      <c r="AD2143">
        <v>1.5350666669999999</v>
      </c>
      <c r="AE2143">
        <v>2024</v>
      </c>
      <c r="AF2143">
        <v>2</v>
      </c>
      <c r="AG2143">
        <v>4</v>
      </c>
      <c r="AH2143" t="s">
        <v>2010</v>
      </c>
      <c r="AI2143">
        <v>0.12792222222222221</v>
      </c>
      <c r="AJ2143">
        <v>1800</v>
      </c>
      <c r="AK2143" t="s">
        <v>3799</v>
      </c>
    </row>
    <row r="2144" spans="1:37">
      <c r="A2144" t="s">
        <v>2250</v>
      </c>
      <c r="B2144" t="s">
        <v>115</v>
      </c>
      <c r="C2144">
        <v>4311.17</v>
      </c>
      <c r="D2144" t="s">
        <v>36</v>
      </c>
      <c r="E2144" t="s">
        <v>72</v>
      </c>
      <c r="F2144" t="s">
        <v>95</v>
      </c>
      <c r="G2144">
        <v>45326</v>
      </c>
      <c r="H2144" t="s">
        <v>39</v>
      </c>
      <c r="I2144" t="s">
        <v>58</v>
      </c>
      <c r="J2144">
        <v>71082</v>
      </c>
      <c r="K2144" t="s">
        <v>41</v>
      </c>
      <c r="L2144" t="s">
        <v>60</v>
      </c>
      <c r="M2144">
        <v>109</v>
      </c>
      <c r="N2144">
        <v>26</v>
      </c>
      <c r="O2144">
        <v>57</v>
      </c>
      <c r="P2144">
        <v>0</v>
      </c>
      <c r="Q2144">
        <v>1</v>
      </c>
      <c r="R2144" t="s">
        <v>61</v>
      </c>
      <c r="S2144" t="s">
        <v>93</v>
      </c>
      <c r="T2144">
        <v>2</v>
      </c>
      <c r="U2144" t="s">
        <v>63</v>
      </c>
      <c r="V2144">
        <v>310.91000000000003</v>
      </c>
      <c r="W2144" t="s">
        <v>76</v>
      </c>
      <c r="X2144" t="s">
        <v>47</v>
      </c>
      <c r="Y2144" t="s">
        <v>48</v>
      </c>
      <c r="Z2144" t="s">
        <v>49</v>
      </c>
      <c r="AA2144" t="s">
        <v>50</v>
      </c>
      <c r="AB2144" t="s">
        <v>68</v>
      </c>
      <c r="AC2144" t="s">
        <v>52</v>
      </c>
      <c r="AD2144">
        <v>2.8523853209999999</v>
      </c>
      <c r="AE2144">
        <v>2024</v>
      </c>
      <c r="AF2144">
        <v>2</v>
      </c>
      <c r="AG2144">
        <v>4</v>
      </c>
      <c r="AH2144" t="s">
        <v>2010</v>
      </c>
      <c r="AI2144">
        <v>0.23769877675840981</v>
      </c>
      <c r="AJ2144">
        <v>1308</v>
      </c>
      <c r="AK2144" t="s">
        <v>3799</v>
      </c>
    </row>
    <row r="2145" spans="1:37">
      <c r="A2145" t="s">
        <v>2251</v>
      </c>
      <c r="B2145" t="s">
        <v>35</v>
      </c>
      <c r="C2145">
        <v>7739.84</v>
      </c>
      <c r="D2145" t="s">
        <v>36</v>
      </c>
      <c r="E2145" t="s">
        <v>37</v>
      </c>
      <c r="F2145" t="s">
        <v>56</v>
      </c>
      <c r="G2145">
        <v>45326</v>
      </c>
      <c r="H2145" t="s">
        <v>39</v>
      </c>
      <c r="I2145" t="s">
        <v>40</v>
      </c>
      <c r="J2145">
        <v>107939</v>
      </c>
      <c r="K2145" t="s">
        <v>83</v>
      </c>
      <c r="L2145" t="s">
        <v>42</v>
      </c>
      <c r="M2145">
        <v>96</v>
      </c>
      <c r="N2145">
        <v>14</v>
      </c>
      <c r="O2145">
        <v>7</v>
      </c>
      <c r="P2145">
        <v>0</v>
      </c>
      <c r="Q2145">
        <v>6</v>
      </c>
      <c r="R2145" t="s">
        <v>61</v>
      </c>
      <c r="S2145" t="s">
        <v>74</v>
      </c>
      <c r="T2145">
        <v>1</v>
      </c>
      <c r="U2145" t="s">
        <v>79</v>
      </c>
      <c r="V2145">
        <v>192.96</v>
      </c>
      <c r="W2145" t="s">
        <v>46</v>
      </c>
      <c r="X2145" t="s">
        <v>134</v>
      </c>
      <c r="Y2145" t="s">
        <v>48</v>
      </c>
      <c r="Z2145" t="s">
        <v>66</v>
      </c>
      <c r="AA2145" t="s">
        <v>91</v>
      </c>
      <c r="AB2145" t="s">
        <v>68</v>
      </c>
      <c r="AC2145" t="s">
        <v>99</v>
      </c>
      <c r="AD2145">
        <v>2.0099999999999998</v>
      </c>
      <c r="AE2145">
        <v>2024</v>
      </c>
      <c r="AF2145">
        <v>2</v>
      </c>
      <c r="AG2145">
        <v>4</v>
      </c>
      <c r="AH2145" t="s">
        <v>2010</v>
      </c>
      <c r="AI2145">
        <v>0.16750000000000001</v>
      </c>
      <c r="AJ2145">
        <v>1152</v>
      </c>
      <c r="AK2145" t="s">
        <v>3799</v>
      </c>
    </row>
    <row r="2146" spans="1:37">
      <c r="A2146" t="s">
        <v>2252</v>
      </c>
      <c r="B2146" t="s">
        <v>81</v>
      </c>
      <c r="C2146">
        <v>3376.13</v>
      </c>
      <c r="D2146" t="s">
        <v>36</v>
      </c>
      <c r="E2146" t="s">
        <v>37</v>
      </c>
      <c r="F2146" t="s">
        <v>73</v>
      </c>
      <c r="G2146">
        <v>45326</v>
      </c>
      <c r="H2146" t="s">
        <v>39</v>
      </c>
      <c r="I2146" t="s">
        <v>58</v>
      </c>
      <c r="J2146">
        <v>75832</v>
      </c>
      <c r="K2146" t="s">
        <v>59</v>
      </c>
      <c r="L2146" t="s">
        <v>103</v>
      </c>
      <c r="M2146">
        <v>86</v>
      </c>
      <c r="N2146">
        <v>0</v>
      </c>
      <c r="O2146">
        <v>100</v>
      </c>
      <c r="P2146">
        <v>0</v>
      </c>
      <c r="Q2146">
        <v>1</v>
      </c>
      <c r="R2146" t="s">
        <v>61</v>
      </c>
      <c r="S2146" t="s">
        <v>74</v>
      </c>
      <c r="T2146">
        <v>3</v>
      </c>
      <c r="U2146" t="s">
        <v>79</v>
      </c>
      <c r="V2146">
        <v>414.72</v>
      </c>
      <c r="W2146" t="s">
        <v>46</v>
      </c>
      <c r="X2146" t="s">
        <v>77</v>
      </c>
      <c r="Y2146" t="s">
        <v>48</v>
      </c>
      <c r="Z2146" t="s">
        <v>49</v>
      </c>
      <c r="AA2146" t="s">
        <v>50</v>
      </c>
      <c r="AB2146" t="s">
        <v>68</v>
      </c>
      <c r="AC2146" t="s">
        <v>52</v>
      </c>
      <c r="AD2146">
        <v>4.8223255810000003</v>
      </c>
      <c r="AE2146">
        <v>2024</v>
      </c>
      <c r="AF2146">
        <v>2</v>
      </c>
      <c r="AG2146">
        <v>4</v>
      </c>
      <c r="AH2146" t="s">
        <v>2010</v>
      </c>
      <c r="AI2146">
        <v>0.4018604651162791</v>
      </c>
      <c r="AJ2146">
        <v>1032</v>
      </c>
      <c r="AK2146" t="s">
        <v>3800</v>
      </c>
    </row>
    <row r="2147" spans="1:37">
      <c r="A2147" t="s">
        <v>2253</v>
      </c>
      <c r="B2147" t="s">
        <v>35</v>
      </c>
      <c r="C2147">
        <v>14028.9</v>
      </c>
      <c r="D2147" t="s">
        <v>36</v>
      </c>
      <c r="E2147" t="s">
        <v>72</v>
      </c>
      <c r="F2147" t="s">
        <v>38</v>
      </c>
      <c r="G2147">
        <v>45326</v>
      </c>
      <c r="H2147" t="s">
        <v>39</v>
      </c>
      <c r="I2147" t="s">
        <v>58</v>
      </c>
      <c r="J2147">
        <v>109943</v>
      </c>
      <c r="K2147" t="s">
        <v>83</v>
      </c>
      <c r="L2147" t="s">
        <v>60</v>
      </c>
      <c r="M2147">
        <v>122</v>
      </c>
      <c r="N2147">
        <v>34</v>
      </c>
      <c r="O2147">
        <v>54</v>
      </c>
      <c r="P2147">
        <v>1</v>
      </c>
      <c r="Q2147">
        <v>2</v>
      </c>
      <c r="R2147" t="s">
        <v>61</v>
      </c>
      <c r="S2147" t="s">
        <v>93</v>
      </c>
      <c r="T2147">
        <v>2</v>
      </c>
      <c r="U2147" t="s">
        <v>90</v>
      </c>
      <c r="V2147">
        <v>145.96</v>
      </c>
      <c r="W2147" t="s">
        <v>76</v>
      </c>
      <c r="X2147" t="s">
        <v>47</v>
      </c>
      <c r="Y2147" t="s">
        <v>48</v>
      </c>
      <c r="Z2147" t="s">
        <v>66</v>
      </c>
      <c r="AA2147" t="s">
        <v>91</v>
      </c>
      <c r="AB2147" t="s">
        <v>51</v>
      </c>
      <c r="AC2147" t="s">
        <v>52</v>
      </c>
      <c r="AD2147">
        <v>1.1963934430000001</v>
      </c>
      <c r="AE2147">
        <v>2024</v>
      </c>
      <c r="AF2147">
        <v>2</v>
      </c>
      <c r="AG2147">
        <v>4</v>
      </c>
      <c r="AH2147" t="s">
        <v>2010</v>
      </c>
      <c r="AI2147">
        <v>9.9699453551912579E-2</v>
      </c>
      <c r="AJ2147">
        <v>1464</v>
      </c>
      <c r="AK2147" t="s">
        <v>3799</v>
      </c>
    </row>
    <row r="2148" spans="1:37">
      <c r="A2148" t="s">
        <v>2254</v>
      </c>
      <c r="B2148" t="s">
        <v>81</v>
      </c>
      <c r="C2148">
        <v>8395.19</v>
      </c>
      <c r="D2148" t="s">
        <v>36</v>
      </c>
      <c r="E2148" t="s">
        <v>82</v>
      </c>
      <c r="F2148" t="s">
        <v>56</v>
      </c>
      <c r="G2148">
        <v>45326</v>
      </c>
      <c r="H2148" t="s">
        <v>39</v>
      </c>
      <c r="I2148" t="s">
        <v>58</v>
      </c>
      <c r="J2148">
        <v>70124</v>
      </c>
      <c r="K2148" t="s">
        <v>59</v>
      </c>
      <c r="L2148" t="s">
        <v>42</v>
      </c>
      <c r="M2148">
        <v>211</v>
      </c>
      <c r="N2148">
        <v>16</v>
      </c>
      <c r="O2148">
        <v>130</v>
      </c>
      <c r="P2148">
        <v>0</v>
      </c>
      <c r="Q2148">
        <v>1</v>
      </c>
      <c r="R2148" t="s">
        <v>43</v>
      </c>
      <c r="S2148" t="s">
        <v>96</v>
      </c>
      <c r="T2148">
        <v>1</v>
      </c>
      <c r="U2148" t="s">
        <v>79</v>
      </c>
      <c r="V2148">
        <v>1010.88</v>
      </c>
      <c r="W2148" t="s">
        <v>109</v>
      </c>
      <c r="X2148" t="s">
        <v>47</v>
      </c>
      <c r="Y2148" t="s">
        <v>65</v>
      </c>
      <c r="Z2148" t="s">
        <v>66</v>
      </c>
      <c r="AA2148" t="s">
        <v>50</v>
      </c>
      <c r="AB2148" t="s">
        <v>68</v>
      </c>
      <c r="AC2148" t="s">
        <v>52</v>
      </c>
      <c r="AD2148">
        <v>4.7909004739999999</v>
      </c>
      <c r="AE2148">
        <v>2024</v>
      </c>
      <c r="AF2148">
        <v>2</v>
      </c>
      <c r="AG2148">
        <v>4</v>
      </c>
      <c r="AH2148" t="s">
        <v>2010</v>
      </c>
      <c r="AI2148">
        <v>0.39924170616113747</v>
      </c>
      <c r="AJ2148">
        <v>2532</v>
      </c>
      <c r="AK2148" t="s">
        <v>3799</v>
      </c>
    </row>
    <row r="2149" spans="1:37">
      <c r="A2149" t="s">
        <v>2255</v>
      </c>
      <c r="B2149" t="s">
        <v>71</v>
      </c>
      <c r="C2149">
        <v>7497.04</v>
      </c>
      <c r="D2149" t="s">
        <v>36</v>
      </c>
      <c r="E2149" t="s">
        <v>72</v>
      </c>
      <c r="F2149" t="s">
        <v>38</v>
      </c>
      <c r="G2149">
        <v>45326</v>
      </c>
      <c r="H2149" t="s">
        <v>57</v>
      </c>
      <c r="I2149" t="s">
        <v>58</v>
      </c>
      <c r="J2149">
        <v>0</v>
      </c>
      <c r="K2149" t="s">
        <v>59</v>
      </c>
      <c r="L2149" t="s">
        <v>60</v>
      </c>
      <c r="M2149">
        <v>120</v>
      </c>
      <c r="N2149">
        <v>1</v>
      </c>
      <c r="O2149">
        <v>113</v>
      </c>
      <c r="P2149">
        <v>1</v>
      </c>
      <c r="Q2149">
        <v>4</v>
      </c>
      <c r="R2149" t="s">
        <v>61</v>
      </c>
      <c r="S2149" t="s">
        <v>74</v>
      </c>
      <c r="T2149">
        <v>1</v>
      </c>
      <c r="U2149" t="s">
        <v>79</v>
      </c>
      <c r="V2149">
        <v>865.08</v>
      </c>
      <c r="W2149" t="s">
        <v>76</v>
      </c>
      <c r="X2149" t="s">
        <v>47</v>
      </c>
      <c r="Y2149" t="s">
        <v>65</v>
      </c>
      <c r="Z2149" t="s">
        <v>66</v>
      </c>
      <c r="AA2149" t="s">
        <v>67</v>
      </c>
      <c r="AB2149" t="s">
        <v>51</v>
      </c>
      <c r="AC2149" t="s">
        <v>52</v>
      </c>
      <c r="AD2149">
        <v>7.2089999999999996</v>
      </c>
      <c r="AE2149">
        <v>2024</v>
      </c>
      <c r="AF2149">
        <v>2</v>
      </c>
      <c r="AG2149">
        <v>4</v>
      </c>
      <c r="AH2149" t="s">
        <v>2010</v>
      </c>
      <c r="AI2149">
        <v>0.60075000000000001</v>
      </c>
      <c r="AJ2149">
        <v>1440</v>
      </c>
      <c r="AK2149" t="s">
        <v>3801</v>
      </c>
    </row>
    <row r="2150" spans="1:37">
      <c r="A2150" t="s">
        <v>2256</v>
      </c>
      <c r="B2150" t="s">
        <v>71</v>
      </c>
      <c r="C2150">
        <v>8253.7199999999993</v>
      </c>
      <c r="D2150" t="s">
        <v>36</v>
      </c>
      <c r="E2150" t="s">
        <v>72</v>
      </c>
      <c r="F2150" t="s">
        <v>56</v>
      </c>
      <c r="G2150">
        <v>45326</v>
      </c>
      <c r="H2150" t="s">
        <v>57</v>
      </c>
      <c r="I2150" t="s">
        <v>58</v>
      </c>
      <c r="J2150">
        <v>0</v>
      </c>
      <c r="K2150" t="s">
        <v>59</v>
      </c>
      <c r="L2150" t="s">
        <v>60</v>
      </c>
      <c r="M2150">
        <v>119</v>
      </c>
      <c r="N2150">
        <v>24</v>
      </c>
      <c r="O2150">
        <v>9</v>
      </c>
      <c r="P2150">
        <v>0</v>
      </c>
      <c r="Q2150">
        <v>5</v>
      </c>
      <c r="R2150" t="s">
        <v>61</v>
      </c>
      <c r="S2150" t="s">
        <v>93</v>
      </c>
      <c r="T2150">
        <v>1</v>
      </c>
      <c r="U2150" t="s">
        <v>63</v>
      </c>
      <c r="V2150">
        <v>1396.98</v>
      </c>
      <c r="W2150" t="s">
        <v>46</v>
      </c>
      <c r="X2150" t="s">
        <v>47</v>
      </c>
      <c r="Y2150" t="s">
        <v>65</v>
      </c>
      <c r="Z2150" t="s">
        <v>66</v>
      </c>
      <c r="AA2150" t="s">
        <v>67</v>
      </c>
      <c r="AB2150" t="s">
        <v>68</v>
      </c>
      <c r="AC2150" t="s">
        <v>99</v>
      </c>
      <c r="AD2150">
        <v>11.739327729999999</v>
      </c>
      <c r="AE2150">
        <v>2024</v>
      </c>
      <c r="AF2150">
        <v>2</v>
      </c>
      <c r="AG2150">
        <v>4</v>
      </c>
      <c r="AH2150" t="s">
        <v>2010</v>
      </c>
      <c r="AI2150">
        <v>0.97827731092436976</v>
      </c>
      <c r="AJ2150">
        <v>1428</v>
      </c>
      <c r="AK2150" t="s">
        <v>156</v>
      </c>
    </row>
    <row r="2151" spans="1:37">
      <c r="A2151" t="s">
        <v>2257</v>
      </c>
      <c r="B2151" t="s">
        <v>115</v>
      </c>
      <c r="C2151">
        <v>17705.8</v>
      </c>
      <c r="D2151" t="s">
        <v>36</v>
      </c>
      <c r="E2151" t="s">
        <v>82</v>
      </c>
      <c r="F2151" t="s">
        <v>38</v>
      </c>
      <c r="G2151">
        <v>45326</v>
      </c>
      <c r="H2151" t="s">
        <v>39</v>
      </c>
      <c r="I2151" t="s">
        <v>58</v>
      </c>
      <c r="J2151">
        <v>27952</v>
      </c>
      <c r="K2151" t="s">
        <v>83</v>
      </c>
      <c r="L2151" t="s">
        <v>103</v>
      </c>
      <c r="M2151">
        <v>231</v>
      </c>
      <c r="N2151">
        <v>11</v>
      </c>
      <c r="O2151">
        <v>16</v>
      </c>
      <c r="P2151">
        <v>1</v>
      </c>
      <c r="Q2151">
        <v>3</v>
      </c>
      <c r="R2151" t="s">
        <v>61</v>
      </c>
      <c r="S2151" t="s">
        <v>74</v>
      </c>
      <c r="T2151">
        <v>1</v>
      </c>
      <c r="U2151" t="s">
        <v>90</v>
      </c>
      <c r="V2151">
        <v>320.31</v>
      </c>
      <c r="W2151" t="s">
        <v>64</v>
      </c>
      <c r="X2151" t="s">
        <v>47</v>
      </c>
      <c r="Y2151" t="s">
        <v>48</v>
      </c>
      <c r="Z2151" t="s">
        <v>98</v>
      </c>
      <c r="AA2151" t="s">
        <v>67</v>
      </c>
      <c r="AB2151" t="s">
        <v>51</v>
      </c>
      <c r="AC2151" t="s">
        <v>69</v>
      </c>
      <c r="AD2151">
        <v>1.386623377</v>
      </c>
      <c r="AE2151">
        <v>2024</v>
      </c>
      <c r="AF2151">
        <v>2</v>
      </c>
      <c r="AG2151">
        <v>4</v>
      </c>
      <c r="AH2151" t="s">
        <v>2010</v>
      </c>
      <c r="AI2151">
        <v>0.11555194805194806</v>
      </c>
      <c r="AJ2151">
        <v>2772</v>
      </c>
      <c r="AK2151" t="s">
        <v>3799</v>
      </c>
    </row>
    <row r="2152" spans="1:37">
      <c r="A2152" t="s">
        <v>2258</v>
      </c>
      <c r="B2152" t="s">
        <v>81</v>
      </c>
      <c r="C2152">
        <v>7358.27</v>
      </c>
      <c r="D2152" t="s">
        <v>36</v>
      </c>
      <c r="E2152" t="s">
        <v>37</v>
      </c>
      <c r="F2152" t="s">
        <v>38</v>
      </c>
      <c r="G2152">
        <v>45326</v>
      </c>
      <c r="H2152" t="s">
        <v>39</v>
      </c>
      <c r="I2152" t="s">
        <v>40</v>
      </c>
      <c r="J2152">
        <v>103125</v>
      </c>
      <c r="K2152" t="s">
        <v>41</v>
      </c>
      <c r="L2152" t="s">
        <v>42</v>
      </c>
      <c r="M2152">
        <v>92</v>
      </c>
      <c r="N2152">
        <v>7</v>
      </c>
      <c r="O2152">
        <v>116</v>
      </c>
      <c r="P2152">
        <v>0</v>
      </c>
      <c r="Q2152">
        <v>7</v>
      </c>
      <c r="R2152" t="s">
        <v>61</v>
      </c>
      <c r="S2152" t="s">
        <v>62</v>
      </c>
      <c r="T2152">
        <v>1</v>
      </c>
      <c r="U2152" t="s">
        <v>45</v>
      </c>
      <c r="V2152">
        <v>353.7</v>
      </c>
      <c r="W2152" t="s">
        <v>46</v>
      </c>
      <c r="X2152" t="s">
        <v>77</v>
      </c>
      <c r="Y2152" t="s">
        <v>48</v>
      </c>
      <c r="Z2152" t="s">
        <v>66</v>
      </c>
      <c r="AA2152" t="s">
        <v>91</v>
      </c>
      <c r="AB2152" t="s">
        <v>68</v>
      </c>
      <c r="AC2152" t="s">
        <v>52</v>
      </c>
      <c r="AD2152">
        <v>3.844565217</v>
      </c>
      <c r="AE2152">
        <v>2024</v>
      </c>
      <c r="AF2152">
        <v>2</v>
      </c>
      <c r="AG2152">
        <v>4</v>
      </c>
      <c r="AH2152" t="s">
        <v>2010</v>
      </c>
      <c r="AI2152">
        <v>0.32038043478260869</v>
      </c>
      <c r="AJ2152">
        <v>1104</v>
      </c>
      <c r="AK2152" t="s">
        <v>3799</v>
      </c>
    </row>
    <row r="2153" spans="1:37">
      <c r="A2153" t="s">
        <v>2259</v>
      </c>
      <c r="B2153" t="s">
        <v>81</v>
      </c>
      <c r="C2153">
        <v>3716.76</v>
      </c>
      <c r="D2153" t="s">
        <v>36</v>
      </c>
      <c r="E2153" t="s">
        <v>37</v>
      </c>
      <c r="F2153" t="s">
        <v>38</v>
      </c>
      <c r="G2153">
        <v>45326</v>
      </c>
      <c r="H2153" t="s">
        <v>39</v>
      </c>
      <c r="I2153" t="s">
        <v>40</v>
      </c>
      <c r="J2153">
        <v>101624</v>
      </c>
      <c r="K2153" t="s">
        <v>59</v>
      </c>
      <c r="L2153" t="s">
        <v>42</v>
      </c>
      <c r="M2153">
        <v>95</v>
      </c>
      <c r="N2153">
        <v>3</v>
      </c>
      <c r="O2153">
        <v>65</v>
      </c>
      <c r="P2153">
        <v>3</v>
      </c>
      <c r="Q2153">
        <v>1</v>
      </c>
      <c r="R2153" t="s">
        <v>43</v>
      </c>
      <c r="S2153" t="s">
        <v>96</v>
      </c>
      <c r="T2153">
        <v>2</v>
      </c>
      <c r="U2153" t="s">
        <v>79</v>
      </c>
      <c r="V2153">
        <v>620.65</v>
      </c>
      <c r="W2153" t="s">
        <v>76</v>
      </c>
      <c r="X2153" t="s">
        <v>47</v>
      </c>
      <c r="Y2153" t="s">
        <v>65</v>
      </c>
      <c r="Z2153" t="s">
        <v>49</v>
      </c>
      <c r="AA2153" t="s">
        <v>91</v>
      </c>
      <c r="AB2153" t="s">
        <v>51</v>
      </c>
      <c r="AC2153" t="s">
        <v>52</v>
      </c>
      <c r="AD2153">
        <v>6.5331578950000004</v>
      </c>
      <c r="AE2153">
        <v>2024</v>
      </c>
      <c r="AF2153">
        <v>2</v>
      </c>
      <c r="AG2153">
        <v>4</v>
      </c>
      <c r="AH2153" t="s">
        <v>2010</v>
      </c>
      <c r="AI2153">
        <v>0.54442982456140354</v>
      </c>
      <c r="AJ2153">
        <v>1140</v>
      </c>
      <c r="AK2153" t="s">
        <v>3800</v>
      </c>
    </row>
    <row r="2154" spans="1:37">
      <c r="A2154" t="s">
        <v>2260</v>
      </c>
      <c r="B2154" t="s">
        <v>71</v>
      </c>
      <c r="C2154">
        <v>3865.12</v>
      </c>
      <c r="D2154" t="s">
        <v>36</v>
      </c>
      <c r="E2154" t="s">
        <v>37</v>
      </c>
      <c r="F2154" t="s">
        <v>95</v>
      </c>
      <c r="G2154">
        <v>45326</v>
      </c>
      <c r="H2154" t="s">
        <v>39</v>
      </c>
      <c r="I2154" t="s">
        <v>40</v>
      </c>
      <c r="J2154">
        <v>55454</v>
      </c>
      <c r="K2154" t="s">
        <v>83</v>
      </c>
      <c r="L2154" t="s">
        <v>42</v>
      </c>
      <c r="M2154">
        <v>96</v>
      </c>
      <c r="N2154">
        <v>4</v>
      </c>
      <c r="O2154">
        <v>19</v>
      </c>
      <c r="P2154">
        <v>0</v>
      </c>
      <c r="Q2154">
        <v>1</v>
      </c>
      <c r="R2154" t="s">
        <v>61</v>
      </c>
      <c r="S2154" t="s">
        <v>74</v>
      </c>
      <c r="T2154">
        <v>1</v>
      </c>
      <c r="U2154" t="s">
        <v>79</v>
      </c>
      <c r="V2154">
        <v>111.26</v>
      </c>
      <c r="W2154" t="s">
        <v>76</v>
      </c>
      <c r="X2154" t="s">
        <v>47</v>
      </c>
      <c r="Y2154" t="s">
        <v>48</v>
      </c>
      <c r="Z2154" t="s">
        <v>49</v>
      </c>
      <c r="AA2154" t="s">
        <v>50</v>
      </c>
      <c r="AB2154" t="s">
        <v>68</v>
      </c>
      <c r="AC2154" t="s">
        <v>69</v>
      </c>
      <c r="AD2154">
        <v>1.158958333</v>
      </c>
      <c r="AE2154">
        <v>2024</v>
      </c>
      <c r="AF2154">
        <v>2</v>
      </c>
      <c r="AG2154">
        <v>4</v>
      </c>
      <c r="AH2154" t="s">
        <v>2010</v>
      </c>
      <c r="AI2154">
        <v>9.6579861111111109E-2</v>
      </c>
      <c r="AJ2154">
        <v>1152</v>
      </c>
      <c r="AK2154" t="s">
        <v>3799</v>
      </c>
    </row>
    <row r="2155" spans="1:37">
      <c r="A2155" t="s">
        <v>2261</v>
      </c>
      <c r="B2155" t="s">
        <v>35</v>
      </c>
      <c r="C2155">
        <v>8016.99</v>
      </c>
      <c r="D2155" t="s">
        <v>36</v>
      </c>
      <c r="E2155" t="s">
        <v>37</v>
      </c>
      <c r="F2155" t="s">
        <v>141</v>
      </c>
      <c r="G2155">
        <v>45326</v>
      </c>
      <c r="H2155" t="s">
        <v>39</v>
      </c>
      <c r="I2155" t="s">
        <v>40</v>
      </c>
      <c r="J2155">
        <v>59657</v>
      </c>
      <c r="K2155" t="s">
        <v>83</v>
      </c>
      <c r="L2155" t="s">
        <v>42</v>
      </c>
      <c r="M2155">
        <v>100</v>
      </c>
      <c r="N2155">
        <v>23</v>
      </c>
      <c r="O2155">
        <v>54</v>
      </c>
      <c r="P2155">
        <v>0</v>
      </c>
      <c r="Q2155">
        <v>3</v>
      </c>
      <c r="R2155" t="s">
        <v>43</v>
      </c>
      <c r="S2155" t="s">
        <v>96</v>
      </c>
      <c r="T2155">
        <v>2</v>
      </c>
      <c r="U2155" t="s">
        <v>63</v>
      </c>
      <c r="V2155">
        <v>14.43</v>
      </c>
      <c r="W2155" t="s">
        <v>46</v>
      </c>
      <c r="X2155" t="s">
        <v>47</v>
      </c>
      <c r="Y2155" t="s">
        <v>48</v>
      </c>
      <c r="Z2155" t="s">
        <v>66</v>
      </c>
      <c r="AA2155" t="s">
        <v>50</v>
      </c>
      <c r="AB2155" t="s">
        <v>68</v>
      </c>
      <c r="AC2155" t="s">
        <v>52</v>
      </c>
      <c r="AD2155">
        <v>0.14430000000000001</v>
      </c>
      <c r="AE2155">
        <v>2024</v>
      </c>
      <c r="AF2155">
        <v>2</v>
      </c>
      <c r="AG2155">
        <v>4</v>
      </c>
      <c r="AH2155" t="s">
        <v>2010</v>
      </c>
      <c r="AI2155">
        <v>1.2024999999999999E-2</v>
      </c>
      <c r="AJ2155">
        <v>1200</v>
      </c>
      <c r="AK2155" t="s">
        <v>3799</v>
      </c>
    </row>
    <row r="2156" spans="1:37">
      <c r="A2156" t="s">
        <v>2262</v>
      </c>
      <c r="B2156" t="s">
        <v>35</v>
      </c>
      <c r="C2156">
        <v>3759.71</v>
      </c>
      <c r="D2156" t="s">
        <v>36</v>
      </c>
      <c r="E2156" t="s">
        <v>37</v>
      </c>
      <c r="F2156" t="s">
        <v>95</v>
      </c>
      <c r="G2156">
        <v>45326</v>
      </c>
      <c r="H2156" t="s">
        <v>39</v>
      </c>
      <c r="I2156" t="s">
        <v>58</v>
      </c>
      <c r="J2156">
        <v>83439</v>
      </c>
      <c r="K2156" t="s">
        <v>83</v>
      </c>
      <c r="L2156" t="s">
        <v>103</v>
      </c>
      <c r="M2156">
        <v>95</v>
      </c>
      <c r="N2156">
        <v>0</v>
      </c>
      <c r="O2156">
        <v>130</v>
      </c>
      <c r="P2156">
        <v>0</v>
      </c>
      <c r="Q2156">
        <v>1</v>
      </c>
      <c r="R2156" t="s">
        <v>61</v>
      </c>
      <c r="S2156" t="s">
        <v>93</v>
      </c>
      <c r="T2156">
        <v>4</v>
      </c>
      <c r="U2156" t="s">
        <v>79</v>
      </c>
      <c r="V2156">
        <v>140.68</v>
      </c>
      <c r="W2156" t="s">
        <v>46</v>
      </c>
      <c r="X2156" t="s">
        <v>134</v>
      </c>
      <c r="Y2156" t="s">
        <v>48</v>
      </c>
      <c r="Z2156" t="s">
        <v>49</v>
      </c>
      <c r="AA2156" t="s">
        <v>50</v>
      </c>
      <c r="AB2156" t="s">
        <v>68</v>
      </c>
      <c r="AC2156" t="s">
        <v>52</v>
      </c>
      <c r="AD2156">
        <v>1.480842105</v>
      </c>
      <c r="AE2156">
        <v>2024</v>
      </c>
      <c r="AF2156">
        <v>2</v>
      </c>
      <c r="AG2156">
        <v>4</v>
      </c>
      <c r="AH2156" t="s">
        <v>2010</v>
      </c>
      <c r="AI2156">
        <v>0.12340350877192983</v>
      </c>
      <c r="AJ2156">
        <v>1140</v>
      </c>
      <c r="AK2156" t="s">
        <v>3799</v>
      </c>
    </row>
    <row r="2157" spans="1:37">
      <c r="A2157" t="s">
        <v>2263</v>
      </c>
      <c r="B2157" t="s">
        <v>71</v>
      </c>
      <c r="C2157">
        <v>3833.05</v>
      </c>
      <c r="D2157" t="s">
        <v>36</v>
      </c>
      <c r="E2157" t="s">
        <v>37</v>
      </c>
      <c r="F2157" t="s">
        <v>56</v>
      </c>
      <c r="G2157">
        <v>45326</v>
      </c>
      <c r="H2157" t="s">
        <v>39</v>
      </c>
      <c r="I2157" t="s">
        <v>58</v>
      </c>
      <c r="J2157">
        <v>96471</v>
      </c>
      <c r="K2157" t="s">
        <v>83</v>
      </c>
      <c r="L2157" t="s">
        <v>42</v>
      </c>
      <c r="M2157">
        <v>100</v>
      </c>
      <c r="N2157">
        <v>15</v>
      </c>
      <c r="O2157">
        <v>104</v>
      </c>
      <c r="P2157">
        <v>5</v>
      </c>
      <c r="Q2157">
        <v>1</v>
      </c>
      <c r="R2157" t="s">
        <v>61</v>
      </c>
      <c r="S2157" t="s">
        <v>74</v>
      </c>
      <c r="T2157">
        <v>2</v>
      </c>
      <c r="U2157" t="s">
        <v>90</v>
      </c>
      <c r="V2157">
        <v>126.83</v>
      </c>
      <c r="W2157" t="s">
        <v>46</v>
      </c>
      <c r="X2157" t="s">
        <v>47</v>
      </c>
      <c r="Y2157" t="s">
        <v>48</v>
      </c>
      <c r="Z2157" t="s">
        <v>49</v>
      </c>
      <c r="AA2157" t="s">
        <v>50</v>
      </c>
      <c r="AB2157" t="s">
        <v>51</v>
      </c>
      <c r="AC2157" t="s">
        <v>52</v>
      </c>
      <c r="AD2157">
        <v>1.2683</v>
      </c>
      <c r="AE2157">
        <v>2024</v>
      </c>
      <c r="AF2157">
        <v>2</v>
      </c>
      <c r="AG2157">
        <v>4</v>
      </c>
      <c r="AH2157" t="s">
        <v>2010</v>
      </c>
      <c r="AI2157">
        <v>0.10569166666666667</v>
      </c>
      <c r="AJ2157">
        <v>1200</v>
      </c>
      <c r="AK2157" t="s">
        <v>3799</v>
      </c>
    </row>
    <row r="2158" spans="1:37">
      <c r="A2158" t="s">
        <v>2264</v>
      </c>
      <c r="B2158" t="s">
        <v>81</v>
      </c>
      <c r="C2158">
        <v>20307.48</v>
      </c>
      <c r="D2158" t="s">
        <v>36</v>
      </c>
      <c r="E2158" t="s">
        <v>82</v>
      </c>
      <c r="F2158" t="s">
        <v>38</v>
      </c>
      <c r="G2158">
        <v>45326</v>
      </c>
      <c r="H2158" t="s">
        <v>39</v>
      </c>
      <c r="I2158" t="s">
        <v>40</v>
      </c>
      <c r="J2158">
        <v>30779</v>
      </c>
      <c r="K2158" t="s">
        <v>59</v>
      </c>
      <c r="L2158" t="s">
        <v>42</v>
      </c>
      <c r="M2158">
        <v>257</v>
      </c>
      <c r="N2158">
        <v>14</v>
      </c>
      <c r="O2158">
        <v>101</v>
      </c>
      <c r="P2158">
        <v>0</v>
      </c>
      <c r="Q2158">
        <v>6</v>
      </c>
      <c r="R2158" t="s">
        <v>43</v>
      </c>
      <c r="S2158" t="s">
        <v>84</v>
      </c>
      <c r="T2158">
        <v>2</v>
      </c>
      <c r="U2158" t="s">
        <v>63</v>
      </c>
      <c r="V2158">
        <v>1231.2</v>
      </c>
      <c r="W2158" t="s">
        <v>64</v>
      </c>
      <c r="X2158" t="s">
        <v>47</v>
      </c>
      <c r="Y2158" t="s">
        <v>65</v>
      </c>
      <c r="Z2158" t="s">
        <v>98</v>
      </c>
      <c r="AA2158" t="s">
        <v>67</v>
      </c>
      <c r="AB2158" t="s">
        <v>68</v>
      </c>
      <c r="AC2158" t="s">
        <v>52</v>
      </c>
      <c r="AD2158">
        <v>4.7906614789999997</v>
      </c>
      <c r="AE2158">
        <v>2024</v>
      </c>
      <c r="AF2158">
        <v>2</v>
      </c>
      <c r="AG2158">
        <v>4</v>
      </c>
      <c r="AH2158" t="s">
        <v>2010</v>
      </c>
      <c r="AI2158">
        <v>0.39922178988326851</v>
      </c>
      <c r="AJ2158">
        <v>3084</v>
      </c>
      <c r="AK2158" t="s">
        <v>3799</v>
      </c>
    </row>
    <row r="2159" spans="1:37">
      <c r="A2159" t="s">
        <v>2265</v>
      </c>
      <c r="B2159" t="s">
        <v>35</v>
      </c>
      <c r="C2159">
        <v>9061.6</v>
      </c>
      <c r="D2159" t="s">
        <v>36</v>
      </c>
      <c r="E2159" t="s">
        <v>72</v>
      </c>
      <c r="F2159" t="s">
        <v>38</v>
      </c>
      <c r="G2159">
        <v>45326</v>
      </c>
      <c r="H2159" t="s">
        <v>39</v>
      </c>
      <c r="I2159" t="s">
        <v>40</v>
      </c>
      <c r="J2159">
        <v>60603</v>
      </c>
      <c r="K2159" t="s">
        <v>83</v>
      </c>
      <c r="L2159" t="s">
        <v>42</v>
      </c>
      <c r="M2159">
        <v>112</v>
      </c>
      <c r="N2159">
        <v>16</v>
      </c>
      <c r="O2159">
        <v>101</v>
      </c>
      <c r="P2159">
        <v>0</v>
      </c>
      <c r="Q2159">
        <v>6</v>
      </c>
      <c r="R2159" t="s">
        <v>61</v>
      </c>
      <c r="S2159" t="s">
        <v>74</v>
      </c>
      <c r="T2159">
        <v>3</v>
      </c>
      <c r="U2159" t="s">
        <v>90</v>
      </c>
      <c r="V2159">
        <v>100.99</v>
      </c>
      <c r="W2159" t="s">
        <v>46</v>
      </c>
      <c r="X2159" t="s">
        <v>47</v>
      </c>
      <c r="Y2159" t="s">
        <v>48</v>
      </c>
      <c r="Z2159" t="s">
        <v>66</v>
      </c>
      <c r="AA2159" t="s">
        <v>50</v>
      </c>
      <c r="AB2159" t="s">
        <v>68</v>
      </c>
      <c r="AC2159" t="s">
        <v>52</v>
      </c>
      <c r="AD2159">
        <v>0.90169642900000002</v>
      </c>
      <c r="AE2159">
        <v>2024</v>
      </c>
      <c r="AF2159">
        <v>2</v>
      </c>
      <c r="AG2159">
        <v>4</v>
      </c>
      <c r="AH2159" t="s">
        <v>2010</v>
      </c>
      <c r="AI2159">
        <v>7.5141369047619047E-2</v>
      </c>
      <c r="AJ2159">
        <v>1344</v>
      </c>
      <c r="AK2159" t="s">
        <v>3799</v>
      </c>
    </row>
    <row r="2160" spans="1:37">
      <c r="A2160" t="s">
        <v>2266</v>
      </c>
      <c r="B2160" t="s">
        <v>81</v>
      </c>
      <c r="C2160">
        <v>14683.25</v>
      </c>
      <c r="D2160" t="s">
        <v>36</v>
      </c>
      <c r="E2160" t="s">
        <v>72</v>
      </c>
      <c r="F2160" t="s">
        <v>141</v>
      </c>
      <c r="G2160">
        <v>45326</v>
      </c>
      <c r="H2160" t="s">
        <v>39</v>
      </c>
      <c r="I2160" t="s">
        <v>58</v>
      </c>
      <c r="J2160">
        <v>96194</v>
      </c>
      <c r="K2160" t="s">
        <v>83</v>
      </c>
      <c r="L2160" t="s">
        <v>60</v>
      </c>
      <c r="M2160">
        <v>186</v>
      </c>
      <c r="N2160">
        <v>38</v>
      </c>
      <c r="O2160">
        <v>22</v>
      </c>
      <c r="P2160">
        <v>0</v>
      </c>
      <c r="Q2160">
        <v>4</v>
      </c>
      <c r="R2160" t="s">
        <v>61</v>
      </c>
      <c r="S2160" t="s">
        <v>62</v>
      </c>
      <c r="T2160">
        <v>1</v>
      </c>
      <c r="U2160" t="s">
        <v>79</v>
      </c>
      <c r="V2160">
        <v>187.16</v>
      </c>
      <c r="W2160" t="s">
        <v>109</v>
      </c>
      <c r="X2160" t="s">
        <v>47</v>
      </c>
      <c r="Y2160" t="s">
        <v>48</v>
      </c>
      <c r="Z2160" t="s">
        <v>66</v>
      </c>
      <c r="AA2160" t="s">
        <v>50</v>
      </c>
      <c r="AB2160" t="s">
        <v>68</v>
      </c>
      <c r="AC2160" t="s">
        <v>69</v>
      </c>
      <c r="AD2160">
        <v>1.006236559</v>
      </c>
      <c r="AE2160">
        <v>2024</v>
      </c>
      <c r="AF2160">
        <v>2</v>
      </c>
      <c r="AG2160">
        <v>4</v>
      </c>
      <c r="AH2160" t="s">
        <v>2010</v>
      </c>
      <c r="AI2160">
        <v>8.3853046594982078E-2</v>
      </c>
      <c r="AJ2160">
        <v>2232</v>
      </c>
      <c r="AK2160" t="s">
        <v>3799</v>
      </c>
    </row>
    <row r="2161" spans="1:37">
      <c r="A2161" t="s">
        <v>2267</v>
      </c>
      <c r="B2161" t="s">
        <v>35</v>
      </c>
      <c r="C2161">
        <v>11264.06</v>
      </c>
      <c r="D2161" t="s">
        <v>36</v>
      </c>
      <c r="E2161" t="s">
        <v>37</v>
      </c>
      <c r="F2161" t="s">
        <v>73</v>
      </c>
      <c r="G2161">
        <v>45326</v>
      </c>
      <c r="H2161" t="s">
        <v>39</v>
      </c>
      <c r="I2161" t="s">
        <v>40</v>
      </c>
      <c r="J2161">
        <v>86571</v>
      </c>
      <c r="K2161" t="s">
        <v>83</v>
      </c>
      <c r="L2161" t="s">
        <v>60</v>
      </c>
      <c r="M2161">
        <v>96</v>
      </c>
      <c r="N2161">
        <v>42</v>
      </c>
      <c r="O2161">
        <v>26</v>
      </c>
      <c r="P2161">
        <v>0</v>
      </c>
      <c r="Q2161">
        <v>2</v>
      </c>
      <c r="R2161" t="s">
        <v>61</v>
      </c>
      <c r="S2161" t="s">
        <v>93</v>
      </c>
      <c r="T2161">
        <v>4</v>
      </c>
      <c r="U2161" t="s">
        <v>63</v>
      </c>
      <c r="V2161">
        <v>98.36</v>
      </c>
      <c r="W2161" t="s">
        <v>46</v>
      </c>
      <c r="X2161" t="s">
        <v>47</v>
      </c>
      <c r="Y2161" t="s">
        <v>48</v>
      </c>
      <c r="Z2161" t="s">
        <v>66</v>
      </c>
      <c r="AA2161" t="s">
        <v>50</v>
      </c>
      <c r="AB2161" t="s">
        <v>68</v>
      </c>
      <c r="AC2161" t="s">
        <v>69</v>
      </c>
      <c r="AD2161">
        <v>1.024583333</v>
      </c>
      <c r="AE2161">
        <v>2024</v>
      </c>
      <c r="AF2161">
        <v>2</v>
      </c>
      <c r="AG2161">
        <v>4</v>
      </c>
      <c r="AH2161" t="s">
        <v>2010</v>
      </c>
      <c r="AI2161">
        <v>8.5381944444444441E-2</v>
      </c>
      <c r="AJ2161">
        <v>1152</v>
      </c>
      <c r="AK2161" t="s">
        <v>3799</v>
      </c>
    </row>
    <row r="2162" spans="1:37">
      <c r="A2162" t="s">
        <v>2268</v>
      </c>
      <c r="B2162" t="s">
        <v>81</v>
      </c>
      <c r="C2162">
        <v>10966.08</v>
      </c>
      <c r="D2162" t="s">
        <v>36</v>
      </c>
      <c r="E2162" t="s">
        <v>72</v>
      </c>
      <c r="F2162" t="s">
        <v>38</v>
      </c>
      <c r="G2162">
        <v>45326</v>
      </c>
      <c r="H2162" t="s">
        <v>57</v>
      </c>
      <c r="I2162" t="s">
        <v>40</v>
      </c>
      <c r="J2162">
        <v>0</v>
      </c>
      <c r="K2162" t="s">
        <v>59</v>
      </c>
      <c r="L2162" t="s">
        <v>60</v>
      </c>
      <c r="M2162">
        <v>105</v>
      </c>
      <c r="N2162">
        <v>20</v>
      </c>
      <c r="O2162">
        <v>63</v>
      </c>
      <c r="P2162">
        <v>0</v>
      </c>
      <c r="Q2162">
        <v>2</v>
      </c>
      <c r="R2162" t="s">
        <v>117</v>
      </c>
      <c r="S2162" t="s">
        <v>249</v>
      </c>
      <c r="T2162">
        <v>3</v>
      </c>
      <c r="U2162" t="s">
        <v>45</v>
      </c>
      <c r="V2162">
        <v>758.16</v>
      </c>
      <c r="W2162" t="s">
        <v>46</v>
      </c>
      <c r="X2162" t="s">
        <v>77</v>
      </c>
      <c r="Y2162" t="s">
        <v>65</v>
      </c>
      <c r="Z2162" t="s">
        <v>66</v>
      </c>
      <c r="AA2162" t="s">
        <v>67</v>
      </c>
      <c r="AB2162" t="s">
        <v>68</v>
      </c>
      <c r="AC2162" t="s">
        <v>52</v>
      </c>
      <c r="AD2162">
        <v>7.2205714289999996</v>
      </c>
      <c r="AE2162">
        <v>2024</v>
      </c>
      <c r="AF2162">
        <v>2</v>
      </c>
      <c r="AG2162">
        <v>4</v>
      </c>
      <c r="AH2162" t="s">
        <v>2010</v>
      </c>
      <c r="AI2162">
        <v>0.60171428571428565</v>
      </c>
      <c r="AJ2162">
        <v>1260</v>
      </c>
      <c r="AK2162" t="s">
        <v>3801</v>
      </c>
    </row>
    <row r="2163" spans="1:37">
      <c r="A2163" t="s">
        <v>2269</v>
      </c>
      <c r="B2163" t="s">
        <v>71</v>
      </c>
      <c r="C2163">
        <v>23230.880000000001</v>
      </c>
      <c r="D2163" t="s">
        <v>36</v>
      </c>
      <c r="E2163" t="s">
        <v>37</v>
      </c>
      <c r="F2163" t="s">
        <v>56</v>
      </c>
      <c r="G2163">
        <v>45326</v>
      </c>
      <c r="H2163" t="s">
        <v>39</v>
      </c>
      <c r="I2163" t="s">
        <v>40</v>
      </c>
      <c r="J2163">
        <v>40141</v>
      </c>
      <c r="K2163" t="s">
        <v>59</v>
      </c>
      <c r="L2163" t="s">
        <v>103</v>
      </c>
      <c r="M2163">
        <v>85</v>
      </c>
      <c r="N2163">
        <v>16</v>
      </c>
      <c r="O2163">
        <v>116</v>
      </c>
      <c r="P2163">
        <v>0</v>
      </c>
      <c r="Q2163">
        <v>2</v>
      </c>
      <c r="R2163" t="s">
        <v>43</v>
      </c>
      <c r="S2163" t="s">
        <v>44</v>
      </c>
      <c r="T2163">
        <v>4</v>
      </c>
      <c r="U2163" t="s">
        <v>45</v>
      </c>
      <c r="V2163">
        <v>877.28</v>
      </c>
      <c r="W2163" t="s">
        <v>76</v>
      </c>
      <c r="X2163" t="s">
        <v>47</v>
      </c>
      <c r="Y2163" t="s">
        <v>65</v>
      </c>
      <c r="Z2163" t="s">
        <v>98</v>
      </c>
      <c r="AA2163" t="s">
        <v>67</v>
      </c>
      <c r="AB2163" t="s">
        <v>68</v>
      </c>
      <c r="AC2163" t="s">
        <v>52</v>
      </c>
      <c r="AD2163">
        <v>10.32094118</v>
      </c>
      <c r="AE2163">
        <v>2024</v>
      </c>
      <c r="AF2163">
        <v>2</v>
      </c>
      <c r="AG2163">
        <v>4</v>
      </c>
      <c r="AH2163" t="s">
        <v>2010</v>
      </c>
      <c r="AI2163">
        <v>0.86007843137254902</v>
      </c>
      <c r="AJ2163">
        <v>1020</v>
      </c>
      <c r="AK2163" t="s">
        <v>3801</v>
      </c>
    </row>
    <row r="2164" spans="1:37">
      <c r="A2164" t="s">
        <v>2270</v>
      </c>
      <c r="B2164" t="s">
        <v>71</v>
      </c>
      <c r="C2164">
        <v>32997.1</v>
      </c>
      <c r="D2164" t="s">
        <v>36</v>
      </c>
      <c r="E2164" t="s">
        <v>37</v>
      </c>
      <c r="F2164" t="s">
        <v>73</v>
      </c>
      <c r="G2164">
        <v>45326</v>
      </c>
      <c r="H2164" t="s">
        <v>39</v>
      </c>
      <c r="I2164" t="s">
        <v>58</v>
      </c>
      <c r="J2164">
        <v>48952</v>
      </c>
      <c r="K2164" t="s">
        <v>83</v>
      </c>
      <c r="L2164" t="s">
        <v>42</v>
      </c>
      <c r="M2164">
        <v>92</v>
      </c>
      <c r="N2164">
        <v>4</v>
      </c>
      <c r="O2164">
        <v>96</v>
      </c>
      <c r="P2164">
        <v>0</v>
      </c>
      <c r="Q2164">
        <v>2</v>
      </c>
      <c r="R2164" t="s">
        <v>61</v>
      </c>
      <c r="S2164" t="s">
        <v>93</v>
      </c>
      <c r="T2164">
        <v>4</v>
      </c>
      <c r="U2164" t="s">
        <v>90</v>
      </c>
      <c r="V2164">
        <v>22.68</v>
      </c>
      <c r="W2164" t="s">
        <v>46</v>
      </c>
      <c r="X2164" t="s">
        <v>134</v>
      </c>
      <c r="Y2164" t="s">
        <v>48</v>
      </c>
      <c r="Z2164" t="s">
        <v>98</v>
      </c>
      <c r="AA2164" t="s">
        <v>67</v>
      </c>
      <c r="AB2164" t="s">
        <v>68</v>
      </c>
      <c r="AC2164" t="s">
        <v>52</v>
      </c>
      <c r="AD2164">
        <v>0.24652173899999999</v>
      </c>
      <c r="AE2164">
        <v>2024</v>
      </c>
      <c r="AF2164">
        <v>2</v>
      </c>
      <c r="AG2164">
        <v>4</v>
      </c>
      <c r="AH2164" t="s">
        <v>2010</v>
      </c>
      <c r="AI2164">
        <v>2.0543478260869566E-2</v>
      </c>
      <c r="AJ2164">
        <v>1104</v>
      </c>
      <c r="AK2164" t="s">
        <v>3799</v>
      </c>
    </row>
    <row r="2165" spans="1:37">
      <c r="A2165" t="s">
        <v>2271</v>
      </c>
      <c r="B2165" t="s">
        <v>81</v>
      </c>
      <c r="C2165">
        <v>18359.900000000001</v>
      </c>
      <c r="D2165" t="s">
        <v>36</v>
      </c>
      <c r="E2165" t="s">
        <v>37</v>
      </c>
      <c r="F2165" t="s">
        <v>56</v>
      </c>
      <c r="G2165">
        <v>45326</v>
      </c>
      <c r="H2165" t="s">
        <v>159</v>
      </c>
      <c r="I2165" t="s">
        <v>40</v>
      </c>
      <c r="J2165">
        <v>30746</v>
      </c>
      <c r="K2165" t="s">
        <v>59</v>
      </c>
      <c r="L2165" t="s">
        <v>103</v>
      </c>
      <c r="M2165">
        <v>248</v>
      </c>
      <c r="N2165">
        <v>8</v>
      </c>
      <c r="O2165">
        <v>14</v>
      </c>
      <c r="P2165">
        <v>0</v>
      </c>
      <c r="Q2165">
        <v>3</v>
      </c>
      <c r="R2165" t="s">
        <v>61</v>
      </c>
      <c r="S2165" t="s">
        <v>62</v>
      </c>
      <c r="T2165">
        <v>1</v>
      </c>
      <c r="U2165" t="s">
        <v>79</v>
      </c>
      <c r="V2165">
        <v>1192.32</v>
      </c>
      <c r="W2165" t="s">
        <v>132</v>
      </c>
      <c r="X2165" t="s">
        <v>47</v>
      </c>
      <c r="Y2165" t="s">
        <v>65</v>
      </c>
      <c r="Z2165" t="s">
        <v>98</v>
      </c>
      <c r="AA2165" t="s">
        <v>67</v>
      </c>
      <c r="AB2165" t="s">
        <v>68</v>
      </c>
      <c r="AC2165" t="s">
        <v>69</v>
      </c>
      <c r="AD2165">
        <v>4.8077419350000001</v>
      </c>
      <c r="AE2165">
        <v>2024</v>
      </c>
      <c r="AF2165">
        <v>2</v>
      </c>
      <c r="AG2165">
        <v>4</v>
      </c>
      <c r="AH2165" t="s">
        <v>2010</v>
      </c>
      <c r="AI2165">
        <v>0.40064516129032257</v>
      </c>
      <c r="AJ2165">
        <v>2976</v>
      </c>
      <c r="AK2165" t="s">
        <v>3800</v>
      </c>
    </row>
    <row r="2166" spans="1:37">
      <c r="A2166" t="s">
        <v>2272</v>
      </c>
      <c r="B2166" t="s">
        <v>71</v>
      </c>
      <c r="C2166">
        <v>7989.39</v>
      </c>
      <c r="D2166" t="s">
        <v>36</v>
      </c>
      <c r="E2166" t="s">
        <v>37</v>
      </c>
      <c r="F2166" t="s">
        <v>141</v>
      </c>
      <c r="G2166">
        <v>45326</v>
      </c>
      <c r="H2166" t="s">
        <v>39</v>
      </c>
      <c r="I2166" t="s">
        <v>40</v>
      </c>
      <c r="J2166">
        <v>104653</v>
      </c>
      <c r="K2166" t="s">
        <v>59</v>
      </c>
      <c r="L2166" t="s">
        <v>42</v>
      </c>
      <c r="M2166">
        <v>99</v>
      </c>
      <c r="N2166">
        <v>8</v>
      </c>
      <c r="O2166">
        <v>89</v>
      </c>
      <c r="P2166">
        <v>0</v>
      </c>
      <c r="Q2166">
        <v>3</v>
      </c>
      <c r="R2166" t="s">
        <v>61</v>
      </c>
      <c r="S2166" t="s">
        <v>74</v>
      </c>
      <c r="T2166">
        <v>3</v>
      </c>
      <c r="U2166" t="s">
        <v>90</v>
      </c>
      <c r="V2166">
        <v>473.04</v>
      </c>
      <c r="W2166" t="s">
        <v>76</v>
      </c>
      <c r="X2166" t="s">
        <v>77</v>
      </c>
      <c r="Y2166" t="s">
        <v>48</v>
      </c>
      <c r="Z2166" t="s">
        <v>66</v>
      </c>
      <c r="AA2166" t="s">
        <v>91</v>
      </c>
      <c r="AB2166" t="s">
        <v>68</v>
      </c>
      <c r="AC2166" t="s">
        <v>52</v>
      </c>
      <c r="AD2166">
        <v>4.7781818180000002</v>
      </c>
      <c r="AE2166">
        <v>2024</v>
      </c>
      <c r="AF2166">
        <v>2</v>
      </c>
      <c r="AG2166">
        <v>4</v>
      </c>
      <c r="AH2166" t="s">
        <v>2010</v>
      </c>
      <c r="AI2166">
        <v>0.39818181818181819</v>
      </c>
      <c r="AJ2166">
        <v>1188</v>
      </c>
      <c r="AK2166" t="s">
        <v>3799</v>
      </c>
    </row>
    <row r="2167" spans="1:37">
      <c r="A2167" t="s">
        <v>2273</v>
      </c>
      <c r="B2167" t="s">
        <v>81</v>
      </c>
      <c r="C2167">
        <v>10587.87</v>
      </c>
      <c r="D2167" t="s">
        <v>36</v>
      </c>
      <c r="E2167" t="s">
        <v>72</v>
      </c>
      <c r="F2167" t="s">
        <v>73</v>
      </c>
      <c r="G2167">
        <v>45326</v>
      </c>
      <c r="H2167" t="s">
        <v>39</v>
      </c>
      <c r="I2167" t="s">
        <v>58</v>
      </c>
      <c r="J2167">
        <v>127255</v>
      </c>
      <c r="K2167" t="s">
        <v>83</v>
      </c>
      <c r="L2167" t="s">
        <v>42</v>
      </c>
      <c r="M2167">
        <v>132</v>
      </c>
      <c r="N2167">
        <v>45</v>
      </c>
      <c r="O2167">
        <v>105</v>
      </c>
      <c r="P2167">
        <v>0</v>
      </c>
      <c r="Q2167">
        <v>3</v>
      </c>
      <c r="R2167" t="s">
        <v>61</v>
      </c>
      <c r="S2167" t="s">
        <v>62</v>
      </c>
      <c r="T2167">
        <v>2</v>
      </c>
      <c r="U2167" t="s">
        <v>63</v>
      </c>
      <c r="V2167">
        <v>151.77000000000001</v>
      </c>
      <c r="W2167" t="s">
        <v>46</v>
      </c>
      <c r="X2167" t="s">
        <v>47</v>
      </c>
      <c r="Y2167" t="s">
        <v>48</v>
      </c>
      <c r="Z2167" t="s">
        <v>66</v>
      </c>
      <c r="AA2167" t="s">
        <v>91</v>
      </c>
      <c r="AB2167" t="s">
        <v>68</v>
      </c>
      <c r="AC2167" t="s">
        <v>52</v>
      </c>
      <c r="AD2167">
        <v>1.149772727</v>
      </c>
      <c r="AE2167">
        <v>2024</v>
      </c>
      <c r="AF2167">
        <v>2</v>
      </c>
      <c r="AG2167">
        <v>4</v>
      </c>
      <c r="AH2167" t="s">
        <v>2010</v>
      </c>
      <c r="AI2167">
        <v>9.5814393939393949E-2</v>
      </c>
      <c r="AJ2167">
        <v>1584</v>
      </c>
      <c r="AK2167" t="s">
        <v>3799</v>
      </c>
    </row>
    <row r="2168" spans="1:37">
      <c r="A2168" t="s">
        <v>2274</v>
      </c>
      <c r="B2168" t="s">
        <v>115</v>
      </c>
      <c r="C2168">
        <v>20030.63</v>
      </c>
      <c r="D2168" t="s">
        <v>36</v>
      </c>
      <c r="E2168" t="s">
        <v>37</v>
      </c>
      <c r="F2168" t="s">
        <v>56</v>
      </c>
      <c r="G2168">
        <v>45326</v>
      </c>
      <c r="H2168" t="s">
        <v>57</v>
      </c>
      <c r="I2168" t="s">
        <v>58</v>
      </c>
      <c r="J2168">
        <v>0</v>
      </c>
      <c r="K2168" t="s">
        <v>59</v>
      </c>
      <c r="L2168" t="s">
        <v>60</v>
      </c>
      <c r="M2168">
        <v>95</v>
      </c>
      <c r="N2168">
        <v>24</v>
      </c>
      <c r="O2168">
        <v>62</v>
      </c>
      <c r="P2168">
        <v>0</v>
      </c>
      <c r="Q2168">
        <v>2</v>
      </c>
      <c r="R2168" t="s">
        <v>43</v>
      </c>
      <c r="S2168" t="s">
        <v>84</v>
      </c>
      <c r="T2168">
        <v>1</v>
      </c>
      <c r="U2168" t="s">
        <v>79</v>
      </c>
      <c r="V2168">
        <v>962.04</v>
      </c>
      <c r="W2168" t="s">
        <v>46</v>
      </c>
      <c r="X2168" t="s">
        <v>47</v>
      </c>
      <c r="Y2168" t="s">
        <v>65</v>
      </c>
      <c r="Z2168" t="s">
        <v>98</v>
      </c>
      <c r="AA2168" t="s">
        <v>67</v>
      </c>
      <c r="AB2168" t="s">
        <v>68</v>
      </c>
      <c r="AC2168" t="s">
        <v>52</v>
      </c>
      <c r="AD2168">
        <v>10.12673684</v>
      </c>
      <c r="AE2168">
        <v>2024</v>
      </c>
      <c r="AF2168">
        <v>2</v>
      </c>
      <c r="AG2168">
        <v>4</v>
      </c>
      <c r="AH2168" t="s">
        <v>2010</v>
      </c>
      <c r="AI2168">
        <v>0.84389473684210525</v>
      </c>
      <c r="AJ2168">
        <v>1140</v>
      </c>
      <c r="AK2168" t="s">
        <v>3801</v>
      </c>
    </row>
    <row r="2169" spans="1:37">
      <c r="A2169" t="s">
        <v>2275</v>
      </c>
      <c r="B2169" t="s">
        <v>35</v>
      </c>
      <c r="C2169">
        <v>3748.74</v>
      </c>
      <c r="D2169" t="s">
        <v>36</v>
      </c>
      <c r="E2169" t="s">
        <v>72</v>
      </c>
      <c r="F2169" t="s">
        <v>73</v>
      </c>
      <c r="G2169">
        <v>45326</v>
      </c>
      <c r="H2169" t="s">
        <v>102</v>
      </c>
      <c r="I2169" t="s">
        <v>58</v>
      </c>
      <c r="J2169">
        <v>32171</v>
      </c>
      <c r="K2169" t="s">
        <v>59</v>
      </c>
      <c r="L2169" t="s">
        <v>42</v>
      </c>
      <c r="M2169">
        <v>103</v>
      </c>
      <c r="N2169">
        <v>32</v>
      </c>
      <c r="O2169">
        <v>30</v>
      </c>
      <c r="P2169">
        <v>1</v>
      </c>
      <c r="Q2169">
        <v>1</v>
      </c>
      <c r="R2169" t="s">
        <v>43</v>
      </c>
      <c r="S2169" t="s">
        <v>96</v>
      </c>
      <c r="T2169">
        <v>4</v>
      </c>
      <c r="U2169" t="s">
        <v>45</v>
      </c>
      <c r="V2169">
        <v>492.48</v>
      </c>
      <c r="W2169" t="s">
        <v>76</v>
      </c>
      <c r="X2169" t="s">
        <v>47</v>
      </c>
      <c r="Y2169" t="s">
        <v>48</v>
      </c>
      <c r="Z2169" t="s">
        <v>49</v>
      </c>
      <c r="AA2169" t="s">
        <v>67</v>
      </c>
      <c r="AB2169" t="s">
        <v>51</v>
      </c>
      <c r="AC2169" t="s">
        <v>69</v>
      </c>
      <c r="AD2169">
        <v>4.7813592229999999</v>
      </c>
      <c r="AE2169">
        <v>2024</v>
      </c>
      <c r="AF2169">
        <v>2</v>
      </c>
      <c r="AG2169">
        <v>4</v>
      </c>
      <c r="AH2169" t="s">
        <v>2010</v>
      </c>
      <c r="AI2169">
        <v>0.39844660194174758</v>
      </c>
      <c r="AJ2169">
        <v>1236</v>
      </c>
      <c r="AK2169" t="s">
        <v>3799</v>
      </c>
    </row>
    <row r="2170" spans="1:37">
      <c r="A2170" t="s">
        <v>2276</v>
      </c>
      <c r="B2170" t="s">
        <v>35</v>
      </c>
      <c r="C2170">
        <v>7685.12</v>
      </c>
      <c r="D2170" t="s">
        <v>36</v>
      </c>
      <c r="E2170" t="s">
        <v>37</v>
      </c>
      <c r="F2170" t="s">
        <v>73</v>
      </c>
      <c r="G2170">
        <v>45326</v>
      </c>
      <c r="H2170" t="s">
        <v>39</v>
      </c>
      <c r="I2170" t="s">
        <v>40</v>
      </c>
      <c r="J2170">
        <v>116199</v>
      </c>
      <c r="K2170" t="s">
        <v>41</v>
      </c>
      <c r="L2170" t="s">
        <v>42</v>
      </c>
      <c r="M2170">
        <v>95</v>
      </c>
      <c r="N2170">
        <v>3</v>
      </c>
      <c r="O2170">
        <v>130</v>
      </c>
      <c r="P2170">
        <v>0</v>
      </c>
      <c r="Q2170">
        <v>3</v>
      </c>
      <c r="R2170" t="s">
        <v>61</v>
      </c>
      <c r="S2170" t="s">
        <v>93</v>
      </c>
      <c r="T2170">
        <v>3</v>
      </c>
      <c r="U2170" t="s">
        <v>63</v>
      </c>
      <c r="V2170">
        <v>393.64</v>
      </c>
      <c r="W2170" t="s">
        <v>76</v>
      </c>
      <c r="X2170" t="s">
        <v>47</v>
      </c>
      <c r="Y2170" t="s">
        <v>48</v>
      </c>
      <c r="Z2170" t="s">
        <v>66</v>
      </c>
      <c r="AA2170" t="s">
        <v>91</v>
      </c>
      <c r="AB2170" t="s">
        <v>68</v>
      </c>
      <c r="AC2170" t="s">
        <v>52</v>
      </c>
      <c r="AD2170">
        <v>4.143578947</v>
      </c>
      <c r="AE2170">
        <v>2024</v>
      </c>
      <c r="AF2170">
        <v>2</v>
      </c>
      <c r="AG2170">
        <v>4</v>
      </c>
      <c r="AH2170" t="s">
        <v>2010</v>
      </c>
      <c r="AI2170">
        <v>0.34529824561403505</v>
      </c>
      <c r="AJ2170">
        <v>1140</v>
      </c>
      <c r="AK2170" t="s">
        <v>3799</v>
      </c>
    </row>
    <row r="2171" spans="1:37">
      <c r="A2171" t="s">
        <v>2277</v>
      </c>
      <c r="B2171" t="s">
        <v>71</v>
      </c>
      <c r="C2171">
        <v>11316.55</v>
      </c>
      <c r="D2171" t="s">
        <v>87</v>
      </c>
      <c r="E2171" t="s">
        <v>37</v>
      </c>
      <c r="F2171" t="s">
        <v>56</v>
      </c>
      <c r="G2171">
        <v>45326</v>
      </c>
      <c r="H2171" t="s">
        <v>88</v>
      </c>
      <c r="I2171" t="s">
        <v>58</v>
      </c>
      <c r="J2171">
        <v>26572</v>
      </c>
      <c r="K2171" t="s">
        <v>59</v>
      </c>
      <c r="L2171" t="s">
        <v>42</v>
      </c>
      <c r="M2171">
        <v>158</v>
      </c>
      <c r="N2171">
        <v>23</v>
      </c>
      <c r="O2171">
        <v>55</v>
      </c>
      <c r="P2171">
        <v>1</v>
      </c>
      <c r="Q2171">
        <v>9</v>
      </c>
      <c r="R2171" t="s">
        <v>61</v>
      </c>
      <c r="S2171" t="s">
        <v>74</v>
      </c>
      <c r="T2171">
        <v>1</v>
      </c>
      <c r="U2171" t="s">
        <v>45</v>
      </c>
      <c r="V2171">
        <v>758.16</v>
      </c>
      <c r="W2171" t="s">
        <v>109</v>
      </c>
      <c r="X2171" t="s">
        <v>47</v>
      </c>
      <c r="Y2171" t="s">
        <v>65</v>
      </c>
      <c r="Z2171" t="s">
        <v>66</v>
      </c>
      <c r="AA2171" t="s">
        <v>67</v>
      </c>
      <c r="AB2171" t="s">
        <v>51</v>
      </c>
      <c r="AC2171" t="s">
        <v>52</v>
      </c>
      <c r="AD2171">
        <v>4.798481013</v>
      </c>
      <c r="AE2171">
        <v>2024</v>
      </c>
      <c r="AF2171">
        <v>2</v>
      </c>
      <c r="AG2171">
        <v>4</v>
      </c>
      <c r="AH2171" t="s">
        <v>2010</v>
      </c>
      <c r="AI2171">
        <v>0.39987341772151896</v>
      </c>
      <c r="AJ2171">
        <v>1896</v>
      </c>
      <c r="AK2171" t="s">
        <v>3799</v>
      </c>
    </row>
    <row r="2172" spans="1:37">
      <c r="A2172" t="s">
        <v>2278</v>
      </c>
      <c r="B2172" t="s">
        <v>35</v>
      </c>
      <c r="C2172">
        <v>6667.28</v>
      </c>
      <c r="D2172" t="s">
        <v>36</v>
      </c>
      <c r="E2172" t="s">
        <v>37</v>
      </c>
      <c r="F2172" t="s">
        <v>73</v>
      </c>
      <c r="G2172">
        <v>45326</v>
      </c>
      <c r="H2172" t="s">
        <v>39</v>
      </c>
      <c r="I2172" t="s">
        <v>58</v>
      </c>
      <c r="J2172">
        <v>111690</v>
      </c>
      <c r="K2172" t="s">
        <v>83</v>
      </c>
      <c r="L2172" t="s">
        <v>42</v>
      </c>
      <c r="M2172">
        <v>84</v>
      </c>
      <c r="N2172">
        <v>7</v>
      </c>
      <c r="O2172">
        <v>16</v>
      </c>
      <c r="P2172">
        <v>0</v>
      </c>
      <c r="Q2172">
        <v>9</v>
      </c>
      <c r="R2172" t="s">
        <v>43</v>
      </c>
      <c r="S2172" t="s">
        <v>96</v>
      </c>
      <c r="T2172">
        <v>2</v>
      </c>
      <c r="U2172" t="s">
        <v>63</v>
      </c>
      <c r="V2172">
        <v>97.34</v>
      </c>
      <c r="W2172" t="s">
        <v>46</v>
      </c>
      <c r="X2172" t="s">
        <v>47</v>
      </c>
      <c r="Y2172" t="s">
        <v>48</v>
      </c>
      <c r="Z2172" t="s">
        <v>66</v>
      </c>
      <c r="AA2172" t="s">
        <v>91</v>
      </c>
      <c r="AB2172" t="s">
        <v>68</v>
      </c>
      <c r="AC2172" t="s">
        <v>69</v>
      </c>
      <c r="AD2172">
        <v>1.158809524</v>
      </c>
      <c r="AE2172">
        <v>2024</v>
      </c>
      <c r="AF2172">
        <v>2</v>
      </c>
      <c r="AG2172">
        <v>4</v>
      </c>
      <c r="AH2172" t="s">
        <v>2010</v>
      </c>
      <c r="AI2172">
        <v>9.6567460317460316E-2</v>
      </c>
      <c r="AJ2172">
        <v>1008</v>
      </c>
      <c r="AK2172" t="s">
        <v>3799</v>
      </c>
    </row>
    <row r="2173" spans="1:37">
      <c r="A2173" t="s">
        <v>2279</v>
      </c>
      <c r="B2173" t="s">
        <v>35</v>
      </c>
      <c r="C2173">
        <v>4789.8999999999996</v>
      </c>
      <c r="D2173" t="s">
        <v>36</v>
      </c>
      <c r="E2173" t="s">
        <v>72</v>
      </c>
      <c r="F2173" t="s">
        <v>73</v>
      </c>
      <c r="G2173">
        <v>45326</v>
      </c>
      <c r="H2173" t="s">
        <v>57</v>
      </c>
      <c r="I2173" t="s">
        <v>58</v>
      </c>
      <c r="J2173">
        <v>0</v>
      </c>
      <c r="K2173" t="s">
        <v>41</v>
      </c>
      <c r="L2173" t="s">
        <v>42</v>
      </c>
      <c r="M2173">
        <v>130</v>
      </c>
      <c r="N2173">
        <v>14</v>
      </c>
      <c r="O2173">
        <v>104</v>
      </c>
      <c r="P2173">
        <v>0</v>
      </c>
      <c r="Q2173">
        <v>1</v>
      </c>
      <c r="R2173" t="s">
        <v>43</v>
      </c>
      <c r="S2173" t="s">
        <v>44</v>
      </c>
      <c r="T2173">
        <v>1</v>
      </c>
      <c r="U2173" t="s">
        <v>63</v>
      </c>
      <c r="V2173">
        <v>602.27</v>
      </c>
      <c r="W2173" t="s">
        <v>46</v>
      </c>
      <c r="X2173" t="s">
        <v>134</v>
      </c>
      <c r="Y2173" t="s">
        <v>65</v>
      </c>
      <c r="Z2173" t="s">
        <v>49</v>
      </c>
      <c r="AA2173" t="s">
        <v>67</v>
      </c>
      <c r="AB2173" t="s">
        <v>68</v>
      </c>
      <c r="AC2173" t="s">
        <v>52</v>
      </c>
      <c r="AD2173">
        <v>4.6328461540000001</v>
      </c>
      <c r="AE2173">
        <v>2024</v>
      </c>
      <c r="AF2173">
        <v>2</v>
      </c>
      <c r="AG2173">
        <v>4</v>
      </c>
      <c r="AH2173" t="s">
        <v>2010</v>
      </c>
      <c r="AI2173">
        <v>0.3860705128205128</v>
      </c>
      <c r="AJ2173">
        <v>1560</v>
      </c>
      <c r="AK2173" t="s">
        <v>3799</v>
      </c>
    </row>
    <row r="2174" spans="1:37">
      <c r="A2174" t="s">
        <v>2280</v>
      </c>
      <c r="B2174" t="s">
        <v>35</v>
      </c>
      <c r="C2174">
        <v>6860.35</v>
      </c>
      <c r="D2174" t="s">
        <v>36</v>
      </c>
      <c r="E2174" t="s">
        <v>37</v>
      </c>
      <c r="F2174" t="s">
        <v>56</v>
      </c>
      <c r="G2174">
        <v>45326</v>
      </c>
      <c r="H2174" t="s">
        <v>57</v>
      </c>
      <c r="I2174" t="s">
        <v>40</v>
      </c>
      <c r="J2174">
        <v>0</v>
      </c>
      <c r="K2174" t="s">
        <v>83</v>
      </c>
      <c r="L2174" t="s">
        <v>42</v>
      </c>
      <c r="M2174">
        <v>93</v>
      </c>
      <c r="N2174">
        <v>23</v>
      </c>
      <c r="O2174">
        <v>103</v>
      </c>
      <c r="P2174">
        <v>0</v>
      </c>
      <c r="Q2174">
        <v>7</v>
      </c>
      <c r="R2174" t="s">
        <v>61</v>
      </c>
      <c r="S2174" t="s">
        <v>62</v>
      </c>
      <c r="T2174">
        <v>3</v>
      </c>
      <c r="U2174" t="s">
        <v>63</v>
      </c>
      <c r="V2174">
        <v>126.49</v>
      </c>
      <c r="W2174" t="s">
        <v>76</v>
      </c>
      <c r="X2174" t="s">
        <v>47</v>
      </c>
      <c r="Y2174" t="s">
        <v>48</v>
      </c>
      <c r="Z2174" t="s">
        <v>66</v>
      </c>
      <c r="AA2174" t="s">
        <v>67</v>
      </c>
      <c r="AB2174" t="s">
        <v>68</v>
      </c>
      <c r="AC2174" t="s">
        <v>52</v>
      </c>
      <c r="AD2174">
        <v>1.360107527</v>
      </c>
      <c r="AE2174">
        <v>2024</v>
      </c>
      <c r="AF2174">
        <v>2</v>
      </c>
      <c r="AG2174">
        <v>4</v>
      </c>
      <c r="AH2174" t="s">
        <v>2010</v>
      </c>
      <c r="AI2174">
        <v>0.11334229390681003</v>
      </c>
      <c r="AJ2174">
        <v>1116</v>
      </c>
      <c r="AK2174" t="s">
        <v>3799</v>
      </c>
    </row>
    <row r="2175" spans="1:37">
      <c r="A2175" t="s">
        <v>2281</v>
      </c>
      <c r="B2175" t="s">
        <v>35</v>
      </c>
      <c r="C2175">
        <v>6089.23</v>
      </c>
      <c r="D2175" t="s">
        <v>36</v>
      </c>
      <c r="E2175" t="s">
        <v>37</v>
      </c>
      <c r="F2175" t="s">
        <v>73</v>
      </c>
      <c r="G2175">
        <v>45326</v>
      </c>
      <c r="H2175" t="s">
        <v>39</v>
      </c>
      <c r="I2175" t="s">
        <v>58</v>
      </c>
      <c r="J2175">
        <v>113805</v>
      </c>
      <c r="K2175" t="s">
        <v>83</v>
      </c>
      <c r="L2175" t="s">
        <v>42</v>
      </c>
      <c r="M2175">
        <v>150</v>
      </c>
      <c r="N2175">
        <v>18</v>
      </c>
      <c r="O2175">
        <v>0</v>
      </c>
      <c r="P2175">
        <v>0</v>
      </c>
      <c r="Q2175">
        <v>1</v>
      </c>
      <c r="R2175" t="s">
        <v>43</v>
      </c>
      <c r="S2175" t="s">
        <v>96</v>
      </c>
      <c r="T2175">
        <v>2</v>
      </c>
      <c r="U2175" t="s">
        <v>63</v>
      </c>
      <c r="V2175">
        <v>273</v>
      </c>
      <c r="W2175" t="s">
        <v>64</v>
      </c>
      <c r="X2175" t="s">
        <v>47</v>
      </c>
      <c r="Y2175" t="s">
        <v>48</v>
      </c>
      <c r="Z2175" t="s">
        <v>66</v>
      </c>
      <c r="AA2175" t="s">
        <v>91</v>
      </c>
      <c r="AB2175" t="s">
        <v>68</v>
      </c>
      <c r="AC2175" t="s">
        <v>99</v>
      </c>
      <c r="AD2175">
        <v>1.82</v>
      </c>
      <c r="AE2175">
        <v>2024</v>
      </c>
      <c r="AF2175">
        <v>2</v>
      </c>
      <c r="AG2175">
        <v>4</v>
      </c>
      <c r="AH2175" t="s">
        <v>2010</v>
      </c>
      <c r="AI2175">
        <v>0.15166666666666667</v>
      </c>
      <c r="AJ2175">
        <v>1800</v>
      </c>
      <c r="AK2175" t="s">
        <v>3799</v>
      </c>
    </row>
    <row r="2176" spans="1:37">
      <c r="A2176" t="s">
        <v>2282</v>
      </c>
      <c r="B2176" t="s">
        <v>35</v>
      </c>
      <c r="C2176">
        <v>8467.76</v>
      </c>
      <c r="D2176" t="s">
        <v>36</v>
      </c>
      <c r="E2176" t="s">
        <v>72</v>
      </c>
      <c r="F2176" t="s">
        <v>73</v>
      </c>
      <c r="G2176">
        <v>45326</v>
      </c>
      <c r="H2176" t="s">
        <v>39</v>
      </c>
      <c r="I2176" t="s">
        <v>58</v>
      </c>
      <c r="J2176">
        <v>103509</v>
      </c>
      <c r="K2176" t="s">
        <v>83</v>
      </c>
      <c r="L2176" t="s">
        <v>103</v>
      </c>
      <c r="M2176">
        <v>108</v>
      </c>
      <c r="N2176">
        <v>3</v>
      </c>
      <c r="O2176">
        <v>80</v>
      </c>
      <c r="P2176">
        <v>1</v>
      </c>
      <c r="Q2176">
        <v>4</v>
      </c>
      <c r="R2176" t="s">
        <v>61</v>
      </c>
      <c r="S2176" t="s">
        <v>62</v>
      </c>
      <c r="T2176">
        <v>1</v>
      </c>
      <c r="U2176" t="s">
        <v>63</v>
      </c>
      <c r="V2176">
        <v>75.709999999999994</v>
      </c>
      <c r="W2176" t="s">
        <v>46</v>
      </c>
      <c r="X2176" t="s">
        <v>47</v>
      </c>
      <c r="Y2176" t="s">
        <v>48</v>
      </c>
      <c r="Z2176" t="s">
        <v>66</v>
      </c>
      <c r="AA2176" t="s">
        <v>91</v>
      </c>
      <c r="AB2176" t="s">
        <v>51</v>
      </c>
      <c r="AC2176" t="s">
        <v>52</v>
      </c>
      <c r="AD2176">
        <v>0.70101851900000001</v>
      </c>
      <c r="AE2176">
        <v>2024</v>
      </c>
      <c r="AF2176">
        <v>2</v>
      </c>
      <c r="AG2176">
        <v>4</v>
      </c>
      <c r="AH2176" t="s">
        <v>2010</v>
      </c>
      <c r="AI2176">
        <v>5.8418209876543205E-2</v>
      </c>
      <c r="AJ2176">
        <v>1296</v>
      </c>
      <c r="AK2176" t="s">
        <v>3799</v>
      </c>
    </row>
    <row r="2177" spans="1:37">
      <c r="A2177" t="s">
        <v>2283</v>
      </c>
      <c r="B2177" t="s">
        <v>35</v>
      </c>
      <c r="C2177">
        <v>6429.45</v>
      </c>
      <c r="D2177" t="s">
        <v>36</v>
      </c>
      <c r="E2177" t="s">
        <v>37</v>
      </c>
      <c r="F2177" t="s">
        <v>38</v>
      </c>
      <c r="G2177">
        <v>45326</v>
      </c>
      <c r="H2177" t="s">
        <v>102</v>
      </c>
      <c r="I2177" t="s">
        <v>40</v>
      </c>
      <c r="J2177">
        <v>22486</v>
      </c>
      <c r="K2177" t="s">
        <v>59</v>
      </c>
      <c r="L2177" t="s">
        <v>42</v>
      </c>
      <c r="M2177">
        <v>85</v>
      </c>
      <c r="N2177">
        <v>15</v>
      </c>
      <c r="O2177">
        <v>72</v>
      </c>
      <c r="P2177">
        <v>1</v>
      </c>
      <c r="Q2177">
        <v>9</v>
      </c>
      <c r="R2177" t="s">
        <v>61</v>
      </c>
      <c r="S2177" t="s">
        <v>93</v>
      </c>
      <c r="T2177">
        <v>1</v>
      </c>
      <c r="U2177" t="s">
        <v>63</v>
      </c>
      <c r="V2177">
        <v>408.24</v>
      </c>
      <c r="W2177" t="s">
        <v>76</v>
      </c>
      <c r="X2177" t="s">
        <v>47</v>
      </c>
      <c r="Y2177" t="s">
        <v>48</v>
      </c>
      <c r="Z2177" t="s">
        <v>66</v>
      </c>
      <c r="AA2177" t="s">
        <v>67</v>
      </c>
      <c r="AB2177" t="s">
        <v>51</v>
      </c>
      <c r="AC2177" t="s">
        <v>52</v>
      </c>
      <c r="AD2177">
        <v>4.8028235290000003</v>
      </c>
      <c r="AE2177">
        <v>2024</v>
      </c>
      <c r="AF2177">
        <v>2</v>
      </c>
      <c r="AG2177">
        <v>4</v>
      </c>
      <c r="AH2177" t="s">
        <v>2010</v>
      </c>
      <c r="AI2177">
        <v>0.40023529411764708</v>
      </c>
      <c r="AJ2177">
        <v>1020</v>
      </c>
      <c r="AK2177" t="s">
        <v>3800</v>
      </c>
    </row>
    <row r="2178" spans="1:37">
      <c r="A2178" t="s">
        <v>2284</v>
      </c>
      <c r="B2178" t="s">
        <v>35</v>
      </c>
      <c r="C2178">
        <v>3497.63</v>
      </c>
      <c r="D2178" t="s">
        <v>36</v>
      </c>
      <c r="E2178" t="s">
        <v>37</v>
      </c>
      <c r="F2178" t="s">
        <v>56</v>
      </c>
      <c r="G2178">
        <v>45326</v>
      </c>
      <c r="H2178" t="s">
        <v>57</v>
      </c>
      <c r="I2178" t="s">
        <v>40</v>
      </c>
      <c r="J2178">
        <v>0</v>
      </c>
      <c r="K2178" t="s">
        <v>59</v>
      </c>
      <c r="L2178" t="s">
        <v>42</v>
      </c>
      <c r="M2178">
        <v>90</v>
      </c>
      <c r="N2178">
        <v>22</v>
      </c>
      <c r="O2178">
        <v>89</v>
      </c>
      <c r="P2178">
        <v>0</v>
      </c>
      <c r="Q2178">
        <v>1</v>
      </c>
      <c r="R2178" t="s">
        <v>61</v>
      </c>
      <c r="S2178" t="s">
        <v>74</v>
      </c>
      <c r="T2178">
        <v>1</v>
      </c>
      <c r="U2178" t="s">
        <v>90</v>
      </c>
      <c r="V2178">
        <v>434.16</v>
      </c>
      <c r="W2178" t="s">
        <v>46</v>
      </c>
      <c r="X2178" t="s">
        <v>47</v>
      </c>
      <c r="Y2178" t="s">
        <v>48</v>
      </c>
      <c r="Z2178" t="s">
        <v>49</v>
      </c>
      <c r="AA2178" t="s">
        <v>67</v>
      </c>
      <c r="AB2178" t="s">
        <v>68</v>
      </c>
      <c r="AC2178" t="s">
        <v>52</v>
      </c>
      <c r="AD2178">
        <v>4.8239999999999998</v>
      </c>
      <c r="AE2178">
        <v>2024</v>
      </c>
      <c r="AF2178">
        <v>2</v>
      </c>
      <c r="AG2178">
        <v>4</v>
      </c>
      <c r="AH2178" t="s">
        <v>2010</v>
      </c>
      <c r="AI2178">
        <v>0.40200000000000002</v>
      </c>
      <c r="AJ2178">
        <v>1080</v>
      </c>
      <c r="AK2178" t="s">
        <v>3800</v>
      </c>
    </row>
    <row r="2179" spans="1:37">
      <c r="A2179" t="s">
        <v>2285</v>
      </c>
      <c r="B2179" t="s">
        <v>35</v>
      </c>
      <c r="C2179">
        <v>5991.09</v>
      </c>
      <c r="D2179" t="s">
        <v>36</v>
      </c>
      <c r="E2179" t="s">
        <v>82</v>
      </c>
      <c r="F2179" t="s">
        <v>56</v>
      </c>
      <c r="G2179">
        <v>45326</v>
      </c>
      <c r="H2179" t="s">
        <v>39</v>
      </c>
      <c r="I2179" t="s">
        <v>58</v>
      </c>
      <c r="J2179">
        <v>30737</v>
      </c>
      <c r="K2179" t="s">
        <v>59</v>
      </c>
      <c r="L2179" t="s">
        <v>42</v>
      </c>
      <c r="M2179">
        <v>151</v>
      </c>
      <c r="N2179">
        <v>22</v>
      </c>
      <c r="O2179">
        <v>93</v>
      </c>
      <c r="P2179">
        <v>0</v>
      </c>
      <c r="Q2179">
        <v>1</v>
      </c>
      <c r="R2179" t="s">
        <v>61</v>
      </c>
      <c r="S2179" t="s">
        <v>74</v>
      </c>
      <c r="T2179">
        <v>4</v>
      </c>
      <c r="U2179" t="s">
        <v>63</v>
      </c>
      <c r="V2179">
        <v>725.76</v>
      </c>
      <c r="W2179" t="s">
        <v>46</v>
      </c>
      <c r="X2179" t="s">
        <v>47</v>
      </c>
      <c r="Y2179" t="s">
        <v>65</v>
      </c>
      <c r="Z2179" t="s">
        <v>66</v>
      </c>
      <c r="AA2179" t="s">
        <v>67</v>
      </c>
      <c r="AB2179" t="s">
        <v>68</v>
      </c>
      <c r="AC2179" t="s">
        <v>52</v>
      </c>
      <c r="AD2179">
        <v>4.8063576159999997</v>
      </c>
      <c r="AE2179">
        <v>2024</v>
      </c>
      <c r="AF2179">
        <v>2</v>
      </c>
      <c r="AG2179">
        <v>4</v>
      </c>
      <c r="AH2179" t="s">
        <v>2010</v>
      </c>
      <c r="AI2179">
        <v>0.40052980132450333</v>
      </c>
      <c r="AJ2179">
        <v>1812</v>
      </c>
      <c r="AK2179" t="s">
        <v>3800</v>
      </c>
    </row>
    <row r="2180" spans="1:37">
      <c r="A2180" t="s">
        <v>2286</v>
      </c>
      <c r="B2180" t="s">
        <v>35</v>
      </c>
      <c r="C2180">
        <v>3838.25</v>
      </c>
      <c r="D2180" t="s">
        <v>36</v>
      </c>
      <c r="E2180" t="s">
        <v>72</v>
      </c>
      <c r="F2180" t="s">
        <v>56</v>
      </c>
      <c r="G2180">
        <v>45326</v>
      </c>
      <c r="H2180" t="s">
        <v>57</v>
      </c>
      <c r="I2180" t="s">
        <v>58</v>
      </c>
      <c r="J2180">
        <v>0</v>
      </c>
      <c r="K2180" t="s">
        <v>59</v>
      </c>
      <c r="L2180" t="s">
        <v>60</v>
      </c>
      <c r="M2180">
        <v>109</v>
      </c>
      <c r="N2180">
        <v>31</v>
      </c>
      <c r="O2180">
        <v>81</v>
      </c>
      <c r="P2180">
        <v>0</v>
      </c>
      <c r="Q2180">
        <v>1</v>
      </c>
      <c r="R2180" t="s">
        <v>61</v>
      </c>
      <c r="S2180" t="s">
        <v>74</v>
      </c>
      <c r="T2180">
        <v>1</v>
      </c>
      <c r="U2180" t="s">
        <v>90</v>
      </c>
      <c r="V2180">
        <v>787.32</v>
      </c>
      <c r="W2180" t="s">
        <v>46</v>
      </c>
      <c r="X2180" t="s">
        <v>134</v>
      </c>
      <c r="Y2180" t="s">
        <v>65</v>
      </c>
      <c r="Z2180" t="s">
        <v>49</v>
      </c>
      <c r="AA2180" t="s">
        <v>67</v>
      </c>
      <c r="AB2180" t="s">
        <v>68</v>
      </c>
      <c r="AC2180" t="s">
        <v>52</v>
      </c>
      <c r="AD2180">
        <v>7.2231192660000003</v>
      </c>
      <c r="AE2180">
        <v>2024</v>
      </c>
      <c r="AF2180">
        <v>2</v>
      </c>
      <c r="AG2180">
        <v>4</v>
      </c>
      <c r="AH2180" t="s">
        <v>2010</v>
      </c>
      <c r="AI2180">
        <v>0.60192660550458721</v>
      </c>
      <c r="AJ2180">
        <v>1308</v>
      </c>
      <c r="AK2180" t="s">
        <v>3801</v>
      </c>
    </row>
    <row r="2181" spans="1:37">
      <c r="A2181" t="s">
        <v>2287</v>
      </c>
      <c r="B2181" t="s">
        <v>35</v>
      </c>
      <c r="C2181">
        <v>12822.94</v>
      </c>
      <c r="D2181" t="s">
        <v>36</v>
      </c>
      <c r="E2181" t="s">
        <v>72</v>
      </c>
      <c r="F2181" t="s">
        <v>73</v>
      </c>
      <c r="G2181">
        <v>45326</v>
      </c>
      <c r="H2181" t="s">
        <v>57</v>
      </c>
      <c r="I2181" t="s">
        <v>40</v>
      </c>
      <c r="J2181">
        <v>0</v>
      </c>
      <c r="K2181" t="s">
        <v>59</v>
      </c>
      <c r="L2181" t="s">
        <v>60</v>
      </c>
      <c r="M2181">
        <v>122</v>
      </c>
      <c r="N2181">
        <v>18</v>
      </c>
      <c r="O2181">
        <v>70</v>
      </c>
      <c r="P2181">
        <v>0</v>
      </c>
      <c r="Q2181">
        <v>2</v>
      </c>
      <c r="R2181" t="s">
        <v>61</v>
      </c>
      <c r="S2181" t="s">
        <v>93</v>
      </c>
      <c r="T2181">
        <v>4</v>
      </c>
      <c r="U2181" t="s">
        <v>90</v>
      </c>
      <c r="V2181">
        <v>583.20000000000005</v>
      </c>
      <c r="W2181" t="s">
        <v>76</v>
      </c>
      <c r="X2181" t="s">
        <v>47</v>
      </c>
      <c r="Y2181" t="s">
        <v>65</v>
      </c>
      <c r="Z2181" t="s">
        <v>66</v>
      </c>
      <c r="AA2181" t="s">
        <v>67</v>
      </c>
      <c r="AB2181" t="s">
        <v>68</v>
      </c>
      <c r="AC2181" t="s">
        <v>52</v>
      </c>
      <c r="AD2181">
        <v>4.7803278689999997</v>
      </c>
      <c r="AE2181">
        <v>2024</v>
      </c>
      <c r="AF2181">
        <v>2</v>
      </c>
      <c r="AG2181">
        <v>4</v>
      </c>
      <c r="AH2181" t="s">
        <v>2010</v>
      </c>
      <c r="AI2181">
        <v>0.39836065573770496</v>
      </c>
      <c r="AJ2181">
        <v>1464</v>
      </c>
      <c r="AK2181" t="s">
        <v>3799</v>
      </c>
    </row>
    <row r="2182" spans="1:37">
      <c r="A2182" t="s">
        <v>2288</v>
      </c>
      <c r="B2182" t="s">
        <v>35</v>
      </c>
      <c r="C2182">
        <v>6815.49</v>
      </c>
      <c r="D2182" t="s">
        <v>36</v>
      </c>
      <c r="E2182" t="s">
        <v>82</v>
      </c>
      <c r="F2182" t="s">
        <v>38</v>
      </c>
      <c r="G2182">
        <v>45326</v>
      </c>
      <c r="H2182" t="s">
        <v>57</v>
      </c>
      <c r="I2182" t="s">
        <v>40</v>
      </c>
      <c r="J2182">
        <v>0</v>
      </c>
      <c r="K2182" t="s">
        <v>59</v>
      </c>
      <c r="L2182" t="s">
        <v>60</v>
      </c>
      <c r="M2182">
        <v>192</v>
      </c>
      <c r="N2182">
        <v>14</v>
      </c>
      <c r="O2182">
        <v>69</v>
      </c>
      <c r="P2182">
        <v>0</v>
      </c>
      <c r="Q2182">
        <v>1</v>
      </c>
      <c r="R2182" t="s">
        <v>43</v>
      </c>
      <c r="S2182" t="s">
        <v>84</v>
      </c>
      <c r="T2182">
        <v>1</v>
      </c>
      <c r="U2182" t="s">
        <v>79</v>
      </c>
      <c r="V2182">
        <v>1188.5899999999999</v>
      </c>
      <c r="W2182" t="s">
        <v>64</v>
      </c>
      <c r="X2182" t="s">
        <v>47</v>
      </c>
      <c r="Y2182" t="s">
        <v>65</v>
      </c>
      <c r="Z2182" t="s">
        <v>66</v>
      </c>
      <c r="AA2182" t="s">
        <v>67</v>
      </c>
      <c r="AB2182" t="s">
        <v>68</v>
      </c>
      <c r="AC2182" t="s">
        <v>52</v>
      </c>
      <c r="AD2182">
        <v>6.1905729169999999</v>
      </c>
      <c r="AE2182">
        <v>2024</v>
      </c>
      <c r="AF2182">
        <v>2</v>
      </c>
      <c r="AG2182">
        <v>4</v>
      </c>
      <c r="AH2182" t="s">
        <v>2010</v>
      </c>
      <c r="AI2182">
        <v>0.5158810763888888</v>
      </c>
      <c r="AJ2182">
        <v>2304</v>
      </c>
      <c r="AK2182" t="s">
        <v>3800</v>
      </c>
    </row>
    <row r="2183" spans="1:37">
      <c r="A2183" t="s">
        <v>2289</v>
      </c>
      <c r="B2183" t="s">
        <v>35</v>
      </c>
      <c r="C2183">
        <v>5326.08</v>
      </c>
      <c r="D2183" t="s">
        <v>36</v>
      </c>
      <c r="E2183" t="s">
        <v>37</v>
      </c>
      <c r="F2183" t="s">
        <v>73</v>
      </c>
      <c r="G2183">
        <v>45296</v>
      </c>
      <c r="H2183" t="s">
        <v>102</v>
      </c>
      <c r="I2183" t="s">
        <v>58</v>
      </c>
      <c r="J2183">
        <v>38954</v>
      </c>
      <c r="K2183" t="s">
        <v>59</v>
      </c>
      <c r="L2183" t="s">
        <v>42</v>
      </c>
      <c r="M2183">
        <v>136</v>
      </c>
      <c r="N2183">
        <v>16</v>
      </c>
      <c r="O2183">
        <v>80</v>
      </c>
      <c r="P2183">
        <v>0</v>
      </c>
      <c r="Q2183">
        <v>1</v>
      </c>
      <c r="R2183" t="s">
        <v>61</v>
      </c>
      <c r="S2183" t="s">
        <v>93</v>
      </c>
      <c r="T2183">
        <v>3</v>
      </c>
      <c r="U2183" t="s">
        <v>90</v>
      </c>
      <c r="V2183">
        <v>874.05</v>
      </c>
      <c r="W2183" t="s">
        <v>64</v>
      </c>
      <c r="X2183" t="s">
        <v>47</v>
      </c>
      <c r="Y2183" t="s">
        <v>65</v>
      </c>
      <c r="Z2183" t="s">
        <v>66</v>
      </c>
      <c r="AA2183" t="s">
        <v>67</v>
      </c>
      <c r="AB2183" t="s">
        <v>68</v>
      </c>
      <c r="AC2183" t="s">
        <v>52</v>
      </c>
      <c r="AD2183">
        <v>6.426838235</v>
      </c>
      <c r="AE2183">
        <v>2024</v>
      </c>
      <c r="AF2183">
        <v>2</v>
      </c>
      <c r="AG2183">
        <v>5</v>
      </c>
      <c r="AH2183" t="s">
        <v>2290</v>
      </c>
      <c r="AI2183">
        <v>0.53556985294117643</v>
      </c>
      <c r="AJ2183">
        <v>1632</v>
      </c>
      <c r="AK2183" t="s">
        <v>3800</v>
      </c>
    </row>
    <row r="2184" spans="1:37">
      <c r="A2184" t="s">
        <v>2291</v>
      </c>
      <c r="B2184" t="s">
        <v>35</v>
      </c>
      <c r="C2184">
        <v>12018.7</v>
      </c>
      <c r="D2184" t="s">
        <v>36</v>
      </c>
      <c r="E2184" t="s">
        <v>37</v>
      </c>
      <c r="F2184" t="s">
        <v>38</v>
      </c>
      <c r="G2184">
        <v>45296</v>
      </c>
      <c r="H2184" t="s">
        <v>39</v>
      </c>
      <c r="I2184" t="s">
        <v>58</v>
      </c>
      <c r="J2184">
        <v>63225</v>
      </c>
      <c r="K2184" t="s">
        <v>83</v>
      </c>
      <c r="L2184" t="s">
        <v>42</v>
      </c>
      <c r="M2184">
        <v>151</v>
      </c>
      <c r="N2184">
        <v>8</v>
      </c>
      <c r="O2184">
        <v>4</v>
      </c>
      <c r="P2184">
        <v>0</v>
      </c>
      <c r="Q2184">
        <v>9</v>
      </c>
      <c r="R2184" t="s">
        <v>61</v>
      </c>
      <c r="S2184" t="s">
        <v>74</v>
      </c>
      <c r="T2184">
        <v>1</v>
      </c>
      <c r="U2184" t="s">
        <v>90</v>
      </c>
      <c r="V2184">
        <v>86.55</v>
      </c>
      <c r="W2184" t="s">
        <v>109</v>
      </c>
      <c r="X2184" t="s">
        <v>47</v>
      </c>
      <c r="Y2184" t="s">
        <v>48</v>
      </c>
      <c r="Z2184" t="s">
        <v>66</v>
      </c>
      <c r="AA2184" t="s">
        <v>50</v>
      </c>
      <c r="AB2184" t="s">
        <v>68</v>
      </c>
      <c r="AC2184" t="s">
        <v>99</v>
      </c>
      <c r="AD2184">
        <v>0.57317880799999998</v>
      </c>
      <c r="AE2184">
        <v>2024</v>
      </c>
      <c r="AF2184">
        <v>2</v>
      </c>
      <c r="AG2184">
        <v>5</v>
      </c>
      <c r="AH2184" t="s">
        <v>2290</v>
      </c>
      <c r="AI2184">
        <v>4.7764900662251655E-2</v>
      </c>
      <c r="AJ2184">
        <v>1812</v>
      </c>
      <c r="AK2184" t="s">
        <v>3799</v>
      </c>
    </row>
    <row r="2185" spans="1:37">
      <c r="A2185" t="s">
        <v>2292</v>
      </c>
      <c r="B2185" t="s">
        <v>81</v>
      </c>
      <c r="C2185">
        <v>4846.1099999999997</v>
      </c>
      <c r="D2185" t="s">
        <v>36</v>
      </c>
      <c r="E2185" t="s">
        <v>72</v>
      </c>
      <c r="F2185" t="s">
        <v>73</v>
      </c>
      <c r="G2185">
        <v>45296</v>
      </c>
      <c r="H2185" t="s">
        <v>39</v>
      </c>
      <c r="I2185" t="s">
        <v>58</v>
      </c>
      <c r="J2185">
        <v>107052</v>
      </c>
      <c r="K2185" t="s">
        <v>41</v>
      </c>
      <c r="L2185" t="s">
        <v>42</v>
      </c>
      <c r="M2185">
        <v>122</v>
      </c>
      <c r="N2185">
        <v>30</v>
      </c>
      <c r="O2185">
        <v>3</v>
      </c>
      <c r="P2185">
        <v>0</v>
      </c>
      <c r="Q2185">
        <v>1</v>
      </c>
      <c r="R2185" t="s">
        <v>61</v>
      </c>
      <c r="S2185" t="s">
        <v>62</v>
      </c>
      <c r="T2185">
        <v>2</v>
      </c>
      <c r="U2185" t="s">
        <v>90</v>
      </c>
      <c r="V2185">
        <v>329.89</v>
      </c>
      <c r="W2185" t="s">
        <v>46</v>
      </c>
      <c r="X2185" t="s">
        <v>47</v>
      </c>
      <c r="Y2185" t="s">
        <v>48</v>
      </c>
      <c r="Z2185" t="s">
        <v>49</v>
      </c>
      <c r="AA2185" t="s">
        <v>91</v>
      </c>
      <c r="AB2185" t="s">
        <v>68</v>
      </c>
      <c r="AC2185" t="s">
        <v>99</v>
      </c>
      <c r="AD2185">
        <v>2.7040163929999999</v>
      </c>
      <c r="AE2185">
        <v>2024</v>
      </c>
      <c r="AF2185">
        <v>2</v>
      </c>
      <c r="AG2185">
        <v>5</v>
      </c>
      <c r="AH2185" t="s">
        <v>2290</v>
      </c>
      <c r="AI2185">
        <v>0.22533469945355189</v>
      </c>
      <c r="AJ2185">
        <v>1464</v>
      </c>
      <c r="AK2185" t="s">
        <v>3799</v>
      </c>
    </row>
    <row r="2186" spans="1:37">
      <c r="A2186" t="s">
        <v>2293</v>
      </c>
      <c r="B2186" t="s">
        <v>55</v>
      </c>
      <c r="C2186">
        <v>6325.43</v>
      </c>
      <c r="D2186" t="s">
        <v>36</v>
      </c>
      <c r="E2186" t="s">
        <v>82</v>
      </c>
      <c r="F2186" t="s">
        <v>141</v>
      </c>
      <c r="G2186">
        <v>45296</v>
      </c>
      <c r="H2186" t="s">
        <v>39</v>
      </c>
      <c r="I2186" t="s">
        <v>58</v>
      </c>
      <c r="J2186">
        <v>104865</v>
      </c>
      <c r="K2186" t="s">
        <v>59</v>
      </c>
      <c r="L2186" t="s">
        <v>42</v>
      </c>
      <c r="M2186">
        <v>157</v>
      </c>
      <c r="N2186">
        <v>43</v>
      </c>
      <c r="O2186">
        <v>109</v>
      </c>
      <c r="P2186">
        <v>0</v>
      </c>
      <c r="Q2186">
        <v>1</v>
      </c>
      <c r="R2186" t="s">
        <v>61</v>
      </c>
      <c r="S2186" t="s">
        <v>93</v>
      </c>
      <c r="T2186">
        <v>1</v>
      </c>
      <c r="U2186" t="s">
        <v>90</v>
      </c>
      <c r="V2186">
        <v>1000.91</v>
      </c>
      <c r="W2186" t="s">
        <v>76</v>
      </c>
      <c r="X2186" t="s">
        <v>77</v>
      </c>
      <c r="Y2186" t="s">
        <v>65</v>
      </c>
      <c r="Z2186" t="s">
        <v>66</v>
      </c>
      <c r="AA2186" t="s">
        <v>91</v>
      </c>
      <c r="AB2186" t="s">
        <v>68</v>
      </c>
      <c r="AC2186" t="s">
        <v>52</v>
      </c>
      <c r="AD2186">
        <v>6.3752229299999996</v>
      </c>
      <c r="AE2186">
        <v>2024</v>
      </c>
      <c r="AF2186">
        <v>2</v>
      </c>
      <c r="AG2186">
        <v>5</v>
      </c>
      <c r="AH2186" t="s">
        <v>2290</v>
      </c>
      <c r="AI2186">
        <v>0.53126857749469214</v>
      </c>
      <c r="AJ2186">
        <v>1884</v>
      </c>
      <c r="AK2186" t="s">
        <v>3800</v>
      </c>
    </row>
    <row r="2187" spans="1:37">
      <c r="A2187" t="s">
        <v>2294</v>
      </c>
      <c r="B2187" t="s">
        <v>71</v>
      </c>
      <c r="C2187">
        <v>7741.71</v>
      </c>
      <c r="D2187" t="s">
        <v>36</v>
      </c>
      <c r="E2187" t="s">
        <v>37</v>
      </c>
      <c r="F2187" t="s">
        <v>73</v>
      </c>
      <c r="G2187">
        <v>45296</v>
      </c>
      <c r="H2187" t="s">
        <v>39</v>
      </c>
      <c r="I2187" t="s">
        <v>40</v>
      </c>
      <c r="J2187">
        <v>132478</v>
      </c>
      <c r="K2187" t="s">
        <v>83</v>
      </c>
      <c r="L2187" t="s">
        <v>42</v>
      </c>
      <c r="M2187">
        <v>96</v>
      </c>
      <c r="N2187">
        <v>14</v>
      </c>
      <c r="O2187">
        <v>82</v>
      </c>
      <c r="P2187">
        <v>0</v>
      </c>
      <c r="Q2187">
        <v>3</v>
      </c>
      <c r="R2187" t="s">
        <v>61</v>
      </c>
      <c r="S2187" t="s">
        <v>93</v>
      </c>
      <c r="T2187">
        <v>3</v>
      </c>
      <c r="U2187" t="s">
        <v>63</v>
      </c>
      <c r="V2187">
        <v>68.290000000000006</v>
      </c>
      <c r="W2187" t="s">
        <v>76</v>
      </c>
      <c r="X2187" t="s">
        <v>47</v>
      </c>
      <c r="Y2187" t="s">
        <v>48</v>
      </c>
      <c r="Z2187" t="s">
        <v>66</v>
      </c>
      <c r="AA2187" t="s">
        <v>91</v>
      </c>
      <c r="AB2187" t="s">
        <v>68</v>
      </c>
      <c r="AC2187" t="s">
        <v>52</v>
      </c>
      <c r="AD2187">
        <v>0.71135416699999998</v>
      </c>
      <c r="AE2187">
        <v>2024</v>
      </c>
      <c r="AF2187">
        <v>2</v>
      </c>
      <c r="AG2187">
        <v>5</v>
      </c>
      <c r="AH2187" t="s">
        <v>2290</v>
      </c>
      <c r="AI2187">
        <v>5.9279513888888892E-2</v>
      </c>
      <c r="AJ2187">
        <v>1152</v>
      </c>
      <c r="AK2187" t="s">
        <v>3799</v>
      </c>
    </row>
    <row r="2188" spans="1:37">
      <c r="A2188" t="s">
        <v>2295</v>
      </c>
      <c r="B2188" t="s">
        <v>81</v>
      </c>
      <c r="C2188">
        <v>10857.79</v>
      </c>
      <c r="D2188" t="s">
        <v>36</v>
      </c>
      <c r="E2188" t="s">
        <v>37</v>
      </c>
      <c r="F2188" t="s">
        <v>141</v>
      </c>
      <c r="G2188">
        <v>45296</v>
      </c>
      <c r="H2188" t="s">
        <v>39</v>
      </c>
      <c r="I2188" t="s">
        <v>58</v>
      </c>
      <c r="J2188">
        <v>74805</v>
      </c>
      <c r="K2188" t="s">
        <v>41</v>
      </c>
      <c r="L2188" t="s">
        <v>42</v>
      </c>
      <c r="M2188">
        <v>135</v>
      </c>
      <c r="N2188">
        <v>32</v>
      </c>
      <c r="O2188">
        <v>72</v>
      </c>
      <c r="P2188">
        <v>0</v>
      </c>
      <c r="Q2188">
        <v>4</v>
      </c>
      <c r="R2188" t="s">
        <v>61</v>
      </c>
      <c r="S2188" t="s">
        <v>93</v>
      </c>
      <c r="T2188">
        <v>2</v>
      </c>
      <c r="U2188" t="s">
        <v>45</v>
      </c>
      <c r="V2188">
        <v>350.41</v>
      </c>
      <c r="W2188" t="s">
        <v>109</v>
      </c>
      <c r="X2188" t="s">
        <v>47</v>
      </c>
      <c r="Y2188" t="s">
        <v>48</v>
      </c>
      <c r="Z2188" t="s">
        <v>66</v>
      </c>
      <c r="AA2188" t="s">
        <v>50</v>
      </c>
      <c r="AB2188" t="s">
        <v>68</v>
      </c>
      <c r="AC2188" t="s">
        <v>52</v>
      </c>
      <c r="AD2188">
        <v>2.5956296299999999</v>
      </c>
      <c r="AE2188">
        <v>2024</v>
      </c>
      <c r="AF2188">
        <v>2</v>
      </c>
      <c r="AG2188">
        <v>5</v>
      </c>
      <c r="AH2188" t="s">
        <v>2290</v>
      </c>
      <c r="AI2188">
        <v>0.21630246913580248</v>
      </c>
      <c r="AJ2188">
        <v>1620</v>
      </c>
      <c r="AK2188" t="s">
        <v>3799</v>
      </c>
    </row>
    <row r="2189" spans="1:37">
      <c r="A2189" t="s">
        <v>2296</v>
      </c>
      <c r="B2189" t="s">
        <v>115</v>
      </c>
      <c r="C2189">
        <v>11457.77</v>
      </c>
      <c r="D2189" t="s">
        <v>36</v>
      </c>
      <c r="E2189" t="s">
        <v>37</v>
      </c>
      <c r="F2189" t="s">
        <v>73</v>
      </c>
      <c r="G2189">
        <v>45296</v>
      </c>
      <c r="H2189" t="s">
        <v>57</v>
      </c>
      <c r="I2189" t="s">
        <v>58</v>
      </c>
      <c r="J2189">
        <v>0</v>
      </c>
      <c r="K2189" t="s">
        <v>59</v>
      </c>
      <c r="L2189" t="s">
        <v>42</v>
      </c>
      <c r="M2189">
        <v>100</v>
      </c>
      <c r="N2189">
        <v>9</v>
      </c>
      <c r="O2189">
        <v>126</v>
      </c>
      <c r="P2189">
        <v>0</v>
      </c>
      <c r="Q2189">
        <v>2</v>
      </c>
      <c r="R2189" t="s">
        <v>61</v>
      </c>
      <c r="S2189" t="s">
        <v>93</v>
      </c>
      <c r="T2189">
        <v>1</v>
      </c>
      <c r="U2189" t="s">
        <v>79</v>
      </c>
      <c r="V2189">
        <v>575.99</v>
      </c>
      <c r="W2189" t="s">
        <v>76</v>
      </c>
      <c r="X2189" t="s">
        <v>47</v>
      </c>
      <c r="Y2189" t="s">
        <v>65</v>
      </c>
      <c r="Z2189" t="s">
        <v>66</v>
      </c>
      <c r="AA2189" t="s">
        <v>67</v>
      </c>
      <c r="AB2189" t="s">
        <v>68</v>
      </c>
      <c r="AC2189" t="s">
        <v>52</v>
      </c>
      <c r="AD2189">
        <v>5.7599</v>
      </c>
      <c r="AE2189">
        <v>2024</v>
      </c>
      <c r="AF2189">
        <v>2</v>
      </c>
      <c r="AG2189">
        <v>5</v>
      </c>
      <c r="AH2189" t="s">
        <v>2290</v>
      </c>
      <c r="AI2189">
        <v>0.47999166666666665</v>
      </c>
      <c r="AJ2189">
        <v>1200</v>
      </c>
      <c r="AK2189" t="s">
        <v>3800</v>
      </c>
    </row>
    <row r="2190" spans="1:37">
      <c r="A2190" t="s">
        <v>2297</v>
      </c>
      <c r="B2190" t="s">
        <v>35</v>
      </c>
      <c r="C2190">
        <v>20909.38</v>
      </c>
      <c r="D2190" t="s">
        <v>36</v>
      </c>
      <c r="E2190" t="s">
        <v>37</v>
      </c>
      <c r="F2190" t="s">
        <v>38</v>
      </c>
      <c r="G2190">
        <v>45296</v>
      </c>
      <c r="H2190" t="s">
        <v>39</v>
      </c>
      <c r="I2190" t="s">
        <v>58</v>
      </c>
      <c r="J2190">
        <v>45629</v>
      </c>
      <c r="K2190" t="s">
        <v>59</v>
      </c>
      <c r="L2190" t="s">
        <v>60</v>
      </c>
      <c r="M2190">
        <v>147</v>
      </c>
      <c r="N2190">
        <v>38</v>
      </c>
      <c r="O2190">
        <v>70</v>
      </c>
      <c r="P2190">
        <v>3</v>
      </c>
      <c r="Q2190">
        <v>2</v>
      </c>
      <c r="R2190" t="s">
        <v>43</v>
      </c>
      <c r="S2190" t="s">
        <v>96</v>
      </c>
      <c r="T2190">
        <v>2</v>
      </c>
      <c r="U2190" t="s">
        <v>79</v>
      </c>
      <c r="V2190">
        <v>897.72</v>
      </c>
      <c r="W2190" t="s">
        <v>64</v>
      </c>
      <c r="X2190" t="s">
        <v>77</v>
      </c>
      <c r="Y2190" t="s">
        <v>65</v>
      </c>
      <c r="Z2190" t="s">
        <v>98</v>
      </c>
      <c r="AA2190" t="s">
        <v>67</v>
      </c>
      <c r="AB2190" t="s">
        <v>51</v>
      </c>
      <c r="AC2190" t="s">
        <v>52</v>
      </c>
      <c r="AD2190">
        <v>6.1069387759999998</v>
      </c>
      <c r="AE2190">
        <v>2024</v>
      </c>
      <c r="AF2190">
        <v>2</v>
      </c>
      <c r="AG2190">
        <v>5</v>
      </c>
      <c r="AH2190" t="s">
        <v>2290</v>
      </c>
      <c r="AI2190">
        <v>0.50891156462585041</v>
      </c>
      <c r="AJ2190">
        <v>1764</v>
      </c>
      <c r="AK2190" t="s">
        <v>3800</v>
      </c>
    </row>
    <row r="2191" spans="1:37">
      <c r="A2191" t="s">
        <v>2298</v>
      </c>
      <c r="B2191" t="s">
        <v>55</v>
      </c>
      <c r="C2191">
        <v>16608.73</v>
      </c>
      <c r="D2191" t="s">
        <v>36</v>
      </c>
      <c r="E2191" t="s">
        <v>37</v>
      </c>
      <c r="F2191" t="s">
        <v>38</v>
      </c>
      <c r="G2191">
        <v>45296</v>
      </c>
      <c r="H2191" t="s">
        <v>39</v>
      </c>
      <c r="I2191" t="s">
        <v>40</v>
      </c>
      <c r="J2191">
        <v>59153</v>
      </c>
      <c r="K2191" t="s">
        <v>41</v>
      </c>
      <c r="L2191" t="s">
        <v>42</v>
      </c>
      <c r="M2191">
        <v>84</v>
      </c>
      <c r="N2191">
        <v>34</v>
      </c>
      <c r="O2191">
        <v>16</v>
      </c>
      <c r="P2191">
        <v>1</v>
      </c>
      <c r="Q2191">
        <v>2</v>
      </c>
      <c r="R2191" t="s">
        <v>61</v>
      </c>
      <c r="S2191" t="s">
        <v>74</v>
      </c>
      <c r="T2191">
        <v>3</v>
      </c>
      <c r="U2191" t="s">
        <v>63</v>
      </c>
      <c r="V2191">
        <v>331.35</v>
      </c>
      <c r="W2191" t="s">
        <v>46</v>
      </c>
      <c r="X2191" t="s">
        <v>47</v>
      </c>
      <c r="Y2191" t="s">
        <v>48</v>
      </c>
      <c r="Z2191" t="s">
        <v>98</v>
      </c>
      <c r="AA2191" t="s">
        <v>50</v>
      </c>
      <c r="AB2191" t="s">
        <v>51</v>
      </c>
      <c r="AC2191" t="s">
        <v>69</v>
      </c>
      <c r="AD2191">
        <v>3.9446428569999998</v>
      </c>
      <c r="AE2191">
        <v>2024</v>
      </c>
      <c r="AF2191">
        <v>2</v>
      </c>
      <c r="AG2191">
        <v>5</v>
      </c>
      <c r="AH2191" t="s">
        <v>2290</v>
      </c>
      <c r="AI2191">
        <v>0.32872023809523809</v>
      </c>
      <c r="AJ2191">
        <v>1008</v>
      </c>
      <c r="AK2191" t="s">
        <v>3799</v>
      </c>
    </row>
    <row r="2192" spans="1:37">
      <c r="A2192" t="s">
        <v>2299</v>
      </c>
      <c r="B2192" t="s">
        <v>81</v>
      </c>
      <c r="C2192">
        <v>8717.7099999999991</v>
      </c>
      <c r="D2192" t="s">
        <v>36</v>
      </c>
      <c r="E2192" t="s">
        <v>72</v>
      </c>
      <c r="F2192" t="s">
        <v>38</v>
      </c>
      <c r="G2192">
        <v>45296</v>
      </c>
      <c r="H2192" t="s">
        <v>39</v>
      </c>
      <c r="I2192" t="s">
        <v>58</v>
      </c>
      <c r="J2192">
        <v>50690</v>
      </c>
      <c r="K2192" t="s">
        <v>83</v>
      </c>
      <c r="L2192" t="s">
        <v>42</v>
      </c>
      <c r="M2192">
        <v>109</v>
      </c>
      <c r="N2192">
        <v>16</v>
      </c>
      <c r="O2192">
        <v>12</v>
      </c>
      <c r="P2192">
        <v>0</v>
      </c>
      <c r="Q2192">
        <v>3</v>
      </c>
      <c r="R2192" t="s">
        <v>117</v>
      </c>
      <c r="S2192" t="s">
        <v>192</v>
      </c>
      <c r="T2192">
        <v>2</v>
      </c>
      <c r="U2192" t="s">
        <v>45</v>
      </c>
      <c r="V2192">
        <v>216.81</v>
      </c>
      <c r="W2192" t="s">
        <v>46</v>
      </c>
      <c r="X2192" t="s">
        <v>47</v>
      </c>
      <c r="Y2192" t="s">
        <v>48</v>
      </c>
      <c r="Z2192" t="s">
        <v>66</v>
      </c>
      <c r="AA2192" t="s">
        <v>50</v>
      </c>
      <c r="AB2192" t="s">
        <v>68</v>
      </c>
      <c r="AC2192" t="s">
        <v>69</v>
      </c>
      <c r="AD2192">
        <v>1.989082569</v>
      </c>
      <c r="AE2192">
        <v>2024</v>
      </c>
      <c r="AF2192">
        <v>2</v>
      </c>
      <c r="AG2192">
        <v>5</v>
      </c>
      <c r="AH2192" t="s">
        <v>2290</v>
      </c>
      <c r="AI2192">
        <v>0.16575688073394496</v>
      </c>
      <c r="AJ2192">
        <v>1308</v>
      </c>
      <c r="AK2192" t="s">
        <v>3799</v>
      </c>
    </row>
    <row r="2193" spans="1:37">
      <c r="A2193" t="s">
        <v>2300</v>
      </c>
      <c r="B2193" t="s">
        <v>35</v>
      </c>
      <c r="C2193">
        <v>13742.62</v>
      </c>
      <c r="D2193" t="s">
        <v>87</v>
      </c>
      <c r="E2193" t="s">
        <v>82</v>
      </c>
      <c r="F2193" t="s">
        <v>38</v>
      </c>
      <c r="G2193">
        <v>45296</v>
      </c>
      <c r="H2193" t="s">
        <v>88</v>
      </c>
      <c r="I2193" t="s">
        <v>40</v>
      </c>
      <c r="J2193">
        <v>19292</v>
      </c>
      <c r="K2193" t="s">
        <v>59</v>
      </c>
      <c r="L2193" t="s">
        <v>42</v>
      </c>
      <c r="M2193">
        <v>366</v>
      </c>
      <c r="N2193">
        <v>27</v>
      </c>
      <c r="O2193">
        <v>54</v>
      </c>
      <c r="P2193">
        <v>0</v>
      </c>
      <c r="Q2193">
        <v>1</v>
      </c>
      <c r="R2193" t="s">
        <v>61</v>
      </c>
      <c r="S2193" t="s">
        <v>74</v>
      </c>
      <c r="T2193">
        <v>1</v>
      </c>
      <c r="U2193" t="s">
        <v>79</v>
      </c>
      <c r="V2193">
        <v>1756.08</v>
      </c>
      <c r="W2193" t="s">
        <v>155</v>
      </c>
      <c r="X2193" t="s">
        <v>47</v>
      </c>
      <c r="Y2193" t="s">
        <v>156</v>
      </c>
      <c r="Z2193" t="s">
        <v>66</v>
      </c>
      <c r="AA2193" t="s">
        <v>67</v>
      </c>
      <c r="AB2193" t="s">
        <v>68</v>
      </c>
      <c r="AC2193" t="s">
        <v>52</v>
      </c>
      <c r="AD2193">
        <v>4.7980327870000004</v>
      </c>
      <c r="AE2193">
        <v>2024</v>
      </c>
      <c r="AF2193">
        <v>2</v>
      </c>
      <c r="AG2193">
        <v>5</v>
      </c>
      <c r="AH2193" t="s">
        <v>2290</v>
      </c>
      <c r="AI2193">
        <v>0.39983606557377049</v>
      </c>
      <c r="AJ2193">
        <v>4392</v>
      </c>
      <c r="AK2193" t="s">
        <v>3799</v>
      </c>
    </row>
    <row r="2194" spans="1:37">
      <c r="A2194" t="s">
        <v>2301</v>
      </c>
      <c r="B2194" t="s">
        <v>35</v>
      </c>
      <c r="C2194">
        <v>13742.62</v>
      </c>
      <c r="D2194" t="s">
        <v>87</v>
      </c>
      <c r="E2194" t="s">
        <v>82</v>
      </c>
      <c r="F2194" t="s">
        <v>38</v>
      </c>
      <c r="G2194">
        <v>45296</v>
      </c>
      <c r="H2194" t="s">
        <v>88</v>
      </c>
      <c r="I2194" t="s">
        <v>40</v>
      </c>
      <c r="J2194">
        <v>19292</v>
      </c>
      <c r="K2194" t="s">
        <v>59</v>
      </c>
      <c r="L2194" t="s">
        <v>42</v>
      </c>
      <c r="M2194">
        <v>366</v>
      </c>
      <c r="N2194">
        <v>27</v>
      </c>
      <c r="O2194">
        <v>54</v>
      </c>
      <c r="P2194">
        <v>0</v>
      </c>
      <c r="Q2194">
        <v>1</v>
      </c>
      <c r="R2194" t="s">
        <v>61</v>
      </c>
      <c r="S2194" t="s">
        <v>62</v>
      </c>
      <c r="T2194">
        <v>1</v>
      </c>
      <c r="U2194" t="s">
        <v>79</v>
      </c>
      <c r="V2194">
        <v>1756.08</v>
      </c>
      <c r="W2194" t="s">
        <v>155</v>
      </c>
      <c r="X2194" t="s">
        <v>47</v>
      </c>
      <c r="Y2194" t="s">
        <v>156</v>
      </c>
      <c r="Z2194" t="s">
        <v>66</v>
      </c>
      <c r="AA2194" t="s">
        <v>67</v>
      </c>
      <c r="AB2194" t="s">
        <v>68</v>
      </c>
      <c r="AC2194" t="s">
        <v>52</v>
      </c>
      <c r="AD2194">
        <v>4.7980327870000004</v>
      </c>
      <c r="AE2194">
        <v>2024</v>
      </c>
      <c r="AF2194">
        <v>2</v>
      </c>
      <c r="AG2194">
        <v>5</v>
      </c>
      <c r="AH2194" t="s">
        <v>2290</v>
      </c>
      <c r="AI2194">
        <v>0.39983606557377049</v>
      </c>
      <c r="AJ2194">
        <v>4392</v>
      </c>
      <c r="AK2194" t="s">
        <v>3799</v>
      </c>
    </row>
    <row r="2195" spans="1:37">
      <c r="A2195" t="s">
        <v>2302</v>
      </c>
      <c r="B2195" t="s">
        <v>115</v>
      </c>
      <c r="C2195">
        <v>3006.55</v>
      </c>
      <c r="D2195" t="s">
        <v>87</v>
      </c>
      <c r="E2195" t="s">
        <v>37</v>
      </c>
      <c r="F2195" t="s">
        <v>56</v>
      </c>
      <c r="G2195">
        <v>45296</v>
      </c>
      <c r="H2195" t="s">
        <v>88</v>
      </c>
      <c r="I2195" t="s">
        <v>58</v>
      </c>
      <c r="J2195">
        <v>37762</v>
      </c>
      <c r="K2195" t="s">
        <v>59</v>
      </c>
      <c r="L2195" t="s">
        <v>42</v>
      </c>
      <c r="M2195">
        <v>82</v>
      </c>
      <c r="N2195">
        <v>9</v>
      </c>
      <c r="O2195">
        <v>51</v>
      </c>
      <c r="P2195">
        <v>0</v>
      </c>
      <c r="Q2195">
        <v>1</v>
      </c>
      <c r="R2195" t="s">
        <v>117</v>
      </c>
      <c r="S2195" t="s">
        <v>249</v>
      </c>
      <c r="T2195">
        <v>3</v>
      </c>
      <c r="U2195" t="s">
        <v>45</v>
      </c>
      <c r="V2195">
        <v>395.28</v>
      </c>
      <c r="W2195" t="s">
        <v>46</v>
      </c>
      <c r="X2195" t="s">
        <v>47</v>
      </c>
      <c r="Y2195" t="s">
        <v>48</v>
      </c>
      <c r="Z2195" t="s">
        <v>49</v>
      </c>
      <c r="AA2195" t="s">
        <v>67</v>
      </c>
      <c r="AB2195" t="s">
        <v>68</v>
      </c>
      <c r="AC2195" t="s">
        <v>52</v>
      </c>
      <c r="AD2195">
        <v>4.820487805</v>
      </c>
      <c r="AE2195">
        <v>2024</v>
      </c>
      <c r="AF2195">
        <v>2</v>
      </c>
      <c r="AG2195">
        <v>5</v>
      </c>
      <c r="AH2195" t="s">
        <v>2290</v>
      </c>
      <c r="AI2195">
        <v>0.4017073170731707</v>
      </c>
      <c r="AJ2195">
        <v>984</v>
      </c>
      <c r="AK2195" t="s">
        <v>3800</v>
      </c>
    </row>
    <row r="2196" spans="1:37">
      <c r="A2196" t="s">
        <v>2303</v>
      </c>
      <c r="B2196" t="s">
        <v>81</v>
      </c>
      <c r="C2196">
        <v>3647.01</v>
      </c>
      <c r="D2196" t="s">
        <v>36</v>
      </c>
      <c r="E2196" t="s">
        <v>37</v>
      </c>
      <c r="F2196" t="s">
        <v>56</v>
      </c>
      <c r="G2196">
        <v>45296</v>
      </c>
      <c r="H2196" t="s">
        <v>39</v>
      </c>
      <c r="I2196" t="s">
        <v>40</v>
      </c>
      <c r="J2196">
        <v>103019</v>
      </c>
      <c r="K2196" t="s">
        <v>59</v>
      </c>
      <c r="L2196" t="s">
        <v>42</v>
      </c>
      <c r="M2196">
        <v>90</v>
      </c>
      <c r="N2196">
        <v>1</v>
      </c>
      <c r="O2196">
        <v>45</v>
      </c>
      <c r="P2196">
        <v>0</v>
      </c>
      <c r="Q2196">
        <v>1</v>
      </c>
      <c r="R2196" t="s">
        <v>61</v>
      </c>
      <c r="S2196" t="s">
        <v>74</v>
      </c>
      <c r="T2196">
        <v>4</v>
      </c>
      <c r="U2196" t="s">
        <v>63</v>
      </c>
      <c r="V2196">
        <v>434.16</v>
      </c>
      <c r="W2196" t="s">
        <v>76</v>
      </c>
      <c r="X2196" t="s">
        <v>47</v>
      </c>
      <c r="Y2196" t="s">
        <v>48</v>
      </c>
      <c r="Z2196" t="s">
        <v>49</v>
      </c>
      <c r="AA2196" t="s">
        <v>91</v>
      </c>
      <c r="AB2196" t="s">
        <v>68</v>
      </c>
      <c r="AC2196" t="s">
        <v>69</v>
      </c>
      <c r="AD2196">
        <v>4.8239999999999998</v>
      </c>
      <c r="AE2196">
        <v>2024</v>
      </c>
      <c r="AF2196">
        <v>2</v>
      </c>
      <c r="AG2196">
        <v>5</v>
      </c>
      <c r="AH2196" t="s">
        <v>2290</v>
      </c>
      <c r="AI2196">
        <v>0.40200000000000002</v>
      </c>
      <c r="AJ2196">
        <v>1080</v>
      </c>
      <c r="AK2196" t="s">
        <v>3800</v>
      </c>
    </row>
    <row r="2197" spans="1:37">
      <c r="A2197" t="s">
        <v>2304</v>
      </c>
      <c r="B2197" t="s">
        <v>35</v>
      </c>
      <c r="C2197">
        <v>3006.55</v>
      </c>
      <c r="D2197" t="s">
        <v>87</v>
      </c>
      <c r="E2197" t="s">
        <v>37</v>
      </c>
      <c r="F2197" t="s">
        <v>56</v>
      </c>
      <c r="G2197">
        <v>45296</v>
      </c>
      <c r="H2197" t="s">
        <v>88</v>
      </c>
      <c r="I2197" t="s">
        <v>58</v>
      </c>
      <c r="J2197">
        <v>37762</v>
      </c>
      <c r="K2197" t="s">
        <v>59</v>
      </c>
      <c r="L2197" t="s">
        <v>42</v>
      </c>
      <c r="M2197">
        <v>82</v>
      </c>
      <c r="N2197">
        <v>9</v>
      </c>
      <c r="O2197">
        <v>51</v>
      </c>
      <c r="P2197">
        <v>0</v>
      </c>
      <c r="Q2197">
        <v>1</v>
      </c>
      <c r="R2197" t="s">
        <v>43</v>
      </c>
      <c r="S2197" t="s">
        <v>96</v>
      </c>
      <c r="T2197">
        <v>3</v>
      </c>
      <c r="U2197" t="s">
        <v>45</v>
      </c>
      <c r="V2197">
        <v>395.28</v>
      </c>
      <c r="W2197" t="s">
        <v>46</v>
      </c>
      <c r="X2197" t="s">
        <v>47</v>
      </c>
      <c r="Y2197" t="s">
        <v>48</v>
      </c>
      <c r="Z2197" t="s">
        <v>49</v>
      </c>
      <c r="AA2197" t="s">
        <v>67</v>
      </c>
      <c r="AB2197" t="s">
        <v>68</v>
      </c>
      <c r="AC2197" t="s">
        <v>52</v>
      </c>
      <c r="AD2197">
        <v>4.820487805</v>
      </c>
      <c r="AE2197">
        <v>2024</v>
      </c>
      <c r="AF2197">
        <v>2</v>
      </c>
      <c r="AG2197">
        <v>5</v>
      </c>
      <c r="AH2197" t="s">
        <v>2290</v>
      </c>
      <c r="AI2197">
        <v>0.4017073170731707</v>
      </c>
      <c r="AJ2197">
        <v>984</v>
      </c>
      <c r="AK2197" t="s">
        <v>3800</v>
      </c>
    </row>
    <row r="2198" spans="1:37">
      <c r="A2198" t="s">
        <v>2305</v>
      </c>
      <c r="B2198" t="s">
        <v>81</v>
      </c>
      <c r="C2198">
        <v>3067.65</v>
      </c>
      <c r="D2198" t="s">
        <v>36</v>
      </c>
      <c r="E2198" t="s">
        <v>37</v>
      </c>
      <c r="F2198" t="s">
        <v>56</v>
      </c>
      <c r="G2198">
        <v>45296</v>
      </c>
      <c r="H2198" t="s">
        <v>102</v>
      </c>
      <c r="I2198" t="s">
        <v>40</v>
      </c>
      <c r="J2198">
        <v>22434</v>
      </c>
      <c r="K2198" t="s">
        <v>41</v>
      </c>
      <c r="L2198" t="s">
        <v>60</v>
      </c>
      <c r="M2198">
        <v>84</v>
      </c>
      <c r="N2198">
        <v>0</v>
      </c>
      <c r="O2198">
        <v>54</v>
      </c>
      <c r="P2198">
        <v>0</v>
      </c>
      <c r="Q2198">
        <v>1</v>
      </c>
      <c r="R2198" t="s">
        <v>117</v>
      </c>
      <c r="S2198" t="s">
        <v>192</v>
      </c>
      <c r="T2198">
        <v>3</v>
      </c>
      <c r="U2198" t="s">
        <v>63</v>
      </c>
      <c r="V2198">
        <v>296.04000000000002</v>
      </c>
      <c r="W2198" t="s">
        <v>46</v>
      </c>
      <c r="X2198" t="s">
        <v>47</v>
      </c>
      <c r="Y2198" t="s">
        <v>48</v>
      </c>
      <c r="Z2198" t="s">
        <v>49</v>
      </c>
      <c r="AA2198" t="s">
        <v>67</v>
      </c>
      <c r="AB2198" t="s">
        <v>68</v>
      </c>
      <c r="AC2198" t="s">
        <v>52</v>
      </c>
      <c r="AD2198">
        <v>3.5242857139999999</v>
      </c>
      <c r="AE2198">
        <v>2024</v>
      </c>
      <c r="AF2198">
        <v>2</v>
      </c>
      <c r="AG2198">
        <v>5</v>
      </c>
      <c r="AH2198" t="s">
        <v>2290</v>
      </c>
      <c r="AI2198">
        <v>0.29369047619047622</v>
      </c>
      <c r="AJ2198">
        <v>1008</v>
      </c>
      <c r="AK2198" t="s">
        <v>3799</v>
      </c>
    </row>
    <row r="2199" spans="1:37">
      <c r="A2199" t="s">
        <v>2306</v>
      </c>
      <c r="B2199" t="s">
        <v>81</v>
      </c>
      <c r="C2199">
        <v>5291.15</v>
      </c>
      <c r="D2199" t="s">
        <v>87</v>
      </c>
      <c r="E2199" t="s">
        <v>72</v>
      </c>
      <c r="F2199" t="s">
        <v>56</v>
      </c>
      <c r="G2199">
        <v>45296</v>
      </c>
      <c r="H2199" t="s">
        <v>39</v>
      </c>
      <c r="I2199" t="s">
        <v>40</v>
      </c>
      <c r="J2199">
        <v>90013</v>
      </c>
      <c r="K2199" t="s">
        <v>59</v>
      </c>
      <c r="L2199" t="s">
        <v>42</v>
      </c>
      <c r="M2199">
        <v>131</v>
      </c>
      <c r="N2199">
        <v>0</v>
      </c>
      <c r="O2199">
        <v>54</v>
      </c>
      <c r="P2199">
        <v>0</v>
      </c>
      <c r="Q2199">
        <v>1</v>
      </c>
      <c r="R2199" t="s">
        <v>61</v>
      </c>
      <c r="S2199" t="s">
        <v>93</v>
      </c>
      <c r="T2199">
        <v>3</v>
      </c>
      <c r="U2199" t="s">
        <v>79</v>
      </c>
      <c r="V2199">
        <v>753.43</v>
      </c>
      <c r="W2199" t="s">
        <v>46</v>
      </c>
      <c r="X2199" t="s">
        <v>77</v>
      </c>
      <c r="Y2199" t="s">
        <v>65</v>
      </c>
      <c r="Z2199" t="s">
        <v>66</v>
      </c>
      <c r="AA2199" t="s">
        <v>50</v>
      </c>
      <c r="AB2199" t="s">
        <v>68</v>
      </c>
      <c r="AC2199" t="s">
        <v>52</v>
      </c>
      <c r="AD2199">
        <v>5.7513740459999996</v>
      </c>
      <c r="AE2199">
        <v>2024</v>
      </c>
      <c r="AF2199">
        <v>2</v>
      </c>
      <c r="AG2199">
        <v>5</v>
      </c>
      <c r="AH2199" t="s">
        <v>2290</v>
      </c>
      <c r="AI2199">
        <v>0.47928117048346053</v>
      </c>
      <c r="AJ2199">
        <v>1572</v>
      </c>
      <c r="AK2199" t="s">
        <v>3800</v>
      </c>
    </row>
    <row r="2200" spans="1:37">
      <c r="A2200" t="s">
        <v>2307</v>
      </c>
      <c r="B2200" t="s">
        <v>115</v>
      </c>
      <c r="C2200">
        <v>6378.46</v>
      </c>
      <c r="D2200" t="s">
        <v>36</v>
      </c>
      <c r="E2200" t="s">
        <v>37</v>
      </c>
      <c r="F2200" t="s">
        <v>73</v>
      </c>
      <c r="G2200">
        <v>45296</v>
      </c>
      <c r="H2200" t="s">
        <v>39</v>
      </c>
      <c r="I2200" t="s">
        <v>40</v>
      </c>
      <c r="J2200">
        <v>32381</v>
      </c>
      <c r="K2200" t="s">
        <v>41</v>
      </c>
      <c r="L2200" t="s">
        <v>42</v>
      </c>
      <c r="M2200">
        <v>161</v>
      </c>
      <c r="N2200">
        <v>42</v>
      </c>
      <c r="O2200">
        <v>4</v>
      </c>
      <c r="P2200">
        <v>0</v>
      </c>
      <c r="Q2200">
        <v>1</v>
      </c>
      <c r="R2200" t="s">
        <v>43</v>
      </c>
      <c r="S2200" t="s">
        <v>96</v>
      </c>
      <c r="T2200">
        <v>2</v>
      </c>
      <c r="U2200" t="s">
        <v>90</v>
      </c>
      <c r="V2200">
        <v>625.5</v>
      </c>
      <c r="W2200" t="s">
        <v>64</v>
      </c>
      <c r="X2200" t="s">
        <v>77</v>
      </c>
      <c r="Y2200" t="s">
        <v>65</v>
      </c>
      <c r="Z2200" t="s">
        <v>66</v>
      </c>
      <c r="AA2200" t="s">
        <v>67</v>
      </c>
      <c r="AB2200" t="s">
        <v>68</v>
      </c>
      <c r="AC2200" t="s">
        <v>99</v>
      </c>
      <c r="AD2200">
        <v>3.885093168</v>
      </c>
      <c r="AE2200">
        <v>2024</v>
      </c>
      <c r="AF2200">
        <v>2</v>
      </c>
      <c r="AG2200">
        <v>5</v>
      </c>
      <c r="AH2200" t="s">
        <v>2290</v>
      </c>
      <c r="AI2200">
        <v>0.32375776397515527</v>
      </c>
      <c r="AJ2200">
        <v>1932</v>
      </c>
      <c r="AK2200" t="s">
        <v>3799</v>
      </c>
    </row>
    <row r="2201" spans="1:37">
      <c r="A2201" t="s">
        <v>2308</v>
      </c>
      <c r="B2201" t="s">
        <v>71</v>
      </c>
      <c r="C2201">
        <v>13742.62</v>
      </c>
      <c r="D2201" t="s">
        <v>87</v>
      </c>
      <c r="E2201" t="s">
        <v>82</v>
      </c>
      <c r="F2201" t="s">
        <v>38</v>
      </c>
      <c r="G2201">
        <v>45296</v>
      </c>
      <c r="H2201" t="s">
        <v>88</v>
      </c>
      <c r="I2201" t="s">
        <v>40</v>
      </c>
      <c r="J2201">
        <v>19292</v>
      </c>
      <c r="K2201" t="s">
        <v>59</v>
      </c>
      <c r="L2201" t="s">
        <v>42</v>
      </c>
      <c r="M2201">
        <v>366</v>
      </c>
      <c r="N2201">
        <v>27</v>
      </c>
      <c r="O2201">
        <v>54</v>
      </c>
      <c r="P2201">
        <v>0</v>
      </c>
      <c r="Q2201">
        <v>1</v>
      </c>
      <c r="R2201" t="s">
        <v>61</v>
      </c>
      <c r="S2201" t="s">
        <v>74</v>
      </c>
      <c r="T2201">
        <v>1</v>
      </c>
      <c r="U2201" t="s">
        <v>79</v>
      </c>
      <c r="V2201">
        <v>1756.08</v>
      </c>
      <c r="W2201" t="s">
        <v>155</v>
      </c>
      <c r="X2201" t="s">
        <v>47</v>
      </c>
      <c r="Y2201" t="s">
        <v>156</v>
      </c>
      <c r="Z2201" t="s">
        <v>66</v>
      </c>
      <c r="AA2201" t="s">
        <v>67</v>
      </c>
      <c r="AB2201" t="s">
        <v>68</v>
      </c>
      <c r="AC2201" t="s">
        <v>52</v>
      </c>
      <c r="AD2201">
        <v>4.7980327870000004</v>
      </c>
      <c r="AE2201">
        <v>2024</v>
      </c>
      <c r="AF2201">
        <v>2</v>
      </c>
      <c r="AG2201">
        <v>5</v>
      </c>
      <c r="AH2201" t="s">
        <v>2290</v>
      </c>
      <c r="AI2201">
        <v>0.39983606557377049</v>
      </c>
      <c r="AJ2201">
        <v>4392</v>
      </c>
      <c r="AK2201" t="s">
        <v>3799</v>
      </c>
    </row>
    <row r="2202" spans="1:37">
      <c r="A2202" t="s">
        <v>2309</v>
      </c>
      <c r="B2202" t="s">
        <v>71</v>
      </c>
      <c r="C2202">
        <v>32375.08</v>
      </c>
      <c r="D2202" t="s">
        <v>36</v>
      </c>
      <c r="E2202" t="s">
        <v>37</v>
      </c>
      <c r="F2202" t="s">
        <v>38</v>
      </c>
      <c r="G2202">
        <v>45296</v>
      </c>
      <c r="H2202" t="s">
        <v>39</v>
      </c>
      <c r="I2202" t="s">
        <v>40</v>
      </c>
      <c r="J2202">
        <v>113893</v>
      </c>
      <c r="K2202" t="s">
        <v>59</v>
      </c>
      <c r="L2202" t="s">
        <v>42</v>
      </c>
      <c r="M2202">
        <v>89</v>
      </c>
      <c r="N2202">
        <v>19</v>
      </c>
      <c r="O2202">
        <v>57</v>
      </c>
      <c r="P2202">
        <v>0</v>
      </c>
      <c r="Q2202">
        <v>2</v>
      </c>
      <c r="R2202" t="s">
        <v>61</v>
      </c>
      <c r="S2202" t="s">
        <v>74</v>
      </c>
      <c r="T2202">
        <v>2</v>
      </c>
      <c r="U2202" t="s">
        <v>63</v>
      </c>
      <c r="V2202">
        <v>427.68</v>
      </c>
      <c r="W2202" t="s">
        <v>46</v>
      </c>
      <c r="X2202" t="s">
        <v>77</v>
      </c>
      <c r="Y2202" t="s">
        <v>48</v>
      </c>
      <c r="Z2202" t="s">
        <v>98</v>
      </c>
      <c r="AA2202" t="s">
        <v>91</v>
      </c>
      <c r="AB2202" t="s">
        <v>68</v>
      </c>
      <c r="AC2202" t="s">
        <v>52</v>
      </c>
      <c r="AD2202">
        <v>4.8053932579999996</v>
      </c>
      <c r="AE2202">
        <v>2024</v>
      </c>
      <c r="AF2202">
        <v>2</v>
      </c>
      <c r="AG2202">
        <v>5</v>
      </c>
      <c r="AH2202" t="s">
        <v>2290</v>
      </c>
      <c r="AI2202">
        <v>0.40044943820224721</v>
      </c>
      <c r="AJ2202">
        <v>1068</v>
      </c>
      <c r="AK2202" t="s">
        <v>3800</v>
      </c>
    </row>
    <row r="2203" spans="1:37">
      <c r="A2203" t="s">
        <v>2310</v>
      </c>
      <c r="B2203" t="s">
        <v>115</v>
      </c>
      <c r="C2203">
        <v>5376.06</v>
      </c>
      <c r="D2203" t="s">
        <v>36</v>
      </c>
      <c r="E2203" t="s">
        <v>37</v>
      </c>
      <c r="F2203" t="s">
        <v>38</v>
      </c>
      <c r="G2203">
        <v>45296</v>
      </c>
      <c r="H2203" t="s">
        <v>57</v>
      </c>
      <c r="I2203" t="s">
        <v>58</v>
      </c>
      <c r="J2203">
        <v>0</v>
      </c>
      <c r="K2203" t="s">
        <v>59</v>
      </c>
      <c r="L2203" t="s">
        <v>103</v>
      </c>
      <c r="M2203">
        <v>153</v>
      </c>
      <c r="N2203">
        <v>19</v>
      </c>
      <c r="O2203">
        <v>104</v>
      </c>
      <c r="P2203">
        <v>0</v>
      </c>
      <c r="Q2203">
        <v>1</v>
      </c>
      <c r="R2203" t="s">
        <v>61</v>
      </c>
      <c r="S2203" t="s">
        <v>74</v>
      </c>
      <c r="T2203">
        <v>3</v>
      </c>
      <c r="U2203" t="s">
        <v>63</v>
      </c>
      <c r="V2203">
        <v>732.24</v>
      </c>
      <c r="W2203" t="s">
        <v>64</v>
      </c>
      <c r="X2203" t="s">
        <v>47</v>
      </c>
      <c r="Y2203" t="s">
        <v>65</v>
      </c>
      <c r="Z2203" t="s">
        <v>66</v>
      </c>
      <c r="AA2203" t="s">
        <v>67</v>
      </c>
      <c r="AB2203" t="s">
        <v>68</v>
      </c>
      <c r="AC2203" t="s">
        <v>52</v>
      </c>
      <c r="AD2203">
        <v>4.7858823529999999</v>
      </c>
      <c r="AE2203">
        <v>2024</v>
      </c>
      <c r="AF2203">
        <v>2</v>
      </c>
      <c r="AG2203">
        <v>5</v>
      </c>
      <c r="AH2203" t="s">
        <v>2290</v>
      </c>
      <c r="AI2203">
        <v>0.39882352941176469</v>
      </c>
      <c r="AJ2203">
        <v>1836</v>
      </c>
      <c r="AK2203" t="s">
        <v>3799</v>
      </c>
    </row>
    <row r="2204" spans="1:37">
      <c r="A2204" t="s">
        <v>2311</v>
      </c>
      <c r="B2204" t="s">
        <v>55</v>
      </c>
      <c r="C2204">
        <v>8468.7800000000007</v>
      </c>
      <c r="D2204" t="s">
        <v>36</v>
      </c>
      <c r="E2204" t="s">
        <v>72</v>
      </c>
      <c r="F2204" t="s">
        <v>73</v>
      </c>
      <c r="G2204">
        <v>45296</v>
      </c>
      <c r="H2204" t="s">
        <v>39</v>
      </c>
      <c r="I2204" t="s">
        <v>40</v>
      </c>
      <c r="J2204">
        <v>28129</v>
      </c>
      <c r="K2204" t="s">
        <v>83</v>
      </c>
      <c r="L2204" t="s">
        <v>42</v>
      </c>
      <c r="M2204">
        <v>107</v>
      </c>
      <c r="N2204">
        <v>34</v>
      </c>
      <c r="O2204">
        <v>3</v>
      </c>
      <c r="P2204">
        <v>0</v>
      </c>
      <c r="Q2204">
        <v>9</v>
      </c>
      <c r="R2204" t="s">
        <v>43</v>
      </c>
      <c r="S2204" t="s">
        <v>96</v>
      </c>
      <c r="T2204">
        <v>1</v>
      </c>
      <c r="U2204" t="s">
        <v>63</v>
      </c>
      <c r="V2204">
        <v>261.32</v>
      </c>
      <c r="W2204" t="s">
        <v>46</v>
      </c>
      <c r="X2204" t="s">
        <v>47</v>
      </c>
      <c r="Y2204" t="s">
        <v>48</v>
      </c>
      <c r="Z2204" t="s">
        <v>66</v>
      </c>
      <c r="AA2204" t="s">
        <v>67</v>
      </c>
      <c r="AB2204" t="s">
        <v>68</v>
      </c>
      <c r="AC2204" t="s">
        <v>99</v>
      </c>
      <c r="AD2204">
        <v>2.4422429910000001</v>
      </c>
      <c r="AE2204">
        <v>2024</v>
      </c>
      <c r="AF2204">
        <v>2</v>
      </c>
      <c r="AG2204">
        <v>5</v>
      </c>
      <c r="AH2204" t="s">
        <v>2290</v>
      </c>
      <c r="AI2204">
        <v>0.20352024922118381</v>
      </c>
      <c r="AJ2204">
        <v>1284</v>
      </c>
      <c r="AK2204" t="s">
        <v>3799</v>
      </c>
    </row>
    <row r="2205" spans="1:37">
      <c r="A2205" t="s">
        <v>2312</v>
      </c>
      <c r="B2205" t="s">
        <v>71</v>
      </c>
      <c r="C2205">
        <v>12471.71</v>
      </c>
      <c r="D2205" t="s">
        <v>36</v>
      </c>
      <c r="E2205" t="s">
        <v>72</v>
      </c>
      <c r="F2205" t="s">
        <v>56</v>
      </c>
      <c r="G2205">
        <v>45296</v>
      </c>
      <c r="H2205" t="s">
        <v>57</v>
      </c>
      <c r="I2205" t="s">
        <v>40</v>
      </c>
      <c r="J2205">
        <v>0</v>
      </c>
      <c r="K2205" t="s">
        <v>59</v>
      </c>
      <c r="L2205" t="s">
        <v>60</v>
      </c>
      <c r="M2205">
        <v>173</v>
      </c>
      <c r="N2205">
        <v>41</v>
      </c>
      <c r="O2205">
        <v>35</v>
      </c>
      <c r="P2205">
        <v>0</v>
      </c>
      <c r="Q2205">
        <v>5</v>
      </c>
      <c r="R2205" t="s">
        <v>61</v>
      </c>
      <c r="S2205" t="s">
        <v>74</v>
      </c>
      <c r="T2205">
        <v>1</v>
      </c>
      <c r="U2205" t="s">
        <v>79</v>
      </c>
      <c r="V2205">
        <v>1244.1600000000001</v>
      </c>
      <c r="W2205" t="s">
        <v>64</v>
      </c>
      <c r="X2205" t="s">
        <v>47</v>
      </c>
      <c r="Y2205" t="s">
        <v>65</v>
      </c>
      <c r="Z2205" t="s">
        <v>66</v>
      </c>
      <c r="AA2205" t="s">
        <v>67</v>
      </c>
      <c r="AB2205" t="s">
        <v>68</v>
      </c>
      <c r="AC2205" t="s">
        <v>69</v>
      </c>
      <c r="AD2205">
        <v>7.1916763010000002</v>
      </c>
      <c r="AE2205">
        <v>2024</v>
      </c>
      <c r="AF2205">
        <v>2</v>
      </c>
      <c r="AG2205">
        <v>5</v>
      </c>
      <c r="AH2205" t="s">
        <v>2290</v>
      </c>
      <c r="AI2205">
        <v>0.59930635838150292</v>
      </c>
      <c r="AJ2205">
        <v>2076</v>
      </c>
      <c r="AK2205" t="s">
        <v>3800</v>
      </c>
    </row>
    <row r="2206" spans="1:37">
      <c r="A2206" t="s">
        <v>2313</v>
      </c>
      <c r="B2206" t="s">
        <v>115</v>
      </c>
      <c r="C2206">
        <v>7469.05</v>
      </c>
      <c r="D2206" t="s">
        <v>36</v>
      </c>
      <c r="E2206" t="s">
        <v>37</v>
      </c>
      <c r="F2206" t="s">
        <v>95</v>
      </c>
      <c r="G2206">
        <v>45296</v>
      </c>
      <c r="H2206" t="s">
        <v>39</v>
      </c>
      <c r="I2206" t="s">
        <v>58</v>
      </c>
      <c r="J2206">
        <v>37425</v>
      </c>
      <c r="K2206" t="s">
        <v>59</v>
      </c>
      <c r="L2206" t="s">
        <v>103</v>
      </c>
      <c r="M2206">
        <v>93</v>
      </c>
      <c r="N2206">
        <v>4</v>
      </c>
      <c r="O2206">
        <v>39</v>
      </c>
      <c r="P2206">
        <v>0</v>
      </c>
      <c r="Q2206">
        <v>9</v>
      </c>
      <c r="R2206" t="s">
        <v>61</v>
      </c>
      <c r="S2206" t="s">
        <v>74</v>
      </c>
      <c r="T2206">
        <v>3</v>
      </c>
      <c r="U2206" t="s">
        <v>90</v>
      </c>
      <c r="V2206">
        <v>447.12</v>
      </c>
      <c r="W2206" t="s">
        <v>46</v>
      </c>
      <c r="X2206" t="s">
        <v>47</v>
      </c>
      <c r="Y2206" t="s">
        <v>48</v>
      </c>
      <c r="Z2206" t="s">
        <v>66</v>
      </c>
      <c r="AA2206" t="s">
        <v>67</v>
      </c>
      <c r="AB2206" t="s">
        <v>68</v>
      </c>
      <c r="AC2206" t="s">
        <v>69</v>
      </c>
      <c r="AD2206">
        <v>4.8077419350000001</v>
      </c>
      <c r="AE2206">
        <v>2024</v>
      </c>
      <c r="AF2206">
        <v>2</v>
      </c>
      <c r="AG2206">
        <v>5</v>
      </c>
      <c r="AH2206" t="s">
        <v>2290</v>
      </c>
      <c r="AI2206">
        <v>0.40064516129032257</v>
      </c>
      <c r="AJ2206">
        <v>1116</v>
      </c>
      <c r="AK2206" t="s">
        <v>3800</v>
      </c>
    </row>
    <row r="2207" spans="1:37">
      <c r="A2207" t="s">
        <v>2314</v>
      </c>
      <c r="B2207" t="s">
        <v>115</v>
      </c>
      <c r="C2207">
        <v>27614.59</v>
      </c>
      <c r="D2207" t="s">
        <v>36</v>
      </c>
      <c r="E2207" t="s">
        <v>37</v>
      </c>
      <c r="F2207" t="s">
        <v>56</v>
      </c>
      <c r="G2207">
        <v>45296</v>
      </c>
      <c r="H2207" t="s">
        <v>57</v>
      </c>
      <c r="I2207" t="s">
        <v>40</v>
      </c>
      <c r="J2207">
        <v>0</v>
      </c>
      <c r="K2207" t="s">
        <v>59</v>
      </c>
      <c r="L2207" t="s">
        <v>42</v>
      </c>
      <c r="M2207">
        <v>90</v>
      </c>
      <c r="N2207">
        <v>38</v>
      </c>
      <c r="O2207">
        <v>97</v>
      </c>
      <c r="P2207">
        <v>0</v>
      </c>
      <c r="Q2207">
        <v>2</v>
      </c>
      <c r="R2207" t="s">
        <v>61</v>
      </c>
      <c r="S2207" t="s">
        <v>74</v>
      </c>
      <c r="T2207">
        <v>3</v>
      </c>
      <c r="U2207" t="s">
        <v>79</v>
      </c>
      <c r="V2207">
        <v>651.24</v>
      </c>
      <c r="W2207" t="s">
        <v>46</v>
      </c>
      <c r="X2207" t="s">
        <v>134</v>
      </c>
      <c r="Y2207" t="s">
        <v>65</v>
      </c>
      <c r="Z2207" t="s">
        <v>98</v>
      </c>
      <c r="AA2207" t="s">
        <v>67</v>
      </c>
      <c r="AB2207" t="s">
        <v>68</v>
      </c>
      <c r="AC2207" t="s">
        <v>52</v>
      </c>
      <c r="AD2207">
        <v>7.2359999999999998</v>
      </c>
      <c r="AE2207">
        <v>2024</v>
      </c>
      <c r="AF2207">
        <v>2</v>
      </c>
      <c r="AG2207">
        <v>5</v>
      </c>
      <c r="AH2207" t="s">
        <v>2290</v>
      </c>
      <c r="AI2207">
        <v>0.60299999999999998</v>
      </c>
      <c r="AJ2207">
        <v>1080</v>
      </c>
      <c r="AK2207" t="s">
        <v>3801</v>
      </c>
    </row>
    <row r="2208" spans="1:37">
      <c r="A2208" t="s">
        <v>2315</v>
      </c>
      <c r="B2208" t="s">
        <v>35</v>
      </c>
      <c r="C2208">
        <v>15796.44</v>
      </c>
      <c r="D2208" t="s">
        <v>36</v>
      </c>
      <c r="E2208" t="s">
        <v>82</v>
      </c>
      <c r="F2208" t="s">
        <v>73</v>
      </c>
      <c r="G2208">
        <v>45296</v>
      </c>
      <c r="H2208" t="s">
        <v>39</v>
      </c>
      <c r="I2208" t="s">
        <v>58</v>
      </c>
      <c r="J2208">
        <v>43787</v>
      </c>
      <c r="K2208" t="s">
        <v>59</v>
      </c>
      <c r="L2208" t="s">
        <v>42</v>
      </c>
      <c r="M2208">
        <v>401</v>
      </c>
      <c r="N2208">
        <v>32</v>
      </c>
      <c r="O2208">
        <v>92</v>
      </c>
      <c r="P2208">
        <v>0</v>
      </c>
      <c r="Q2208">
        <v>1</v>
      </c>
      <c r="R2208" t="s">
        <v>61</v>
      </c>
      <c r="S2208" t="s">
        <v>62</v>
      </c>
      <c r="T2208">
        <v>1</v>
      </c>
      <c r="U2208" t="s">
        <v>79</v>
      </c>
      <c r="V2208">
        <v>2385.92</v>
      </c>
      <c r="W2208" t="s">
        <v>132</v>
      </c>
      <c r="X2208" t="s">
        <v>47</v>
      </c>
      <c r="Y2208" t="s">
        <v>156</v>
      </c>
      <c r="Z2208" t="s">
        <v>98</v>
      </c>
      <c r="AA2208" t="s">
        <v>67</v>
      </c>
      <c r="AB2208" t="s">
        <v>68</v>
      </c>
      <c r="AC2208" t="s">
        <v>52</v>
      </c>
      <c r="AD2208">
        <v>5.9499251869999998</v>
      </c>
      <c r="AE2208">
        <v>2024</v>
      </c>
      <c r="AF2208">
        <v>2</v>
      </c>
      <c r="AG2208">
        <v>5</v>
      </c>
      <c r="AH2208" t="s">
        <v>2290</v>
      </c>
      <c r="AI2208">
        <v>0.49582709891936827</v>
      </c>
      <c r="AJ2208">
        <v>4812</v>
      </c>
      <c r="AK2208" t="s">
        <v>3800</v>
      </c>
    </row>
    <row r="2209" spans="1:37">
      <c r="A2209" t="s">
        <v>2316</v>
      </c>
      <c r="B2209" t="s">
        <v>71</v>
      </c>
      <c r="C2209">
        <v>10067.58</v>
      </c>
      <c r="D2209" t="s">
        <v>36</v>
      </c>
      <c r="E2209" t="s">
        <v>37</v>
      </c>
      <c r="F2209" t="s">
        <v>38</v>
      </c>
      <c r="G2209">
        <v>45296</v>
      </c>
      <c r="H2209" t="s">
        <v>57</v>
      </c>
      <c r="I2209" t="s">
        <v>40</v>
      </c>
      <c r="J2209">
        <v>0</v>
      </c>
      <c r="K2209" t="s">
        <v>59</v>
      </c>
      <c r="L2209" t="s">
        <v>60</v>
      </c>
      <c r="M2209">
        <v>93</v>
      </c>
      <c r="N2209">
        <v>20</v>
      </c>
      <c r="O2209">
        <v>99</v>
      </c>
      <c r="P2209">
        <v>0</v>
      </c>
      <c r="Q2209">
        <v>2</v>
      </c>
      <c r="R2209" t="s">
        <v>61</v>
      </c>
      <c r="S2209" t="s">
        <v>62</v>
      </c>
      <c r="T2209">
        <v>1</v>
      </c>
      <c r="U2209" t="s">
        <v>90</v>
      </c>
      <c r="V2209">
        <v>915.58</v>
      </c>
      <c r="W2209" t="s">
        <v>46</v>
      </c>
      <c r="X2209" t="s">
        <v>77</v>
      </c>
      <c r="Y2209" t="s">
        <v>65</v>
      </c>
      <c r="Z2209" t="s">
        <v>66</v>
      </c>
      <c r="AA2209" t="s">
        <v>67</v>
      </c>
      <c r="AB2209" t="s">
        <v>68</v>
      </c>
      <c r="AC2209" t="s">
        <v>52</v>
      </c>
      <c r="AD2209">
        <v>9.8449462370000003</v>
      </c>
      <c r="AE2209">
        <v>2024</v>
      </c>
      <c r="AF2209">
        <v>2</v>
      </c>
      <c r="AG2209">
        <v>5</v>
      </c>
      <c r="AH2209" t="s">
        <v>2290</v>
      </c>
      <c r="AI2209">
        <v>0.8204121863799283</v>
      </c>
      <c r="AJ2209">
        <v>1116</v>
      </c>
      <c r="AK2209" t="s">
        <v>3801</v>
      </c>
    </row>
    <row r="2210" spans="1:37">
      <c r="A2210" t="s">
        <v>2317</v>
      </c>
      <c r="B2210" t="s">
        <v>35</v>
      </c>
      <c r="C2210">
        <v>5052.4799999999996</v>
      </c>
      <c r="D2210" t="s">
        <v>36</v>
      </c>
      <c r="E2210" t="s">
        <v>37</v>
      </c>
      <c r="F2210" t="s">
        <v>56</v>
      </c>
      <c r="G2210">
        <v>45296</v>
      </c>
      <c r="H2210" t="s">
        <v>57</v>
      </c>
      <c r="I2210" t="s">
        <v>58</v>
      </c>
      <c r="J2210">
        <v>0</v>
      </c>
      <c r="K2210" t="s">
        <v>59</v>
      </c>
      <c r="L2210" t="s">
        <v>60</v>
      </c>
      <c r="M2210">
        <v>149</v>
      </c>
      <c r="N2210">
        <v>47</v>
      </c>
      <c r="O2210">
        <v>105</v>
      </c>
      <c r="P2210">
        <v>1</v>
      </c>
      <c r="Q2210">
        <v>1</v>
      </c>
      <c r="R2210" t="s">
        <v>61</v>
      </c>
      <c r="S2210" t="s">
        <v>93</v>
      </c>
      <c r="T2210">
        <v>1</v>
      </c>
      <c r="U2210" t="s">
        <v>79</v>
      </c>
      <c r="V2210">
        <v>1717.94</v>
      </c>
      <c r="W2210" t="s">
        <v>109</v>
      </c>
      <c r="X2210" t="s">
        <v>47</v>
      </c>
      <c r="Y2210" t="s">
        <v>156</v>
      </c>
      <c r="Z2210" t="s">
        <v>66</v>
      </c>
      <c r="AA2210" t="s">
        <v>67</v>
      </c>
      <c r="AB2210" t="s">
        <v>51</v>
      </c>
      <c r="AC2210" t="s">
        <v>52</v>
      </c>
      <c r="AD2210">
        <v>11.529798660000001</v>
      </c>
      <c r="AE2210">
        <v>2024</v>
      </c>
      <c r="AF2210">
        <v>2</v>
      </c>
      <c r="AG2210">
        <v>5</v>
      </c>
      <c r="AH2210" t="s">
        <v>2290</v>
      </c>
      <c r="AI2210">
        <v>0.9608165548098434</v>
      </c>
      <c r="AJ2210">
        <v>1788</v>
      </c>
      <c r="AK2210" t="s">
        <v>156</v>
      </c>
    </row>
    <row r="2211" spans="1:37">
      <c r="A2211" t="s">
        <v>2318</v>
      </c>
      <c r="B2211" t="s">
        <v>35</v>
      </c>
      <c r="C2211">
        <v>3517.52</v>
      </c>
      <c r="D2211" t="s">
        <v>36</v>
      </c>
      <c r="E2211" t="s">
        <v>37</v>
      </c>
      <c r="F2211" t="s">
        <v>73</v>
      </c>
      <c r="G2211">
        <v>45296</v>
      </c>
      <c r="H2211" t="s">
        <v>39</v>
      </c>
      <c r="I2211" t="s">
        <v>40</v>
      </c>
      <c r="J2211">
        <v>81340</v>
      </c>
      <c r="K2211" t="s">
        <v>41</v>
      </c>
      <c r="L2211" t="s">
        <v>42</v>
      </c>
      <c r="M2211">
        <v>88</v>
      </c>
      <c r="N2211">
        <v>14</v>
      </c>
      <c r="O2211">
        <v>11</v>
      </c>
      <c r="P2211">
        <v>0</v>
      </c>
      <c r="Q2211">
        <v>1</v>
      </c>
      <c r="R2211" t="s">
        <v>61</v>
      </c>
      <c r="S2211" t="s">
        <v>93</v>
      </c>
      <c r="T2211">
        <v>4</v>
      </c>
      <c r="U2211" t="s">
        <v>79</v>
      </c>
      <c r="V2211">
        <v>246.29</v>
      </c>
      <c r="W2211" t="s">
        <v>46</v>
      </c>
      <c r="X2211" t="s">
        <v>47</v>
      </c>
      <c r="Y2211" t="s">
        <v>48</v>
      </c>
      <c r="Z2211" t="s">
        <v>49</v>
      </c>
      <c r="AA2211" t="s">
        <v>50</v>
      </c>
      <c r="AB2211" t="s">
        <v>68</v>
      </c>
      <c r="AC2211" t="s">
        <v>99</v>
      </c>
      <c r="AD2211">
        <v>2.7987500000000001</v>
      </c>
      <c r="AE2211">
        <v>2024</v>
      </c>
      <c r="AF2211">
        <v>2</v>
      </c>
      <c r="AG2211">
        <v>5</v>
      </c>
      <c r="AH2211" t="s">
        <v>2290</v>
      </c>
      <c r="AI2211">
        <v>0.23322916666666665</v>
      </c>
      <c r="AJ2211">
        <v>1056</v>
      </c>
      <c r="AK2211" t="s">
        <v>3799</v>
      </c>
    </row>
    <row r="2212" spans="1:37">
      <c r="A2212" t="s">
        <v>2319</v>
      </c>
      <c r="B2212" t="s">
        <v>71</v>
      </c>
      <c r="C2212">
        <v>10406.99</v>
      </c>
      <c r="D2212" t="s">
        <v>36</v>
      </c>
      <c r="E2212" t="s">
        <v>72</v>
      </c>
      <c r="F2212" t="s">
        <v>73</v>
      </c>
      <c r="G2212">
        <v>45296</v>
      </c>
      <c r="H2212" t="s">
        <v>39</v>
      </c>
      <c r="I2212" t="s">
        <v>40</v>
      </c>
      <c r="J2212">
        <v>96031</v>
      </c>
      <c r="K2212" t="s">
        <v>83</v>
      </c>
      <c r="L2212" t="s">
        <v>42</v>
      </c>
      <c r="M2212">
        <v>132</v>
      </c>
      <c r="N2212">
        <v>28</v>
      </c>
      <c r="O2212">
        <v>128</v>
      </c>
      <c r="P2212">
        <v>3</v>
      </c>
      <c r="Q2212">
        <v>8</v>
      </c>
      <c r="R2212" t="s">
        <v>61</v>
      </c>
      <c r="S2212" t="s">
        <v>74</v>
      </c>
      <c r="T2212">
        <v>1</v>
      </c>
      <c r="U2212" t="s">
        <v>45</v>
      </c>
      <c r="V2212">
        <v>265.10000000000002</v>
      </c>
      <c r="W2212" t="s">
        <v>76</v>
      </c>
      <c r="X2212" t="s">
        <v>47</v>
      </c>
      <c r="Y2212" t="s">
        <v>48</v>
      </c>
      <c r="Z2212" t="s">
        <v>66</v>
      </c>
      <c r="AA2212" t="s">
        <v>50</v>
      </c>
      <c r="AB2212" t="s">
        <v>51</v>
      </c>
      <c r="AC2212" t="s">
        <v>52</v>
      </c>
      <c r="AD2212">
        <v>2.0083333329999999</v>
      </c>
      <c r="AE2212">
        <v>2024</v>
      </c>
      <c r="AF2212">
        <v>2</v>
      </c>
      <c r="AG2212">
        <v>5</v>
      </c>
      <c r="AH2212" t="s">
        <v>2290</v>
      </c>
      <c r="AI2212">
        <v>0.16736111111111113</v>
      </c>
      <c r="AJ2212">
        <v>1584</v>
      </c>
      <c r="AK2212" t="s">
        <v>3799</v>
      </c>
    </row>
    <row r="2213" spans="1:37">
      <c r="A2213" t="s">
        <v>2320</v>
      </c>
      <c r="B2213" t="s">
        <v>81</v>
      </c>
      <c r="C2213">
        <v>8232.92</v>
      </c>
      <c r="D2213" t="s">
        <v>36</v>
      </c>
      <c r="E2213" t="s">
        <v>72</v>
      </c>
      <c r="F2213" t="s">
        <v>38</v>
      </c>
      <c r="G2213">
        <v>45296</v>
      </c>
      <c r="H2213" t="s">
        <v>39</v>
      </c>
      <c r="I2213" t="s">
        <v>40</v>
      </c>
      <c r="J2213">
        <v>100247</v>
      </c>
      <c r="K2213" t="s">
        <v>41</v>
      </c>
      <c r="L2213" t="s">
        <v>42</v>
      </c>
      <c r="M2213">
        <v>103</v>
      </c>
      <c r="N2213">
        <v>22</v>
      </c>
      <c r="O2213">
        <v>123</v>
      </c>
      <c r="P2213">
        <v>0</v>
      </c>
      <c r="Q2213">
        <v>3</v>
      </c>
      <c r="R2213" t="s">
        <v>61</v>
      </c>
      <c r="S2213" t="s">
        <v>74</v>
      </c>
      <c r="T2213">
        <v>1</v>
      </c>
      <c r="U2213" t="s">
        <v>79</v>
      </c>
      <c r="V2213">
        <v>289.69</v>
      </c>
      <c r="W2213" t="s">
        <v>46</v>
      </c>
      <c r="X2213" t="s">
        <v>134</v>
      </c>
      <c r="Y2213" t="s">
        <v>48</v>
      </c>
      <c r="Z2213" t="s">
        <v>66</v>
      </c>
      <c r="AA2213" t="s">
        <v>91</v>
      </c>
      <c r="AB2213" t="s">
        <v>68</v>
      </c>
      <c r="AC2213" t="s">
        <v>52</v>
      </c>
      <c r="AD2213">
        <v>2.8125242720000001</v>
      </c>
      <c r="AE2213">
        <v>2024</v>
      </c>
      <c r="AF2213">
        <v>2</v>
      </c>
      <c r="AG2213">
        <v>5</v>
      </c>
      <c r="AH2213" t="s">
        <v>2290</v>
      </c>
      <c r="AI2213">
        <v>0.23437702265372168</v>
      </c>
      <c r="AJ2213">
        <v>1236</v>
      </c>
      <c r="AK2213" t="s">
        <v>3799</v>
      </c>
    </row>
    <row r="2214" spans="1:37">
      <c r="A2214" t="s">
        <v>2321</v>
      </c>
      <c r="B2214" t="s">
        <v>81</v>
      </c>
      <c r="C2214">
        <v>5421.78</v>
      </c>
      <c r="D2214" t="s">
        <v>36</v>
      </c>
      <c r="E2214" t="s">
        <v>37</v>
      </c>
      <c r="F2214" t="s">
        <v>73</v>
      </c>
      <c r="G2214">
        <v>45296</v>
      </c>
      <c r="H2214" t="s">
        <v>102</v>
      </c>
      <c r="I2214" t="s">
        <v>58</v>
      </c>
      <c r="J2214">
        <v>13600</v>
      </c>
      <c r="K2214" t="s">
        <v>83</v>
      </c>
      <c r="L2214" t="s">
        <v>42</v>
      </c>
      <c r="M2214">
        <v>144</v>
      </c>
      <c r="N2214">
        <v>45</v>
      </c>
      <c r="O2214">
        <v>57</v>
      </c>
      <c r="P2214">
        <v>0</v>
      </c>
      <c r="Q2214">
        <v>1</v>
      </c>
      <c r="R2214" t="s">
        <v>43</v>
      </c>
      <c r="S2214" t="s">
        <v>84</v>
      </c>
      <c r="T2214">
        <v>2</v>
      </c>
      <c r="U2214" t="s">
        <v>45</v>
      </c>
      <c r="V2214">
        <v>147.13999999999999</v>
      </c>
      <c r="W2214" t="s">
        <v>64</v>
      </c>
      <c r="X2214" t="s">
        <v>47</v>
      </c>
      <c r="Y2214" t="s">
        <v>48</v>
      </c>
      <c r="Z2214" t="s">
        <v>66</v>
      </c>
      <c r="AA2214" t="s">
        <v>67</v>
      </c>
      <c r="AB2214" t="s">
        <v>68</v>
      </c>
      <c r="AC2214" t="s">
        <v>52</v>
      </c>
      <c r="AD2214">
        <v>1.0218055559999999</v>
      </c>
      <c r="AE2214">
        <v>2024</v>
      </c>
      <c r="AF2214">
        <v>2</v>
      </c>
      <c r="AG2214">
        <v>5</v>
      </c>
      <c r="AH2214" t="s">
        <v>2290</v>
      </c>
      <c r="AI2214">
        <v>8.5150462962962956E-2</v>
      </c>
      <c r="AJ2214">
        <v>1728</v>
      </c>
      <c r="AK2214" t="s">
        <v>3799</v>
      </c>
    </row>
    <row r="2215" spans="1:37">
      <c r="A2215" t="s">
        <v>2322</v>
      </c>
      <c r="B2215" t="s">
        <v>115</v>
      </c>
      <c r="C2215">
        <v>9913.5300000000007</v>
      </c>
      <c r="D2215" t="s">
        <v>36</v>
      </c>
      <c r="E2215" t="s">
        <v>37</v>
      </c>
      <c r="F2215" t="s">
        <v>73</v>
      </c>
      <c r="G2215">
        <v>45296</v>
      </c>
      <c r="H2215" t="s">
        <v>57</v>
      </c>
      <c r="I2215" t="s">
        <v>40</v>
      </c>
      <c r="J2215">
        <v>0</v>
      </c>
      <c r="K2215" t="s">
        <v>59</v>
      </c>
      <c r="L2215" t="s">
        <v>60</v>
      </c>
      <c r="M2215">
        <v>92</v>
      </c>
      <c r="N2215">
        <v>22</v>
      </c>
      <c r="O2215">
        <v>77</v>
      </c>
      <c r="P2215">
        <v>0</v>
      </c>
      <c r="Q2215">
        <v>2</v>
      </c>
      <c r="R2215" t="s">
        <v>61</v>
      </c>
      <c r="S2215" t="s">
        <v>62</v>
      </c>
      <c r="T2215">
        <v>2</v>
      </c>
      <c r="U2215" t="s">
        <v>90</v>
      </c>
      <c r="V2215">
        <v>646.69000000000005</v>
      </c>
      <c r="W2215" t="s">
        <v>46</v>
      </c>
      <c r="X2215" t="s">
        <v>47</v>
      </c>
      <c r="Y2215" t="s">
        <v>65</v>
      </c>
      <c r="Z2215" t="s">
        <v>66</v>
      </c>
      <c r="AA2215" t="s">
        <v>67</v>
      </c>
      <c r="AB2215" t="s">
        <v>68</v>
      </c>
      <c r="AC2215" t="s">
        <v>52</v>
      </c>
      <c r="AD2215">
        <v>7.0292391299999997</v>
      </c>
      <c r="AE2215">
        <v>2024</v>
      </c>
      <c r="AF2215">
        <v>2</v>
      </c>
      <c r="AG2215">
        <v>5</v>
      </c>
      <c r="AH2215" t="s">
        <v>2290</v>
      </c>
      <c r="AI2215">
        <v>0.58576992753623192</v>
      </c>
      <c r="AJ2215">
        <v>1104</v>
      </c>
      <c r="AK2215" t="s">
        <v>3800</v>
      </c>
    </row>
    <row r="2216" spans="1:37">
      <c r="A2216" t="s">
        <v>2323</v>
      </c>
      <c r="B2216" t="s">
        <v>81</v>
      </c>
      <c r="C2216">
        <v>7591.47</v>
      </c>
      <c r="D2216" t="s">
        <v>36</v>
      </c>
      <c r="E2216" t="s">
        <v>37</v>
      </c>
      <c r="F2216" t="s">
        <v>38</v>
      </c>
      <c r="G2216">
        <v>45296</v>
      </c>
      <c r="H2216" t="s">
        <v>159</v>
      </c>
      <c r="I2216" t="s">
        <v>40</v>
      </c>
      <c r="J2216">
        <v>15676</v>
      </c>
      <c r="K2216" t="s">
        <v>59</v>
      </c>
      <c r="L2216" t="s">
        <v>42</v>
      </c>
      <c r="M2216">
        <v>96</v>
      </c>
      <c r="N2216">
        <v>27</v>
      </c>
      <c r="O2216">
        <v>124</v>
      </c>
      <c r="P2216">
        <v>0</v>
      </c>
      <c r="Q2216">
        <v>5</v>
      </c>
      <c r="R2216" t="s">
        <v>61</v>
      </c>
      <c r="S2216" t="s">
        <v>74</v>
      </c>
      <c r="T2216">
        <v>2</v>
      </c>
      <c r="U2216" t="s">
        <v>63</v>
      </c>
      <c r="V2216">
        <v>460.08</v>
      </c>
      <c r="W2216" t="s">
        <v>46</v>
      </c>
      <c r="X2216" t="s">
        <v>47</v>
      </c>
      <c r="Y2216" t="s">
        <v>48</v>
      </c>
      <c r="Z2216" t="s">
        <v>66</v>
      </c>
      <c r="AA2216" t="s">
        <v>67</v>
      </c>
      <c r="AB2216" t="s">
        <v>68</v>
      </c>
      <c r="AC2216" t="s">
        <v>52</v>
      </c>
      <c r="AD2216">
        <v>4.7925000000000004</v>
      </c>
      <c r="AE2216">
        <v>2024</v>
      </c>
      <c r="AF2216">
        <v>2</v>
      </c>
      <c r="AG2216">
        <v>5</v>
      </c>
      <c r="AH2216" t="s">
        <v>2290</v>
      </c>
      <c r="AI2216">
        <v>0.39937499999999998</v>
      </c>
      <c r="AJ2216">
        <v>1152</v>
      </c>
      <c r="AK2216" t="s">
        <v>3799</v>
      </c>
    </row>
    <row r="2217" spans="1:37">
      <c r="A2217" t="s">
        <v>2324</v>
      </c>
      <c r="B2217" t="s">
        <v>71</v>
      </c>
      <c r="C2217">
        <v>13731.5</v>
      </c>
      <c r="D2217" t="s">
        <v>36</v>
      </c>
      <c r="E2217" t="s">
        <v>72</v>
      </c>
      <c r="F2217" t="s">
        <v>95</v>
      </c>
      <c r="G2217">
        <v>45296</v>
      </c>
      <c r="H2217" t="s">
        <v>39</v>
      </c>
      <c r="I2217" t="s">
        <v>58</v>
      </c>
      <c r="J2217">
        <v>100228</v>
      </c>
      <c r="K2217" t="s">
        <v>83</v>
      </c>
      <c r="L2217" t="s">
        <v>42</v>
      </c>
      <c r="M2217">
        <v>113</v>
      </c>
      <c r="N2217">
        <v>46</v>
      </c>
      <c r="O2217">
        <v>3</v>
      </c>
      <c r="P2217">
        <v>0</v>
      </c>
      <c r="Q2217">
        <v>2</v>
      </c>
      <c r="R2217" t="s">
        <v>43</v>
      </c>
      <c r="S2217" t="s">
        <v>44</v>
      </c>
      <c r="T2217">
        <v>4</v>
      </c>
      <c r="U2217" t="s">
        <v>90</v>
      </c>
      <c r="V2217">
        <v>96.27</v>
      </c>
      <c r="W2217" t="s">
        <v>46</v>
      </c>
      <c r="X2217" t="s">
        <v>47</v>
      </c>
      <c r="Y2217" t="s">
        <v>48</v>
      </c>
      <c r="Z2217" t="s">
        <v>66</v>
      </c>
      <c r="AA2217" t="s">
        <v>91</v>
      </c>
      <c r="AB2217" t="s">
        <v>68</v>
      </c>
      <c r="AC2217" t="s">
        <v>99</v>
      </c>
      <c r="AD2217">
        <v>0.85194690299999998</v>
      </c>
      <c r="AE2217">
        <v>2024</v>
      </c>
      <c r="AF2217">
        <v>2</v>
      </c>
      <c r="AG2217">
        <v>5</v>
      </c>
      <c r="AH2217" t="s">
        <v>2290</v>
      </c>
      <c r="AI2217">
        <v>7.0995575221238935E-2</v>
      </c>
      <c r="AJ2217">
        <v>1356</v>
      </c>
      <c r="AK2217" t="s">
        <v>3799</v>
      </c>
    </row>
    <row r="2218" spans="1:37">
      <c r="A2218" t="s">
        <v>2325</v>
      </c>
      <c r="B2218" t="s">
        <v>35</v>
      </c>
      <c r="C2218">
        <v>4736.57</v>
      </c>
      <c r="D2218" t="s">
        <v>87</v>
      </c>
      <c r="E2218" t="s">
        <v>72</v>
      </c>
      <c r="F2218" t="s">
        <v>73</v>
      </c>
      <c r="G2218">
        <v>45296</v>
      </c>
      <c r="H2218" t="s">
        <v>102</v>
      </c>
      <c r="I2218" t="s">
        <v>58</v>
      </c>
      <c r="J2218">
        <v>28320</v>
      </c>
      <c r="K2218" t="s">
        <v>59</v>
      </c>
      <c r="L2218" t="s">
        <v>42</v>
      </c>
      <c r="M2218">
        <v>132</v>
      </c>
      <c r="N2218">
        <v>26</v>
      </c>
      <c r="O2218">
        <v>130</v>
      </c>
      <c r="P2218">
        <v>1</v>
      </c>
      <c r="Q2218">
        <v>1</v>
      </c>
      <c r="R2218" t="s">
        <v>61</v>
      </c>
      <c r="S2218" t="s">
        <v>62</v>
      </c>
      <c r="T2218">
        <v>2</v>
      </c>
      <c r="U2218" t="s">
        <v>63</v>
      </c>
      <c r="V2218">
        <v>1587.98</v>
      </c>
      <c r="W2218" t="s">
        <v>46</v>
      </c>
      <c r="X2218" t="s">
        <v>77</v>
      </c>
      <c r="Y2218" t="s">
        <v>156</v>
      </c>
      <c r="Z2218" t="s">
        <v>49</v>
      </c>
      <c r="AA2218" t="s">
        <v>67</v>
      </c>
      <c r="AB2218" t="s">
        <v>51</v>
      </c>
      <c r="AC2218" t="s">
        <v>52</v>
      </c>
      <c r="AD2218">
        <v>12.03015152</v>
      </c>
      <c r="AE2218">
        <v>2024</v>
      </c>
      <c r="AF2218">
        <v>2</v>
      </c>
      <c r="AG2218">
        <v>5</v>
      </c>
      <c r="AH2218" t="s">
        <v>2290</v>
      </c>
      <c r="AI2218">
        <v>1.0025126262626263</v>
      </c>
      <c r="AJ2218">
        <v>1584</v>
      </c>
      <c r="AK2218" t="s">
        <v>156</v>
      </c>
    </row>
    <row r="2219" spans="1:37">
      <c r="A2219" t="s">
        <v>2326</v>
      </c>
      <c r="B2219" t="s">
        <v>35</v>
      </c>
      <c r="C2219">
        <v>7056.76</v>
      </c>
      <c r="D2219" t="s">
        <v>36</v>
      </c>
      <c r="E2219" t="s">
        <v>37</v>
      </c>
      <c r="F2219" t="s">
        <v>38</v>
      </c>
      <c r="G2219">
        <v>45296</v>
      </c>
      <c r="H2219" t="s">
        <v>102</v>
      </c>
      <c r="I2219" t="s">
        <v>40</v>
      </c>
      <c r="J2219">
        <v>16060</v>
      </c>
      <c r="K2219" t="s">
        <v>59</v>
      </c>
      <c r="L2219" t="s">
        <v>42</v>
      </c>
      <c r="M2219">
        <v>93</v>
      </c>
      <c r="N2219">
        <v>39</v>
      </c>
      <c r="O2219">
        <v>77</v>
      </c>
      <c r="P2219">
        <v>0</v>
      </c>
      <c r="Q2219">
        <v>5</v>
      </c>
      <c r="R2219" t="s">
        <v>61</v>
      </c>
      <c r="S2219" t="s">
        <v>93</v>
      </c>
      <c r="T2219">
        <v>1</v>
      </c>
      <c r="U2219" t="s">
        <v>63</v>
      </c>
      <c r="V2219">
        <v>642.94000000000005</v>
      </c>
      <c r="W2219" t="s">
        <v>76</v>
      </c>
      <c r="X2219" t="s">
        <v>77</v>
      </c>
      <c r="Y2219" t="s">
        <v>65</v>
      </c>
      <c r="Z2219" t="s">
        <v>66</v>
      </c>
      <c r="AA2219" t="s">
        <v>67</v>
      </c>
      <c r="AB2219" t="s">
        <v>68</v>
      </c>
      <c r="AC2219" t="s">
        <v>52</v>
      </c>
      <c r="AD2219">
        <v>6.9133333329999997</v>
      </c>
      <c r="AE2219">
        <v>2024</v>
      </c>
      <c r="AF2219">
        <v>2</v>
      </c>
      <c r="AG2219">
        <v>5</v>
      </c>
      <c r="AH2219" t="s">
        <v>2290</v>
      </c>
      <c r="AI2219">
        <v>0.57611111111111113</v>
      </c>
      <c r="AJ2219">
        <v>1116</v>
      </c>
      <c r="AK2219" t="s">
        <v>3800</v>
      </c>
    </row>
    <row r="2220" spans="1:37">
      <c r="A2220" t="s">
        <v>2327</v>
      </c>
      <c r="B2220" t="s">
        <v>35</v>
      </c>
      <c r="C2220">
        <v>3006.55</v>
      </c>
      <c r="D2220" t="s">
        <v>87</v>
      </c>
      <c r="E2220" t="s">
        <v>37</v>
      </c>
      <c r="F2220" t="s">
        <v>56</v>
      </c>
      <c r="G2220">
        <v>45296</v>
      </c>
      <c r="H2220" t="s">
        <v>88</v>
      </c>
      <c r="I2220" t="s">
        <v>58</v>
      </c>
      <c r="J2220">
        <v>37762</v>
      </c>
      <c r="K2220" t="s">
        <v>59</v>
      </c>
      <c r="L2220" t="s">
        <v>42</v>
      </c>
      <c r="M2220">
        <v>82</v>
      </c>
      <c r="N2220">
        <v>9</v>
      </c>
      <c r="O2220">
        <v>51</v>
      </c>
      <c r="P2220">
        <v>0</v>
      </c>
      <c r="Q2220">
        <v>1</v>
      </c>
      <c r="R2220" t="s">
        <v>61</v>
      </c>
      <c r="S2220" t="s">
        <v>74</v>
      </c>
      <c r="T2220">
        <v>3</v>
      </c>
      <c r="U2220" t="s">
        <v>45</v>
      </c>
      <c r="V2220">
        <v>395.28</v>
      </c>
      <c r="W2220" t="s">
        <v>46</v>
      </c>
      <c r="X2220" t="s">
        <v>47</v>
      </c>
      <c r="Y2220" t="s">
        <v>48</v>
      </c>
      <c r="Z2220" t="s">
        <v>49</v>
      </c>
      <c r="AA2220" t="s">
        <v>67</v>
      </c>
      <c r="AB2220" t="s">
        <v>68</v>
      </c>
      <c r="AC2220" t="s">
        <v>52</v>
      </c>
      <c r="AD2220">
        <v>4.820487805</v>
      </c>
      <c r="AE2220">
        <v>2024</v>
      </c>
      <c r="AF2220">
        <v>2</v>
      </c>
      <c r="AG2220">
        <v>5</v>
      </c>
      <c r="AH2220" t="s">
        <v>2290</v>
      </c>
      <c r="AI2220">
        <v>0.4017073170731707</v>
      </c>
      <c r="AJ2220">
        <v>984</v>
      </c>
      <c r="AK2220" t="s">
        <v>3800</v>
      </c>
    </row>
    <row r="2221" spans="1:37">
      <c r="A2221" t="s">
        <v>2328</v>
      </c>
      <c r="B2221" t="s">
        <v>81</v>
      </c>
      <c r="C2221">
        <v>4361.28</v>
      </c>
      <c r="D2221" t="s">
        <v>87</v>
      </c>
      <c r="E2221" t="s">
        <v>72</v>
      </c>
      <c r="F2221" t="s">
        <v>73</v>
      </c>
      <c r="G2221">
        <v>45296</v>
      </c>
      <c r="H2221" t="s">
        <v>39</v>
      </c>
      <c r="I2221" t="s">
        <v>58</v>
      </c>
      <c r="J2221">
        <v>84879</v>
      </c>
      <c r="K2221" t="s">
        <v>41</v>
      </c>
      <c r="L2221" t="s">
        <v>103</v>
      </c>
      <c r="M2221">
        <v>109</v>
      </c>
      <c r="N2221">
        <v>0</v>
      </c>
      <c r="O2221">
        <v>55</v>
      </c>
      <c r="P2221">
        <v>0</v>
      </c>
      <c r="Q2221">
        <v>1</v>
      </c>
      <c r="R2221" t="s">
        <v>117</v>
      </c>
      <c r="S2221" t="s">
        <v>249</v>
      </c>
      <c r="T2221">
        <v>2</v>
      </c>
      <c r="U2221" t="s">
        <v>90</v>
      </c>
      <c r="V2221">
        <v>280.47000000000003</v>
      </c>
      <c r="W2221" t="s">
        <v>46</v>
      </c>
      <c r="X2221" t="s">
        <v>47</v>
      </c>
      <c r="Y2221" t="s">
        <v>48</v>
      </c>
      <c r="Z2221" t="s">
        <v>49</v>
      </c>
      <c r="AA2221" t="s">
        <v>50</v>
      </c>
      <c r="AB2221" t="s">
        <v>68</v>
      </c>
      <c r="AC2221" t="s">
        <v>52</v>
      </c>
      <c r="AD2221">
        <v>2.573119266</v>
      </c>
      <c r="AE2221">
        <v>2024</v>
      </c>
      <c r="AF2221">
        <v>2</v>
      </c>
      <c r="AG2221">
        <v>5</v>
      </c>
      <c r="AH2221" t="s">
        <v>2290</v>
      </c>
      <c r="AI2221">
        <v>0.21442660550458717</v>
      </c>
      <c r="AJ2221">
        <v>1308</v>
      </c>
      <c r="AK2221" t="s">
        <v>3799</v>
      </c>
    </row>
    <row r="2222" spans="1:37">
      <c r="A2222" t="s">
        <v>2329</v>
      </c>
      <c r="B2222" t="s">
        <v>71</v>
      </c>
      <c r="C2222">
        <v>4736.57</v>
      </c>
      <c r="D2222" t="s">
        <v>87</v>
      </c>
      <c r="E2222" t="s">
        <v>72</v>
      </c>
      <c r="F2222" t="s">
        <v>73</v>
      </c>
      <c r="G2222">
        <v>45296</v>
      </c>
      <c r="H2222" t="s">
        <v>102</v>
      </c>
      <c r="I2222" t="s">
        <v>58</v>
      </c>
      <c r="J2222">
        <v>28320</v>
      </c>
      <c r="K2222" t="s">
        <v>59</v>
      </c>
      <c r="L2222" t="s">
        <v>42</v>
      </c>
      <c r="M2222">
        <v>132</v>
      </c>
      <c r="N2222">
        <v>26</v>
      </c>
      <c r="O2222">
        <v>130</v>
      </c>
      <c r="P2222">
        <v>1</v>
      </c>
      <c r="Q2222">
        <v>1</v>
      </c>
      <c r="R2222" t="s">
        <v>61</v>
      </c>
      <c r="S2222" t="s">
        <v>93</v>
      </c>
      <c r="T2222">
        <v>2</v>
      </c>
      <c r="U2222" t="s">
        <v>63</v>
      </c>
      <c r="V2222">
        <v>1587.98</v>
      </c>
      <c r="W2222" t="s">
        <v>46</v>
      </c>
      <c r="X2222" t="s">
        <v>77</v>
      </c>
      <c r="Y2222" t="s">
        <v>156</v>
      </c>
      <c r="Z2222" t="s">
        <v>49</v>
      </c>
      <c r="AA2222" t="s">
        <v>67</v>
      </c>
      <c r="AB2222" t="s">
        <v>51</v>
      </c>
      <c r="AC2222" t="s">
        <v>52</v>
      </c>
      <c r="AD2222">
        <v>12.03015152</v>
      </c>
      <c r="AE2222">
        <v>2024</v>
      </c>
      <c r="AF2222">
        <v>2</v>
      </c>
      <c r="AG2222">
        <v>5</v>
      </c>
      <c r="AH2222" t="s">
        <v>2290</v>
      </c>
      <c r="AI2222">
        <v>1.0025126262626263</v>
      </c>
      <c r="AJ2222">
        <v>1584</v>
      </c>
      <c r="AK2222" t="s">
        <v>156</v>
      </c>
    </row>
    <row r="2223" spans="1:37">
      <c r="A2223" t="s">
        <v>2330</v>
      </c>
      <c r="B2223" t="s">
        <v>35</v>
      </c>
      <c r="C2223">
        <v>6308.82</v>
      </c>
      <c r="D2223" t="s">
        <v>36</v>
      </c>
      <c r="E2223" t="s">
        <v>37</v>
      </c>
      <c r="F2223" t="s">
        <v>73</v>
      </c>
      <c r="G2223">
        <v>45296</v>
      </c>
      <c r="H2223" t="s">
        <v>39</v>
      </c>
      <c r="I2223" t="s">
        <v>40</v>
      </c>
      <c r="J2223">
        <v>71846</v>
      </c>
      <c r="K2223" t="s">
        <v>59</v>
      </c>
      <c r="L2223" t="s">
        <v>42</v>
      </c>
      <c r="M2223">
        <v>158</v>
      </c>
      <c r="N2223">
        <v>32</v>
      </c>
      <c r="O2223">
        <v>49</v>
      </c>
      <c r="P2223">
        <v>0</v>
      </c>
      <c r="Q2223">
        <v>1</v>
      </c>
      <c r="R2223" t="s">
        <v>43</v>
      </c>
      <c r="S2223" t="s">
        <v>96</v>
      </c>
      <c r="T2223">
        <v>1</v>
      </c>
      <c r="U2223" t="s">
        <v>90</v>
      </c>
      <c r="V2223">
        <v>758.16</v>
      </c>
      <c r="W2223" t="s">
        <v>64</v>
      </c>
      <c r="X2223" t="s">
        <v>47</v>
      </c>
      <c r="Y2223" t="s">
        <v>65</v>
      </c>
      <c r="Z2223" t="s">
        <v>66</v>
      </c>
      <c r="AA2223" t="s">
        <v>50</v>
      </c>
      <c r="AB2223" t="s">
        <v>68</v>
      </c>
      <c r="AC2223" t="s">
        <v>52</v>
      </c>
      <c r="AD2223">
        <v>4.798481013</v>
      </c>
      <c r="AE2223">
        <v>2024</v>
      </c>
      <c r="AF2223">
        <v>2</v>
      </c>
      <c r="AG2223">
        <v>5</v>
      </c>
      <c r="AH2223" t="s">
        <v>2290</v>
      </c>
      <c r="AI2223">
        <v>0.39987341772151896</v>
      </c>
      <c r="AJ2223">
        <v>1896</v>
      </c>
      <c r="AK2223" t="s">
        <v>3799</v>
      </c>
    </row>
    <row r="2224" spans="1:37">
      <c r="A2224" t="s">
        <v>2331</v>
      </c>
      <c r="B2224" t="s">
        <v>35</v>
      </c>
      <c r="C2224">
        <v>10308.98</v>
      </c>
      <c r="D2224" t="s">
        <v>36</v>
      </c>
      <c r="E2224" t="s">
        <v>82</v>
      </c>
      <c r="F2224" t="s">
        <v>56</v>
      </c>
      <c r="G2224">
        <v>45296</v>
      </c>
      <c r="H2224" t="s">
        <v>57</v>
      </c>
      <c r="I2224" t="s">
        <v>58</v>
      </c>
      <c r="J2224">
        <v>0</v>
      </c>
      <c r="K2224" t="s">
        <v>59</v>
      </c>
      <c r="L2224" t="s">
        <v>60</v>
      </c>
      <c r="M2224">
        <v>150</v>
      </c>
      <c r="N2224">
        <v>41</v>
      </c>
      <c r="O2224">
        <v>116</v>
      </c>
      <c r="P2224">
        <v>0</v>
      </c>
      <c r="Q2224">
        <v>3</v>
      </c>
      <c r="R2224" t="s">
        <v>43</v>
      </c>
      <c r="S2224" t="s">
        <v>96</v>
      </c>
      <c r="T2224">
        <v>2</v>
      </c>
      <c r="U2224" t="s">
        <v>79</v>
      </c>
      <c r="V2224">
        <v>1078.92</v>
      </c>
      <c r="W2224" t="s">
        <v>76</v>
      </c>
      <c r="X2224" t="s">
        <v>77</v>
      </c>
      <c r="Y2224" t="s">
        <v>65</v>
      </c>
      <c r="Z2224" t="s">
        <v>66</v>
      </c>
      <c r="AA2224" t="s">
        <v>67</v>
      </c>
      <c r="AB2224" t="s">
        <v>68</v>
      </c>
      <c r="AC2224" t="s">
        <v>52</v>
      </c>
      <c r="AD2224">
        <v>7.1928000000000001</v>
      </c>
      <c r="AE2224">
        <v>2024</v>
      </c>
      <c r="AF2224">
        <v>2</v>
      </c>
      <c r="AG2224">
        <v>5</v>
      </c>
      <c r="AH2224" t="s">
        <v>2290</v>
      </c>
      <c r="AI2224">
        <v>0.59940000000000004</v>
      </c>
      <c r="AJ2224">
        <v>1800</v>
      </c>
      <c r="AK2224" t="s">
        <v>3800</v>
      </c>
    </row>
    <row r="2225" spans="1:37">
      <c r="A2225" t="s">
        <v>2332</v>
      </c>
      <c r="B2225" t="s">
        <v>115</v>
      </c>
      <c r="C2225">
        <v>15547.15</v>
      </c>
      <c r="D2225" t="s">
        <v>36</v>
      </c>
      <c r="E2225" t="s">
        <v>37</v>
      </c>
      <c r="F2225" t="s">
        <v>73</v>
      </c>
      <c r="G2225">
        <v>45296</v>
      </c>
      <c r="H2225" t="s">
        <v>39</v>
      </c>
      <c r="I2225" t="s">
        <v>40</v>
      </c>
      <c r="J2225">
        <v>68653</v>
      </c>
      <c r="K2225" t="s">
        <v>83</v>
      </c>
      <c r="L2225" t="s">
        <v>103</v>
      </c>
      <c r="M2225">
        <v>99</v>
      </c>
      <c r="N2225">
        <v>20</v>
      </c>
      <c r="O2225">
        <v>97</v>
      </c>
      <c r="P2225">
        <v>0</v>
      </c>
      <c r="Q2225">
        <v>2</v>
      </c>
      <c r="R2225" t="s">
        <v>61</v>
      </c>
      <c r="S2225" t="s">
        <v>93</v>
      </c>
      <c r="T2225">
        <v>1</v>
      </c>
      <c r="U2225" t="s">
        <v>63</v>
      </c>
      <c r="V2225">
        <v>137.01</v>
      </c>
      <c r="W2225" t="s">
        <v>46</v>
      </c>
      <c r="X2225" t="s">
        <v>77</v>
      </c>
      <c r="Y2225" t="s">
        <v>48</v>
      </c>
      <c r="Z2225" t="s">
        <v>98</v>
      </c>
      <c r="AA2225" t="s">
        <v>50</v>
      </c>
      <c r="AB2225" t="s">
        <v>68</v>
      </c>
      <c r="AC2225" t="s">
        <v>52</v>
      </c>
      <c r="AD2225">
        <v>1.383939394</v>
      </c>
      <c r="AE2225">
        <v>2024</v>
      </c>
      <c r="AF2225">
        <v>2</v>
      </c>
      <c r="AG2225">
        <v>5</v>
      </c>
      <c r="AH2225" t="s">
        <v>2290</v>
      </c>
      <c r="AI2225">
        <v>0.11532828282828282</v>
      </c>
      <c r="AJ2225">
        <v>1188</v>
      </c>
      <c r="AK2225" t="s">
        <v>3799</v>
      </c>
    </row>
    <row r="2226" spans="1:37">
      <c r="A2226" t="s">
        <v>2333</v>
      </c>
      <c r="B2226" t="s">
        <v>71</v>
      </c>
      <c r="C2226">
        <v>10550.88</v>
      </c>
      <c r="D2226" t="s">
        <v>36</v>
      </c>
      <c r="E2226" t="s">
        <v>82</v>
      </c>
      <c r="F2226" t="s">
        <v>56</v>
      </c>
      <c r="G2226">
        <v>45296</v>
      </c>
      <c r="H2226" t="s">
        <v>57</v>
      </c>
      <c r="I2226" t="s">
        <v>58</v>
      </c>
      <c r="J2226">
        <v>0</v>
      </c>
      <c r="K2226" t="s">
        <v>59</v>
      </c>
      <c r="L2226" t="s">
        <v>103</v>
      </c>
      <c r="M2226">
        <v>151</v>
      </c>
      <c r="N2226">
        <v>36</v>
      </c>
      <c r="O2226">
        <v>62</v>
      </c>
      <c r="P2226">
        <v>0</v>
      </c>
      <c r="Q2226">
        <v>4</v>
      </c>
      <c r="R2226" t="s">
        <v>61</v>
      </c>
      <c r="S2226" t="s">
        <v>74</v>
      </c>
      <c r="T2226">
        <v>4</v>
      </c>
      <c r="U2226" t="s">
        <v>79</v>
      </c>
      <c r="V2226">
        <v>775.04</v>
      </c>
      <c r="W2226" t="s">
        <v>46</v>
      </c>
      <c r="X2226" t="s">
        <v>77</v>
      </c>
      <c r="Y2226" t="s">
        <v>65</v>
      </c>
      <c r="Z2226" t="s">
        <v>66</v>
      </c>
      <c r="AA2226" t="s">
        <v>67</v>
      </c>
      <c r="AB2226" t="s">
        <v>68</v>
      </c>
      <c r="AC2226" t="s">
        <v>52</v>
      </c>
      <c r="AD2226">
        <v>5.1327152319999998</v>
      </c>
      <c r="AE2226">
        <v>2024</v>
      </c>
      <c r="AF2226">
        <v>2</v>
      </c>
      <c r="AG2226">
        <v>5</v>
      </c>
      <c r="AH2226" t="s">
        <v>2290</v>
      </c>
      <c r="AI2226">
        <v>0.42772626931567326</v>
      </c>
      <c r="AJ2226">
        <v>1812</v>
      </c>
      <c r="AK2226" t="s">
        <v>3800</v>
      </c>
    </row>
    <row r="2227" spans="1:37">
      <c r="A2227" t="s">
        <v>2334</v>
      </c>
      <c r="B2227" t="s">
        <v>35</v>
      </c>
      <c r="C2227">
        <v>11309.62</v>
      </c>
      <c r="D2227" t="s">
        <v>36</v>
      </c>
      <c r="E2227" t="s">
        <v>37</v>
      </c>
      <c r="F2227" t="s">
        <v>38</v>
      </c>
      <c r="G2227">
        <v>45296</v>
      </c>
      <c r="H2227" t="s">
        <v>57</v>
      </c>
      <c r="I2227" t="s">
        <v>58</v>
      </c>
      <c r="J2227">
        <v>0</v>
      </c>
      <c r="K2227" t="s">
        <v>59</v>
      </c>
      <c r="L2227" t="s">
        <v>42</v>
      </c>
      <c r="M2227">
        <v>100</v>
      </c>
      <c r="N2227">
        <v>19</v>
      </c>
      <c r="O2227">
        <v>51</v>
      </c>
      <c r="P2227">
        <v>0</v>
      </c>
      <c r="Q2227">
        <v>2</v>
      </c>
      <c r="R2227" t="s">
        <v>43</v>
      </c>
      <c r="S2227" t="s">
        <v>96</v>
      </c>
      <c r="T2227">
        <v>1</v>
      </c>
      <c r="U2227" t="s">
        <v>79</v>
      </c>
      <c r="V2227">
        <v>479.52</v>
      </c>
      <c r="W2227" t="s">
        <v>46</v>
      </c>
      <c r="X2227" t="s">
        <v>47</v>
      </c>
      <c r="Y2227" t="s">
        <v>48</v>
      </c>
      <c r="Z2227" t="s">
        <v>66</v>
      </c>
      <c r="AA2227" t="s">
        <v>67</v>
      </c>
      <c r="AB2227" t="s">
        <v>68</v>
      </c>
      <c r="AC2227" t="s">
        <v>52</v>
      </c>
      <c r="AD2227">
        <v>4.7952000000000004</v>
      </c>
      <c r="AE2227">
        <v>2024</v>
      </c>
      <c r="AF2227">
        <v>2</v>
      </c>
      <c r="AG2227">
        <v>5</v>
      </c>
      <c r="AH2227" t="s">
        <v>2290</v>
      </c>
      <c r="AI2227">
        <v>0.39960000000000001</v>
      </c>
      <c r="AJ2227">
        <v>1200</v>
      </c>
      <c r="AK2227" t="s">
        <v>3799</v>
      </c>
    </row>
    <row r="2228" spans="1:37">
      <c r="A2228" t="s">
        <v>2335</v>
      </c>
      <c r="B2228" t="s">
        <v>35</v>
      </c>
      <c r="C2228">
        <v>4361.28</v>
      </c>
      <c r="D2228" t="s">
        <v>87</v>
      </c>
      <c r="E2228" t="s">
        <v>72</v>
      </c>
      <c r="F2228" t="s">
        <v>73</v>
      </c>
      <c r="G2228">
        <v>45296</v>
      </c>
      <c r="H2228" t="s">
        <v>39</v>
      </c>
      <c r="I2228" t="s">
        <v>58</v>
      </c>
      <c r="J2228">
        <v>84879</v>
      </c>
      <c r="K2228" t="s">
        <v>41</v>
      </c>
      <c r="L2228" t="s">
        <v>103</v>
      </c>
      <c r="M2228">
        <v>109</v>
      </c>
      <c r="N2228">
        <v>0</v>
      </c>
      <c r="O2228">
        <v>55</v>
      </c>
      <c r="P2228">
        <v>0</v>
      </c>
      <c r="Q2228">
        <v>1</v>
      </c>
      <c r="R2228" t="s">
        <v>61</v>
      </c>
      <c r="S2228" t="s">
        <v>93</v>
      </c>
      <c r="T2228">
        <v>2</v>
      </c>
      <c r="U2228" t="s">
        <v>90</v>
      </c>
      <c r="V2228">
        <v>280.47000000000003</v>
      </c>
      <c r="W2228" t="s">
        <v>46</v>
      </c>
      <c r="X2228" t="s">
        <v>47</v>
      </c>
      <c r="Y2228" t="s">
        <v>48</v>
      </c>
      <c r="Z2228" t="s">
        <v>49</v>
      </c>
      <c r="AA2228" t="s">
        <v>50</v>
      </c>
      <c r="AB2228" t="s">
        <v>68</v>
      </c>
      <c r="AC2228" t="s">
        <v>52</v>
      </c>
      <c r="AD2228">
        <v>2.573119266</v>
      </c>
      <c r="AE2228">
        <v>2024</v>
      </c>
      <c r="AF2228">
        <v>2</v>
      </c>
      <c r="AG2228">
        <v>5</v>
      </c>
      <c r="AH2228" t="s">
        <v>2290</v>
      </c>
      <c r="AI2228">
        <v>0.21442660550458717</v>
      </c>
      <c r="AJ2228">
        <v>1308</v>
      </c>
      <c r="AK2228" t="s">
        <v>3799</v>
      </c>
    </row>
    <row r="2229" spans="1:37">
      <c r="A2229" t="s">
        <v>2336</v>
      </c>
      <c r="B2229" t="s">
        <v>71</v>
      </c>
      <c r="C2229">
        <v>3006.55</v>
      </c>
      <c r="D2229" t="s">
        <v>87</v>
      </c>
      <c r="E2229" t="s">
        <v>37</v>
      </c>
      <c r="F2229" t="s">
        <v>56</v>
      </c>
      <c r="G2229">
        <v>45296</v>
      </c>
      <c r="H2229" t="s">
        <v>88</v>
      </c>
      <c r="I2229" t="s">
        <v>58</v>
      </c>
      <c r="J2229">
        <v>37762</v>
      </c>
      <c r="K2229" t="s">
        <v>59</v>
      </c>
      <c r="L2229" t="s">
        <v>42</v>
      </c>
      <c r="M2229">
        <v>82</v>
      </c>
      <c r="N2229">
        <v>9</v>
      </c>
      <c r="O2229">
        <v>51</v>
      </c>
      <c r="P2229">
        <v>0</v>
      </c>
      <c r="Q2229">
        <v>1</v>
      </c>
      <c r="R2229" t="s">
        <v>61</v>
      </c>
      <c r="S2229" t="s">
        <v>74</v>
      </c>
      <c r="T2229">
        <v>3</v>
      </c>
      <c r="U2229" t="s">
        <v>45</v>
      </c>
      <c r="V2229">
        <v>395.28</v>
      </c>
      <c r="W2229" t="s">
        <v>46</v>
      </c>
      <c r="X2229" t="s">
        <v>47</v>
      </c>
      <c r="Y2229" t="s">
        <v>48</v>
      </c>
      <c r="Z2229" t="s">
        <v>49</v>
      </c>
      <c r="AA2229" t="s">
        <v>67</v>
      </c>
      <c r="AB2229" t="s">
        <v>68</v>
      </c>
      <c r="AC2229" t="s">
        <v>52</v>
      </c>
      <c r="AD2229">
        <v>4.820487805</v>
      </c>
      <c r="AE2229">
        <v>2024</v>
      </c>
      <c r="AF2229">
        <v>2</v>
      </c>
      <c r="AG2229">
        <v>5</v>
      </c>
      <c r="AH2229" t="s">
        <v>2290</v>
      </c>
      <c r="AI2229">
        <v>0.4017073170731707</v>
      </c>
      <c r="AJ2229">
        <v>984</v>
      </c>
      <c r="AK2229" t="s">
        <v>3800</v>
      </c>
    </row>
    <row r="2230" spans="1:37">
      <c r="A2230" t="s">
        <v>2337</v>
      </c>
      <c r="B2230" t="s">
        <v>115</v>
      </c>
      <c r="C2230">
        <v>3002.52</v>
      </c>
      <c r="D2230" t="s">
        <v>36</v>
      </c>
      <c r="E2230" t="s">
        <v>37</v>
      </c>
      <c r="F2230" t="s">
        <v>73</v>
      </c>
      <c r="G2230">
        <v>45296</v>
      </c>
      <c r="H2230" t="s">
        <v>57</v>
      </c>
      <c r="I2230" t="s">
        <v>40</v>
      </c>
      <c r="J2230">
        <v>0</v>
      </c>
      <c r="K2230" t="s">
        <v>59</v>
      </c>
      <c r="L2230" t="s">
        <v>60</v>
      </c>
      <c r="M2230">
        <v>86</v>
      </c>
      <c r="N2230">
        <v>27</v>
      </c>
      <c r="O2230">
        <v>5</v>
      </c>
      <c r="P2230">
        <v>0</v>
      </c>
      <c r="Q2230">
        <v>1</v>
      </c>
      <c r="R2230" t="s">
        <v>43</v>
      </c>
      <c r="S2230" t="s">
        <v>44</v>
      </c>
      <c r="T2230">
        <v>2</v>
      </c>
      <c r="U2230" t="s">
        <v>63</v>
      </c>
      <c r="V2230">
        <v>652.4</v>
      </c>
      <c r="W2230" t="s">
        <v>46</v>
      </c>
      <c r="X2230" t="s">
        <v>47</v>
      </c>
      <c r="Y2230" t="s">
        <v>65</v>
      </c>
      <c r="Z2230" t="s">
        <v>49</v>
      </c>
      <c r="AA2230" t="s">
        <v>67</v>
      </c>
      <c r="AB2230" t="s">
        <v>68</v>
      </c>
      <c r="AC2230" t="s">
        <v>99</v>
      </c>
      <c r="AD2230">
        <v>7.5860465120000002</v>
      </c>
      <c r="AE2230">
        <v>2024</v>
      </c>
      <c r="AF2230">
        <v>2</v>
      </c>
      <c r="AG2230">
        <v>5</v>
      </c>
      <c r="AH2230" t="s">
        <v>2290</v>
      </c>
      <c r="AI2230">
        <v>0.63217054263565886</v>
      </c>
      <c r="AJ2230">
        <v>1032</v>
      </c>
      <c r="AK2230" t="s">
        <v>3801</v>
      </c>
    </row>
    <row r="2231" spans="1:37">
      <c r="A2231" t="s">
        <v>2338</v>
      </c>
      <c r="B2231" t="s">
        <v>115</v>
      </c>
      <c r="C2231">
        <v>6255.16</v>
      </c>
      <c r="D2231" t="s">
        <v>36</v>
      </c>
      <c r="E2231" t="s">
        <v>37</v>
      </c>
      <c r="F2231" t="s">
        <v>38</v>
      </c>
      <c r="G2231">
        <v>45296</v>
      </c>
      <c r="H2231" t="s">
        <v>39</v>
      </c>
      <c r="I2231" t="s">
        <v>58</v>
      </c>
      <c r="J2231">
        <v>67838</v>
      </c>
      <c r="K2231" t="s">
        <v>59</v>
      </c>
      <c r="L2231" t="s">
        <v>42</v>
      </c>
      <c r="M2231">
        <v>158</v>
      </c>
      <c r="N2231">
        <v>4</v>
      </c>
      <c r="O2231">
        <v>126</v>
      </c>
      <c r="P2231">
        <v>0</v>
      </c>
      <c r="Q2231">
        <v>1</v>
      </c>
      <c r="R2231" t="s">
        <v>61</v>
      </c>
      <c r="S2231" t="s">
        <v>74</v>
      </c>
      <c r="T2231">
        <v>3</v>
      </c>
      <c r="U2231" t="s">
        <v>79</v>
      </c>
      <c r="V2231">
        <v>758.16</v>
      </c>
      <c r="W2231" t="s">
        <v>64</v>
      </c>
      <c r="X2231" t="s">
        <v>47</v>
      </c>
      <c r="Y2231" t="s">
        <v>65</v>
      </c>
      <c r="Z2231" t="s">
        <v>66</v>
      </c>
      <c r="AA2231" t="s">
        <v>50</v>
      </c>
      <c r="AB2231" t="s">
        <v>68</v>
      </c>
      <c r="AC2231" t="s">
        <v>52</v>
      </c>
      <c r="AD2231">
        <v>4.798481013</v>
      </c>
      <c r="AE2231">
        <v>2024</v>
      </c>
      <c r="AF2231">
        <v>2</v>
      </c>
      <c r="AG2231">
        <v>5</v>
      </c>
      <c r="AH2231" t="s">
        <v>2290</v>
      </c>
      <c r="AI2231">
        <v>0.39987341772151896</v>
      </c>
      <c r="AJ2231">
        <v>1896</v>
      </c>
      <c r="AK2231" t="s">
        <v>3799</v>
      </c>
    </row>
    <row r="2232" spans="1:37">
      <c r="A2232" t="s">
        <v>2339</v>
      </c>
      <c r="B2232" t="s">
        <v>71</v>
      </c>
      <c r="C2232">
        <v>4736.57</v>
      </c>
      <c r="D2232" t="s">
        <v>87</v>
      </c>
      <c r="E2232" t="s">
        <v>72</v>
      </c>
      <c r="F2232" t="s">
        <v>73</v>
      </c>
      <c r="G2232">
        <v>45296</v>
      </c>
      <c r="H2232" t="s">
        <v>102</v>
      </c>
      <c r="I2232" t="s">
        <v>58</v>
      </c>
      <c r="J2232">
        <v>28320</v>
      </c>
      <c r="K2232" t="s">
        <v>59</v>
      </c>
      <c r="L2232" t="s">
        <v>42</v>
      </c>
      <c r="M2232">
        <v>132</v>
      </c>
      <c r="N2232">
        <v>26</v>
      </c>
      <c r="O2232">
        <v>130</v>
      </c>
      <c r="P2232">
        <v>1</v>
      </c>
      <c r="Q2232">
        <v>1</v>
      </c>
      <c r="R2232" t="s">
        <v>61</v>
      </c>
      <c r="S2232" t="s">
        <v>74</v>
      </c>
      <c r="T2232">
        <v>2</v>
      </c>
      <c r="U2232" t="s">
        <v>63</v>
      </c>
      <c r="V2232">
        <v>1587.98</v>
      </c>
      <c r="W2232" t="s">
        <v>46</v>
      </c>
      <c r="X2232" t="s">
        <v>77</v>
      </c>
      <c r="Y2232" t="s">
        <v>156</v>
      </c>
      <c r="Z2232" t="s">
        <v>49</v>
      </c>
      <c r="AA2232" t="s">
        <v>67</v>
      </c>
      <c r="AB2232" t="s">
        <v>51</v>
      </c>
      <c r="AC2232" t="s">
        <v>52</v>
      </c>
      <c r="AD2232">
        <v>12.03015152</v>
      </c>
      <c r="AE2232">
        <v>2024</v>
      </c>
      <c r="AF2232">
        <v>2</v>
      </c>
      <c r="AG2232">
        <v>5</v>
      </c>
      <c r="AH2232" t="s">
        <v>2290</v>
      </c>
      <c r="AI2232">
        <v>1.0025126262626263</v>
      </c>
      <c r="AJ2232">
        <v>1584</v>
      </c>
      <c r="AK2232" t="s">
        <v>156</v>
      </c>
    </row>
    <row r="2233" spans="1:37">
      <c r="A2233" t="s">
        <v>2340</v>
      </c>
      <c r="B2233" t="s">
        <v>35</v>
      </c>
      <c r="C2233">
        <v>6281.43</v>
      </c>
      <c r="D2233" t="s">
        <v>36</v>
      </c>
      <c r="E2233" t="s">
        <v>37</v>
      </c>
      <c r="F2233" t="s">
        <v>73</v>
      </c>
      <c r="G2233">
        <v>45296</v>
      </c>
      <c r="H2233" t="s">
        <v>57</v>
      </c>
      <c r="I2233" t="s">
        <v>40</v>
      </c>
      <c r="J2233">
        <v>0</v>
      </c>
      <c r="K2233" t="s">
        <v>83</v>
      </c>
      <c r="L2233" t="s">
        <v>42</v>
      </c>
      <c r="M2233">
        <v>85</v>
      </c>
      <c r="N2233">
        <v>28</v>
      </c>
      <c r="O2233">
        <v>31</v>
      </c>
      <c r="P2233">
        <v>0</v>
      </c>
      <c r="Q2233">
        <v>7</v>
      </c>
      <c r="R2233" t="s">
        <v>61</v>
      </c>
      <c r="S2233" t="s">
        <v>74</v>
      </c>
      <c r="T2233">
        <v>1</v>
      </c>
      <c r="U2233" t="s">
        <v>79</v>
      </c>
      <c r="V2233">
        <v>204.16</v>
      </c>
      <c r="W2233" t="s">
        <v>46</v>
      </c>
      <c r="X2233" t="s">
        <v>47</v>
      </c>
      <c r="Y2233" t="s">
        <v>48</v>
      </c>
      <c r="Z2233" t="s">
        <v>66</v>
      </c>
      <c r="AA2233" t="s">
        <v>67</v>
      </c>
      <c r="AB2233" t="s">
        <v>68</v>
      </c>
      <c r="AC2233" t="s">
        <v>69</v>
      </c>
      <c r="AD2233">
        <v>2.401882353</v>
      </c>
      <c r="AE2233">
        <v>2024</v>
      </c>
      <c r="AF2233">
        <v>2</v>
      </c>
      <c r="AG2233">
        <v>5</v>
      </c>
      <c r="AH2233" t="s">
        <v>2290</v>
      </c>
      <c r="AI2233">
        <v>0.20015686274509803</v>
      </c>
      <c r="AJ2233">
        <v>1020</v>
      </c>
      <c r="AK2233" t="s">
        <v>3799</v>
      </c>
    </row>
    <row r="2234" spans="1:37">
      <c r="A2234" t="s">
        <v>2341</v>
      </c>
      <c r="B2234" t="s">
        <v>35</v>
      </c>
      <c r="C2234">
        <v>11180.35</v>
      </c>
      <c r="D2234" t="s">
        <v>36</v>
      </c>
      <c r="E2234" t="s">
        <v>37</v>
      </c>
      <c r="F2234" t="s">
        <v>56</v>
      </c>
      <c r="G2234">
        <v>45296</v>
      </c>
      <c r="H2234" t="s">
        <v>102</v>
      </c>
      <c r="I2234" t="s">
        <v>40</v>
      </c>
      <c r="J2234">
        <v>25905</v>
      </c>
      <c r="K2234" t="s">
        <v>59</v>
      </c>
      <c r="L2234" t="s">
        <v>42</v>
      </c>
      <c r="M2234">
        <v>146</v>
      </c>
      <c r="N2234">
        <v>28</v>
      </c>
      <c r="O2234">
        <v>12</v>
      </c>
      <c r="P2234">
        <v>0</v>
      </c>
      <c r="Q2234">
        <v>3</v>
      </c>
      <c r="R2234" t="s">
        <v>61</v>
      </c>
      <c r="S2234" t="s">
        <v>93</v>
      </c>
      <c r="T2234">
        <v>2</v>
      </c>
      <c r="U2234" t="s">
        <v>45</v>
      </c>
      <c r="V2234">
        <v>699.84</v>
      </c>
      <c r="W2234" t="s">
        <v>64</v>
      </c>
      <c r="X2234" t="s">
        <v>134</v>
      </c>
      <c r="Y2234" t="s">
        <v>65</v>
      </c>
      <c r="Z2234" t="s">
        <v>66</v>
      </c>
      <c r="AA2234" t="s">
        <v>67</v>
      </c>
      <c r="AB2234" t="s">
        <v>68</v>
      </c>
      <c r="AC2234" t="s">
        <v>69</v>
      </c>
      <c r="AD2234">
        <v>4.7934246580000002</v>
      </c>
      <c r="AE2234">
        <v>2024</v>
      </c>
      <c r="AF2234">
        <v>2</v>
      </c>
      <c r="AG2234">
        <v>5</v>
      </c>
      <c r="AH2234" t="s">
        <v>2290</v>
      </c>
      <c r="AI2234">
        <v>0.39945205479452056</v>
      </c>
      <c r="AJ2234">
        <v>1752</v>
      </c>
      <c r="AK2234" t="s">
        <v>3799</v>
      </c>
    </row>
    <row r="2235" spans="1:37">
      <c r="A2235" t="s">
        <v>2342</v>
      </c>
      <c r="B2235" t="s">
        <v>81</v>
      </c>
      <c r="C2235">
        <v>8491.43</v>
      </c>
      <c r="D2235" t="s">
        <v>36</v>
      </c>
      <c r="E2235" t="s">
        <v>72</v>
      </c>
      <c r="F2235" t="s">
        <v>38</v>
      </c>
      <c r="G2235">
        <v>45296</v>
      </c>
      <c r="H2235" t="s">
        <v>39</v>
      </c>
      <c r="I2235" t="s">
        <v>40</v>
      </c>
      <c r="J2235">
        <v>33044</v>
      </c>
      <c r="K2235" t="s">
        <v>59</v>
      </c>
      <c r="L2235" t="s">
        <v>42</v>
      </c>
      <c r="M2235">
        <v>107</v>
      </c>
      <c r="N2235">
        <v>20</v>
      </c>
      <c r="O2235">
        <v>43</v>
      </c>
      <c r="P2235">
        <v>0</v>
      </c>
      <c r="Q2235">
        <v>3</v>
      </c>
      <c r="R2235" t="s">
        <v>61</v>
      </c>
      <c r="S2235" t="s">
        <v>74</v>
      </c>
      <c r="T2235">
        <v>4</v>
      </c>
      <c r="U2235" t="s">
        <v>90</v>
      </c>
      <c r="V2235">
        <v>511.92</v>
      </c>
      <c r="W2235" t="s">
        <v>46</v>
      </c>
      <c r="X2235" t="s">
        <v>77</v>
      </c>
      <c r="Y2235" t="s">
        <v>65</v>
      </c>
      <c r="Z2235" t="s">
        <v>66</v>
      </c>
      <c r="AA2235" t="s">
        <v>67</v>
      </c>
      <c r="AB2235" t="s">
        <v>68</v>
      </c>
      <c r="AC2235" t="s">
        <v>69</v>
      </c>
      <c r="AD2235">
        <v>4.7842990649999999</v>
      </c>
      <c r="AE2235">
        <v>2024</v>
      </c>
      <c r="AF2235">
        <v>2</v>
      </c>
      <c r="AG2235">
        <v>5</v>
      </c>
      <c r="AH2235" t="s">
        <v>2290</v>
      </c>
      <c r="AI2235">
        <v>0.39869158878504674</v>
      </c>
      <c r="AJ2235">
        <v>1284</v>
      </c>
      <c r="AK2235" t="s">
        <v>3799</v>
      </c>
    </row>
    <row r="2236" spans="1:37">
      <c r="A2236" t="s">
        <v>2343</v>
      </c>
      <c r="B2236" t="s">
        <v>71</v>
      </c>
      <c r="C2236">
        <v>16706.28</v>
      </c>
      <c r="D2236" t="s">
        <v>36</v>
      </c>
      <c r="E2236" t="s">
        <v>37</v>
      </c>
      <c r="F2236" t="s">
        <v>56</v>
      </c>
      <c r="G2236">
        <v>45296</v>
      </c>
      <c r="H2236" t="s">
        <v>39</v>
      </c>
      <c r="I2236" t="s">
        <v>58</v>
      </c>
      <c r="J2236">
        <v>105895</v>
      </c>
      <c r="K2236" t="s">
        <v>59</v>
      </c>
      <c r="L2236" t="s">
        <v>42</v>
      </c>
      <c r="M2236">
        <v>139</v>
      </c>
      <c r="N2236">
        <v>8</v>
      </c>
      <c r="O2236">
        <v>99</v>
      </c>
      <c r="P2236">
        <v>0</v>
      </c>
      <c r="Q2236">
        <v>2</v>
      </c>
      <c r="R2236" t="s">
        <v>61</v>
      </c>
      <c r="S2236" t="s">
        <v>74</v>
      </c>
      <c r="T2236">
        <v>2</v>
      </c>
      <c r="U2236" t="s">
        <v>63</v>
      </c>
      <c r="V2236">
        <v>828.72</v>
      </c>
      <c r="W2236" t="s">
        <v>64</v>
      </c>
      <c r="X2236" t="s">
        <v>47</v>
      </c>
      <c r="Y2236" t="s">
        <v>65</v>
      </c>
      <c r="Z2236" t="s">
        <v>98</v>
      </c>
      <c r="AA2236" t="s">
        <v>91</v>
      </c>
      <c r="AB2236" t="s">
        <v>68</v>
      </c>
      <c r="AC2236" t="s">
        <v>52</v>
      </c>
      <c r="AD2236">
        <v>5.9620143880000001</v>
      </c>
      <c r="AE2236">
        <v>2024</v>
      </c>
      <c r="AF2236">
        <v>2</v>
      </c>
      <c r="AG2236">
        <v>5</v>
      </c>
      <c r="AH2236" t="s">
        <v>2290</v>
      </c>
      <c r="AI2236">
        <v>0.49683453237410075</v>
      </c>
      <c r="AJ2236">
        <v>1668</v>
      </c>
      <c r="AK2236" t="s">
        <v>3800</v>
      </c>
    </row>
    <row r="2237" spans="1:37">
      <c r="A2237" t="s">
        <v>2344</v>
      </c>
      <c r="B2237" t="s">
        <v>71</v>
      </c>
      <c r="C2237">
        <v>22844.87</v>
      </c>
      <c r="D2237" t="s">
        <v>36</v>
      </c>
      <c r="E2237" t="s">
        <v>72</v>
      </c>
      <c r="F2237" t="s">
        <v>38</v>
      </c>
      <c r="G2237">
        <v>45296</v>
      </c>
      <c r="H2237" t="s">
        <v>39</v>
      </c>
      <c r="I2237" t="s">
        <v>40</v>
      </c>
      <c r="J2237">
        <v>126679</v>
      </c>
      <c r="K2237" t="s">
        <v>41</v>
      </c>
      <c r="L2237" t="s">
        <v>42</v>
      </c>
      <c r="M2237">
        <v>188</v>
      </c>
      <c r="N2237">
        <v>1</v>
      </c>
      <c r="O2237">
        <v>26</v>
      </c>
      <c r="P2237">
        <v>0</v>
      </c>
      <c r="Q2237">
        <v>2</v>
      </c>
      <c r="R2237" t="s">
        <v>43</v>
      </c>
      <c r="S2237" t="s">
        <v>84</v>
      </c>
      <c r="T2237">
        <v>3</v>
      </c>
      <c r="U2237" t="s">
        <v>45</v>
      </c>
      <c r="V2237">
        <v>671.43</v>
      </c>
      <c r="W2237" t="s">
        <v>109</v>
      </c>
      <c r="X2237" t="s">
        <v>47</v>
      </c>
      <c r="Y2237" t="s">
        <v>65</v>
      </c>
      <c r="Z2237" t="s">
        <v>98</v>
      </c>
      <c r="AA2237" t="s">
        <v>91</v>
      </c>
      <c r="AB2237" t="s">
        <v>68</v>
      </c>
      <c r="AC2237" t="s">
        <v>69</v>
      </c>
      <c r="AD2237">
        <v>3.5714361700000001</v>
      </c>
      <c r="AE2237">
        <v>2024</v>
      </c>
      <c r="AF2237">
        <v>2</v>
      </c>
      <c r="AG2237">
        <v>5</v>
      </c>
      <c r="AH2237" t="s">
        <v>2290</v>
      </c>
      <c r="AI2237">
        <v>0.29761968085106383</v>
      </c>
      <c r="AJ2237">
        <v>2256</v>
      </c>
      <c r="AK2237" t="s">
        <v>3799</v>
      </c>
    </row>
    <row r="2238" spans="1:37">
      <c r="A2238" t="s">
        <v>2345</v>
      </c>
      <c r="B2238" t="s">
        <v>35</v>
      </c>
      <c r="C2238">
        <v>6384.95</v>
      </c>
      <c r="D2238" t="s">
        <v>36</v>
      </c>
      <c r="E2238" t="s">
        <v>37</v>
      </c>
      <c r="F2238" t="s">
        <v>38</v>
      </c>
      <c r="G2238">
        <v>45296</v>
      </c>
      <c r="H2238" t="s">
        <v>102</v>
      </c>
      <c r="I2238" t="s">
        <v>58</v>
      </c>
      <c r="J2238">
        <v>39709</v>
      </c>
      <c r="K2238" t="s">
        <v>83</v>
      </c>
      <c r="L2238" t="s">
        <v>103</v>
      </c>
      <c r="M2238">
        <v>86</v>
      </c>
      <c r="N2238">
        <v>3</v>
      </c>
      <c r="O2238">
        <v>43</v>
      </c>
      <c r="P2238">
        <v>0</v>
      </c>
      <c r="Q2238">
        <v>3</v>
      </c>
      <c r="R2238" t="s">
        <v>61</v>
      </c>
      <c r="S2238" t="s">
        <v>93</v>
      </c>
      <c r="T2238">
        <v>3</v>
      </c>
      <c r="U2238" t="s">
        <v>63</v>
      </c>
      <c r="V2238">
        <v>96.26</v>
      </c>
      <c r="W2238" t="s">
        <v>46</v>
      </c>
      <c r="X2238" t="s">
        <v>47</v>
      </c>
      <c r="Y2238" t="s">
        <v>48</v>
      </c>
      <c r="Z2238" t="s">
        <v>66</v>
      </c>
      <c r="AA2238" t="s">
        <v>67</v>
      </c>
      <c r="AB2238" t="s">
        <v>68</v>
      </c>
      <c r="AC2238" t="s">
        <v>69</v>
      </c>
      <c r="AD2238">
        <v>1.1193023259999999</v>
      </c>
      <c r="AE2238">
        <v>2024</v>
      </c>
      <c r="AF2238">
        <v>2</v>
      </c>
      <c r="AG2238">
        <v>5</v>
      </c>
      <c r="AH2238" t="s">
        <v>2290</v>
      </c>
      <c r="AI2238">
        <v>9.3275193798449618E-2</v>
      </c>
      <c r="AJ2238">
        <v>1032</v>
      </c>
      <c r="AK2238" t="s">
        <v>3799</v>
      </c>
    </row>
    <row r="2239" spans="1:37">
      <c r="A2239" t="s">
        <v>2346</v>
      </c>
      <c r="B2239" t="s">
        <v>35</v>
      </c>
      <c r="C2239">
        <v>8493.74</v>
      </c>
      <c r="D2239" t="s">
        <v>36</v>
      </c>
      <c r="E2239" t="s">
        <v>72</v>
      </c>
      <c r="F2239" t="s">
        <v>38</v>
      </c>
      <c r="G2239">
        <v>45296</v>
      </c>
      <c r="H2239" t="s">
        <v>39</v>
      </c>
      <c r="I2239" t="s">
        <v>40</v>
      </c>
      <c r="J2239">
        <v>120303</v>
      </c>
      <c r="K2239" t="s">
        <v>41</v>
      </c>
      <c r="L2239" t="s">
        <v>42</v>
      </c>
      <c r="M2239">
        <v>105</v>
      </c>
      <c r="N2239">
        <v>24</v>
      </c>
      <c r="O2239">
        <v>92</v>
      </c>
      <c r="P2239">
        <v>0</v>
      </c>
      <c r="Q2239">
        <v>8</v>
      </c>
      <c r="R2239" t="s">
        <v>61</v>
      </c>
      <c r="S2239" t="s">
        <v>74</v>
      </c>
      <c r="T2239">
        <v>3</v>
      </c>
      <c r="U2239" t="s">
        <v>63</v>
      </c>
      <c r="V2239">
        <v>296.14</v>
      </c>
      <c r="W2239" t="s">
        <v>46</v>
      </c>
      <c r="X2239" t="s">
        <v>47</v>
      </c>
      <c r="Y2239" t="s">
        <v>48</v>
      </c>
      <c r="Z2239" t="s">
        <v>66</v>
      </c>
      <c r="AA2239" t="s">
        <v>91</v>
      </c>
      <c r="AB2239" t="s">
        <v>68</v>
      </c>
      <c r="AC2239" t="s">
        <v>52</v>
      </c>
      <c r="AD2239">
        <v>2.8203809519999998</v>
      </c>
      <c r="AE2239">
        <v>2024</v>
      </c>
      <c r="AF2239">
        <v>2</v>
      </c>
      <c r="AG2239">
        <v>5</v>
      </c>
      <c r="AH2239" t="s">
        <v>2290</v>
      </c>
      <c r="AI2239">
        <v>0.23503174603174601</v>
      </c>
      <c r="AJ2239">
        <v>1260</v>
      </c>
      <c r="AK2239" t="s">
        <v>3799</v>
      </c>
    </row>
    <row r="2240" spans="1:37">
      <c r="A2240" t="s">
        <v>2347</v>
      </c>
      <c r="B2240" t="s">
        <v>81</v>
      </c>
      <c r="C2240">
        <v>7471.68</v>
      </c>
      <c r="D2240" t="s">
        <v>36</v>
      </c>
      <c r="E2240" t="s">
        <v>37</v>
      </c>
      <c r="F2240" t="s">
        <v>38</v>
      </c>
      <c r="G2240">
        <v>45296</v>
      </c>
      <c r="H2240" t="s">
        <v>39</v>
      </c>
      <c r="I2240" t="s">
        <v>40</v>
      </c>
      <c r="J2240">
        <v>96606</v>
      </c>
      <c r="K2240" t="s">
        <v>41</v>
      </c>
      <c r="L2240" t="s">
        <v>42</v>
      </c>
      <c r="M2240">
        <v>93</v>
      </c>
      <c r="N2240">
        <v>19</v>
      </c>
      <c r="O2240">
        <v>62</v>
      </c>
      <c r="P2240">
        <v>0</v>
      </c>
      <c r="Q2240">
        <v>5</v>
      </c>
      <c r="R2240" t="s">
        <v>61</v>
      </c>
      <c r="S2240" t="s">
        <v>62</v>
      </c>
      <c r="T2240">
        <v>2</v>
      </c>
      <c r="U2240" t="s">
        <v>45</v>
      </c>
      <c r="V2240">
        <v>241.25</v>
      </c>
      <c r="W2240" t="s">
        <v>76</v>
      </c>
      <c r="X2240" t="s">
        <v>47</v>
      </c>
      <c r="Y2240" t="s">
        <v>48</v>
      </c>
      <c r="Z2240" t="s">
        <v>66</v>
      </c>
      <c r="AA2240" t="s">
        <v>50</v>
      </c>
      <c r="AB2240" t="s">
        <v>68</v>
      </c>
      <c r="AC2240" t="s">
        <v>52</v>
      </c>
      <c r="AD2240">
        <v>2.5940860219999999</v>
      </c>
      <c r="AE2240">
        <v>2024</v>
      </c>
      <c r="AF2240">
        <v>2</v>
      </c>
      <c r="AG2240">
        <v>5</v>
      </c>
      <c r="AH2240" t="s">
        <v>2290</v>
      </c>
      <c r="AI2240">
        <v>0.21617383512544802</v>
      </c>
      <c r="AJ2240">
        <v>1116</v>
      </c>
      <c r="AK2240" t="s">
        <v>3799</v>
      </c>
    </row>
    <row r="2241" spans="1:37">
      <c r="A2241" t="s">
        <v>2348</v>
      </c>
      <c r="B2241" t="s">
        <v>35</v>
      </c>
      <c r="C2241">
        <v>3888.47</v>
      </c>
      <c r="D2241" t="s">
        <v>36</v>
      </c>
      <c r="E2241" t="s">
        <v>37</v>
      </c>
      <c r="F2241" t="s">
        <v>73</v>
      </c>
      <c r="G2241">
        <v>45296</v>
      </c>
      <c r="H2241" t="s">
        <v>39</v>
      </c>
      <c r="I2241" t="s">
        <v>40</v>
      </c>
      <c r="J2241">
        <v>110113</v>
      </c>
      <c r="K2241" t="s">
        <v>41</v>
      </c>
      <c r="L2241" t="s">
        <v>42</v>
      </c>
      <c r="M2241">
        <v>96</v>
      </c>
      <c r="N2241">
        <v>26</v>
      </c>
      <c r="O2241">
        <v>73</v>
      </c>
      <c r="P2241">
        <v>0</v>
      </c>
      <c r="Q2241">
        <v>1</v>
      </c>
      <c r="R2241" t="s">
        <v>61</v>
      </c>
      <c r="S2241" t="s">
        <v>93</v>
      </c>
      <c r="T2241">
        <v>2</v>
      </c>
      <c r="U2241" t="s">
        <v>63</v>
      </c>
      <c r="V2241">
        <v>257.37</v>
      </c>
      <c r="W2241" t="s">
        <v>46</v>
      </c>
      <c r="X2241" t="s">
        <v>47</v>
      </c>
      <c r="Y2241" t="s">
        <v>48</v>
      </c>
      <c r="Z2241" t="s">
        <v>49</v>
      </c>
      <c r="AA2241" t="s">
        <v>91</v>
      </c>
      <c r="AB2241" t="s">
        <v>68</v>
      </c>
      <c r="AC2241" t="s">
        <v>52</v>
      </c>
      <c r="AD2241">
        <v>2.6809375000000002</v>
      </c>
      <c r="AE2241">
        <v>2024</v>
      </c>
      <c r="AF2241">
        <v>2</v>
      </c>
      <c r="AG2241">
        <v>5</v>
      </c>
      <c r="AH2241" t="s">
        <v>2290</v>
      </c>
      <c r="AI2241">
        <v>0.22341145833333334</v>
      </c>
      <c r="AJ2241">
        <v>1152</v>
      </c>
      <c r="AK2241" t="s">
        <v>3799</v>
      </c>
    </row>
    <row r="2242" spans="1:37">
      <c r="A2242" t="s">
        <v>2349</v>
      </c>
      <c r="B2242" t="s">
        <v>115</v>
      </c>
      <c r="C2242">
        <v>34780.61</v>
      </c>
      <c r="D2242" t="s">
        <v>36</v>
      </c>
      <c r="E2242" t="s">
        <v>37</v>
      </c>
      <c r="F2242" t="s">
        <v>38</v>
      </c>
      <c r="G2242">
        <v>45296</v>
      </c>
      <c r="H2242" t="s">
        <v>39</v>
      </c>
      <c r="I2242" t="s">
        <v>40</v>
      </c>
      <c r="J2242">
        <v>106385</v>
      </c>
      <c r="K2242" t="s">
        <v>59</v>
      </c>
      <c r="L2242" t="s">
        <v>42</v>
      </c>
      <c r="M2242">
        <v>96</v>
      </c>
      <c r="N2242">
        <v>47</v>
      </c>
      <c r="O2242">
        <v>126</v>
      </c>
      <c r="P2242">
        <v>0</v>
      </c>
      <c r="Q2242">
        <v>2</v>
      </c>
      <c r="R2242" t="s">
        <v>61</v>
      </c>
      <c r="S2242" t="s">
        <v>74</v>
      </c>
      <c r="T2242">
        <v>3</v>
      </c>
      <c r="U2242" t="s">
        <v>79</v>
      </c>
      <c r="V2242">
        <v>526.01</v>
      </c>
      <c r="W2242" t="s">
        <v>46</v>
      </c>
      <c r="X2242" t="s">
        <v>47</v>
      </c>
      <c r="Y2242" t="s">
        <v>65</v>
      </c>
      <c r="Z2242" t="s">
        <v>98</v>
      </c>
      <c r="AA2242" t="s">
        <v>91</v>
      </c>
      <c r="AB2242" t="s">
        <v>68</v>
      </c>
      <c r="AC2242" t="s">
        <v>52</v>
      </c>
      <c r="AD2242">
        <v>5.4792708330000002</v>
      </c>
      <c r="AE2242">
        <v>2024</v>
      </c>
      <c r="AF2242">
        <v>2</v>
      </c>
      <c r="AG2242">
        <v>5</v>
      </c>
      <c r="AH2242" t="s">
        <v>2290</v>
      </c>
      <c r="AI2242">
        <v>0.45660590277777779</v>
      </c>
      <c r="AJ2242">
        <v>1152</v>
      </c>
      <c r="AK2242" t="s">
        <v>3800</v>
      </c>
    </row>
    <row r="2243" spans="1:37">
      <c r="A2243" t="s">
        <v>2350</v>
      </c>
      <c r="B2243" t="s">
        <v>71</v>
      </c>
      <c r="C2243">
        <v>9114.91</v>
      </c>
      <c r="D2243" t="s">
        <v>36</v>
      </c>
      <c r="E2243" t="s">
        <v>72</v>
      </c>
      <c r="F2243" t="s">
        <v>56</v>
      </c>
      <c r="G2243">
        <v>45296</v>
      </c>
      <c r="H2243" t="s">
        <v>39</v>
      </c>
      <c r="I2243" t="s">
        <v>58</v>
      </c>
      <c r="J2243">
        <v>57285</v>
      </c>
      <c r="K2243" t="s">
        <v>59</v>
      </c>
      <c r="L2243" t="s">
        <v>42</v>
      </c>
      <c r="M2243">
        <v>115</v>
      </c>
      <c r="N2243">
        <v>38</v>
      </c>
      <c r="O2243">
        <v>63</v>
      </c>
      <c r="P2243">
        <v>0</v>
      </c>
      <c r="Q2243">
        <v>5</v>
      </c>
      <c r="R2243" t="s">
        <v>61</v>
      </c>
      <c r="S2243" t="s">
        <v>93</v>
      </c>
      <c r="T2243">
        <v>4</v>
      </c>
      <c r="U2243" t="s">
        <v>90</v>
      </c>
      <c r="V2243">
        <v>554.78</v>
      </c>
      <c r="W2243" t="s">
        <v>46</v>
      </c>
      <c r="X2243" t="s">
        <v>47</v>
      </c>
      <c r="Y2243" t="s">
        <v>65</v>
      </c>
      <c r="Z2243" t="s">
        <v>66</v>
      </c>
      <c r="AA2243" t="s">
        <v>50</v>
      </c>
      <c r="AB2243" t="s">
        <v>68</v>
      </c>
      <c r="AC2243" t="s">
        <v>52</v>
      </c>
      <c r="AD2243">
        <v>4.8241739130000001</v>
      </c>
      <c r="AE2243">
        <v>2024</v>
      </c>
      <c r="AF2243">
        <v>2</v>
      </c>
      <c r="AG2243">
        <v>5</v>
      </c>
      <c r="AH2243" t="s">
        <v>2290</v>
      </c>
      <c r="AI2243">
        <v>0.40201449275362316</v>
      </c>
      <c r="AJ2243">
        <v>1380</v>
      </c>
      <c r="AK2243" t="s">
        <v>3800</v>
      </c>
    </row>
    <row r="2244" spans="1:37">
      <c r="A2244" t="s">
        <v>2351</v>
      </c>
      <c r="B2244" t="s">
        <v>35</v>
      </c>
      <c r="C2244">
        <v>16727.150000000001</v>
      </c>
      <c r="D2244" t="s">
        <v>36</v>
      </c>
      <c r="E2244" t="s">
        <v>37</v>
      </c>
      <c r="F2244" t="s">
        <v>38</v>
      </c>
      <c r="G2244">
        <v>45296</v>
      </c>
      <c r="H2244" t="s">
        <v>102</v>
      </c>
      <c r="I2244" t="s">
        <v>58</v>
      </c>
      <c r="J2244">
        <v>19416</v>
      </c>
      <c r="K2244" t="s">
        <v>59</v>
      </c>
      <c r="L2244" t="s">
        <v>42</v>
      </c>
      <c r="M2244">
        <v>89</v>
      </c>
      <c r="N2244">
        <v>11</v>
      </c>
      <c r="O2244">
        <v>65</v>
      </c>
      <c r="P2244">
        <v>0</v>
      </c>
      <c r="Q2244">
        <v>2</v>
      </c>
      <c r="R2244" t="s">
        <v>61</v>
      </c>
      <c r="S2244" t="s">
        <v>74</v>
      </c>
      <c r="T2244">
        <v>3</v>
      </c>
      <c r="U2244" t="s">
        <v>79</v>
      </c>
      <c r="V2244">
        <v>427.68</v>
      </c>
      <c r="W2244" t="s">
        <v>46</v>
      </c>
      <c r="X2244" t="s">
        <v>47</v>
      </c>
      <c r="Y2244" t="s">
        <v>48</v>
      </c>
      <c r="Z2244" t="s">
        <v>98</v>
      </c>
      <c r="AA2244" t="s">
        <v>67</v>
      </c>
      <c r="AB2244" t="s">
        <v>68</v>
      </c>
      <c r="AC2244" t="s">
        <v>52</v>
      </c>
      <c r="AD2244">
        <v>4.8053932579999996</v>
      </c>
      <c r="AE2244">
        <v>2024</v>
      </c>
      <c r="AF2244">
        <v>2</v>
      </c>
      <c r="AG2244">
        <v>5</v>
      </c>
      <c r="AH2244" t="s">
        <v>2290</v>
      </c>
      <c r="AI2244">
        <v>0.40044943820224721</v>
      </c>
      <c r="AJ2244">
        <v>1068</v>
      </c>
      <c r="AK2244" t="s">
        <v>3800</v>
      </c>
    </row>
    <row r="2245" spans="1:37">
      <c r="A2245" t="s">
        <v>2352</v>
      </c>
      <c r="B2245" t="s">
        <v>81</v>
      </c>
      <c r="C2245">
        <v>4096.9799999999996</v>
      </c>
      <c r="D2245" t="s">
        <v>36</v>
      </c>
      <c r="E2245" t="s">
        <v>72</v>
      </c>
      <c r="F2245" t="s">
        <v>56</v>
      </c>
      <c r="G2245">
        <v>45296</v>
      </c>
      <c r="H2245" t="s">
        <v>39</v>
      </c>
      <c r="I2245" t="s">
        <v>58</v>
      </c>
      <c r="J2245">
        <v>106992</v>
      </c>
      <c r="K2245" t="s">
        <v>41</v>
      </c>
      <c r="L2245" t="s">
        <v>42</v>
      </c>
      <c r="M2245">
        <v>103</v>
      </c>
      <c r="N2245">
        <v>31</v>
      </c>
      <c r="O2245">
        <v>9</v>
      </c>
      <c r="P2245">
        <v>0</v>
      </c>
      <c r="Q2245">
        <v>1</v>
      </c>
      <c r="R2245" t="s">
        <v>43</v>
      </c>
      <c r="S2245" t="s">
        <v>96</v>
      </c>
      <c r="T2245">
        <v>4</v>
      </c>
      <c r="U2245" t="s">
        <v>79</v>
      </c>
      <c r="V2245">
        <v>344.23</v>
      </c>
      <c r="W2245" t="s">
        <v>76</v>
      </c>
      <c r="X2245" t="s">
        <v>47</v>
      </c>
      <c r="Y2245" t="s">
        <v>48</v>
      </c>
      <c r="Z2245" t="s">
        <v>49</v>
      </c>
      <c r="AA2245" t="s">
        <v>91</v>
      </c>
      <c r="AB2245" t="s">
        <v>68</v>
      </c>
      <c r="AC2245" t="s">
        <v>99</v>
      </c>
      <c r="AD2245">
        <v>3.3420388349999999</v>
      </c>
      <c r="AE2245">
        <v>2024</v>
      </c>
      <c r="AF2245">
        <v>2</v>
      </c>
      <c r="AG2245">
        <v>5</v>
      </c>
      <c r="AH2245" t="s">
        <v>2290</v>
      </c>
      <c r="AI2245">
        <v>0.27850323624595469</v>
      </c>
      <c r="AJ2245">
        <v>1236</v>
      </c>
      <c r="AK2245" t="s">
        <v>3799</v>
      </c>
    </row>
    <row r="2246" spans="1:37">
      <c r="A2246" t="s">
        <v>2353</v>
      </c>
      <c r="B2246" t="s">
        <v>35</v>
      </c>
      <c r="C2246">
        <v>3440.94</v>
      </c>
      <c r="D2246" t="s">
        <v>36</v>
      </c>
      <c r="E2246" t="s">
        <v>37</v>
      </c>
      <c r="F2246" t="s">
        <v>38</v>
      </c>
      <c r="G2246">
        <v>45296</v>
      </c>
      <c r="H2246" t="s">
        <v>39</v>
      </c>
      <c r="I2246" t="s">
        <v>58</v>
      </c>
      <c r="J2246">
        <v>63917</v>
      </c>
      <c r="K2246" t="s">
        <v>59</v>
      </c>
      <c r="L2246" t="s">
        <v>42</v>
      </c>
      <c r="M2246">
        <v>88</v>
      </c>
      <c r="N2246">
        <v>8</v>
      </c>
      <c r="O2246">
        <v>47</v>
      </c>
      <c r="P2246">
        <v>0</v>
      </c>
      <c r="Q2246">
        <v>1</v>
      </c>
      <c r="R2246" t="s">
        <v>61</v>
      </c>
      <c r="S2246" t="s">
        <v>74</v>
      </c>
      <c r="T2246">
        <v>2</v>
      </c>
      <c r="U2246" t="s">
        <v>90</v>
      </c>
      <c r="V2246">
        <v>421.2</v>
      </c>
      <c r="W2246" t="s">
        <v>46</v>
      </c>
      <c r="X2246" t="s">
        <v>77</v>
      </c>
      <c r="Y2246" t="s">
        <v>48</v>
      </c>
      <c r="Z2246" t="s">
        <v>49</v>
      </c>
      <c r="AA2246" t="s">
        <v>50</v>
      </c>
      <c r="AB2246" t="s">
        <v>68</v>
      </c>
      <c r="AC2246" t="s">
        <v>69</v>
      </c>
      <c r="AD2246">
        <v>4.7863636359999999</v>
      </c>
      <c r="AE2246">
        <v>2024</v>
      </c>
      <c r="AF2246">
        <v>2</v>
      </c>
      <c r="AG2246">
        <v>5</v>
      </c>
      <c r="AH2246" t="s">
        <v>2290</v>
      </c>
      <c r="AI2246">
        <v>0.39886363636363636</v>
      </c>
      <c r="AJ2246">
        <v>1056</v>
      </c>
      <c r="AK2246" t="s">
        <v>3799</v>
      </c>
    </row>
    <row r="2247" spans="1:37">
      <c r="A2247" t="s">
        <v>2354</v>
      </c>
      <c r="B2247" t="s">
        <v>35</v>
      </c>
      <c r="C2247">
        <v>9795.2099999999991</v>
      </c>
      <c r="D2247" t="s">
        <v>36</v>
      </c>
      <c r="E2247" t="s">
        <v>72</v>
      </c>
      <c r="F2247" t="s">
        <v>73</v>
      </c>
      <c r="G2247">
        <v>45296</v>
      </c>
      <c r="H2247" t="s">
        <v>102</v>
      </c>
      <c r="I2247" t="s">
        <v>58</v>
      </c>
      <c r="J2247">
        <v>14459</v>
      </c>
      <c r="K2247" t="s">
        <v>59</v>
      </c>
      <c r="L2247" t="s">
        <v>42</v>
      </c>
      <c r="M2247">
        <v>127</v>
      </c>
      <c r="N2247">
        <v>16</v>
      </c>
      <c r="O2247">
        <v>45</v>
      </c>
      <c r="P2247">
        <v>0</v>
      </c>
      <c r="Q2247">
        <v>7</v>
      </c>
      <c r="R2247" t="s">
        <v>61</v>
      </c>
      <c r="S2247" t="s">
        <v>93</v>
      </c>
      <c r="T2247">
        <v>1</v>
      </c>
      <c r="U2247" t="s">
        <v>63</v>
      </c>
      <c r="V2247">
        <v>609.12</v>
      </c>
      <c r="W2247" t="s">
        <v>76</v>
      </c>
      <c r="X2247" t="s">
        <v>77</v>
      </c>
      <c r="Y2247" t="s">
        <v>65</v>
      </c>
      <c r="Z2247" t="s">
        <v>66</v>
      </c>
      <c r="AA2247" t="s">
        <v>67</v>
      </c>
      <c r="AB2247" t="s">
        <v>68</v>
      </c>
      <c r="AC2247" t="s">
        <v>69</v>
      </c>
      <c r="AD2247">
        <v>4.7962204719999999</v>
      </c>
      <c r="AE2247">
        <v>2024</v>
      </c>
      <c r="AF2247">
        <v>2</v>
      </c>
      <c r="AG2247">
        <v>5</v>
      </c>
      <c r="AH2247" t="s">
        <v>2290</v>
      </c>
      <c r="AI2247">
        <v>0.39968503937007877</v>
      </c>
      <c r="AJ2247">
        <v>1524</v>
      </c>
      <c r="AK2247" t="s">
        <v>3799</v>
      </c>
    </row>
    <row r="2248" spans="1:37">
      <c r="A2248" t="s">
        <v>2355</v>
      </c>
      <c r="B2248" t="s">
        <v>35</v>
      </c>
      <c r="C2248">
        <v>6078.87</v>
      </c>
      <c r="D2248" t="s">
        <v>36</v>
      </c>
      <c r="E2248" t="s">
        <v>72</v>
      </c>
      <c r="F2248" t="s">
        <v>56</v>
      </c>
      <c r="G2248">
        <v>45296</v>
      </c>
      <c r="H2248" t="s">
        <v>57</v>
      </c>
      <c r="I2248" t="s">
        <v>40</v>
      </c>
      <c r="J2248">
        <v>0</v>
      </c>
      <c r="K2248" t="s">
        <v>59</v>
      </c>
      <c r="L2248" t="s">
        <v>60</v>
      </c>
      <c r="M2248">
        <v>174</v>
      </c>
      <c r="N2248">
        <v>14</v>
      </c>
      <c r="O2248">
        <v>15</v>
      </c>
      <c r="P2248">
        <v>0</v>
      </c>
      <c r="Q2248">
        <v>1</v>
      </c>
      <c r="R2248" t="s">
        <v>61</v>
      </c>
      <c r="S2248" t="s">
        <v>62</v>
      </c>
      <c r="T2248">
        <v>1</v>
      </c>
      <c r="U2248" t="s">
        <v>79</v>
      </c>
      <c r="V2248">
        <v>2006.65</v>
      </c>
      <c r="W2248" t="s">
        <v>64</v>
      </c>
      <c r="X2248" t="s">
        <v>47</v>
      </c>
      <c r="Y2248" t="s">
        <v>156</v>
      </c>
      <c r="Z2248" t="s">
        <v>66</v>
      </c>
      <c r="AA2248" t="s">
        <v>67</v>
      </c>
      <c r="AB2248" t="s">
        <v>68</v>
      </c>
      <c r="AC2248" t="s">
        <v>69</v>
      </c>
      <c r="AD2248">
        <v>11.532471259999999</v>
      </c>
      <c r="AE2248">
        <v>2024</v>
      </c>
      <c r="AF2248">
        <v>2</v>
      </c>
      <c r="AG2248">
        <v>5</v>
      </c>
      <c r="AH2248" t="s">
        <v>2290</v>
      </c>
      <c r="AI2248">
        <v>0.96103927203065143</v>
      </c>
      <c r="AJ2248">
        <v>2088</v>
      </c>
      <c r="AK2248" t="s">
        <v>156</v>
      </c>
    </row>
    <row r="2249" spans="1:37">
      <c r="A2249" t="s">
        <v>2356</v>
      </c>
      <c r="B2249" t="s">
        <v>35</v>
      </c>
      <c r="C2249">
        <v>7271.54</v>
      </c>
      <c r="D2249" t="s">
        <v>36</v>
      </c>
      <c r="E2249" t="s">
        <v>37</v>
      </c>
      <c r="F2249" t="s">
        <v>73</v>
      </c>
      <c r="G2249">
        <v>45296</v>
      </c>
      <c r="H2249" t="s">
        <v>39</v>
      </c>
      <c r="I2249" t="s">
        <v>40</v>
      </c>
      <c r="J2249">
        <v>45517</v>
      </c>
      <c r="K2249" t="s">
        <v>59</v>
      </c>
      <c r="L2249" t="s">
        <v>42</v>
      </c>
      <c r="M2249">
        <v>92</v>
      </c>
      <c r="N2249">
        <v>24</v>
      </c>
      <c r="O2249">
        <v>90</v>
      </c>
      <c r="P2249">
        <v>1</v>
      </c>
      <c r="Q2249">
        <v>3</v>
      </c>
      <c r="R2249" t="s">
        <v>61</v>
      </c>
      <c r="S2249" t="s">
        <v>93</v>
      </c>
      <c r="T2249">
        <v>1</v>
      </c>
      <c r="U2249" t="s">
        <v>79</v>
      </c>
      <c r="V2249">
        <v>471.73</v>
      </c>
      <c r="W2249" t="s">
        <v>46</v>
      </c>
      <c r="X2249" t="s">
        <v>77</v>
      </c>
      <c r="Y2249" t="s">
        <v>48</v>
      </c>
      <c r="Z2249" t="s">
        <v>66</v>
      </c>
      <c r="AA2249" t="s">
        <v>67</v>
      </c>
      <c r="AB2249" t="s">
        <v>51</v>
      </c>
      <c r="AC2249" t="s">
        <v>52</v>
      </c>
      <c r="AD2249">
        <v>5.1275000000000004</v>
      </c>
      <c r="AE2249">
        <v>2024</v>
      </c>
      <c r="AF2249">
        <v>2</v>
      </c>
      <c r="AG2249">
        <v>5</v>
      </c>
      <c r="AH2249" t="s">
        <v>2290</v>
      </c>
      <c r="AI2249">
        <v>0.42729166666666668</v>
      </c>
      <c r="AJ2249">
        <v>1104</v>
      </c>
      <c r="AK2249" t="s">
        <v>3800</v>
      </c>
    </row>
    <row r="2250" spans="1:37">
      <c r="A2250" t="s">
        <v>2357</v>
      </c>
      <c r="B2250" t="s">
        <v>35</v>
      </c>
      <c r="C2250">
        <v>8505.59</v>
      </c>
      <c r="D2250" t="s">
        <v>36</v>
      </c>
      <c r="E2250" t="s">
        <v>72</v>
      </c>
      <c r="F2250" t="s">
        <v>73</v>
      </c>
      <c r="G2250">
        <v>45296</v>
      </c>
      <c r="H2250" t="s">
        <v>102</v>
      </c>
      <c r="I2250" t="s">
        <v>40</v>
      </c>
      <c r="J2250">
        <v>39878</v>
      </c>
      <c r="K2250" t="s">
        <v>59</v>
      </c>
      <c r="L2250" t="s">
        <v>60</v>
      </c>
      <c r="M2250">
        <v>115</v>
      </c>
      <c r="N2250">
        <v>27</v>
      </c>
      <c r="O2250">
        <v>112</v>
      </c>
      <c r="P2250">
        <v>0</v>
      </c>
      <c r="Q2250">
        <v>7</v>
      </c>
      <c r="R2250" t="s">
        <v>61</v>
      </c>
      <c r="S2250" t="s">
        <v>74</v>
      </c>
      <c r="T2250">
        <v>1</v>
      </c>
      <c r="U2250" t="s">
        <v>79</v>
      </c>
      <c r="V2250">
        <v>550.79999999999995</v>
      </c>
      <c r="W2250" t="s">
        <v>46</v>
      </c>
      <c r="X2250" t="s">
        <v>47</v>
      </c>
      <c r="Y2250" t="s">
        <v>65</v>
      </c>
      <c r="Z2250" t="s">
        <v>66</v>
      </c>
      <c r="AA2250" t="s">
        <v>67</v>
      </c>
      <c r="AB2250" t="s">
        <v>68</v>
      </c>
      <c r="AC2250" t="s">
        <v>52</v>
      </c>
      <c r="AD2250">
        <v>4.7895652169999998</v>
      </c>
      <c r="AE2250">
        <v>2024</v>
      </c>
      <c r="AF2250">
        <v>2</v>
      </c>
      <c r="AG2250">
        <v>5</v>
      </c>
      <c r="AH2250" t="s">
        <v>2290</v>
      </c>
      <c r="AI2250">
        <v>0.39913043478260868</v>
      </c>
      <c r="AJ2250">
        <v>1380</v>
      </c>
      <c r="AK2250" t="s">
        <v>3799</v>
      </c>
    </row>
    <row r="2251" spans="1:37">
      <c r="A2251" t="s">
        <v>2358</v>
      </c>
      <c r="B2251" t="s">
        <v>55</v>
      </c>
      <c r="C2251">
        <v>4452.17</v>
      </c>
      <c r="D2251" t="s">
        <v>36</v>
      </c>
      <c r="E2251" t="s">
        <v>72</v>
      </c>
      <c r="F2251" t="s">
        <v>73</v>
      </c>
      <c r="G2251">
        <v>45296</v>
      </c>
      <c r="H2251" t="s">
        <v>57</v>
      </c>
      <c r="I2251" t="s">
        <v>58</v>
      </c>
      <c r="J2251">
        <v>0</v>
      </c>
      <c r="K2251" t="s">
        <v>59</v>
      </c>
      <c r="L2251" t="s">
        <v>60</v>
      </c>
      <c r="M2251">
        <v>123</v>
      </c>
      <c r="N2251">
        <v>4</v>
      </c>
      <c r="O2251">
        <v>105</v>
      </c>
      <c r="P2251">
        <v>0</v>
      </c>
      <c r="Q2251">
        <v>1</v>
      </c>
      <c r="R2251" t="s">
        <v>61</v>
      </c>
      <c r="S2251" t="s">
        <v>74</v>
      </c>
      <c r="T2251">
        <v>1</v>
      </c>
      <c r="U2251" t="s">
        <v>63</v>
      </c>
      <c r="V2251">
        <v>884.52</v>
      </c>
      <c r="W2251" t="s">
        <v>76</v>
      </c>
      <c r="X2251" t="s">
        <v>47</v>
      </c>
      <c r="Y2251" t="s">
        <v>65</v>
      </c>
      <c r="Z2251" t="s">
        <v>49</v>
      </c>
      <c r="AA2251" t="s">
        <v>67</v>
      </c>
      <c r="AB2251" t="s">
        <v>68</v>
      </c>
      <c r="AC2251" t="s">
        <v>52</v>
      </c>
      <c r="AD2251">
        <v>7.191219512</v>
      </c>
      <c r="AE2251">
        <v>2024</v>
      </c>
      <c r="AF2251">
        <v>2</v>
      </c>
      <c r="AG2251">
        <v>5</v>
      </c>
      <c r="AH2251" t="s">
        <v>2290</v>
      </c>
      <c r="AI2251">
        <v>0.59926829268292681</v>
      </c>
      <c r="AJ2251">
        <v>1476</v>
      </c>
      <c r="AK2251" t="s">
        <v>3800</v>
      </c>
    </row>
    <row r="2252" spans="1:37">
      <c r="A2252" t="s">
        <v>2359</v>
      </c>
      <c r="B2252" t="s">
        <v>81</v>
      </c>
      <c r="C2252">
        <v>3974.64</v>
      </c>
      <c r="D2252" t="s">
        <v>36</v>
      </c>
      <c r="E2252" t="s">
        <v>37</v>
      </c>
      <c r="F2252" t="s">
        <v>56</v>
      </c>
      <c r="G2252">
        <v>45296</v>
      </c>
      <c r="H2252" t="s">
        <v>39</v>
      </c>
      <c r="I2252" t="s">
        <v>40</v>
      </c>
      <c r="J2252">
        <v>99361</v>
      </c>
      <c r="K2252" t="s">
        <v>41</v>
      </c>
      <c r="L2252" t="s">
        <v>42</v>
      </c>
      <c r="M2252">
        <v>99</v>
      </c>
      <c r="N2252">
        <v>14</v>
      </c>
      <c r="O2252">
        <v>57</v>
      </c>
      <c r="P2252">
        <v>0</v>
      </c>
      <c r="Q2252">
        <v>1</v>
      </c>
      <c r="R2252" t="s">
        <v>61</v>
      </c>
      <c r="S2252" t="s">
        <v>74</v>
      </c>
      <c r="T2252">
        <v>2</v>
      </c>
      <c r="U2252" t="s">
        <v>79</v>
      </c>
      <c r="V2252">
        <v>458.92</v>
      </c>
      <c r="W2252" t="s">
        <v>46</v>
      </c>
      <c r="X2252" t="s">
        <v>47</v>
      </c>
      <c r="Y2252" t="s">
        <v>48</v>
      </c>
      <c r="Z2252" t="s">
        <v>49</v>
      </c>
      <c r="AA2252" t="s">
        <v>50</v>
      </c>
      <c r="AB2252" t="s">
        <v>68</v>
      </c>
      <c r="AC2252" t="s">
        <v>52</v>
      </c>
      <c r="AD2252">
        <v>4.6355555559999999</v>
      </c>
      <c r="AE2252">
        <v>2024</v>
      </c>
      <c r="AF2252">
        <v>2</v>
      </c>
      <c r="AG2252">
        <v>5</v>
      </c>
      <c r="AH2252" t="s">
        <v>2290</v>
      </c>
      <c r="AI2252">
        <v>0.3862962962962963</v>
      </c>
      <c r="AJ2252">
        <v>1188</v>
      </c>
      <c r="AK2252" t="s">
        <v>3799</v>
      </c>
    </row>
    <row r="2253" spans="1:37">
      <c r="A2253" t="s">
        <v>2360</v>
      </c>
      <c r="B2253" t="s">
        <v>81</v>
      </c>
      <c r="C2253">
        <v>20899.689999999999</v>
      </c>
      <c r="D2253" t="s">
        <v>36</v>
      </c>
      <c r="E2253" t="s">
        <v>82</v>
      </c>
      <c r="F2253" t="s">
        <v>38</v>
      </c>
      <c r="G2253">
        <v>45296</v>
      </c>
      <c r="H2253" t="s">
        <v>57</v>
      </c>
      <c r="I2253" t="s">
        <v>58</v>
      </c>
      <c r="J2253">
        <v>0</v>
      </c>
      <c r="K2253" t="s">
        <v>59</v>
      </c>
      <c r="L2253" t="s">
        <v>60</v>
      </c>
      <c r="M2253">
        <v>243</v>
      </c>
      <c r="N2253">
        <v>39</v>
      </c>
      <c r="O2253">
        <v>26</v>
      </c>
      <c r="P2253">
        <v>3</v>
      </c>
      <c r="Q2253">
        <v>2</v>
      </c>
      <c r="R2253" t="s">
        <v>43</v>
      </c>
      <c r="S2253" t="s">
        <v>96</v>
      </c>
      <c r="T2253">
        <v>2</v>
      </c>
      <c r="U2253" t="s">
        <v>79</v>
      </c>
      <c r="V2253">
        <v>1749.6</v>
      </c>
      <c r="W2253" t="s">
        <v>64</v>
      </c>
      <c r="X2253" t="s">
        <v>47</v>
      </c>
      <c r="Y2253" t="s">
        <v>156</v>
      </c>
      <c r="Z2253" t="s">
        <v>98</v>
      </c>
      <c r="AA2253" t="s">
        <v>67</v>
      </c>
      <c r="AB2253" t="s">
        <v>51</v>
      </c>
      <c r="AC2253" t="s">
        <v>69</v>
      </c>
      <c r="AD2253">
        <v>7.2</v>
      </c>
      <c r="AE2253">
        <v>2024</v>
      </c>
      <c r="AF2253">
        <v>2</v>
      </c>
      <c r="AG2253">
        <v>5</v>
      </c>
      <c r="AH2253" t="s">
        <v>2290</v>
      </c>
      <c r="AI2253">
        <v>0.6</v>
      </c>
      <c r="AJ2253">
        <v>2916</v>
      </c>
      <c r="AK2253" t="s">
        <v>3801</v>
      </c>
    </row>
    <row r="2254" spans="1:37">
      <c r="A2254" t="s">
        <v>2361</v>
      </c>
      <c r="B2254" t="s">
        <v>81</v>
      </c>
      <c r="C2254">
        <v>5291.15</v>
      </c>
      <c r="D2254" t="s">
        <v>87</v>
      </c>
      <c r="E2254" t="s">
        <v>72</v>
      </c>
      <c r="F2254" t="s">
        <v>56</v>
      </c>
      <c r="G2254">
        <v>45296</v>
      </c>
      <c r="H2254" t="s">
        <v>39</v>
      </c>
      <c r="I2254" t="s">
        <v>40</v>
      </c>
      <c r="J2254">
        <v>90013</v>
      </c>
      <c r="K2254" t="s">
        <v>59</v>
      </c>
      <c r="L2254" t="s">
        <v>42</v>
      </c>
      <c r="M2254">
        <v>131</v>
      </c>
      <c r="N2254">
        <v>0</v>
      </c>
      <c r="O2254">
        <v>54</v>
      </c>
      <c r="P2254">
        <v>0</v>
      </c>
      <c r="Q2254">
        <v>1</v>
      </c>
      <c r="R2254" t="s">
        <v>61</v>
      </c>
      <c r="S2254" t="s">
        <v>74</v>
      </c>
      <c r="T2254">
        <v>3</v>
      </c>
      <c r="U2254" t="s">
        <v>79</v>
      </c>
      <c r="V2254">
        <v>753.43</v>
      </c>
      <c r="W2254" t="s">
        <v>46</v>
      </c>
      <c r="X2254" t="s">
        <v>77</v>
      </c>
      <c r="Y2254" t="s">
        <v>65</v>
      </c>
      <c r="Z2254" t="s">
        <v>66</v>
      </c>
      <c r="AA2254" t="s">
        <v>50</v>
      </c>
      <c r="AB2254" t="s">
        <v>68</v>
      </c>
      <c r="AC2254" t="s">
        <v>52</v>
      </c>
      <c r="AD2254">
        <v>5.7513740459999996</v>
      </c>
      <c r="AE2254">
        <v>2024</v>
      </c>
      <c r="AF2254">
        <v>2</v>
      </c>
      <c r="AG2254">
        <v>5</v>
      </c>
      <c r="AH2254" t="s">
        <v>2290</v>
      </c>
      <c r="AI2254">
        <v>0.47928117048346053</v>
      </c>
      <c r="AJ2254">
        <v>1572</v>
      </c>
      <c r="AK2254" t="s">
        <v>3800</v>
      </c>
    </row>
    <row r="2255" spans="1:37">
      <c r="A2255" t="s">
        <v>2362</v>
      </c>
      <c r="B2255" t="s">
        <v>35</v>
      </c>
      <c r="C2255">
        <v>7940.45</v>
      </c>
      <c r="D2255" t="s">
        <v>36</v>
      </c>
      <c r="E2255" t="s">
        <v>37</v>
      </c>
      <c r="F2255" t="s">
        <v>56</v>
      </c>
      <c r="G2255">
        <v>45296</v>
      </c>
      <c r="H2255" t="s">
        <v>39</v>
      </c>
      <c r="I2255" t="s">
        <v>40</v>
      </c>
      <c r="J2255">
        <v>117196</v>
      </c>
      <c r="K2255" t="s">
        <v>83</v>
      </c>
      <c r="L2255" t="s">
        <v>42</v>
      </c>
      <c r="M2255">
        <v>99</v>
      </c>
      <c r="N2255">
        <v>1</v>
      </c>
      <c r="O2255">
        <v>15</v>
      </c>
      <c r="P2255">
        <v>0</v>
      </c>
      <c r="Q2255">
        <v>3</v>
      </c>
      <c r="R2255" t="s">
        <v>61</v>
      </c>
      <c r="S2255" t="s">
        <v>74</v>
      </c>
      <c r="T2255">
        <v>4</v>
      </c>
      <c r="U2255" t="s">
        <v>79</v>
      </c>
      <c r="V2255">
        <v>61.39</v>
      </c>
      <c r="W2255" t="s">
        <v>46</v>
      </c>
      <c r="X2255" t="s">
        <v>77</v>
      </c>
      <c r="Y2255" t="s">
        <v>48</v>
      </c>
      <c r="Z2255" t="s">
        <v>66</v>
      </c>
      <c r="AA2255" t="s">
        <v>91</v>
      </c>
      <c r="AB2255" t="s">
        <v>68</v>
      </c>
      <c r="AC2255" t="s">
        <v>69</v>
      </c>
      <c r="AD2255">
        <v>0.62010100999999995</v>
      </c>
      <c r="AE2255">
        <v>2024</v>
      </c>
      <c r="AF2255">
        <v>2</v>
      </c>
      <c r="AG2255">
        <v>5</v>
      </c>
      <c r="AH2255" t="s">
        <v>2290</v>
      </c>
      <c r="AI2255">
        <v>5.1675084175084172E-2</v>
      </c>
      <c r="AJ2255">
        <v>1188</v>
      </c>
      <c r="AK2255" t="s">
        <v>3799</v>
      </c>
    </row>
    <row r="2256" spans="1:37">
      <c r="A2256" t="s">
        <v>2363</v>
      </c>
      <c r="B2256" t="s">
        <v>71</v>
      </c>
      <c r="C2256">
        <v>9018.2000000000007</v>
      </c>
      <c r="D2256" t="s">
        <v>36</v>
      </c>
      <c r="E2256" t="s">
        <v>72</v>
      </c>
      <c r="F2256" t="s">
        <v>38</v>
      </c>
      <c r="G2256">
        <v>45296</v>
      </c>
      <c r="H2256" t="s">
        <v>39</v>
      </c>
      <c r="I2256" t="s">
        <v>40</v>
      </c>
      <c r="J2256">
        <v>32983</v>
      </c>
      <c r="K2256" t="s">
        <v>83</v>
      </c>
      <c r="L2256" t="s">
        <v>42</v>
      </c>
      <c r="M2256">
        <v>117</v>
      </c>
      <c r="N2256">
        <v>26</v>
      </c>
      <c r="O2256">
        <v>59</v>
      </c>
      <c r="P2256">
        <v>3</v>
      </c>
      <c r="Q2256">
        <v>6</v>
      </c>
      <c r="R2256" t="s">
        <v>43</v>
      </c>
      <c r="S2256" t="s">
        <v>44</v>
      </c>
      <c r="T2256">
        <v>2</v>
      </c>
      <c r="U2256" t="s">
        <v>63</v>
      </c>
      <c r="V2256">
        <v>96</v>
      </c>
      <c r="W2256" t="s">
        <v>76</v>
      </c>
      <c r="X2256" t="s">
        <v>47</v>
      </c>
      <c r="Y2256" t="s">
        <v>48</v>
      </c>
      <c r="Z2256" t="s">
        <v>66</v>
      </c>
      <c r="AA2256" t="s">
        <v>67</v>
      </c>
      <c r="AB2256" t="s">
        <v>51</v>
      </c>
      <c r="AC2256" t="s">
        <v>52</v>
      </c>
      <c r="AD2256">
        <v>0.820512821</v>
      </c>
      <c r="AE2256">
        <v>2024</v>
      </c>
      <c r="AF2256">
        <v>2</v>
      </c>
      <c r="AG2256">
        <v>5</v>
      </c>
      <c r="AH2256" t="s">
        <v>2290</v>
      </c>
      <c r="AI2256">
        <v>6.8376068376068383E-2</v>
      </c>
      <c r="AJ2256">
        <v>1404</v>
      </c>
      <c r="AK2256" t="s">
        <v>3799</v>
      </c>
    </row>
    <row r="2257" spans="1:37">
      <c r="A2257" t="s">
        <v>2364</v>
      </c>
      <c r="B2257" t="s">
        <v>81</v>
      </c>
      <c r="C2257">
        <v>9997.11</v>
      </c>
      <c r="D2257" t="s">
        <v>36</v>
      </c>
      <c r="E2257" t="s">
        <v>37</v>
      </c>
      <c r="F2257" t="s">
        <v>38</v>
      </c>
      <c r="G2257">
        <v>45296</v>
      </c>
      <c r="H2257" t="s">
        <v>39</v>
      </c>
      <c r="I2257" t="s">
        <v>58</v>
      </c>
      <c r="J2257">
        <v>79352</v>
      </c>
      <c r="K2257" t="s">
        <v>59</v>
      </c>
      <c r="L2257" t="s">
        <v>60</v>
      </c>
      <c r="M2257">
        <v>86</v>
      </c>
      <c r="N2257">
        <v>18</v>
      </c>
      <c r="O2257">
        <v>111</v>
      </c>
      <c r="P2257">
        <v>1</v>
      </c>
      <c r="Q2257">
        <v>2</v>
      </c>
      <c r="R2257" t="s">
        <v>61</v>
      </c>
      <c r="S2257" t="s">
        <v>62</v>
      </c>
      <c r="T2257">
        <v>2</v>
      </c>
      <c r="U2257" t="s">
        <v>63</v>
      </c>
      <c r="V2257">
        <v>414.72</v>
      </c>
      <c r="W2257" t="s">
        <v>46</v>
      </c>
      <c r="X2257" t="s">
        <v>47</v>
      </c>
      <c r="Y2257" t="s">
        <v>48</v>
      </c>
      <c r="Z2257" t="s">
        <v>66</v>
      </c>
      <c r="AA2257" t="s">
        <v>50</v>
      </c>
      <c r="AB2257" t="s">
        <v>51</v>
      </c>
      <c r="AC2257" t="s">
        <v>52</v>
      </c>
      <c r="AD2257">
        <v>4.8223255810000003</v>
      </c>
      <c r="AE2257">
        <v>2024</v>
      </c>
      <c r="AF2257">
        <v>2</v>
      </c>
      <c r="AG2257">
        <v>5</v>
      </c>
      <c r="AH2257" t="s">
        <v>2290</v>
      </c>
      <c r="AI2257">
        <v>0.4018604651162791</v>
      </c>
      <c r="AJ2257">
        <v>1032</v>
      </c>
      <c r="AK2257" t="s">
        <v>3800</v>
      </c>
    </row>
    <row r="2258" spans="1:37">
      <c r="A2258" t="s">
        <v>2365</v>
      </c>
      <c r="B2258" t="s">
        <v>35</v>
      </c>
      <c r="C2258">
        <v>7701.32</v>
      </c>
      <c r="D2258" t="s">
        <v>36</v>
      </c>
      <c r="E2258" t="s">
        <v>37</v>
      </c>
      <c r="F2258" t="s">
        <v>95</v>
      </c>
      <c r="G2258">
        <v>45296</v>
      </c>
      <c r="H2258" t="s">
        <v>39</v>
      </c>
      <c r="I2258" t="s">
        <v>40</v>
      </c>
      <c r="J2258">
        <v>50861</v>
      </c>
      <c r="K2258" t="s">
        <v>59</v>
      </c>
      <c r="L2258" t="s">
        <v>60</v>
      </c>
      <c r="M2258">
        <v>96</v>
      </c>
      <c r="N2258">
        <v>34</v>
      </c>
      <c r="O2258">
        <v>108</v>
      </c>
      <c r="P2258">
        <v>0</v>
      </c>
      <c r="Q2258">
        <v>3</v>
      </c>
      <c r="R2258" t="s">
        <v>61</v>
      </c>
      <c r="S2258" t="s">
        <v>93</v>
      </c>
      <c r="T2258">
        <v>1</v>
      </c>
      <c r="U2258" t="s">
        <v>79</v>
      </c>
      <c r="V2258">
        <v>514.24</v>
      </c>
      <c r="W2258" t="s">
        <v>46</v>
      </c>
      <c r="X2258" t="s">
        <v>47</v>
      </c>
      <c r="Y2258" t="s">
        <v>65</v>
      </c>
      <c r="Z2258" t="s">
        <v>66</v>
      </c>
      <c r="AA2258" t="s">
        <v>50</v>
      </c>
      <c r="AB2258" t="s">
        <v>68</v>
      </c>
      <c r="AC2258" t="s">
        <v>52</v>
      </c>
      <c r="AD2258">
        <v>5.3566666669999998</v>
      </c>
      <c r="AE2258">
        <v>2024</v>
      </c>
      <c r="AF2258">
        <v>2</v>
      </c>
      <c r="AG2258">
        <v>5</v>
      </c>
      <c r="AH2258" t="s">
        <v>2290</v>
      </c>
      <c r="AI2258">
        <v>0.44638888888888889</v>
      </c>
      <c r="AJ2258">
        <v>1152</v>
      </c>
      <c r="AK2258" t="s">
        <v>3800</v>
      </c>
    </row>
    <row r="2259" spans="1:37">
      <c r="A2259" t="s">
        <v>2366</v>
      </c>
      <c r="B2259" t="s">
        <v>71</v>
      </c>
      <c r="C2259">
        <v>6359.96</v>
      </c>
      <c r="D2259" t="s">
        <v>36</v>
      </c>
      <c r="E2259" t="s">
        <v>37</v>
      </c>
      <c r="F2259" t="s">
        <v>38</v>
      </c>
      <c r="G2259">
        <v>45296</v>
      </c>
      <c r="H2259" t="s">
        <v>159</v>
      </c>
      <c r="I2259" t="s">
        <v>40</v>
      </c>
      <c r="J2259">
        <v>18810</v>
      </c>
      <c r="K2259" t="s">
        <v>83</v>
      </c>
      <c r="L2259" t="s">
        <v>42</v>
      </c>
      <c r="M2259">
        <v>84</v>
      </c>
      <c r="N2259">
        <v>34</v>
      </c>
      <c r="O2259">
        <v>43</v>
      </c>
      <c r="P2259">
        <v>0</v>
      </c>
      <c r="Q2259">
        <v>6</v>
      </c>
      <c r="R2259" t="s">
        <v>43</v>
      </c>
      <c r="S2259" t="s">
        <v>96</v>
      </c>
      <c r="T2259">
        <v>1</v>
      </c>
      <c r="U2259" t="s">
        <v>90</v>
      </c>
      <c r="V2259">
        <v>66.64</v>
      </c>
      <c r="W2259" t="s">
        <v>76</v>
      </c>
      <c r="X2259" t="s">
        <v>47</v>
      </c>
      <c r="Y2259" t="s">
        <v>48</v>
      </c>
      <c r="Z2259" t="s">
        <v>66</v>
      </c>
      <c r="AA2259" t="s">
        <v>67</v>
      </c>
      <c r="AB2259" t="s">
        <v>68</v>
      </c>
      <c r="AC2259" t="s">
        <v>69</v>
      </c>
      <c r="AD2259">
        <v>0.79333333299999997</v>
      </c>
      <c r="AE2259">
        <v>2024</v>
      </c>
      <c r="AF2259">
        <v>2</v>
      </c>
      <c r="AG2259">
        <v>5</v>
      </c>
      <c r="AH2259" t="s">
        <v>2290</v>
      </c>
      <c r="AI2259">
        <v>6.6111111111111107E-2</v>
      </c>
      <c r="AJ2259">
        <v>1008</v>
      </c>
      <c r="AK2259" t="s">
        <v>3799</v>
      </c>
    </row>
    <row r="2260" spans="1:37">
      <c r="A2260" t="s">
        <v>2367</v>
      </c>
      <c r="B2260" t="s">
        <v>55</v>
      </c>
      <c r="C2260">
        <v>5374.13</v>
      </c>
      <c r="D2260" t="s">
        <v>36</v>
      </c>
      <c r="E2260" t="s">
        <v>82</v>
      </c>
      <c r="F2260" t="s">
        <v>56</v>
      </c>
      <c r="G2260">
        <v>45296</v>
      </c>
      <c r="H2260" t="s">
        <v>39</v>
      </c>
      <c r="I2260" t="s">
        <v>58</v>
      </c>
      <c r="J2260">
        <v>124928</v>
      </c>
      <c r="K2260" t="s">
        <v>59</v>
      </c>
      <c r="L2260" t="s">
        <v>60</v>
      </c>
      <c r="M2260">
        <v>136</v>
      </c>
      <c r="N2260">
        <v>3</v>
      </c>
      <c r="O2260">
        <v>82</v>
      </c>
      <c r="P2260">
        <v>0</v>
      </c>
      <c r="Q2260">
        <v>1</v>
      </c>
      <c r="R2260" t="s">
        <v>61</v>
      </c>
      <c r="S2260" t="s">
        <v>93</v>
      </c>
      <c r="T2260">
        <v>3</v>
      </c>
      <c r="U2260" t="s">
        <v>79</v>
      </c>
      <c r="V2260">
        <v>955</v>
      </c>
      <c r="W2260" t="s">
        <v>46</v>
      </c>
      <c r="X2260" t="s">
        <v>47</v>
      </c>
      <c r="Y2260" t="s">
        <v>65</v>
      </c>
      <c r="Z2260" t="s">
        <v>66</v>
      </c>
      <c r="AA2260" t="s">
        <v>91</v>
      </c>
      <c r="AB2260" t="s">
        <v>68</v>
      </c>
      <c r="AC2260" t="s">
        <v>52</v>
      </c>
      <c r="AD2260">
        <v>7.0220588240000001</v>
      </c>
      <c r="AE2260">
        <v>2024</v>
      </c>
      <c r="AF2260">
        <v>2</v>
      </c>
      <c r="AG2260">
        <v>5</v>
      </c>
      <c r="AH2260" t="s">
        <v>2290</v>
      </c>
      <c r="AI2260">
        <v>0.58517156862745101</v>
      </c>
      <c r="AJ2260">
        <v>1632</v>
      </c>
      <c r="AK2260" t="s">
        <v>3800</v>
      </c>
    </row>
    <row r="2261" spans="1:37">
      <c r="A2261" t="s">
        <v>2368</v>
      </c>
      <c r="B2261" t="s">
        <v>81</v>
      </c>
      <c r="C2261">
        <v>3878.1</v>
      </c>
      <c r="D2261" t="s">
        <v>36</v>
      </c>
      <c r="E2261" t="s">
        <v>37</v>
      </c>
      <c r="F2261" t="s">
        <v>38</v>
      </c>
      <c r="G2261">
        <v>45296</v>
      </c>
      <c r="H2261" t="s">
        <v>39</v>
      </c>
      <c r="I2261" t="s">
        <v>40</v>
      </c>
      <c r="J2261">
        <v>107569</v>
      </c>
      <c r="K2261" t="s">
        <v>83</v>
      </c>
      <c r="L2261" t="s">
        <v>60</v>
      </c>
      <c r="M2261">
        <v>99</v>
      </c>
      <c r="N2261">
        <v>5</v>
      </c>
      <c r="O2261">
        <v>126</v>
      </c>
      <c r="P2261">
        <v>1</v>
      </c>
      <c r="Q2261">
        <v>1</v>
      </c>
      <c r="R2261" t="s">
        <v>61</v>
      </c>
      <c r="S2261" t="s">
        <v>74</v>
      </c>
      <c r="T2261">
        <v>2</v>
      </c>
      <c r="U2261" t="s">
        <v>79</v>
      </c>
      <c r="V2261">
        <v>12.37</v>
      </c>
      <c r="W2261" t="s">
        <v>46</v>
      </c>
      <c r="X2261" t="s">
        <v>47</v>
      </c>
      <c r="Y2261" t="s">
        <v>48</v>
      </c>
      <c r="Z2261" t="s">
        <v>49</v>
      </c>
      <c r="AA2261" t="s">
        <v>91</v>
      </c>
      <c r="AB2261" t="s">
        <v>51</v>
      </c>
      <c r="AC2261" t="s">
        <v>52</v>
      </c>
      <c r="AD2261">
        <v>0.12494949499999999</v>
      </c>
      <c r="AE2261">
        <v>2024</v>
      </c>
      <c r="AF2261">
        <v>2</v>
      </c>
      <c r="AG2261">
        <v>5</v>
      </c>
      <c r="AH2261" t="s">
        <v>2290</v>
      </c>
      <c r="AI2261">
        <v>1.0412457912457911E-2</v>
      </c>
      <c r="AJ2261">
        <v>1188</v>
      </c>
      <c r="AK2261" t="s">
        <v>3799</v>
      </c>
    </row>
    <row r="2262" spans="1:37">
      <c r="A2262" t="s">
        <v>2369</v>
      </c>
      <c r="B2262" t="s">
        <v>71</v>
      </c>
      <c r="C2262">
        <v>3451.42</v>
      </c>
      <c r="D2262" t="s">
        <v>36</v>
      </c>
      <c r="E2262" t="s">
        <v>37</v>
      </c>
      <c r="F2262" t="s">
        <v>56</v>
      </c>
      <c r="G2262">
        <v>45296</v>
      </c>
      <c r="H2262" t="s">
        <v>39</v>
      </c>
      <c r="I2262" t="s">
        <v>58</v>
      </c>
      <c r="J2262">
        <v>32220</v>
      </c>
      <c r="K2262" t="s">
        <v>59</v>
      </c>
      <c r="L2262" t="s">
        <v>42</v>
      </c>
      <c r="M2262">
        <v>88</v>
      </c>
      <c r="N2262">
        <v>8</v>
      </c>
      <c r="O2262">
        <v>134</v>
      </c>
      <c r="P2262">
        <v>0</v>
      </c>
      <c r="Q2262">
        <v>1</v>
      </c>
      <c r="R2262" t="s">
        <v>61</v>
      </c>
      <c r="S2262" t="s">
        <v>93</v>
      </c>
      <c r="T2262">
        <v>3</v>
      </c>
      <c r="U2262" t="s">
        <v>90</v>
      </c>
      <c r="V2262">
        <v>421.2</v>
      </c>
      <c r="W2262" t="s">
        <v>46</v>
      </c>
      <c r="X2262" t="s">
        <v>47</v>
      </c>
      <c r="Y2262" t="s">
        <v>48</v>
      </c>
      <c r="Z2262" t="s">
        <v>49</v>
      </c>
      <c r="AA2262" t="s">
        <v>67</v>
      </c>
      <c r="AB2262" t="s">
        <v>68</v>
      </c>
      <c r="AC2262" t="s">
        <v>52</v>
      </c>
      <c r="AD2262">
        <v>4.7863636359999999</v>
      </c>
      <c r="AE2262">
        <v>2024</v>
      </c>
      <c r="AF2262">
        <v>2</v>
      </c>
      <c r="AG2262">
        <v>5</v>
      </c>
      <c r="AH2262" t="s">
        <v>2290</v>
      </c>
      <c r="AI2262">
        <v>0.39886363636363636</v>
      </c>
      <c r="AJ2262">
        <v>1056</v>
      </c>
      <c r="AK2262" t="s">
        <v>3799</v>
      </c>
    </row>
    <row r="2263" spans="1:37">
      <c r="A2263" t="s">
        <v>2370</v>
      </c>
      <c r="B2263" t="s">
        <v>81</v>
      </c>
      <c r="C2263">
        <v>7318.42</v>
      </c>
      <c r="D2263" t="s">
        <v>36</v>
      </c>
      <c r="E2263" t="s">
        <v>37</v>
      </c>
      <c r="F2263" t="s">
        <v>95</v>
      </c>
      <c r="G2263">
        <v>45296</v>
      </c>
      <c r="H2263" t="s">
        <v>159</v>
      </c>
      <c r="I2263" t="s">
        <v>40</v>
      </c>
      <c r="J2263">
        <v>40474</v>
      </c>
      <c r="K2263" t="s">
        <v>59</v>
      </c>
      <c r="L2263" t="s">
        <v>103</v>
      </c>
      <c r="M2263">
        <v>96</v>
      </c>
      <c r="N2263">
        <v>5</v>
      </c>
      <c r="O2263">
        <v>12</v>
      </c>
      <c r="P2263">
        <v>0</v>
      </c>
      <c r="Q2263">
        <v>3</v>
      </c>
      <c r="R2263" t="s">
        <v>43</v>
      </c>
      <c r="S2263" t="s">
        <v>96</v>
      </c>
      <c r="T2263">
        <v>1</v>
      </c>
      <c r="U2263" t="s">
        <v>79</v>
      </c>
      <c r="V2263">
        <v>460.08</v>
      </c>
      <c r="W2263" t="s">
        <v>76</v>
      </c>
      <c r="X2263" t="s">
        <v>47</v>
      </c>
      <c r="Y2263" t="s">
        <v>48</v>
      </c>
      <c r="Z2263" t="s">
        <v>66</v>
      </c>
      <c r="AA2263" t="s">
        <v>67</v>
      </c>
      <c r="AB2263" t="s">
        <v>68</v>
      </c>
      <c r="AC2263" t="s">
        <v>69</v>
      </c>
      <c r="AD2263">
        <v>4.7925000000000004</v>
      </c>
      <c r="AE2263">
        <v>2024</v>
      </c>
      <c r="AF2263">
        <v>2</v>
      </c>
      <c r="AG2263">
        <v>5</v>
      </c>
      <c r="AH2263" t="s">
        <v>2290</v>
      </c>
      <c r="AI2263">
        <v>0.39937499999999998</v>
      </c>
      <c r="AJ2263">
        <v>1152</v>
      </c>
      <c r="AK2263" t="s">
        <v>3799</v>
      </c>
    </row>
    <row r="2264" spans="1:37">
      <c r="A2264" t="s">
        <v>2371</v>
      </c>
      <c r="B2264" t="s">
        <v>71</v>
      </c>
      <c r="C2264">
        <v>6241.77</v>
      </c>
      <c r="D2264" t="s">
        <v>36</v>
      </c>
      <c r="E2264" t="s">
        <v>72</v>
      </c>
      <c r="F2264" t="s">
        <v>56</v>
      </c>
      <c r="G2264">
        <v>45296</v>
      </c>
      <c r="H2264" t="s">
        <v>57</v>
      </c>
      <c r="I2264" t="s">
        <v>58</v>
      </c>
      <c r="J2264">
        <v>0</v>
      </c>
      <c r="K2264" t="s">
        <v>59</v>
      </c>
      <c r="L2264" t="s">
        <v>60</v>
      </c>
      <c r="M2264">
        <v>180</v>
      </c>
      <c r="N2264">
        <v>24</v>
      </c>
      <c r="O2264">
        <v>3</v>
      </c>
      <c r="P2264">
        <v>0</v>
      </c>
      <c r="Q2264">
        <v>1</v>
      </c>
      <c r="R2264" t="s">
        <v>61</v>
      </c>
      <c r="S2264" t="s">
        <v>74</v>
      </c>
      <c r="T2264">
        <v>1</v>
      </c>
      <c r="U2264" t="s">
        <v>45</v>
      </c>
      <c r="V2264">
        <v>1292.76</v>
      </c>
      <c r="W2264" t="s">
        <v>64</v>
      </c>
      <c r="X2264" t="s">
        <v>47</v>
      </c>
      <c r="Y2264" t="s">
        <v>65</v>
      </c>
      <c r="Z2264" t="s">
        <v>66</v>
      </c>
      <c r="AA2264" t="s">
        <v>67</v>
      </c>
      <c r="AB2264" t="s">
        <v>68</v>
      </c>
      <c r="AC2264" t="s">
        <v>99</v>
      </c>
      <c r="AD2264">
        <v>7.1820000000000004</v>
      </c>
      <c r="AE2264">
        <v>2024</v>
      </c>
      <c r="AF2264">
        <v>2</v>
      </c>
      <c r="AG2264">
        <v>5</v>
      </c>
      <c r="AH2264" t="s">
        <v>2290</v>
      </c>
      <c r="AI2264">
        <v>0.59850000000000003</v>
      </c>
      <c r="AJ2264">
        <v>2160</v>
      </c>
      <c r="AK2264" t="s">
        <v>3800</v>
      </c>
    </row>
    <row r="2265" spans="1:37">
      <c r="A2265" t="s">
        <v>2372</v>
      </c>
      <c r="B2265" t="s">
        <v>35</v>
      </c>
      <c r="C2265">
        <v>3456.93</v>
      </c>
      <c r="D2265" t="s">
        <v>36</v>
      </c>
      <c r="E2265" t="s">
        <v>37</v>
      </c>
      <c r="F2265" t="s">
        <v>56</v>
      </c>
      <c r="G2265">
        <v>45296</v>
      </c>
      <c r="H2265" t="s">
        <v>39</v>
      </c>
      <c r="I2265" t="s">
        <v>58</v>
      </c>
      <c r="J2265">
        <v>40536</v>
      </c>
      <c r="K2265" t="s">
        <v>59</v>
      </c>
      <c r="L2265" t="s">
        <v>42</v>
      </c>
      <c r="M2265">
        <v>88</v>
      </c>
      <c r="N2265">
        <v>18</v>
      </c>
      <c r="O2265">
        <v>14</v>
      </c>
      <c r="P2265">
        <v>0</v>
      </c>
      <c r="Q2265">
        <v>1</v>
      </c>
      <c r="R2265" t="s">
        <v>61</v>
      </c>
      <c r="S2265" t="s">
        <v>74</v>
      </c>
      <c r="T2265">
        <v>2</v>
      </c>
      <c r="U2265" t="s">
        <v>63</v>
      </c>
      <c r="V2265">
        <v>421.2</v>
      </c>
      <c r="W2265" t="s">
        <v>46</v>
      </c>
      <c r="X2265" t="s">
        <v>47</v>
      </c>
      <c r="Y2265" t="s">
        <v>48</v>
      </c>
      <c r="Z2265" t="s">
        <v>49</v>
      </c>
      <c r="AA2265" t="s">
        <v>67</v>
      </c>
      <c r="AB2265" t="s">
        <v>68</v>
      </c>
      <c r="AC2265" t="s">
        <v>69</v>
      </c>
      <c r="AD2265">
        <v>4.7863636359999999</v>
      </c>
      <c r="AE2265">
        <v>2024</v>
      </c>
      <c r="AF2265">
        <v>2</v>
      </c>
      <c r="AG2265">
        <v>5</v>
      </c>
      <c r="AH2265" t="s">
        <v>2290</v>
      </c>
      <c r="AI2265">
        <v>0.39886363636363636</v>
      </c>
      <c r="AJ2265">
        <v>1056</v>
      </c>
      <c r="AK2265" t="s">
        <v>3799</v>
      </c>
    </row>
    <row r="2266" spans="1:37">
      <c r="A2266" t="s">
        <v>2373</v>
      </c>
      <c r="B2266" t="s">
        <v>81</v>
      </c>
      <c r="C2266">
        <v>11825.45</v>
      </c>
      <c r="D2266" t="s">
        <v>36</v>
      </c>
      <c r="E2266" t="s">
        <v>37</v>
      </c>
      <c r="F2266" t="s">
        <v>73</v>
      </c>
      <c r="G2266">
        <v>45296</v>
      </c>
      <c r="H2266" t="s">
        <v>102</v>
      </c>
      <c r="I2266" t="s">
        <v>58</v>
      </c>
      <c r="J2266">
        <v>38178</v>
      </c>
      <c r="K2266" t="s">
        <v>59</v>
      </c>
      <c r="L2266" t="s">
        <v>42</v>
      </c>
      <c r="M2266">
        <v>157</v>
      </c>
      <c r="N2266">
        <v>9</v>
      </c>
      <c r="O2266">
        <v>74</v>
      </c>
      <c r="P2266">
        <v>0</v>
      </c>
      <c r="Q2266">
        <v>9</v>
      </c>
      <c r="R2266" t="s">
        <v>61</v>
      </c>
      <c r="S2266" t="s">
        <v>74</v>
      </c>
      <c r="T2266">
        <v>2</v>
      </c>
      <c r="U2266" t="s">
        <v>45</v>
      </c>
      <c r="V2266">
        <v>751.68</v>
      </c>
      <c r="W2266" t="s">
        <v>109</v>
      </c>
      <c r="X2266" t="s">
        <v>47</v>
      </c>
      <c r="Y2266" t="s">
        <v>65</v>
      </c>
      <c r="Z2266" t="s">
        <v>66</v>
      </c>
      <c r="AA2266" t="s">
        <v>67</v>
      </c>
      <c r="AB2266" t="s">
        <v>68</v>
      </c>
      <c r="AC2266" t="s">
        <v>52</v>
      </c>
      <c r="AD2266">
        <v>4.7877707010000004</v>
      </c>
      <c r="AE2266">
        <v>2024</v>
      </c>
      <c r="AF2266">
        <v>2</v>
      </c>
      <c r="AG2266">
        <v>5</v>
      </c>
      <c r="AH2266" t="s">
        <v>2290</v>
      </c>
      <c r="AI2266">
        <v>0.39898089171974521</v>
      </c>
      <c r="AJ2266">
        <v>1884</v>
      </c>
      <c r="AK2266" t="s">
        <v>3799</v>
      </c>
    </row>
    <row r="2267" spans="1:37">
      <c r="A2267" t="s">
        <v>2374</v>
      </c>
      <c r="B2267" t="s">
        <v>71</v>
      </c>
      <c r="C2267">
        <v>4206.2</v>
      </c>
      <c r="D2267" t="s">
        <v>36</v>
      </c>
      <c r="E2267" t="s">
        <v>72</v>
      </c>
      <c r="F2267" t="s">
        <v>73</v>
      </c>
      <c r="G2267">
        <v>45296</v>
      </c>
      <c r="H2267" t="s">
        <v>39</v>
      </c>
      <c r="I2267" t="s">
        <v>58</v>
      </c>
      <c r="J2267">
        <v>73467</v>
      </c>
      <c r="K2267" t="s">
        <v>59</v>
      </c>
      <c r="L2267" t="s">
        <v>60</v>
      </c>
      <c r="M2267">
        <v>108</v>
      </c>
      <c r="N2267">
        <v>36</v>
      </c>
      <c r="O2267">
        <v>0</v>
      </c>
      <c r="P2267">
        <v>0</v>
      </c>
      <c r="Q2267">
        <v>1</v>
      </c>
      <c r="R2267" t="s">
        <v>61</v>
      </c>
      <c r="S2267" t="s">
        <v>62</v>
      </c>
      <c r="T2267">
        <v>2</v>
      </c>
      <c r="U2267" t="s">
        <v>90</v>
      </c>
      <c r="V2267">
        <v>777.6</v>
      </c>
      <c r="W2267" t="s">
        <v>46</v>
      </c>
      <c r="X2267" t="s">
        <v>47</v>
      </c>
      <c r="Y2267" t="s">
        <v>65</v>
      </c>
      <c r="Z2267" t="s">
        <v>49</v>
      </c>
      <c r="AA2267" t="s">
        <v>50</v>
      </c>
      <c r="AB2267" t="s">
        <v>68</v>
      </c>
      <c r="AC2267" t="s">
        <v>99</v>
      </c>
      <c r="AD2267">
        <v>7.2</v>
      </c>
      <c r="AE2267">
        <v>2024</v>
      </c>
      <c r="AF2267">
        <v>2</v>
      </c>
      <c r="AG2267">
        <v>5</v>
      </c>
      <c r="AH2267" t="s">
        <v>2290</v>
      </c>
      <c r="AI2267">
        <v>0.6</v>
      </c>
      <c r="AJ2267">
        <v>1296</v>
      </c>
      <c r="AK2267" t="s">
        <v>3801</v>
      </c>
    </row>
    <row r="2268" spans="1:37">
      <c r="A2268" t="s">
        <v>2375</v>
      </c>
      <c r="B2268" t="s">
        <v>81</v>
      </c>
      <c r="C2268">
        <v>26026.400000000001</v>
      </c>
      <c r="D2268" t="s">
        <v>36</v>
      </c>
      <c r="E2268" t="s">
        <v>37</v>
      </c>
      <c r="F2268" t="s">
        <v>56</v>
      </c>
      <c r="G2268">
        <v>45296</v>
      </c>
      <c r="H2268" t="s">
        <v>57</v>
      </c>
      <c r="I2268" t="s">
        <v>40</v>
      </c>
      <c r="J2268">
        <v>0</v>
      </c>
      <c r="K2268" t="s">
        <v>59</v>
      </c>
      <c r="L2268" t="s">
        <v>60</v>
      </c>
      <c r="M2268">
        <v>82</v>
      </c>
      <c r="N2268">
        <v>16</v>
      </c>
      <c r="O2268">
        <v>104</v>
      </c>
      <c r="P2268">
        <v>0</v>
      </c>
      <c r="Q2268">
        <v>2</v>
      </c>
      <c r="R2268" t="s">
        <v>61</v>
      </c>
      <c r="S2268" t="s">
        <v>74</v>
      </c>
      <c r="T2268">
        <v>3</v>
      </c>
      <c r="U2268" t="s">
        <v>63</v>
      </c>
      <c r="V2268">
        <v>494.92</v>
      </c>
      <c r="W2268" t="s">
        <v>76</v>
      </c>
      <c r="X2268" t="s">
        <v>47</v>
      </c>
      <c r="Y2268" t="s">
        <v>48</v>
      </c>
      <c r="Z2268" t="s">
        <v>98</v>
      </c>
      <c r="AA2268" t="s">
        <v>67</v>
      </c>
      <c r="AB2268" t="s">
        <v>68</v>
      </c>
      <c r="AC2268" t="s">
        <v>52</v>
      </c>
      <c r="AD2268">
        <v>6.0356097560000004</v>
      </c>
      <c r="AE2268">
        <v>2024</v>
      </c>
      <c r="AF2268">
        <v>2</v>
      </c>
      <c r="AG2268">
        <v>5</v>
      </c>
      <c r="AH2268" t="s">
        <v>2290</v>
      </c>
      <c r="AI2268">
        <v>0.50296747967479671</v>
      </c>
      <c r="AJ2268">
        <v>984</v>
      </c>
      <c r="AK2268" t="s">
        <v>3800</v>
      </c>
    </row>
    <row r="2269" spans="1:37">
      <c r="A2269" t="s">
        <v>2376</v>
      </c>
      <c r="B2269" t="s">
        <v>71</v>
      </c>
      <c r="C2269">
        <v>8699.5</v>
      </c>
      <c r="D2269" t="s">
        <v>36</v>
      </c>
      <c r="E2269" t="s">
        <v>72</v>
      </c>
      <c r="F2269" t="s">
        <v>73</v>
      </c>
      <c r="G2269">
        <v>45296</v>
      </c>
      <c r="H2269" t="s">
        <v>39</v>
      </c>
      <c r="I2269" t="s">
        <v>58</v>
      </c>
      <c r="J2269">
        <v>63113</v>
      </c>
      <c r="K2269" t="s">
        <v>59</v>
      </c>
      <c r="L2269" t="s">
        <v>42</v>
      </c>
      <c r="M2269">
        <v>111</v>
      </c>
      <c r="N2269">
        <v>27</v>
      </c>
      <c r="O2269">
        <v>100</v>
      </c>
      <c r="P2269">
        <v>1</v>
      </c>
      <c r="Q2269">
        <v>3</v>
      </c>
      <c r="R2269" t="s">
        <v>43</v>
      </c>
      <c r="S2269" t="s">
        <v>84</v>
      </c>
      <c r="T2269">
        <v>3</v>
      </c>
      <c r="U2269" t="s">
        <v>63</v>
      </c>
      <c r="V2269">
        <v>907.24</v>
      </c>
      <c r="W2269" t="s">
        <v>76</v>
      </c>
      <c r="X2269" t="s">
        <v>77</v>
      </c>
      <c r="Y2269" t="s">
        <v>65</v>
      </c>
      <c r="Z2269" t="s">
        <v>66</v>
      </c>
      <c r="AA2269" t="s">
        <v>50</v>
      </c>
      <c r="AB2269" t="s">
        <v>51</v>
      </c>
      <c r="AC2269" t="s">
        <v>52</v>
      </c>
      <c r="AD2269">
        <v>8.1733333330000004</v>
      </c>
      <c r="AE2269">
        <v>2024</v>
      </c>
      <c r="AF2269">
        <v>2</v>
      </c>
      <c r="AG2269">
        <v>5</v>
      </c>
      <c r="AH2269" t="s">
        <v>2290</v>
      </c>
      <c r="AI2269">
        <v>0.68111111111111111</v>
      </c>
      <c r="AJ2269">
        <v>1332</v>
      </c>
      <c r="AK2269" t="s">
        <v>3801</v>
      </c>
    </row>
    <row r="2270" spans="1:37">
      <c r="A2270" t="s">
        <v>2377</v>
      </c>
      <c r="B2270" t="s">
        <v>55</v>
      </c>
      <c r="C2270">
        <v>3006.55</v>
      </c>
      <c r="D2270" t="s">
        <v>87</v>
      </c>
      <c r="E2270" t="s">
        <v>37</v>
      </c>
      <c r="F2270" t="s">
        <v>56</v>
      </c>
      <c r="G2270">
        <v>45296</v>
      </c>
      <c r="H2270" t="s">
        <v>88</v>
      </c>
      <c r="I2270" t="s">
        <v>58</v>
      </c>
      <c r="J2270">
        <v>37762</v>
      </c>
      <c r="K2270" t="s">
        <v>59</v>
      </c>
      <c r="L2270" t="s">
        <v>42</v>
      </c>
      <c r="M2270">
        <v>82</v>
      </c>
      <c r="N2270">
        <v>9</v>
      </c>
      <c r="O2270">
        <v>51</v>
      </c>
      <c r="P2270">
        <v>0</v>
      </c>
      <c r="Q2270">
        <v>1</v>
      </c>
      <c r="R2270" t="s">
        <v>61</v>
      </c>
      <c r="S2270" t="s">
        <v>93</v>
      </c>
      <c r="T2270">
        <v>3</v>
      </c>
      <c r="U2270" t="s">
        <v>45</v>
      </c>
      <c r="V2270">
        <v>395.28</v>
      </c>
      <c r="W2270" t="s">
        <v>46</v>
      </c>
      <c r="X2270" t="s">
        <v>47</v>
      </c>
      <c r="Y2270" t="s">
        <v>48</v>
      </c>
      <c r="Z2270" t="s">
        <v>49</v>
      </c>
      <c r="AA2270" t="s">
        <v>67</v>
      </c>
      <c r="AB2270" t="s">
        <v>68</v>
      </c>
      <c r="AC2270" t="s">
        <v>52</v>
      </c>
      <c r="AD2270">
        <v>4.820487805</v>
      </c>
      <c r="AE2270">
        <v>2024</v>
      </c>
      <c r="AF2270">
        <v>2</v>
      </c>
      <c r="AG2270">
        <v>5</v>
      </c>
      <c r="AH2270" t="s">
        <v>2290</v>
      </c>
      <c r="AI2270">
        <v>0.4017073170731707</v>
      </c>
      <c r="AJ2270">
        <v>984</v>
      </c>
      <c r="AK2270" t="s">
        <v>3800</v>
      </c>
    </row>
    <row r="2271" spans="1:37">
      <c r="A2271" t="s">
        <v>2378</v>
      </c>
      <c r="B2271" t="s">
        <v>115</v>
      </c>
      <c r="C2271">
        <v>5291.15</v>
      </c>
      <c r="D2271" t="s">
        <v>87</v>
      </c>
      <c r="E2271" t="s">
        <v>72</v>
      </c>
      <c r="F2271" t="s">
        <v>56</v>
      </c>
      <c r="G2271">
        <v>45296</v>
      </c>
      <c r="H2271" t="s">
        <v>39</v>
      </c>
      <c r="I2271" t="s">
        <v>40</v>
      </c>
      <c r="J2271">
        <v>90013</v>
      </c>
      <c r="K2271" t="s">
        <v>59</v>
      </c>
      <c r="L2271" t="s">
        <v>42</v>
      </c>
      <c r="M2271">
        <v>131</v>
      </c>
      <c r="N2271">
        <v>0</v>
      </c>
      <c r="O2271">
        <v>54</v>
      </c>
      <c r="P2271">
        <v>0</v>
      </c>
      <c r="Q2271">
        <v>1</v>
      </c>
      <c r="R2271" t="s">
        <v>43</v>
      </c>
      <c r="S2271" t="s">
        <v>96</v>
      </c>
      <c r="T2271">
        <v>3</v>
      </c>
      <c r="U2271" t="s">
        <v>79</v>
      </c>
      <c r="V2271">
        <v>753.43</v>
      </c>
      <c r="W2271" t="s">
        <v>46</v>
      </c>
      <c r="X2271" t="s">
        <v>77</v>
      </c>
      <c r="Y2271" t="s">
        <v>65</v>
      </c>
      <c r="Z2271" t="s">
        <v>66</v>
      </c>
      <c r="AA2271" t="s">
        <v>50</v>
      </c>
      <c r="AB2271" t="s">
        <v>68</v>
      </c>
      <c r="AC2271" t="s">
        <v>52</v>
      </c>
      <c r="AD2271">
        <v>5.7513740459999996</v>
      </c>
      <c r="AE2271">
        <v>2024</v>
      </c>
      <c r="AF2271">
        <v>2</v>
      </c>
      <c r="AG2271">
        <v>5</v>
      </c>
      <c r="AH2271" t="s">
        <v>2290</v>
      </c>
      <c r="AI2271">
        <v>0.47928117048346053</v>
      </c>
      <c r="AJ2271">
        <v>1572</v>
      </c>
      <c r="AK2271" t="s">
        <v>3800</v>
      </c>
    </row>
    <row r="2272" spans="1:37">
      <c r="A2272" t="s">
        <v>2379</v>
      </c>
      <c r="B2272" t="s">
        <v>71</v>
      </c>
      <c r="C2272">
        <v>5537.61</v>
      </c>
      <c r="D2272" t="s">
        <v>36</v>
      </c>
      <c r="E2272" t="s">
        <v>82</v>
      </c>
      <c r="F2272" t="s">
        <v>56</v>
      </c>
      <c r="G2272">
        <v>45296</v>
      </c>
      <c r="H2272" t="s">
        <v>57</v>
      </c>
      <c r="I2272" t="s">
        <v>58</v>
      </c>
      <c r="J2272">
        <v>0</v>
      </c>
      <c r="K2272" t="s">
        <v>59</v>
      </c>
      <c r="L2272" t="s">
        <v>60</v>
      </c>
      <c r="M2272">
        <v>155</v>
      </c>
      <c r="N2272">
        <v>1</v>
      </c>
      <c r="O2272">
        <v>46</v>
      </c>
      <c r="P2272">
        <v>0</v>
      </c>
      <c r="Q2272">
        <v>1</v>
      </c>
      <c r="R2272" t="s">
        <v>61</v>
      </c>
      <c r="S2272" t="s">
        <v>62</v>
      </c>
      <c r="T2272">
        <v>1</v>
      </c>
      <c r="U2272" t="s">
        <v>63</v>
      </c>
      <c r="V2272">
        <v>745.2</v>
      </c>
      <c r="W2272" t="s">
        <v>76</v>
      </c>
      <c r="X2272" t="s">
        <v>47</v>
      </c>
      <c r="Y2272" t="s">
        <v>65</v>
      </c>
      <c r="Z2272" t="s">
        <v>66</v>
      </c>
      <c r="AA2272" t="s">
        <v>67</v>
      </c>
      <c r="AB2272" t="s">
        <v>68</v>
      </c>
      <c r="AC2272" t="s">
        <v>69</v>
      </c>
      <c r="AD2272">
        <v>4.8077419350000001</v>
      </c>
      <c r="AE2272">
        <v>2024</v>
      </c>
      <c r="AF2272">
        <v>2</v>
      </c>
      <c r="AG2272">
        <v>5</v>
      </c>
      <c r="AH2272" t="s">
        <v>2290</v>
      </c>
      <c r="AI2272">
        <v>0.40064516129032263</v>
      </c>
      <c r="AJ2272">
        <v>1860</v>
      </c>
      <c r="AK2272" t="s">
        <v>3800</v>
      </c>
    </row>
    <row r="2273" spans="1:37">
      <c r="A2273" t="s">
        <v>2380</v>
      </c>
      <c r="B2273" t="s">
        <v>81</v>
      </c>
      <c r="C2273">
        <v>3006.55</v>
      </c>
      <c r="D2273" t="s">
        <v>87</v>
      </c>
      <c r="E2273" t="s">
        <v>37</v>
      </c>
      <c r="F2273" t="s">
        <v>56</v>
      </c>
      <c r="G2273">
        <v>45296</v>
      </c>
      <c r="H2273" t="s">
        <v>88</v>
      </c>
      <c r="I2273" t="s">
        <v>58</v>
      </c>
      <c r="J2273">
        <v>37762</v>
      </c>
      <c r="K2273" t="s">
        <v>59</v>
      </c>
      <c r="L2273" t="s">
        <v>42</v>
      </c>
      <c r="M2273">
        <v>82</v>
      </c>
      <c r="N2273">
        <v>9</v>
      </c>
      <c r="O2273">
        <v>51</v>
      </c>
      <c r="P2273">
        <v>0</v>
      </c>
      <c r="Q2273">
        <v>1</v>
      </c>
      <c r="R2273" t="s">
        <v>61</v>
      </c>
      <c r="S2273" t="s">
        <v>74</v>
      </c>
      <c r="T2273">
        <v>3</v>
      </c>
      <c r="U2273" t="s">
        <v>45</v>
      </c>
      <c r="V2273">
        <v>395.28</v>
      </c>
      <c r="W2273" t="s">
        <v>46</v>
      </c>
      <c r="X2273" t="s">
        <v>47</v>
      </c>
      <c r="Y2273" t="s">
        <v>48</v>
      </c>
      <c r="Z2273" t="s">
        <v>49</v>
      </c>
      <c r="AA2273" t="s">
        <v>67</v>
      </c>
      <c r="AB2273" t="s">
        <v>68</v>
      </c>
      <c r="AC2273" t="s">
        <v>52</v>
      </c>
      <c r="AD2273">
        <v>4.820487805</v>
      </c>
      <c r="AE2273">
        <v>2024</v>
      </c>
      <c r="AF2273">
        <v>2</v>
      </c>
      <c r="AG2273">
        <v>5</v>
      </c>
      <c r="AH2273" t="s">
        <v>2290</v>
      </c>
      <c r="AI2273">
        <v>0.4017073170731707</v>
      </c>
      <c r="AJ2273">
        <v>984</v>
      </c>
      <c r="AK2273" t="s">
        <v>3800</v>
      </c>
    </row>
    <row r="2274" spans="1:37">
      <c r="A2274" t="s">
        <v>2381</v>
      </c>
      <c r="B2274" t="s">
        <v>71</v>
      </c>
      <c r="C2274">
        <v>6869.73</v>
      </c>
      <c r="D2274" t="s">
        <v>36</v>
      </c>
      <c r="E2274" t="s">
        <v>37</v>
      </c>
      <c r="F2274" t="s">
        <v>38</v>
      </c>
      <c r="G2274">
        <v>45296</v>
      </c>
      <c r="H2274" t="s">
        <v>57</v>
      </c>
      <c r="I2274" t="s">
        <v>40</v>
      </c>
      <c r="J2274">
        <v>0</v>
      </c>
      <c r="K2274" t="s">
        <v>59</v>
      </c>
      <c r="L2274" t="s">
        <v>60</v>
      </c>
      <c r="M2274">
        <v>96</v>
      </c>
      <c r="N2274">
        <v>42</v>
      </c>
      <c r="O2274">
        <v>70</v>
      </c>
      <c r="P2274">
        <v>0</v>
      </c>
      <c r="Q2274">
        <v>4</v>
      </c>
      <c r="R2274" t="s">
        <v>43</v>
      </c>
      <c r="S2274" t="s">
        <v>44</v>
      </c>
      <c r="T2274">
        <v>1</v>
      </c>
      <c r="U2274" t="s">
        <v>63</v>
      </c>
      <c r="V2274">
        <v>690.12</v>
      </c>
      <c r="W2274" t="s">
        <v>46</v>
      </c>
      <c r="X2274" t="s">
        <v>77</v>
      </c>
      <c r="Y2274" t="s">
        <v>65</v>
      </c>
      <c r="Z2274" t="s">
        <v>66</v>
      </c>
      <c r="AA2274" t="s">
        <v>67</v>
      </c>
      <c r="AB2274" t="s">
        <v>68</v>
      </c>
      <c r="AC2274" t="s">
        <v>52</v>
      </c>
      <c r="AD2274">
        <v>7.1887499999999998</v>
      </c>
      <c r="AE2274">
        <v>2024</v>
      </c>
      <c r="AF2274">
        <v>2</v>
      </c>
      <c r="AG2274">
        <v>5</v>
      </c>
      <c r="AH2274" t="s">
        <v>2290</v>
      </c>
      <c r="AI2274">
        <v>0.59906250000000005</v>
      </c>
      <c r="AJ2274">
        <v>1152</v>
      </c>
      <c r="AK2274" t="s">
        <v>3800</v>
      </c>
    </row>
    <row r="2275" spans="1:37">
      <c r="A2275" t="s">
        <v>2382</v>
      </c>
      <c r="B2275" t="s">
        <v>35</v>
      </c>
      <c r="C2275">
        <v>4736.57</v>
      </c>
      <c r="D2275" t="s">
        <v>87</v>
      </c>
      <c r="E2275" t="s">
        <v>72</v>
      </c>
      <c r="F2275" t="s">
        <v>73</v>
      </c>
      <c r="G2275">
        <v>45296</v>
      </c>
      <c r="H2275" t="s">
        <v>102</v>
      </c>
      <c r="I2275" t="s">
        <v>58</v>
      </c>
      <c r="J2275">
        <v>28320</v>
      </c>
      <c r="K2275" t="s">
        <v>59</v>
      </c>
      <c r="L2275" t="s">
        <v>42</v>
      </c>
      <c r="M2275">
        <v>132</v>
      </c>
      <c r="N2275">
        <v>26</v>
      </c>
      <c r="O2275">
        <v>130</v>
      </c>
      <c r="P2275">
        <v>1</v>
      </c>
      <c r="Q2275">
        <v>1</v>
      </c>
      <c r="R2275" t="s">
        <v>61</v>
      </c>
      <c r="S2275" t="s">
        <v>74</v>
      </c>
      <c r="T2275">
        <v>2</v>
      </c>
      <c r="U2275" t="s">
        <v>63</v>
      </c>
      <c r="V2275">
        <v>1587.98</v>
      </c>
      <c r="W2275" t="s">
        <v>46</v>
      </c>
      <c r="X2275" t="s">
        <v>77</v>
      </c>
      <c r="Y2275" t="s">
        <v>156</v>
      </c>
      <c r="Z2275" t="s">
        <v>49</v>
      </c>
      <c r="AA2275" t="s">
        <v>67</v>
      </c>
      <c r="AB2275" t="s">
        <v>51</v>
      </c>
      <c r="AC2275" t="s">
        <v>52</v>
      </c>
      <c r="AD2275">
        <v>12.03015152</v>
      </c>
      <c r="AE2275">
        <v>2024</v>
      </c>
      <c r="AF2275">
        <v>2</v>
      </c>
      <c r="AG2275">
        <v>5</v>
      </c>
      <c r="AH2275" t="s">
        <v>2290</v>
      </c>
      <c r="AI2275">
        <v>1.0025126262626263</v>
      </c>
      <c r="AJ2275">
        <v>1584</v>
      </c>
      <c r="AK2275" t="s">
        <v>156</v>
      </c>
    </row>
    <row r="2276" spans="1:37">
      <c r="A2276" t="s">
        <v>2383</v>
      </c>
      <c r="B2276" t="s">
        <v>81</v>
      </c>
      <c r="C2276">
        <v>21978.27</v>
      </c>
      <c r="D2276" t="s">
        <v>36</v>
      </c>
      <c r="E2276" t="s">
        <v>82</v>
      </c>
      <c r="F2276" t="s">
        <v>56</v>
      </c>
      <c r="G2276">
        <v>45296</v>
      </c>
      <c r="H2276" t="s">
        <v>57</v>
      </c>
      <c r="I2276" t="s">
        <v>58</v>
      </c>
      <c r="J2276">
        <v>0</v>
      </c>
      <c r="K2276" t="s">
        <v>59</v>
      </c>
      <c r="L2276" t="s">
        <v>60</v>
      </c>
      <c r="M2276">
        <v>212</v>
      </c>
      <c r="N2276">
        <v>23</v>
      </c>
      <c r="O2276">
        <v>1</v>
      </c>
      <c r="P2276">
        <v>0</v>
      </c>
      <c r="Q2276">
        <v>2</v>
      </c>
      <c r="R2276" t="s">
        <v>61</v>
      </c>
      <c r="S2276" t="s">
        <v>62</v>
      </c>
      <c r="T2276">
        <v>3</v>
      </c>
      <c r="U2276" t="s">
        <v>63</v>
      </c>
      <c r="V2276">
        <v>1017.36</v>
      </c>
      <c r="W2276" t="s">
        <v>109</v>
      </c>
      <c r="X2276" t="s">
        <v>47</v>
      </c>
      <c r="Y2276" t="s">
        <v>65</v>
      </c>
      <c r="Z2276" t="s">
        <v>98</v>
      </c>
      <c r="AA2276" t="s">
        <v>67</v>
      </c>
      <c r="AB2276" t="s">
        <v>68</v>
      </c>
      <c r="AC2276" t="s">
        <v>99</v>
      </c>
      <c r="AD2276">
        <v>4.7988679249999997</v>
      </c>
      <c r="AE2276">
        <v>2024</v>
      </c>
      <c r="AF2276">
        <v>2</v>
      </c>
      <c r="AG2276">
        <v>5</v>
      </c>
      <c r="AH2276" t="s">
        <v>2290</v>
      </c>
      <c r="AI2276">
        <v>0.39990566037735847</v>
      </c>
      <c r="AJ2276">
        <v>2544</v>
      </c>
      <c r="AK2276" t="s">
        <v>3799</v>
      </c>
    </row>
    <row r="2277" spans="1:37">
      <c r="A2277" t="s">
        <v>2384</v>
      </c>
      <c r="B2277" t="s">
        <v>35</v>
      </c>
      <c r="C2277">
        <v>22798.53</v>
      </c>
      <c r="D2277" t="s">
        <v>36</v>
      </c>
      <c r="E2277" t="s">
        <v>37</v>
      </c>
      <c r="F2277" t="s">
        <v>95</v>
      </c>
      <c r="G2277">
        <v>45296</v>
      </c>
      <c r="H2277" t="s">
        <v>39</v>
      </c>
      <c r="I2277" t="s">
        <v>58</v>
      </c>
      <c r="J2277">
        <v>71904</v>
      </c>
      <c r="K2277" t="s">
        <v>41</v>
      </c>
      <c r="L2277" t="s">
        <v>42</v>
      </c>
      <c r="M2277">
        <v>84</v>
      </c>
      <c r="N2277">
        <v>15</v>
      </c>
      <c r="O2277">
        <v>24</v>
      </c>
      <c r="P2277">
        <v>4</v>
      </c>
      <c r="Q2277">
        <v>2</v>
      </c>
      <c r="R2277" t="s">
        <v>43</v>
      </c>
      <c r="S2277" t="s">
        <v>96</v>
      </c>
      <c r="T2277">
        <v>2</v>
      </c>
      <c r="U2277" t="s">
        <v>63</v>
      </c>
      <c r="V2277">
        <v>302.02</v>
      </c>
      <c r="W2277" t="s">
        <v>46</v>
      </c>
      <c r="X2277" t="s">
        <v>47</v>
      </c>
      <c r="Y2277" t="s">
        <v>48</v>
      </c>
      <c r="Z2277" t="s">
        <v>98</v>
      </c>
      <c r="AA2277" t="s">
        <v>50</v>
      </c>
      <c r="AB2277" t="s">
        <v>51</v>
      </c>
      <c r="AC2277" t="s">
        <v>69</v>
      </c>
      <c r="AD2277">
        <v>3.5954761899999998</v>
      </c>
      <c r="AE2277">
        <v>2024</v>
      </c>
      <c r="AF2277">
        <v>2</v>
      </c>
      <c r="AG2277">
        <v>5</v>
      </c>
      <c r="AH2277" t="s">
        <v>2290</v>
      </c>
      <c r="AI2277">
        <v>0.29962301587301587</v>
      </c>
      <c r="AJ2277">
        <v>1008</v>
      </c>
      <c r="AK2277" t="s">
        <v>3799</v>
      </c>
    </row>
    <row r="2278" spans="1:37">
      <c r="A2278" t="s">
        <v>2385</v>
      </c>
      <c r="B2278" t="s">
        <v>71</v>
      </c>
      <c r="C2278">
        <v>2909.53</v>
      </c>
      <c r="D2278" t="s">
        <v>36</v>
      </c>
      <c r="E2278" t="s">
        <v>37</v>
      </c>
      <c r="F2278" t="s">
        <v>56</v>
      </c>
      <c r="G2278">
        <v>45296</v>
      </c>
      <c r="H2278" t="s">
        <v>57</v>
      </c>
      <c r="I2278" t="s">
        <v>40</v>
      </c>
      <c r="J2278">
        <v>0</v>
      </c>
      <c r="K2278" t="s">
        <v>59</v>
      </c>
      <c r="L2278" t="s">
        <v>60</v>
      </c>
      <c r="M2278">
        <v>95</v>
      </c>
      <c r="N2278">
        <v>30</v>
      </c>
      <c r="O2278">
        <v>90</v>
      </c>
      <c r="P2278">
        <v>3</v>
      </c>
      <c r="Q2278">
        <v>1</v>
      </c>
      <c r="R2278" t="s">
        <v>61</v>
      </c>
      <c r="S2278" t="s">
        <v>74</v>
      </c>
      <c r="T2278">
        <v>1</v>
      </c>
      <c r="U2278" t="s">
        <v>63</v>
      </c>
      <c r="V2278">
        <v>453.6</v>
      </c>
      <c r="W2278" t="s">
        <v>46</v>
      </c>
      <c r="X2278" t="s">
        <v>47</v>
      </c>
      <c r="Y2278" t="s">
        <v>48</v>
      </c>
      <c r="Z2278" t="s">
        <v>49</v>
      </c>
      <c r="AA2278" t="s">
        <v>67</v>
      </c>
      <c r="AB2278" t="s">
        <v>51</v>
      </c>
      <c r="AC2278" t="s">
        <v>52</v>
      </c>
      <c r="AD2278">
        <v>4.7747368420000003</v>
      </c>
      <c r="AE2278">
        <v>2024</v>
      </c>
      <c r="AF2278">
        <v>2</v>
      </c>
      <c r="AG2278">
        <v>5</v>
      </c>
      <c r="AH2278" t="s">
        <v>2290</v>
      </c>
      <c r="AI2278">
        <v>0.3978947368421053</v>
      </c>
      <c r="AJ2278">
        <v>1140</v>
      </c>
      <c r="AK2278" t="s">
        <v>3799</v>
      </c>
    </row>
    <row r="2279" spans="1:37">
      <c r="A2279" t="s">
        <v>2386</v>
      </c>
      <c r="B2279" t="s">
        <v>115</v>
      </c>
      <c r="C2279">
        <v>12241.34</v>
      </c>
      <c r="D2279" t="s">
        <v>36</v>
      </c>
      <c r="E2279" t="s">
        <v>82</v>
      </c>
      <c r="F2279" t="s">
        <v>73</v>
      </c>
      <c r="G2279">
        <v>45296</v>
      </c>
      <c r="H2279" t="s">
        <v>39</v>
      </c>
      <c r="I2279" t="s">
        <v>58</v>
      </c>
      <c r="J2279">
        <v>105638</v>
      </c>
      <c r="K2279" t="s">
        <v>59</v>
      </c>
      <c r="L2279" t="s">
        <v>42</v>
      </c>
      <c r="M2279">
        <v>154</v>
      </c>
      <c r="N2279">
        <v>9</v>
      </c>
      <c r="O2279">
        <v>89</v>
      </c>
      <c r="P2279">
        <v>0</v>
      </c>
      <c r="Q2279">
        <v>6</v>
      </c>
      <c r="R2279" t="s">
        <v>61</v>
      </c>
      <c r="S2279" t="s">
        <v>74</v>
      </c>
      <c r="T2279">
        <v>2</v>
      </c>
      <c r="U2279" t="s">
        <v>63</v>
      </c>
      <c r="V2279">
        <v>738.72</v>
      </c>
      <c r="W2279" t="s">
        <v>46</v>
      </c>
      <c r="X2279" t="s">
        <v>47</v>
      </c>
      <c r="Y2279" t="s">
        <v>65</v>
      </c>
      <c r="Z2279" t="s">
        <v>66</v>
      </c>
      <c r="AA2279" t="s">
        <v>91</v>
      </c>
      <c r="AB2279" t="s">
        <v>68</v>
      </c>
      <c r="AC2279" t="s">
        <v>52</v>
      </c>
      <c r="AD2279">
        <v>4.7968831170000001</v>
      </c>
      <c r="AE2279">
        <v>2024</v>
      </c>
      <c r="AF2279">
        <v>2</v>
      </c>
      <c r="AG2279">
        <v>5</v>
      </c>
      <c r="AH2279" t="s">
        <v>2290</v>
      </c>
      <c r="AI2279">
        <v>0.39974025974025973</v>
      </c>
      <c r="AJ2279">
        <v>1848</v>
      </c>
      <c r="AK2279" t="s">
        <v>3799</v>
      </c>
    </row>
    <row r="2280" spans="1:37">
      <c r="A2280" t="s">
        <v>2387</v>
      </c>
      <c r="B2280" t="s">
        <v>71</v>
      </c>
      <c r="C2280">
        <v>11772.62</v>
      </c>
      <c r="D2280" t="s">
        <v>36</v>
      </c>
      <c r="E2280" t="s">
        <v>37</v>
      </c>
      <c r="F2280" t="s">
        <v>141</v>
      </c>
      <c r="G2280">
        <v>45296</v>
      </c>
      <c r="H2280" t="s">
        <v>39</v>
      </c>
      <c r="I2280" t="s">
        <v>58</v>
      </c>
      <c r="J2280">
        <v>34765</v>
      </c>
      <c r="K2280" t="s">
        <v>59</v>
      </c>
      <c r="L2280" t="s">
        <v>42</v>
      </c>
      <c r="M2280">
        <v>99</v>
      </c>
      <c r="N2280">
        <v>38</v>
      </c>
      <c r="O2280">
        <v>115</v>
      </c>
      <c r="P2280">
        <v>0</v>
      </c>
      <c r="Q2280">
        <v>2</v>
      </c>
      <c r="R2280" t="s">
        <v>61</v>
      </c>
      <c r="S2280" t="s">
        <v>74</v>
      </c>
      <c r="T2280">
        <v>4</v>
      </c>
      <c r="U2280" t="s">
        <v>79</v>
      </c>
      <c r="V2280">
        <v>510.65</v>
      </c>
      <c r="W2280" t="s">
        <v>76</v>
      </c>
      <c r="X2280" t="s">
        <v>77</v>
      </c>
      <c r="Y2280" t="s">
        <v>65</v>
      </c>
      <c r="Z2280" t="s">
        <v>66</v>
      </c>
      <c r="AA2280" t="s">
        <v>67</v>
      </c>
      <c r="AB2280" t="s">
        <v>68</v>
      </c>
      <c r="AC2280" t="s">
        <v>52</v>
      </c>
      <c r="AD2280">
        <v>5.1580808080000002</v>
      </c>
      <c r="AE2280">
        <v>2024</v>
      </c>
      <c r="AF2280">
        <v>2</v>
      </c>
      <c r="AG2280">
        <v>5</v>
      </c>
      <c r="AH2280" t="s">
        <v>2290</v>
      </c>
      <c r="AI2280">
        <v>0.4298400673400673</v>
      </c>
      <c r="AJ2280">
        <v>1188</v>
      </c>
      <c r="AK2280" t="s">
        <v>3800</v>
      </c>
    </row>
    <row r="2281" spans="1:37">
      <c r="A2281" t="s">
        <v>2388</v>
      </c>
      <c r="B2281" t="s">
        <v>71</v>
      </c>
      <c r="C2281">
        <v>5291.15</v>
      </c>
      <c r="D2281" t="s">
        <v>87</v>
      </c>
      <c r="E2281" t="s">
        <v>72</v>
      </c>
      <c r="F2281" t="s">
        <v>56</v>
      </c>
      <c r="G2281">
        <v>45296</v>
      </c>
      <c r="H2281" t="s">
        <v>39</v>
      </c>
      <c r="I2281" t="s">
        <v>40</v>
      </c>
      <c r="J2281">
        <v>90013</v>
      </c>
      <c r="K2281" t="s">
        <v>59</v>
      </c>
      <c r="L2281" t="s">
        <v>42</v>
      </c>
      <c r="M2281">
        <v>131</v>
      </c>
      <c r="N2281">
        <v>0</v>
      </c>
      <c r="O2281">
        <v>54</v>
      </c>
      <c r="P2281">
        <v>0</v>
      </c>
      <c r="Q2281">
        <v>1</v>
      </c>
      <c r="R2281" t="s">
        <v>61</v>
      </c>
      <c r="S2281" t="s">
        <v>62</v>
      </c>
      <c r="T2281">
        <v>3</v>
      </c>
      <c r="U2281" t="s">
        <v>79</v>
      </c>
      <c r="V2281">
        <v>753.43</v>
      </c>
      <c r="W2281" t="s">
        <v>46</v>
      </c>
      <c r="X2281" t="s">
        <v>77</v>
      </c>
      <c r="Y2281" t="s">
        <v>65</v>
      </c>
      <c r="Z2281" t="s">
        <v>66</v>
      </c>
      <c r="AA2281" t="s">
        <v>50</v>
      </c>
      <c r="AB2281" t="s">
        <v>68</v>
      </c>
      <c r="AC2281" t="s">
        <v>52</v>
      </c>
      <c r="AD2281">
        <v>5.7513740459999996</v>
      </c>
      <c r="AE2281">
        <v>2024</v>
      </c>
      <c r="AF2281">
        <v>2</v>
      </c>
      <c r="AG2281">
        <v>5</v>
      </c>
      <c r="AH2281" t="s">
        <v>2290</v>
      </c>
      <c r="AI2281">
        <v>0.47928117048346053</v>
      </c>
      <c r="AJ2281">
        <v>1572</v>
      </c>
      <c r="AK2281" t="s">
        <v>3800</v>
      </c>
    </row>
    <row r="2282" spans="1:37">
      <c r="A2282" t="s">
        <v>2389</v>
      </c>
      <c r="B2282" t="s">
        <v>71</v>
      </c>
      <c r="C2282">
        <v>6953.06</v>
      </c>
      <c r="D2282" t="s">
        <v>36</v>
      </c>
      <c r="E2282" t="s">
        <v>37</v>
      </c>
      <c r="F2282" t="s">
        <v>38</v>
      </c>
      <c r="G2282">
        <v>45296</v>
      </c>
      <c r="H2282" t="s">
        <v>39</v>
      </c>
      <c r="I2282" t="s">
        <v>40</v>
      </c>
      <c r="J2282">
        <v>88599</v>
      </c>
      <c r="K2282" t="s">
        <v>83</v>
      </c>
      <c r="L2282" t="s">
        <v>42</v>
      </c>
      <c r="M2282">
        <v>86</v>
      </c>
      <c r="N2282">
        <v>28</v>
      </c>
      <c r="O2282">
        <v>38</v>
      </c>
      <c r="P2282">
        <v>0</v>
      </c>
      <c r="Q2282">
        <v>3</v>
      </c>
      <c r="R2282" t="s">
        <v>61</v>
      </c>
      <c r="S2282" t="s">
        <v>74</v>
      </c>
      <c r="T2282">
        <v>4</v>
      </c>
      <c r="U2282" t="s">
        <v>90</v>
      </c>
      <c r="V2282">
        <v>120.71</v>
      </c>
      <c r="W2282" t="s">
        <v>46</v>
      </c>
      <c r="X2282" t="s">
        <v>134</v>
      </c>
      <c r="Y2282" t="s">
        <v>48</v>
      </c>
      <c r="Z2282" t="s">
        <v>66</v>
      </c>
      <c r="AA2282" t="s">
        <v>50</v>
      </c>
      <c r="AB2282" t="s">
        <v>68</v>
      </c>
      <c r="AC2282" t="s">
        <v>69</v>
      </c>
      <c r="AD2282">
        <v>1.403604651</v>
      </c>
      <c r="AE2282">
        <v>2024</v>
      </c>
      <c r="AF2282">
        <v>2</v>
      </c>
      <c r="AG2282">
        <v>5</v>
      </c>
      <c r="AH2282" t="s">
        <v>2290</v>
      </c>
      <c r="AI2282">
        <v>0.11696705426356589</v>
      </c>
      <c r="AJ2282">
        <v>1032</v>
      </c>
      <c r="AK2282" t="s">
        <v>3799</v>
      </c>
    </row>
    <row r="2283" spans="1:37">
      <c r="A2283" t="s">
        <v>2390</v>
      </c>
      <c r="B2283" t="s">
        <v>81</v>
      </c>
      <c r="C2283">
        <v>12268.24</v>
      </c>
      <c r="D2283" t="s">
        <v>36</v>
      </c>
      <c r="E2283" t="s">
        <v>72</v>
      </c>
      <c r="F2283" t="s">
        <v>56</v>
      </c>
      <c r="G2283">
        <v>45296</v>
      </c>
      <c r="H2283" t="s">
        <v>57</v>
      </c>
      <c r="I2283" t="s">
        <v>58</v>
      </c>
      <c r="J2283">
        <v>0</v>
      </c>
      <c r="K2283" t="s">
        <v>59</v>
      </c>
      <c r="L2283" t="s">
        <v>42</v>
      </c>
      <c r="M2283">
        <v>108</v>
      </c>
      <c r="N2283">
        <v>9</v>
      </c>
      <c r="O2283">
        <v>104</v>
      </c>
      <c r="P2283">
        <v>0</v>
      </c>
      <c r="Q2283">
        <v>2</v>
      </c>
      <c r="R2283" t="s">
        <v>43</v>
      </c>
      <c r="S2283" t="s">
        <v>44</v>
      </c>
      <c r="T2283">
        <v>1</v>
      </c>
      <c r="U2283" t="s">
        <v>79</v>
      </c>
      <c r="V2283">
        <v>518.4</v>
      </c>
      <c r="W2283" t="s">
        <v>46</v>
      </c>
      <c r="X2283" t="s">
        <v>47</v>
      </c>
      <c r="Y2283" t="s">
        <v>65</v>
      </c>
      <c r="Z2283" t="s">
        <v>66</v>
      </c>
      <c r="AA2283" t="s">
        <v>67</v>
      </c>
      <c r="AB2283" t="s">
        <v>68</v>
      </c>
      <c r="AC2283" t="s">
        <v>52</v>
      </c>
      <c r="AD2283">
        <v>4.8</v>
      </c>
      <c r="AE2283">
        <v>2024</v>
      </c>
      <c r="AF2283">
        <v>2</v>
      </c>
      <c r="AG2283">
        <v>5</v>
      </c>
      <c r="AH2283" t="s">
        <v>2290</v>
      </c>
      <c r="AI2283">
        <v>0.39999999999999997</v>
      </c>
      <c r="AJ2283">
        <v>1296</v>
      </c>
      <c r="AK2283" t="s">
        <v>3799</v>
      </c>
    </row>
    <row r="2284" spans="1:37">
      <c r="A2284" t="s">
        <v>2391</v>
      </c>
      <c r="B2284" t="s">
        <v>71</v>
      </c>
      <c r="C2284">
        <v>19732.099999999999</v>
      </c>
      <c r="D2284" t="s">
        <v>36</v>
      </c>
      <c r="E2284" t="s">
        <v>72</v>
      </c>
      <c r="F2284" t="s">
        <v>95</v>
      </c>
      <c r="G2284">
        <v>45296</v>
      </c>
      <c r="H2284" t="s">
        <v>39</v>
      </c>
      <c r="I2284" t="s">
        <v>58</v>
      </c>
      <c r="J2284">
        <v>34233</v>
      </c>
      <c r="K2284" t="s">
        <v>59</v>
      </c>
      <c r="L2284" t="s">
        <v>60</v>
      </c>
      <c r="M2284">
        <v>170</v>
      </c>
      <c r="N2284">
        <v>1</v>
      </c>
      <c r="O2284">
        <v>18</v>
      </c>
      <c r="P2284">
        <v>0</v>
      </c>
      <c r="Q2284">
        <v>2</v>
      </c>
      <c r="R2284" t="s">
        <v>61</v>
      </c>
      <c r="S2284" t="s">
        <v>62</v>
      </c>
      <c r="T2284">
        <v>4</v>
      </c>
      <c r="U2284" t="s">
        <v>63</v>
      </c>
      <c r="V2284">
        <v>1013.29</v>
      </c>
      <c r="W2284" t="s">
        <v>64</v>
      </c>
      <c r="X2284" t="s">
        <v>47</v>
      </c>
      <c r="Y2284" t="s">
        <v>65</v>
      </c>
      <c r="Z2284" t="s">
        <v>98</v>
      </c>
      <c r="AA2284" t="s">
        <v>67</v>
      </c>
      <c r="AB2284" t="s">
        <v>68</v>
      </c>
      <c r="AC2284" t="s">
        <v>69</v>
      </c>
      <c r="AD2284">
        <v>5.9605294119999996</v>
      </c>
      <c r="AE2284">
        <v>2024</v>
      </c>
      <c r="AF2284">
        <v>2</v>
      </c>
      <c r="AG2284">
        <v>5</v>
      </c>
      <c r="AH2284" t="s">
        <v>2290</v>
      </c>
      <c r="AI2284">
        <v>0.49671078431372545</v>
      </c>
      <c r="AJ2284">
        <v>2040</v>
      </c>
      <c r="AK2284" t="s">
        <v>3800</v>
      </c>
    </row>
    <row r="2285" spans="1:37">
      <c r="A2285" t="s">
        <v>2392</v>
      </c>
      <c r="B2285" t="s">
        <v>71</v>
      </c>
      <c r="C2285">
        <v>17885.66</v>
      </c>
      <c r="D2285" t="s">
        <v>36</v>
      </c>
      <c r="E2285" t="s">
        <v>82</v>
      </c>
      <c r="F2285" t="s">
        <v>38</v>
      </c>
      <c r="G2285">
        <v>45296</v>
      </c>
      <c r="H2285" t="s">
        <v>39</v>
      </c>
      <c r="I2285" t="s">
        <v>58</v>
      </c>
      <c r="J2285">
        <v>33850</v>
      </c>
      <c r="K2285" t="s">
        <v>59</v>
      </c>
      <c r="L2285" t="s">
        <v>42</v>
      </c>
      <c r="M2285">
        <v>151</v>
      </c>
      <c r="N2285">
        <v>23</v>
      </c>
      <c r="O2285">
        <v>11</v>
      </c>
      <c r="P2285">
        <v>0</v>
      </c>
      <c r="Q2285">
        <v>2</v>
      </c>
      <c r="R2285" t="s">
        <v>61</v>
      </c>
      <c r="S2285" t="s">
        <v>62</v>
      </c>
      <c r="T2285">
        <v>1</v>
      </c>
      <c r="U2285" t="s">
        <v>63</v>
      </c>
      <c r="V2285">
        <v>725.76</v>
      </c>
      <c r="W2285" t="s">
        <v>76</v>
      </c>
      <c r="X2285" t="s">
        <v>47</v>
      </c>
      <c r="Y2285" t="s">
        <v>65</v>
      </c>
      <c r="Z2285" t="s">
        <v>98</v>
      </c>
      <c r="AA2285" t="s">
        <v>67</v>
      </c>
      <c r="AB2285" t="s">
        <v>68</v>
      </c>
      <c r="AC2285" t="s">
        <v>99</v>
      </c>
      <c r="AD2285">
        <v>4.8063576159999997</v>
      </c>
      <c r="AE2285">
        <v>2024</v>
      </c>
      <c r="AF2285">
        <v>2</v>
      </c>
      <c r="AG2285">
        <v>5</v>
      </c>
      <c r="AH2285" t="s">
        <v>2290</v>
      </c>
      <c r="AI2285">
        <v>0.40052980132450333</v>
      </c>
      <c r="AJ2285">
        <v>1812</v>
      </c>
      <c r="AK2285" t="s">
        <v>3800</v>
      </c>
    </row>
    <row r="2286" spans="1:37">
      <c r="A2286" t="s">
        <v>2393</v>
      </c>
      <c r="B2286" t="s">
        <v>71</v>
      </c>
      <c r="C2286">
        <v>44068.15</v>
      </c>
      <c r="D2286" t="s">
        <v>36</v>
      </c>
      <c r="E2286" t="s">
        <v>82</v>
      </c>
      <c r="F2286" t="s">
        <v>95</v>
      </c>
      <c r="G2286">
        <v>45296</v>
      </c>
      <c r="H2286" t="s">
        <v>39</v>
      </c>
      <c r="I2286" t="s">
        <v>40</v>
      </c>
      <c r="J2286">
        <v>105185</v>
      </c>
      <c r="K2286" t="s">
        <v>59</v>
      </c>
      <c r="L2286" t="s">
        <v>42</v>
      </c>
      <c r="M2286">
        <v>155</v>
      </c>
      <c r="N2286">
        <v>5</v>
      </c>
      <c r="O2286">
        <v>82</v>
      </c>
      <c r="P2286">
        <v>0</v>
      </c>
      <c r="Q2286">
        <v>2</v>
      </c>
      <c r="R2286" t="s">
        <v>61</v>
      </c>
      <c r="S2286" t="s">
        <v>74</v>
      </c>
      <c r="T2286">
        <v>3</v>
      </c>
      <c r="U2286" t="s">
        <v>90</v>
      </c>
      <c r="V2286">
        <v>745.2</v>
      </c>
      <c r="W2286" t="s">
        <v>46</v>
      </c>
      <c r="X2286" t="s">
        <v>77</v>
      </c>
      <c r="Y2286" t="s">
        <v>65</v>
      </c>
      <c r="Z2286" t="s">
        <v>98</v>
      </c>
      <c r="AA2286" t="s">
        <v>91</v>
      </c>
      <c r="AB2286" t="s">
        <v>68</v>
      </c>
      <c r="AC2286" t="s">
        <v>52</v>
      </c>
      <c r="AD2286">
        <v>4.8077419350000001</v>
      </c>
      <c r="AE2286">
        <v>2024</v>
      </c>
      <c r="AF2286">
        <v>2</v>
      </c>
      <c r="AG2286">
        <v>5</v>
      </c>
      <c r="AH2286" t="s">
        <v>2290</v>
      </c>
      <c r="AI2286">
        <v>0.40064516129032263</v>
      </c>
      <c r="AJ2286">
        <v>1860</v>
      </c>
      <c r="AK2286" t="s">
        <v>3800</v>
      </c>
    </row>
    <row r="2287" spans="1:37">
      <c r="A2287" t="s">
        <v>2394</v>
      </c>
      <c r="B2287" t="s">
        <v>81</v>
      </c>
      <c r="C2287">
        <v>6579.14</v>
      </c>
      <c r="D2287" t="s">
        <v>36</v>
      </c>
      <c r="E2287" t="s">
        <v>72</v>
      </c>
      <c r="F2287" t="s">
        <v>56</v>
      </c>
      <c r="G2287">
        <v>45296</v>
      </c>
      <c r="H2287" t="s">
        <v>88</v>
      </c>
      <c r="I2287" t="s">
        <v>40</v>
      </c>
      <c r="J2287">
        <v>25469</v>
      </c>
      <c r="K2287" t="s">
        <v>59</v>
      </c>
      <c r="L2287" t="s">
        <v>42</v>
      </c>
      <c r="M2287">
        <v>170</v>
      </c>
      <c r="N2287">
        <v>5</v>
      </c>
      <c r="O2287">
        <v>84</v>
      </c>
      <c r="P2287">
        <v>0</v>
      </c>
      <c r="Q2287">
        <v>1</v>
      </c>
      <c r="R2287" t="s">
        <v>61</v>
      </c>
      <c r="S2287" t="s">
        <v>93</v>
      </c>
      <c r="T2287">
        <v>3</v>
      </c>
      <c r="U2287" t="s">
        <v>90</v>
      </c>
      <c r="V2287">
        <v>816.48</v>
      </c>
      <c r="W2287" t="s">
        <v>64</v>
      </c>
      <c r="X2287" t="s">
        <v>47</v>
      </c>
      <c r="Y2287" t="s">
        <v>65</v>
      </c>
      <c r="Z2287" t="s">
        <v>66</v>
      </c>
      <c r="AA2287" t="s">
        <v>67</v>
      </c>
      <c r="AB2287" t="s">
        <v>68</v>
      </c>
      <c r="AC2287" t="s">
        <v>52</v>
      </c>
      <c r="AD2287">
        <v>4.8028235290000003</v>
      </c>
      <c r="AE2287">
        <v>2024</v>
      </c>
      <c r="AF2287">
        <v>2</v>
      </c>
      <c r="AG2287">
        <v>5</v>
      </c>
      <c r="AH2287" t="s">
        <v>2290</v>
      </c>
      <c r="AI2287">
        <v>0.40023529411764708</v>
      </c>
      <c r="AJ2287">
        <v>2040</v>
      </c>
      <c r="AK2287" t="s">
        <v>3800</v>
      </c>
    </row>
    <row r="2288" spans="1:37">
      <c r="A2288" t="s">
        <v>2395</v>
      </c>
      <c r="B2288" t="s">
        <v>35</v>
      </c>
      <c r="C2288">
        <v>5291.15</v>
      </c>
      <c r="D2288" t="s">
        <v>87</v>
      </c>
      <c r="E2288" t="s">
        <v>72</v>
      </c>
      <c r="F2288" t="s">
        <v>56</v>
      </c>
      <c r="G2288">
        <v>45296</v>
      </c>
      <c r="H2288" t="s">
        <v>39</v>
      </c>
      <c r="I2288" t="s">
        <v>40</v>
      </c>
      <c r="J2288">
        <v>90013</v>
      </c>
      <c r="K2288" t="s">
        <v>59</v>
      </c>
      <c r="L2288" t="s">
        <v>42</v>
      </c>
      <c r="M2288">
        <v>131</v>
      </c>
      <c r="N2288">
        <v>0</v>
      </c>
      <c r="O2288">
        <v>54</v>
      </c>
      <c r="P2288">
        <v>0</v>
      </c>
      <c r="Q2288">
        <v>1</v>
      </c>
      <c r="R2288" t="s">
        <v>61</v>
      </c>
      <c r="S2288" t="s">
        <v>62</v>
      </c>
      <c r="T2288">
        <v>3</v>
      </c>
      <c r="U2288" t="s">
        <v>79</v>
      </c>
      <c r="V2288">
        <v>753.43</v>
      </c>
      <c r="W2288" t="s">
        <v>46</v>
      </c>
      <c r="X2288" t="s">
        <v>77</v>
      </c>
      <c r="Y2288" t="s">
        <v>65</v>
      </c>
      <c r="Z2288" t="s">
        <v>66</v>
      </c>
      <c r="AA2288" t="s">
        <v>50</v>
      </c>
      <c r="AB2288" t="s">
        <v>68</v>
      </c>
      <c r="AC2288" t="s">
        <v>52</v>
      </c>
      <c r="AD2288">
        <v>5.7513740459999996</v>
      </c>
      <c r="AE2288">
        <v>2024</v>
      </c>
      <c r="AF2288">
        <v>2</v>
      </c>
      <c r="AG2288">
        <v>5</v>
      </c>
      <c r="AH2288" t="s">
        <v>2290</v>
      </c>
      <c r="AI2288">
        <v>0.47928117048346053</v>
      </c>
      <c r="AJ2288">
        <v>1572</v>
      </c>
      <c r="AK2288" t="s">
        <v>3800</v>
      </c>
    </row>
    <row r="2289" spans="1:37">
      <c r="A2289" t="s">
        <v>2396</v>
      </c>
      <c r="B2289" t="s">
        <v>71</v>
      </c>
      <c r="C2289">
        <v>4095.1</v>
      </c>
      <c r="D2289" t="s">
        <v>36</v>
      </c>
      <c r="E2289" t="s">
        <v>72</v>
      </c>
      <c r="F2289" t="s">
        <v>38</v>
      </c>
      <c r="G2289">
        <v>45296</v>
      </c>
      <c r="H2289" t="s">
        <v>159</v>
      </c>
      <c r="I2289" t="s">
        <v>40</v>
      </c>
      <c r="J2289">
        <v>36948</v>
      </c>
      <c r="K2289" t="s">
        <v>41</v>
      </c>
      <c r="L2289" t="s">
        <v>42</v>
      </c>
      <c r="M2289">
        <v>104</v>
      </c>
      <c r="N2289">
        <v>18</v>
      </c>
      <c r="O2289">
        <v>54</v>
      </c>
      <c r="P2289">
        <v>0</v>
      </c>
      <c r="Q2289">
        <v>1</v>
      </c>
      <c r="R2289" t="s">
        <v>61</v>
      </c>
      <c r="S2289" t="s">
        <v>74</v>
      </c>
      <c r="T2289">
        <v>1</v>
      </c>
      <c r="U2289" t="s">
        <v>90</v>
      </c>
      <c r="V2289">
        <v>448.12</v>
      </c>
      <c r="W2289" t="s">
        <v>46</v>
      </c>
      <c r="X2289" t="s">
        <v>47</v>
      </c>
      <c r="Y2289" t="s">
        <v>48</v>
      </c>
      <c r="Z2289" t="s">
        <v>49</v>
      </c>
      <c r="AA2289" t="s">
        <v>67</v>
      </c>
      <c r="AB2289" t="s">
        <v>68</v>
      </c>
      <c r="AC2289" t="s">
        <v>52</v>
      </c>
      <c r="AD2289">
        <v>4.3088461540000003</v>
      </c>
      <c r="AE2289">
        <v>2024</v>
      </c>
      <c r="AF2289">
        <v>2</v>
      </c>
      <c r="AG2289">
        <v>5</v>
      </c>
      <c r="AH2289" t="s">
        <v>2290</v>
      </c>
      <c r="AI2289">
        <v>0.35907051282051283</v>
      </c>
      <c r="AJ2289">
        <v>1248</v>
      </c>
      <c r="AK2289" t="s">
        <v>3799</v>
      </c>
    </row>
    <row r="2290" spans="1:37">
      <c r="A2290" t="s">
        <v>2397</v>
      </c>
      <c r="B2290" t="s">
        <v>55</v>
      </c>
      <c r="C2290">
        <v>25034.81</v>
      </c>
      <c r="D2290" t="s">
        <v>36</v>
      </c>
      <c r="E2290" t="s">
        <v>72</v>
      </c>
      <c r="F2290" t="s">
        <v>56</v>
      </c>
      <c r="G2290">
        <v>45296</v>
      </c>
      <c r="H2290" t="s">
        <v>39</v>
      </c>
      <c r="I2290" t="s">
        <v>40</v>
      </c>
      <c r="J2290">
        <v>46017</v>
      </c>
      <c r="K2290" t="s">
        <v>41</v>
      </c>
      <c r="L2290" t="s">
        <v>60</v>
      </c>
      <c r="M2290">
        <v>317</v>
      </c>
      <c r="N2290">
        <v>16</v>
      </c>
      <c r="O2290">
        <v>66</v>
      </c>
      <c r="P2290">
        <v>0</v>
      </c>
      <c r="Q2290">
        <v>6</v>
      </c>
      <c r="R2290" t="s">
        <v>61</v>
      </c>
      <c r="S2290" t="s">
        <v>93</v>
      </c>
      <c r="T2290">
        <v>1</v>
      </c>
      <c r="U2290" t="s">
        <v>63</v>
      </c>
      <c r="V2290">
        <v>1200.8499999999999</v>
      </c>
      <c r="W2290" t="s">
        <v>155</v>
      </c>
      <c r="X2290" t="s">
        <v>47</v>
      </c>
      <c r="Y2290" t="s">
        <v>65</v>
      </c>
      <c r="Z2290" t="s">
        <v>98</v>
      </c>
      <c r="AA2290" t="s">
        <v>67</v>
      </c>
      <c r="AB2290" t="s">
        <v>68</v>
      </c>
      <c r="AC2290" t="s">
        <v>52</v>
      </c>
      <c r="AD2290">
        <v>3.7881703469999999</v>
      </c>
      <c r="AE2290">
        <v>2024</v>
      </c>
      <c r="AF2290">
        <v>2</v>
      </c>
      <c r="AG2290">
        <v>5</v>
      </c>
      <c r="AH2290" t="s">
        <v>2290</v>
      </c>
      <c r="AI2290">
        <v>0.31568086225026287</v>
      </c>
      <c r="AJ2290">
        <v>3804</v>
      </c>
      <c r="AK2290" t="s">
        <v>3799</v>
      </c>
    </row>
    <row r="2291" spans="1:37">
      <c r="A2291" t="s">
        <v>2398</v>
      </c>
      <c r="B2291" t="s">
        <v>71</v>
      </c>
      <c r="C2291">
        <v>5151.3999999999996</v>
      </c>
      <c r="D2291" t="s">
        <v>36</v>
      </c>
      <c r="E2291" t="s">
        <v>72</v>
      </c>
      <c r="F2291" t="s">
        <v>56</v>
      </c>
      <c r="G2291">
        <v>45296</v>
      </c>
      <c r="H2291" t="s">
        <v>39</v>
      </c>
      <c r="I2291" t="s">
        <v>58</v>
      </c>
      <c r="J2291">
        <v>52179</v>
      </c>
      <c r="K2291" t="s">
        <v>59</v>
      </c>
      <c r="L2291" t="s">
        <v>60</v>
      </c>
      <c r="M2291">
        <v>132</v>
      </c>
      <c r="N2291">
        <v>16</v>
      </c>
      <c r="O2291">
        <v>112</v>
      </c>
      <c r="P2291">
        <v>0</v>
      </c>
      <c r="Q2291">
        <v>1</v>
      </c>
      <c r="R2291" t="s">
        <v>61</v>
      </c>
      <c r="S2291" t="s">
        <v>74</v>
      </c>
      <c r="T2291">
        <v>3</v>
      </c>
      <c r="U2291" t="s">
        <v>63</v>
      </c>
      <c r="V2291">
        <v>635.04</v>
      </c>
      <c r="W2291" t="s">
        <v>76</v>
      </c>
      <c r="X2291" t="s">
        <v>47</v>
      </c>
      <c r="Y2291" t="s">
        <v>65</v>
      </c>
      <c r="Z2291" t="s">
        <v>66</v>
      </c>
      <c r="AA2291" t="s">
        <v>50</v>
      </c>
      <c r="AB2291" t="s">
        <v>68</v>
      </c>
      <c r="AC2291" t="s">
        <v>52</v>
      </c>
      <c r="AD2291">
        <v>4.8109090910000001</v>
      </c>
      <c r="AE2291">
        <v>2024</v>
      </c>
      <c r="AF2291">
        <v>2</v>
      </c>
      <c r="AG2291">
        <v>5</v>
      </c>
      <c r="AH2291" t="s">
        <v>2290</v>
      </c>
      <c r="AI2291">
        <v>0.40090909090909088</v>
      </c>
      <c r="AJ2291">
        <v>1584</v>
      </c>
      <c r="AK2291" t="s">
        <v>3800</v>
      </c>
    </row>
    <row r="2292" spans="1:37">
      <c r="A2292" t="s">
        <v>2399</v>
      </c>
      <c r="B2292" t="s">
        <v>55</v>
      </c>
      <c r="C2292">
        <v>7595.87</v>
      </c>
      <c r="D2292" t="s">
        <v>36</v>
      </c>
      <c r="E2292" t="s">
        <v>37</v>
      </c>
      <c r="F2292" t="s">
        <v>73</v>
      </c>
      <c r="G2292">
        <v>45296</v>
      </c>
      <c r="H2292" t="s">
        <v>39</v>
      </c>
      <c r="I2292" t="s">
        <v>40</v>
      </c>
      <c r="J2292">
        <v>80706</v>
      </c>
      <c r="K2292" t="s">
        <v>59</v>
      </c>
      <c r="L2292" t="s">
        <v>42</v>
      </c>
      <c r="M2292">
        <v>95</v>
      </c>
      <c r="N2292">
        <v>39</v>
      </c>
      <c r="O2292">
        <v>69</v>
      </c>
      <c r="P2292">
        <v>0</v>
      </c>
      <c r="Q2292">
        <v>9</v>
      </c>
      <c r="R2292" t="s">
        <v>61</v>
      </c>
      <c r="S2292" t="s">
        <v>93</v>
      </c>
      <c r="T2292">
        <v>3</v>
      </c>
      <c r="U2292" t="s">
        <v>63</v>
      </c>
      <c r="V2292">
        <v>453.6</v>
      </c>
      <c r="W2292" t="s">
        <v>46</v>
      </c>
      <c r="X2292" t="s">
        <v>77</v>
      </c>
      <c r="Y2292" t="s">
        <v>48</v>
      </c>
      <c r="Z2292" t="s">
        <v>66</v>
      </c>
      <c r="AA2292" t="s">
        <v>50</v>
      </c>
      <c r="AB2292" t="s">
        <v>68</v>
      </c>
      <c r="AC2292" t="s">
        <v>52</v>
      </c>
      <c r="AD2292">
        <v>4.7747368420000003</v>
      </c>
      <c r="AE2292">
        <v>2024</v>
      </c>
      <c r="AF2292">
        <v>2</v>
      </c>
      <c r="AG2292">
        <v>5</v>
      </c>
      <c r="AH2292" t="s">
        <v>2290</v>
      </c>
      <c r="AI2292">
        <v>0.3978947368421053</v>
      </c>
      <c r="AJ2292">
        <v>1140</v>
      </c>
      <c r="AK2292" t="s">
        <v>3799</v>
      </c>
    </row>
    <row r="2293" spans="1:37">
      <c r="A2293" t="s">
        <v>2400</v>
      </c>
      <c r="B2293" t="s">
        <v>81</v>
      </c>
      <c r="C2293">
        <v>10385.709999999999</v>
      </c>
      <c r="D2293" t="s">
        <v>36</v>
      </c>
      <c r="E2293" t="s">
        <v>72</v>
      </c>
      <c r="F2293" t="s">
        <v>73</v>
      </c>
      <c r="G2293">
        <v>45296</v>
      </c>
      <c r="H2293" t="s">
        <v>39</v>
      </c>
      <c r="I2293" t="s">
        <v>40</v>
      </c>
      <c r="J2293">
        <v>73798</v>
      </c>
      <c r="K2293" t="s">
        <v>83</v>
      </c>
      <c r="L2293" t="s">
        <v>42</v>
      </c>
      <c r="M2293">
        <v>131</v>
      </c>
      <c r="N2293">
        <v>0</v>
      </c>
      <c r="O2293">
        <v>81</v>
      </c>
      <c r="P2293">
        <v>1</v>
      </c>
      <c r="Q2293">
        <v>3</v>
      </c>
      <c r="R2293" t="s">
        <v>61</v>
      </c>
      <c r="S2293" t="s">
        <v>74</v>
      </c>
      <c r="T2293">
        <v>3</v>
      </c>
      <c r="U2293" t="s">
        <v>79</v>
      </c>
      <c r="V2293">
        <v>134.74</v>
      </c>
      <c r="W2293" t="s">
        <v>46</v>
      </c>
      <c r="X2293" t="s">
        <v>47</v>
      </c>
      <c r="Y2293" t="s">
        <v>48</v>
      </c>
      <c r="Z2293" t="s">
        <v>66</v>
      </c>
      <c r="AA2293" t="s">
        <v>50</v>
      </c>
      <c r="AB2293" t="s">
        <v>51</v>
      </c>
      <c r="AC2293" t="s">
        <v>52</v>
      </c>
      <c r="AD2293">
        <v>1.028549618</v>
      </c>
      <c r="AE2293">
        <v>2024</v>
      </c>
      <c r="AF2293">
        <v>2</v>
      </c>
      <c r="AG2293">
        <v>5</v>
      </c>
      <c r="AH2293" t="s">
        <v>2290</v>
      </c>
      <c r="AI2293">
        <v>8.5712468193384225E-2</v>
      </c>
      <c r="AJ2293">
        <v>1572</v>
      </c>
      <c r="AK2293" t="s">
        <v>3799</v>
      </c>
    </row>
    <row r="2294" spans="1:37">
      <c r="A2294" t="s">
        <v>2401</v>
      </c>
      <c r="B2294" t="s">
        <v>71</v>
      </c>
      <c r="C2294">
        <v>12514.07</v>
      </c>
      <c r="D2294" t="s">
        <v>36</v>
      </c>
      <c r="E2294" t="s">
        <v>37</v>
      </c>
      <c r="F2294" t="s">
        <v>56</v>
      </c>
      <c r="G2294">
        <v>45296</v>
      </c>
      <c r="H2294" t="s">
        <v>102</v>
      </c>
      <c r="I2294" t="s">
        <v>58</v>
      </c>
      <c r="J2294">
        <v>37596</v>
      </c>
      <c r="K2294" t="s">
        <v>59</v>
      </c>
      <c r="L2294" t="s">
        <v>42</v>
      </c>
      <c r="M2294">
        <v>161</v>
      </c>
      <c r="N2294">
        <v>32</v>
      </c>
      <c r="O2294">
        <v>127</v>
      </c>
      <c r="P2294">
        <v>0</v>
      </c>
      <c r="Q2294">
        <v>3</v>
      </c>
      <c r="R2294" t="s">
        <v>61</v>
      </c>
      <c r="S2294" t="s">
        <v>93</v>
      </c>
      <c r="T2294">
        <v>1</v>
      </c>
      <c r="U2294" t="s">
        <v>45</v>
      </c>
      <c r="V2294">
        <v>771.12</v>
      </c>
      <c r="W2294" t="s">
        <v>109</v>
      </c>
      <c r="X2294" t="s">
        <v>77</v>
      </c>
      <c r="Y2294" t="s">
        <v>65</v>
      </c>
      <c r="Z2294" t="s">
        <v>66</v>
      </c>
      <c r="AA2294" t="s">
        <v>67</v>
      </c>
      <c r="AB2294" t="s">
        <v>68</v>
      </c>
      <c r="AC2294" t="s">
        <v>52</v>
      </c>
      <c r="AD2294">
        <v>4.7895652169999998</v>
      </c>
      <c r="AE2294">
        <v>2024</v>
      </c>
      <c r="AF2294">
        <v>2</v>
      </c>
      <c r="AG2294">
        <v>5</v>
      </c>
      <c r="AH2294" t="s">
        <v>2290</v>
      </c>
      <c r="AI2294">
        <v>0.39913043478260868</v>
      </c>
      <c r="AJ2294">
        <v>1932</v>
      </c>
      <c r="AK2294" t="s">
        <v>3799</v>
      </c>
    </row>
    <row r="2295" spans="1:37">
      <c r="A2295" t="s">
        <v>2402</v>
      </c>
      <c r="B2295" t="s">
        <v>71</v>
      </c>
      <c r="C2295">
        <v>6130.71</v>
      </c>
      <c r="D2295" t="s">
        <v>36</v>
      </c>
      <c r="E2295" t="s">
        <v>37</v>
      </c>
      <c r="F2295" t="s">
        <v>56</v>
      </c>
      <c r="G2295">
        <v>45296</v>
      </c>
      <c r="H2295" t="s">
        <v>57</v>
      </c>
      <c r="I2295" t="s">
        <v>40</v>
      </c>
      <c r="J2295">
        <v>0</v>
      </c>
      <c r="K2295" t="s">
        <v>59</v>
      </c>
      <c r="L2295" t="s">
        <v>103</v>
      </c>
      <c r="M2295">
        <v>88</v>
      </c>
      <c r="N2295">
        <v>20</v>
      </c>
      <c r="O2295">
        <v>115</v>
      </c>
      <c r="P2295">
        <v>2</v>
      </c>
      <c r="Q2295">
        <v>4</v>
      </c>
      <c r="R2295" t="s">
        <v>117</v>
      </c>
      <c r="S2295" t="s">
        <v>118</v>
      </c>
      <c r="T2295">
        <v>1</v>
      </c>
      <c r="U2295" t="s">
        <v>79</v>
      </c>
      <c r="V2295">
        <v>421.2</v>
      </c>
      <c r="W2295" t="s">
        <v>46</v>
      </c>
      <c r="X2295" t="s">
        <v>47</v>
      </c>
      <c r="Y2295" t="s">
        <v>48</v>
      </c>
      <c r="Z2295" t="s">
        <v>66</v>
      </c>
      <c r="AA2295" t="s">
        <v>67</v>
      </c>
      <c r="AB2295" t="s">
        <v>51</v>
      </c>
      <c r="AC2295" t="s">
        <v>52</v>
      </c>
      <c r="AD2295">
        <v>4.7863636359999999</v>
      </c>
      <c r="AE2295">
        <v>2024</v>
      </c>
      <c r="AF2295">
        <v>2</v>
      </c>
      <c r="AG2295">
        <v>5</v>
      </c>
      <c r="AH2295" t="s">
        <v>2290</v>
      </c>
      <c r="AI2295">
        <v>0.39886363636363636</v>
      </c>
      <c r="AJ2295">
        <v>1056</v>
      </c>
      <c r="AK2295" t="s">
        <v>3799</v>
      </c>
    </row>
    <row r="2296" spans="1:37">
      <c r="A2296" t="s">
        <v>2403</v>
      </c>
      <c r="B2296" t="s">
        <v>35</v>
      </c>
      <c r="C2296">
        <v>11750.78</v>
      </c>
      <c r="D2296" t="s">
        <v>36</v>
      </c>
      <c r="E2296" t="s">
        <v>37</v>
      </c>
      <c r="F2296" t="s">
        <v>38</v>
      </c>
      <c r="G2296">
        <v>45296</v>
      </c>
      <c r="H2296" t="s">
        <v>39</v>
      </c>
      <c r="I2296" t="s">
        <v>58</v>
      </c>
      <c r="J2296">
        <v>51397</v>
      </c>
      <c r="K2296" t="s">
        <v>83</v>
      </c>
      <c r="L2296" t="s">
        <v>42</v>
      </c>
      <c r="M2296">
        <v>153</v>
      </c>
      <c r="N2296">
        <v>14</v>
      </c>
      <c r="O2296">
        <v>49</v>
      </c>
      <c r="P2296">
        <v>1</v>
      </c>
      <c r="Q2296">
        <v>3</v>
      </c>
      <c r="R2296" t="s">
        <v>61</v>
      </c>
      <c r="S2296" t="s">
        <v>74</v>
      </c>
      <c r="T2296">
        <v>1</v>
      </c>
      <c r="U2296" t="s">
        <v>63</v>
      </c>
      <c r="V2296">
        <v>203.93</v>
      </c>
      <c r="W2296" t="s">
        <v>64</v>
      </c>
      <c r="X2296" t="s">
        <v>47</v>
      </c>
      <c r="Y2296" t="s">
        <v>48</v>
      </c>
      <c r="Z2296" t="s">
        <v>66</v>
      </c>
      <c r="AA2296" t="s">
        <v>50</v>
      </c>
      <c r="AB2296" t="s">
        <v>51</v>
      </c>
      <c r="AC2296" t="s">
        <v>52</v>
      </c>
      <c r="AD2296">
        <v>1.3328758169999999</v>
      </c>
      <c r="AE2296">
        <v>2024</v>
      </c>
      <c r="AF2296">
        <v>2</v>
      </c>
      <c r="AG2296">
        <v>5</v>
      </c>
      <c r="AH2296" t="s">
        <v>2290</v>
      </c>
      <c r="AI2296">
        <v>0.11107298474945534</v>
      </c>
      <c r="AJ2296">
        <v>1836</v>
      </c>
      <c r="AK2296" t="s">
        <v>3799</v>
      </c>
    </row>
    <row r="2297" spans="1:37">
      <c r="A2297" t="s">
        <v>2404</v>
      </c>
      <c r="B2297" t="s">
        <v>81</v>
      </c>
      <c r="C2297">
        <v>8369.9500000000007</v>
      </c>
      <c r="D2297" t="s">
        <v>36</v>
      </c>
      <c r="E2297" t="s">
        <v>72</v>
      </c>
      <c r="F2297" t="s">
        <v>73</v>
      </c>
      <c r="G2297">
        <v>45296</v>
      </c>
      <c r="H2297" t="s">
        <v>57</v>
      </c>
      <c r="I2297" t="s">
        <v>40</v>
      </c>
      <c r="J2297">
        <v>0</v>
      </c>
      <c r="K2297" t="s">
        <v>59</v>
      </c>
      <c r="L2297" t="s">
        <v>60</v>
      </c>
      <c r="M2297">
        <v>113</v>
      </c>
      <c r="N2297">
        <v>42</v>
      </c>
      <c r="O2297">
        <v>82</v>
      </c>
      <c r="P2297">
        <v>0</v>
      </c>
      <c r="Q2297">
        <v>3</v>
      </c>
      <c r="R2297" t="s">
        <v>61</v>
      </c>
      <c r="S2297" t="s">
        <v>74</v>
      </c>
      <c r="T2297">
        <v>1</v>
      </c>
      <c r="U2297" t="s">
        <v>79</v>
      </c>
      <c r="V2297">
        <v>816.48</v>
      </c>
      <c r="W2297" t="s">
        <v>76</v>
      </c>
      <c r="X2297" t="s">
        <v>77</v>
      </c>
      <c r="Y2297" t="s">
        <v>65</v>
      </c>
      <c r="Z2297" t="s">
        <v>66</v>
      </c>
      <c r="AA2297" t="s">
        <v>67</v>
      </c>
      <c r="AB2297" t="s">
        <v>68</v>
      </c>
      <c r="AC2297" t="s">
        <v>52</v>
      </c>
      <c r="AD2297">
        <v>7.2254867259999997</v>
      </c>
      <c r="AE2297">
        <v>2024</v>
      </c>
      <c r="AF2297">
        <v>2</v>
      </c>
      <c r="AG2297">
        <v>5</v>
      </c>
      <c r="AH2297" t="s">
        <v>2290</v>
      </c>
      <c r="AI2297">
        <v>0.60212389380530973</v>
      </c>
      <c r="AJ2297">
        <v>1356</v>
      </c>
      <c r="AK2297" t="s">
        <v>3801</v>
      </c>
    </row>
    <row r="2298" spans="1:37">
      <c r="A2298" t="s">
        <v>2405</v>
      </c>
      <c r="B2298" t="s">
        <v>55</v>
      </c>
      <c r="C2298">
        <v>11813.46</v>
      </c>
      <c r="D2298" t="s">
        <v>36</v>
      </c>
      <c r="E2298" t="s">
        <v>82</v>
      </c>
      <c r="F2298" t="s">
        <v>56</v>
      </c>
      <c r="G2298">
        <v>45296</v>
      </c>
      <c r="H2298" t="s">
        <v>39</v>
      </c>
      <c r="I2298" t="s">
        <v>40</v>
      </c>
      <c r="J2298">
        <v>34838</v>
      </c>
      <c r="K2298" t="s">
        <v>59</v>
      </c>
      <c r="L2298" t="s">
        <v>42</v>
      </c>
      <c r="M2298">
        <v>149</v>
      </c>
      <c r="N2298">
        <v>27</v>
      </c>
      <c r="O2298">
        <v>58</v>
      </c>
      <c r="P2298">
        <v>0</v>
      </c>
      <c r="Q2298">
        <v>5</v>
      </c>
      <c r="R2298" t="s">
        <v>61</v>
      </c>
      <c r="S2298" t="s">
        <v>74</v>
      </c>
      <c r="T2298">
        <v>4</v>
      </c>
      <c r="U2298" t="s">
        <v>90</v>
      </c>
      <c r="V2298">
        <v>712.8</v>
      </c>
      <c r="W2298" t="s">
        <v>46</v>
      </c>
      <c r="X2298" t="s">
        <v>47</v>
      </c>
      <c r="Y2298" t="s">
        <v>65</v>
      </c>
      <c r="Z2298" t="s">
        <v>66</v>
      </c>
      <c r="AA2298" t="s">
        <v>67</v>
      </c>
      <c r="AB2298" t="s">
        <v>68</v>
      </c>
      <c r="AC2298" t="s">
        <v>52</v>
      </c>
      <c r="AD2298">
        <v>4.7838926170000002</v>
      </c>
      <c r="AE2298">
        <v>2024</v>
      </c>
      <c r="AF2298">
        <v>2</v>
      </c>
      <c r="AG2298">
        <v>5</v>
      </c>
      <c r="AH2298" t="s">
        <v>2290</v>
      </c>
      <c r="AI2298">
        <v>0.39865771812080536</v>
      </c>
      <c r="AJ2298">
        <v>1788</v>
      </c>
      <c r="AK2298" t="s">
        <v>3799</v>
      </c>
    </row>
    <row r="2299" spans="1:37">
      <c r="A2299" t="s">
        <v>2406</v>
      </c>
      <c r="B2299" t="s">
        <v>81</v>
      </c>
      <c r="C2299">
        <v>4361.28</v>
      </c>
      <c r="D2299" t="s">
        <v>87</v>
      </c>
      <c r="E2299" t="s">
        <v>72</v>
      </c>
      <c r="F2299" t="s">
        <v>73</v>
      </c>
      <c r="G2299">
        <v>45296</v>
      </c>
      <c r="H2299" t="s">
        <v>39</v>
      </c>
      <c r="I2299" t="s">
        <v>58</v>
      </c>
      <c r="J2299">
        <v>84879</v>
      </c>
      <c r="K2299" t="s">
        <v>41</v>
      </c>
      <c r="L2299" t="s">
        <v>103</v>
      </c>
      <c r="M2299">
        <v>109</v>
      </c>
      <c r="N2299">
        <v>0</v>
      </c>
      <c r="O2299">
        <v>55</v>
      </c>
      <c r="P2299">
        <v>0</v>
      </c>
      <c r="Q2299">
        <v>1</v>
      </c>
      <c r="R2299" t="s">
        <v>43</v>
      </c>
      <c r="S2299" t="s">
        <v>84</v>
      </c>
      <c r="T2299">
        <v>2</v>
      </c>
      <c r="U2299" t="s">
        <v>90</v>
      </c>
      <c r="V2299">
        <v>280.47000000000003</v>
      </c>
      <c r="W2299" t="s">
        <v>46</v>
      </c>
      <c r="X2299" t="s">
        <v>47</v>
      </c>
      <c r="Y2299" t="s">
        <v>48</v>
      </c>
      <c r="Z2299" t="s">
        <v>49</v>
      </c>
      <c r="AA2299" t="s">
        <v>50</v>
      </c>
      <c r="AB2299" t="s">
        <v>68</v>
      </c>
      <c r="AC2299" t="s">
        <v>52</v>
      </c>
      <c r="AD2299">
        <v>2.573119266</v>
      </c>
      <c r="AE2299">
        <v>2024</v>
      </c>
      <c r="AF2299">
        <v>2</v>
      </c>
      <c r="AG2299">
        <v>5</v>
      </c>
      <c r="AH2299" t="s">
        <v>2290</v>
      </c>
      <c r="AI2299">
        <v>0.21442660550458717</v>
      </c>
      <c r="AJ2299">
        <v>1308</v>
      </c>
      <c r="AK2299" t="s">
        <v>3799</v>
      </c>
    </row>
    <row r="2300" spans="1:37">
      <c r="A2300" t="s">
        <v>2407</v>
      </c>
      <c r="B2300" t="s">
        <v>71</v>
      </c>
      <c r="C2300">
        <v>30139.87</v>
      </c>
      <c r="D2300" t="s">
        <v>36</v>
      </c>
      <c r="E2300" t="s">
        <v>37</v>
      </c>
      <c r="F2300" t="s">
        <v>95</v>
      </c>
      <c r="G2300">
        <v>45296</v>
      </c>
      <c r="H2300" t="s">
        <v>39</v>
      </c>
      <c r="I2300" t="s">
        <v>58</v>
      </c>
      <c r="J2300">
        <v>133975</v>
      </c>
      <c r="K2300" t="s">
        <v>83</v>
      </c>
      <c r="L2300" t="s">
        <v>60</v>
      </c>
      <c r="M2300">
        <v>95</v>
      </c>
      <c r="N2300">
        <v>30</v>
      </c>
      <c r="O2300">
        <v>36</v>
      </c>
      <c r="P2300">
        <v>0</v>
      </c>
      <c r="Q2300">
        <v>2</v>
      </c>
      <c r="R2300" t="s">
        <v>43</v>
      </c>
      <c r="S2300" t="s">
        <v>96</v>
      </c>
      <c r="T2300">
        <v>2</v>
      </c>
      <c r="U2300" t="s">
        <v>63</v>
      </c>
      <c r="V2300">
        <v>65.209999999999994</v>
      </c>
      <c r="W2300" t="s">
        <v>46</v>
      </c>
      <c r="X2300" t="s">
        <v>134</v>
      </c>
      <c r="Y2300" t="s">
        <v>48</v>
      </c>
      <c r="Z2300" t="s">
        <v>98</v>
      </c>
      <c r="AA2300" t="s">
        <v>91</v>
      </c>
      <c r="AB2300" t="s">
        <v>68</v>
      </c>
      <c r="AC2300" t="s">
        <v>69</v>
      </c>
      <c r="AD2300">
        <v>0.686421053</v>
      </c>
      <c r="AE2300">
        <v>2024</v>
      </c>
      <c r="AF2300">
        <v>2</v>
      </c>
      <c r="AG2300">
        <v>5</v>
      </c>
      <c r="AH2300" t="s">
        <v>2290</v>
      </c>
      <c r="AI2300">
        <v>5.7201754385964906E-2</v>
      </c>
      <c r="AJ2300">
        <v>1140</v>
      </c>
      <c r="AK2300" t="s">
        <v>3799</v>
      </c>
    </row>
    <row r="2301" spans="1:37">
      <c r="A2301" t="s">
        <v>2408</v>
      </c>
      <c r="B2301" t="s">
        <v>115</v>
      </c>
      <c r="C2301">
        <v>3653.92</v>
      </c>
      <c r="D2301" t="s">
        <v>36</v>
      </c>
      <c r="E2301" t="s">
        <v>37</v>
      </c>
      <c r="F2301" t="s">
        <v>73</v>
      </c>
      <c r="G2301">
        <v>45296</v>
      </c>
      <c r="H2301" t="s">
        <v>102</v>
      </c>
      <c r="I2301" t="s">
        <v>40</v>
      </c>
      <c r="J2301">
        <v>30596</v>
      </c>
      <c r="K2301" t="s">
        <v>59</v>
      </c>
      <c r="L2301" t="s">
        <v>103</v>
      </c>
      <c r="M2301">
        <v>99</v>
      </c>
      <c r="N2301">
        <v>0</v>
      </c>
      <c r="O2301">
        <v>11</v>
      </c>
      <c r="P2301">
        <v>0</v>
      </c>
      <c r="Q2301">
        <v>1</v>
      </c>
      <c r="R2301" t="s">
        <v>61</v>
      </c>
      <c r="S2301" t="s">
        <v>93</v>
      </c>
      <c r="T2301">
        <v>4</v>
      </c>
      <c r="U2301" t="s">
        <v>79</v>
      </c>
      <c r="V2301">
        <v>473.04</v>
      </c>
      <c r="W2301" t="s">
        <v>76</v>
      </c>
      <c r="X2301" t="s">
        <v>77</v>
      </c>
      <c r="Y2301" t="s">
        <v>48</v>
      </c>
      <c r="Z2301" t="s">
        <v>49</v>
      </c>
      <c r="AA2301" t="s">
        <v>67</v>
      </c>
      <c r="AB2301" t="s">
        <v>68</v>
      </c>
      <c r="AC2301" t="s">
        <v>99</v>
      </c>
      <c r="AD2301">
        <v>4.7781818180000002</v>
      </c>
      <c r="AE2301">
        <v>2024</v>
      </c>
      <c r="AF2301">
        <v>2</v>
      </c>
      <c r="AG2301">
        <v>5</v>
      </c>
      <c r="AH2301" t="s">
        <v>2290</v>
      </c>
      <c r="AI2301">
        <v>0.39818181818181819</v>
      </c>
      <c r="AJ2301">
        <v>1188</v>
      </c>
      <c r="AK2301" t="s">
        <v>3799</v>
      </c>
    </row>
    <row r="2302" spans="1:37">
      <c r="A2302" t="s">
        <v>2409</v>
      </c>
      <c r="B2302" t="s">
        <v>35</v>
      </c>
      <c r="C2302">
        <v>4736.57</v>
      </c>
      <c r="D2302" t="s">
        <v>87</v>
      </c>
      <c r="E2302" t="s">
        <v>72</v>
      </c>
      <c r="F2302" t="s">
        <v>73</v>
      </c>
      <c r="G2302">
        <v>45296</v>
      </c>
      <c r="H2302" t="s">
        <v>102</v>
      </c>
      <c r="I2302" t="s">
        <v>58</v>
      </c>
      <c r="J2302">
        <v>28320</v>
      </c>
      <c r="K2302" t="s">
        <v>59</v>
      </c>
      <c r="L2302" t="s">
        <v>42</v>
      </c>
      <c r="M2302">
        <v>132</v>
      </c>
      <c r="N2302">
        <v>26</v>
      </c>
      <c r="O2302">
        <v>130</v>
      </c>
      <c r="P2302">
        <v>1</v>
      </c>
      <c r="Q2302">
        <v>1</v>
      </c>
      <c r="R2302" t="s">
        <v>61</v>
      </c>
      <c r="S2302" t="s">
        <v>74</v>
      </c>
      <c r="T2302">
        <v>2</v>
      </c>
      <c r="U2302" t="s">
        <v>63</v>
      </c>
      <c r="V2302">
        <v>1587.98</v>
      </c>
      <c r="W2302" t="s">
        <v>46</v>
      </c>
      <c r="X2302" t="s">
        <v>77</v>
      </c>
      <c r="Y2302" t="s">
        <v>156</v>
      </c>
      <c r="Z2302" t="s">
        <v>49</v>
      </c>
      <c r="AA2302" t="s">
        <v>67</v>
      </c>
      <c r="AB2302" t="s">
        <v>51</v>
      </c>
      <c r="AC2302" t="s">
        <v>52</v>
      </c>
      <c r="AD2302">
        <v>12.03015152</v>
      </c>
      <c r="AE2302">
        <v>2024</v>
      </c>
      <c r="AF2302">
        <v>2</v>
      </c>
      <c r="AG2302">
        <v>5</v>
      </c>
      <c r="AH2302" t="s">
        <v>2290</v>
      </c>
      <c r="AI2302">
        <v>1.0025126262626263</v>
      </c>
      <c r="AJ2302">
        <v>1584</v>
      </c>
      <c r="AK2302" t="s">
        <v>156</v>
      </c>
    </row>
    <row r="2303" spans="1:37">
      <c r="A2303" t="s">
        <v>2410</v>
      </c>
      <c r="B2303" t="s">
        <v>71</v>
      </c>
      <c r="C2303">
        <v>7187.22</v>
      </c>
      <c r="D2303" t="s">
        <v>36</v>
      </c>
      <c r="E2303" t="s">
        <v>72</v>
      </c>
      <c r="F2303" t="s">
        <v>56</v>
      </c>
      <c r="G2303">
        <v>45296</v>
      </c>
      <c r="H2303" t="s">
        <v>39</v>
      </c>
      <c r="I2303" t="s">
        <v>40</v>
      </c>
      <c r="J2303">
        <v>87353</v>
      </c>
      <c r="K2303" t="s">
        <v>83</v>
      </c>
      <c r="L2303" t="s">
        <v>60</v>
      </c>
      <c r="M2303">
        <v>182</v>
      </c>
      <c r="N2303">
        <v>0</v>
      </c>
      <c r="O2303">
        <v>41</v>
      </c>
      <c r="P2303">
        <v>0</v>
      </c>
      <c r="Q2303">
        <v>1</v>
      </c>
      <c r="R2303" t="s">
        <v>43</v>
      </c>
      <c r="S2303" t="s">
        <v>44</v>
      </c>
      <c r="T2303">
        <v>1</v>
      </c>
      <c r="U2303" t="s">
        <v>79</v>
      </c>
      <c r="V2303">
        <v>104.13</v>
      </c>
      <c r="W2303" t="s">
        <v>64</v>
      </c>
      <c r="X2303" t="s">
        <v>47</v>
      </c>
      <c r="Y2303" t="s">
        <v>48</v>
      </c>
      <c r="Z2303" t="s">
        <v>66</v>
      </c>
      <c r="AA2303" t="s">
        <v>50</v>
      </c>
      <c r="AB2303" t="s">
        <v>68</v>
      </c>
      <c r="AC2303" t="s">
        <v>69</v>
      </c>
      <c r="AD2303">
        <v>0.572142857</v>
      </c>
      <c r="AE2303">
        <v>2024</v>
      </c>
      <c r="AF2303">
        <v>2</v>
      </c>
      <c r="AG2303">
        <v>5</v>
      </c>
      <c r="AH2303" t="s">
        <v>2290</v>
      </c>
      <c r="AI2303">
        <v>4.7678571428571424E-2</v>
      </c>
      <c r="AJ2303">
        <v>2184</v>
      </c>
      <c r="AK2303" t="s">
        <v>3799</v>
      </c>
    </row>
    <row r="2304" spans="1:37">
      <c r="A2304" t="s">
        <v>2411</v>
      </c>
      <c r="B2304" t="s">
        <v>81</v>
      </c>
      <c r="C2304">
        <v>3593.34</v>
      </c>
      <c r="D2304" t="s">
        <v>36</v>
      </c>
      <c r="E2304" t="s">
        <v>37</v>
      </c>
      <c r="F2304" t="s">
        <v>38</v>
      </c>
      <c r="G2304">
        <v>45296</v>
      </c>
      <c r="H2304" t="s">
        <v>102</v>
      </c>
      <c r="I2304" t="s">
        <v>40</v>
      </c>
      <c r="J2304">
        <v>32605</v>
      </c>
      <c r="K2304" t="s">
        <v>59</v>
      </c>
      <c r="L2304" t="s">
        <v>42</v>
      </c>
      <c r="M2304">
        <v>97</v>
      </c>
      <c r="N2304">
        <v>23</v>
      </c>
      <c r="O2304">
        <v>38</v>
      </c>
      <c r="P2304">
        <v>2</v>
      </c>
      <c r="Q2304">
        <v>1</v>
      </c>
      <c r="R2304" t="s">
        <v>61</v>
      </c>
      <c r="S2304" t="s">
        <v>93</v>
      </c>
      <c r="T2304">
        <v>3</v>
      </c>
      <c r="U2304" t="s">
        <v>63</v>
      </c>
      <c r="V2304">
        <v>466.56</v>
      </c>
      <c r="W2304" t="s">
        <v>46</v>
      </c>
      <c r="X2304" t="s">
        <v>134</v>
      </c>
      <c r="Y2304" t="s">
        <v>48</v>
      </c>
      <c r="Z2304" t="s">
        <v>49</v>
      </c>
      <c r="AA2304" t="s">
        <v>67</v>
      </c>
      <c r="AB2304" t="s">
        <v>51</v>
      </c>
      <c r="AC2304" t="s">
        <v>69</v>
      </c>
      <c r="AD2304">
        <v>4.8098969069999997</v>
      </c>
      <c r="AE2304">
        <v>2024</v>
      </c>
      <c r="AF2304">
        <v>2</v>
      </c>
      <c r="AG2304">
        <v>5</v>
      </c>
      <c r="AH2304" t="s">
        <v>2290</v>
      </c>
      <c r="AI2304">
        <v>0.40082474226804121</v>
      </c>
      <c r="AJ2304">
        <v>1164</v>
      </c>
      <c r="AK2304" t="s">
        <v>3800</v>
      </c>
    </row>
    <row r="2305" spans="1:37">
      <c r="A2305" t="s">
        <v>2412</v>
      </c>
      <c r="B2305" t="s">
        <v>115</v>
      </c>
      <c r="C2305">
        <v>20624.599999999999</v>
      </c>
      <c r="D2305" t="s">
        <v>36</v>
      </c>
      <c r="E2305" t="s">
        <v>37</v>
      </c>
      <c r="F2305" t="s">
        <v>38</v>
      </c>
      <c r="G2305">
        <v>45296</v>
      </c>
      <c r="H2305" t="s">
        <v>39</v>
      </c>
      <c r="I2305" t="s">
        <v>40</v>
      </c>
      <c r="J2305">
        <v>51547</v>
      </c>
      <c r="K2305" t="s">
        <v>59</v>
      </c>
      <c r="L2305" t="s">
        <v>42</v>
      </c>
      <c r="M2305">
        <v>258</v>
      </c>
      <c r="N2305">
        <v>28</v>
      </c>
      <c r="O2305">
        <v>19</v>
      </c>
      <c r="P2305">
        <v>0</v>
      </c>
      <c r="Q2305">
        <v>8</v>
      </c>
      <c r="R2305" t="s">
        <v>61</v>
      </c>
      <c r="S2305" t="s">
        <v>74</v>
      </c>
      <c r="T2305">
        <v>1</v>
      </c>
      <c r="U2305" t="s">
        <v>63</v>
      </c>
      <c r="V2305">
        <v>1324.36</v>
      </c>
      <c r="W2305" t="s">
        <v>132</v>
      </c>
      <c r="X2305" t="s">
        <v>47</v>
      </c>
      <c r="Y2305" t="s">
        <v>65</v>
      </c>
      <c r="Z2305" t="s">
        <v>98</v>
      </c>
      <c r="AA2305" t="s">
        <v>50</v>
      </c>
      <c r="AB2305" t="s">
        <v>68</v>
      </c>
      <c r="AC2305" t="s">
        <v>69</v>
      </c>
      <c r="AD2305">
        <v>5.1331782949999996</v>
      </c>
      <c r="AE2305">
        <v>2024</v>
      </c>
      <c r="AF2305">
        <v>2</v>
      </c>
      <c r="AG2305">
        <v>5</v>
      </c>
      <c r="AH2305" t="s">
        <v>2290</v>
      </c>
      <c r="AI2305">
        <v>0.42776485788113694</v>
      </c>
      <c r="AJ2305">
        <v>3096</v>
      </c>
      <c r="AK2305" t="s">
        <v>3800</v>
      </c>
    </row>
    <row r="2306" spans="1:37">
      <c r="A2306" t="s">
        <v>2413</v>
      </c>
      <c r="B2306" t="s">
        <v>81</v>
      </c>
      <c r="C2306">
        <v>11017.58</v>
      </c>
      <c r="D2306" t="s">
        <v>36</v>
      </c>
      <c r="E2306" t="s">
        <v>37</v>
      </c>
      <c r="F2306" t="s">
        <v>73</v>
      </c>
      <c r="G2306">
        <v>45296</v>
      </c>
      <c r="H2306" t="s">
        <v>102</v>
      </c>
      <c r="I2306" t="s">
        <v>58</v>
      </c>
      <c r="J2306">
        <v>16559</v>
      </c>
      <c r="K2306" t="s">
        <v>59</v>
      </c>
      <c r="L2306" t="s">
        <v>42</v>
      </c>
      <c r="M2306">
        <v>154</v>
      </c>
      <c r="N2306">
        <v>34</v>
      </c>
      <c r="O2306">
        <v>49</v>
      </c>
      <c r="P2306">
        <v>1</v>
      </c>
      <c r="Q2306">
        <v>3</v>
      </c>
      <c r="R2306" t="s">
        <v>61</v>
      </c>
      <c r="S2306" t="s">
        <v>62</v>
      </c>
      <c r="T2306">
        <v>1</v>
      </c>
      <c r="U2306" t="s">
        <v>63</v>
      </c>
      <c r="V2306">
        <v>988.27</v>
      </c>
      <c r="W2306" t="s">
        <v>64</v>
      </c>
      <c r="X2306" t="s">
        <v>47</v>
      </c>
      <c r="Y2306" t="s">
        <v>65</v>
      </c>
      <c r="Z2306" t="s">
        <v>66</v>
      </c>
      <c r="AA2306" t="s">
        <v>67</v>
      </c>
      <c r="AB2306" t="s">
        <v>51</v>
      </c>
      <c r="AC2306" t="s">
        <v>52</v>
      </c>
      <c r="AD2306">
        <v>6.4173376620000004</v>
      </c>
      <c r="AE2306">
        <v>2024</v>
      </c>
      <c r="AF2306">
        <v>2</v>
      </c>
      <c r="AG2306">
        <v>5</v>
      </c>
      <c r="AH2306" t="s">
        <v>2290</v>
      </c>
      <c r="AI2306">
        <v>0.53477813852813849</v>
      </c>
      <c r="AJ2306">
        <v>1848</v>
      </c>
      <c r="AK2306" t="s">
        <v>3800</v>
      </c>
    </row>
    <row r="2307" spans="1:37">
      <c r="A2307" t="s">
        <v>2414</v>
      </c>
      <c r="B2307" t="s">
        <v>71</v>
      </c>
      <c r="C2307">
        <v>6100.36</v>
      </c>
      <c r="D2307" t="s">
        <v>36</v>
      </c>
      <c r="E2307" t="s">
        <v>37</v>
      </c>
      <c r="F2307" t="s">
        <v>141</v>
      </c>
      <c r="G2307">
        <v>45296</v>
      </c>
      <c r="H2307" t="s">
        <v>88</v>
      </c>
      <c r="I2307" t="s">
        <v>58</v>
      </c>
      <c r="J2307">
        <v>25901</v>
      </c>
      <c r="K2307" t="s">
        <v>59</v>
      </c>
      <c r="L2307" t="s">
        <v>103</v>
      </c>
      <c r="M2307">
        <v>84</v>
      </c>
      <c r="N2307">
        <v>14</v>
      </c>
      <c r="O2307">
        <v>46</v>
      </c>
      <c r="P2307">
        <v>0</v>
      </c>
      <c r="Q2307">
        <v>5</v>
      </c>
      <c r="R2307" t="s">
        <v>61</v>
      </c>
      <c r="S2307" t="s">
        <v>62</v>
      </c>
      <c r="T2307">
        <v>3</v>
      </c>
      <c r="U2307" t="s">
        <v>63</v>
      </c>
      <c r="V2307">
        <v>401.76</v>
      </c>
      <c r="W2307" t="s">
        <v>46</v>
      </c>
      <c r="X2307" t="s">
        <v>77</v>
      </c>
      <c r="Y2307" t="s">
        <v>48</v>
      </c>
      <c r="Z2307" t="s">
        <v>66</v>
      </c>
      <c r="AA2307" t="s">
        <v>67</v>
      </c>
      <c r="AB2307" t="s">
        <v>68</v>
      </c>
      <c r="AC2307" t="s">
        <v>69</v>
      </c>
      <c r="AD2307">
        <v>4.7828571430000002</v>
      </c>
      <c r="AE2307">
        <v>2024</v>
      </c>
      <c r="AF2307">
        <v>2</v>
      </c>
      <c r="AG2307">
        <v>5</v>
      </c>
      <c r="AH2307" t="s">
        <v>2290</v>
      </c>
      <c r="AI2307">
        <v>0.39857142857142858</v>
      </c>
      <c r="AJ2307">
        <v>1008</v>
      </c>
      <c r="AK2307" t="s">
        <v>3799</v>
      </c>
    </row>
    <row r="2308" spans="1:37">
      <c r="A2308" t="s">
        <v>2415</v>
      </c>
      <c r="B2308" t="s">
        <v>71</v>
      </c>
      <c r="C2308">
        <v>48184.43</v>
      </c>
      <c r="D2308" t="s">
        <v>36</v>
      </c>
      <c r="E2308" t="s">
        <v>37</v>
      </c>
      <c r="F2308" t="s">
        <v>56</v>
      </c>
      <c r="G2308">
        <v>45296</v>
      </c>
      <c r="H2308" t="s">
        <v>57</v>
      </c>
      <c r="I2308" t="s">
        <v>40</v>
      </c>
      <c r="J2308">
        <v>0</v>
      </c>
      <c r="K2308" t="s">
        <v>59</v>
      </c>
      <c r="L2308" t="s">
        <v>42</v>
      </c>
      <c r="M2308">
        <v>138</v>
      </c>
      <c r="N2308">
        <v>14</v>
      </c>
      <c r="O2308">
        <v>122</v>
      </c>
      <c r="P2308">
        <v>0</v>
      </c>
      <c r="Q2308">
        <v>2</v>
      </c>
      <c r="R2308" t="s">
        <v>61</v>
      </c>
      <c r="S2308" t="s">
        <v>62</v>
      </c>
      <c r="T2308">
        <v>1</v>
      </c>
      <c r="U2308" t="s">
        <v>63</v>
      </c>
      <c r="V2308">
        <v>1516.34</v>
      </c>
      <c r="W2308" t="s">
        <v>64</v>
      </c>
      <c r="X2308" t="s">
        <v>47</v>
      </c>
      <c r="Y2308" t="s">
        <v>156</v>
      </c>
      <c r="Z2308" t="s">
        <v>98</v>
      </c>
      <c r="AA2308" t="s">
        <v>67</v>
      </c>
      <c r="AB2308" t="s">
        <v>68</v>
      </c>
      <c r="AC2308" t="s">
        <v>52</v>
      </c>
      <c r="AD2308">
        <v>10.987971010000001</v>
      </c>
      <c r="AE2308">
        <v>2024</v>
      </c>
      <c r="AF2308">
        <v>2</v>
      </c>
      <c r="AG2308">
        <v>5</v>
      </c>
      <c r="AH2308" t="s">
        <v>2290</v>
      </c>
      <c r="AI2308">
        <v>0.91566425120772943</v>
      </c>
      <c r="AJ2308">
        <v>1656</v>
      </c>
      <c r="AK2308" t="s">
        <v>3801</v>
      </c>
    </row>
    <row r="2309" spans="1:37">
      <c r="A2309" t="s">
        <v>2416</v>
      </c>
      <c r="B2309" t="s">
        <v>35</v>
      </c>
      <c r="C2309">
        <v>29596.22</v>
      </c>
      <c r="D2309" t="s">
        <v>36</v>
      </c>
      <c r="E2309" t="s">
        <v>37</v>
      </c>
      <c r="F2309" t="s">
        <v>38</v>
      </c>
      <c r="G2309">
        <v>45296</v>
      </c>
      <c r="H2309" t="s">
        <v>39</v>
      </c>
      <c r="I2309" t="s">
        <v>58</v>
      </c>
      <c r="J2309">
        <v>109616</v>
      </c>
      <c r="K2309" t="s">
        <v>83</v>
      </c>
      <c r="L2309" t="s">
        <v>42</v>
      </c>
      <c r="M2309">
        <v>147</v>
      </c>
      <c r="N2309">
        <v>3</v>
      </c>
      <c r="O2309">
        <v>57</v>
      </c>
      <c r="P2309">
        <v>0</v>
      </c>
      <c r="Q2309">
        <v>2</v>
      </c>
      <c r="R2309" t="s">
        <v>61</v>
      </c>
      <c r="S2309" t="s">
        <v>62</v>
      </c>
      <c r="T2309">
        <v>2</v>
      </c>
      <c r="U2309" t="s">
        <v>63</v>
      </c>
      <c r="V2309">
        <v>127.89</v>
      </c>
      <c r="W2309" t="s">
        <v>109</v>
      </c>
      <c r="X2309" t="s">
        <v>77</v>
      </c>
      <c r="Y2309" t="s">
        <v>48</v>
      </c>
      <c r="Z2309" t="s">
        <v>98</v>
      </c>
      <c r="AA2309" t="s">
        <v>91</v>
      </c>
      <c r="AB2309" t="s">
        <v>68</v>
      </c>
      <c r="AC2309" t="s">
        <v>52</v>
      </c>
      <c r="AD2309">
        <v>0.87</v>
      </c>
      <c r="AE2309">
        <v>2024</v>
      </c>
      <c r="AF2309">
        <v>2</v>
      </c>
      <c r="AG2309">
        <v>5</v>
      </c>
      <c r="AH2309" t="s">
        <v>2290</v>
      </c>
      <c r="AI2309">
        <v>7.2499999999999995E-2</v>
      </c>
      <c r="AJ2309">
        <v>1764</v>
      </c>
      <c r="AK2309" t="s">
        <v>3799</v>
      </c>
    </row>
    <row r="2310" spans="1:37">
      <c r="A2310" t="s">
        <v>2417</v>
      </c>
      <c r="B2310" t="s">
        <v>71</v>
      </c>
      <c r="C2310">
        <v>8847.82</v>
      </c>
      <c r="D2310" t="s">
        <v>36</v>
      </c>
      <c r="E2310" t="s">
        <v>37</v>
      </c>
      <c r="F2310" t="s">
        <v>73</v>
      </c>
      <c r="G2310">
        <v>45296</v>
      </c>
      <c r="H2310" t="s">
        <v>57</v>
      </c>
      <c r="I2310" t="s">
        <v>40</v>
      </c>
      <c r="J2310">
        <v>0</v>
      </c>
      <c r="K2310" t="s">
        <v>59</v>
      </c>
      <c r="L2310" t="s">
        <v>60</v>
      </c>
      <c r="M2310">
        <v>82</v>
      </c>
      <c r="N2310">
        <v>5</v>
      </c>
      <c r="O2310">
        <v>92</v>
      </c>
      <c r="P2310">
        <v>0</v>
      </c>
      <c r="Q2310">
        <v>2</v>
      </c>
      <c r="R2310" t="s">
        <v>43</v>
      </c>
      <c r="S2310" t="s">
        <v>44</v>
      </c>
      <c r="T2310">
        <v>3</v>
      </c>
      <c r="U2310" t="s">
        <v>90</v>
      </c>
      <c r="V2310">
        <v>493.86</v>
      </c>
      <c r="W2310" t="s">
        <v>76</v>
      </c>
      <c r="X2310" t="s">
        <v>47</v>
      </c>
      <c r="Y2310" t="s">
        <v>48</v>
      </c>
      <c r="Z2310" t="s">
        <v>66</v>
      </c>
      <c r="AA2310" t="s">
        <v>67</v>
      </c>
      <c r="AB2310" t="s">
        <v>68</v>
      </c>
      <c r="AC2310" t="s">
        <v>52</v>
      </c>
      <c r="AD2310">
        <v>6.022682927</v>
      </c>
      <c r="AE2310">
        <v>2024</v>
      </c>
      <c r="AF2310">
        <v>2</v>
      </c>
      <c r="AG2310">
        <v>5</v>
      </c>
      <c r="AH2310" t="s">
        <v>2290</v>
      </c>
      <c r="AI2310">
        <v>0.50189024390243908</v>
      </c>
      <c r="AJ2310">
        <v>984</v>
      </c>
      <c r="AK2310" t="s">
        <v>3800</v>
      </c>
    </row>
    <row r="2311" spans="1:37">
      <c r="A2311" t="s">
        <v>2418</v>
      </c>
      <c r="B2311" t="s">
        <v>35</v>
      </c>
      <c r="C2311">
        <v>6600.97</v>
      </c>
      <c r="D2311" t="s">
        <v>36</v>
      </c>
      <c r="E2311" t="s">
        <v>72</v>
      </c>
      <c r="F2311" t="s">
        <v>56</v>
      </c>
      <c r="G2311">
        <v>45296</v>
      </c>
      <c r="H2311" t="s">
        <v>39</v>
      </c>
      <c r="I2311" t="s">
        <v>40</v>
      </c>
      <c r="J2311">
        <v>69182</v>
      </c>
      <c r="K2311" t="s">
        <v>59</v>
      </c>
      <c r="L2311" t="s">
        <v>42</v>
      </c>
      <c r="M2311">
        <v>165</v>
      </c>
      <c r="N2311">
        <v>5</v>
      </c>
      <c r="O2311">
        <v>120</v>
      </c>
      <c r="P2311">
        <v>0</v>
      </c>
      <c r="Q2311">
        <v>1</v>
      </c>
      <c r="R2311" t="s">
        <v>61</v>
      </c>
      <c r="S2311" t="s">
        <v>74</v>
      </c>
      <c r="T2311">
        <v>2</v>
      </c>
      <c r="U2311" t="s">
        <v>45</v>
      </c>
      <c r="V2311">
        <v>1103.8800000000001</v>
      </c>
      <c r="W2311" t="s">
        <v>64</v>
      </c>
      <c r="X2311" t="s">
        <v>47</v>
      </c>
      <c r="Y2311" t="s">
        <v>65</v>
      </c>
      <c r="Z2311" t="s">
        <v>66</v>
      </c>
      <c r="AA2311" t="s">
        <v>50</v>
      </c>
      <c r="AB2311" t="s">
        <v>68</v>
      </c>
      <c r="AC2311" t="s">
        <v>52</v>
      </c>
      <c r="AD2311">
        <v>6.6901818180000001</v>
      </c>
      <c r="AE2311">
        <v>2024</v>
      </c>
      <c r="AF2311">
        <v>2</v>
      </c>
      <c r="AG2311">
        <v>5</v>
      </c>
      <c r="AH2311" t="s">
        <v>2290</v>
      </c>
      <c r="AI2311">
        <v>0.55751515151515152</v>
      </c>
      <c r="AJ2311">
        <v>1980</v>
      </c>
      <c r="AK2311" t="s">
        <v>3800</v>
      </c>
    </row>
    <row r="2312" spans="1:37">
      <c r="A2312" t="s">
        <v>2419</v>
      </c>
      <c r="B2312" t="s">
        <v>81</v>
      </c>
      <c r="C2312">
        <v>4361.28</v>
      </c>
      <c r="D2312" t="s">
        <v>87</v>
      </c>
      <c r="E2312" t="s">
        <v>72</v>
      </c>
      <c r="F2312" t="s">
        <v>73</v>
      </c>
      <c r="G2312">
        <v>45296</v>
      </c>
      <c r="H2312" t="s">
        <v>39</v>
      </c>
      <c r="I2312" t="s">
        <v>58</v>
      </c>
      <c r="J2312">
        <v>84879</v>
      </c>
      <c r="K2312" t="s">
        <v>41</v>
      </c>
      <c r="L2312" t="s">
        <v>103</v>
      </c>
      <c r="M2312">
        <v>109</v>
      </c>
      <c r="N2312">
        <v>0</v>
      </c>
      <c r="O2312">
        <v>55</v>
      </c>
      <c r="P2312">
        <v>0</v>
      </c>
      <c r="Q2312">
        <v>1</v>
      </c>
      <c r="R2312" t="s">
        <v>43</v>
      </c>
      <c r="S2312" t="s">
        <v>96</v>
      </c>
      <c r="T2312">
        <v>2</v>
      </c>
      <c r="U2312" t="s">
        <v>90</v>
      </c>
      <c r="V2312">
        <v>280.47000000000003</v>
      </c>
      <c r="W2312" t="s">
        <v>46</v>
      </c>
      <c r="X2312" t="s">
        <v>47</v>
      </c>
      <c r="Y2312" t="s">
        <v>48</v>
      </c>
      <c r="Z2312" t="s">
        <v>49</v>
      </c>
      <c r="AA2312" t="s">
        <v>50</v>
      </c>
      <c r="AB2312" t="s">
        <v>68</v>
      </c>
      <c r="AC2312" t="s">
        <v>52</v>
      </c>
      <c r="AD2312">
        <v>2.573119266</v>
      </c>
      <c r="AE2312">
        <v>2024</v>
      </c>
      <c r="AF2312">
        <v>2</v>
      </c>
      <c r="AG2312">
        <v>5</v>
      </c>
      <c r="AH2312" t="s">
        <v>2290</v>
      </c>
      <c r="AI2312">
        <v>0.21442660550458717</v>
      </c>
      <c r="AJ2312">
        <v>1308</v>
      </c>
      <c r="AK2312" t="s">
        <v>3799</v>
      </c>
    </row>
    <row r="2313" spans="1:37">
      <c r="A2313" t="s">
        <v>2420</v>
      </c>
      <c r="B2313" t="s">
        <v>71</v>
      </c>
      <c r="C2313">
        <v>4361.28</v>
      </c>
      <c r="D2313" t="s">
        <v>87</v>
      </c>
      <c r="E2313" t="s">
        <v>72</v>
      </c>
      <c r="F2313" t="s">
        <v>73</v>
      </c>
      <c r="G2313">
        <v>45296</v>
      </c>
      <c r="H2313" t="s">
        <v>39</v>
      </c>
      <c r="I2313" t="s">
        <v>58</v>
      </c>
      <c r="J2313">
        <v>84879</v>
      </c>
      <c r="K2313" t="s">
        <v>41</v>
      </c>
      <c r="L2313" t="s">
        <v>103</v>
      </c>
      <c r="M2313">
        <v>109</v>
      </c>
      <c r="N2313">
        <v>0</v>
      </c>
      <c r="O2313">
        <v>55</v>
      </c>
      <c r="P2313">
        <v>0</v>
      </c>
      <c r="Q2313">
        <v>1</v>
      </c>
      <c r="R2313" t="s">
        <v>117</v>
      </c>
      <c r="S2313" t="s">
        <v>118</v>
      </c>
      <c r="T2313">
        <v>2</v>
      </c>
      <c r="U2313" t="s">
        <v>90</v>
      </c>
      <c r="V2313">
        <v>280.47000000000003</v>
      </c>
      <c r="W2313" t="s">
        <v>46</v>
      </c>
      <c r="X2313" t="s">
        <v>47</v>
      </c>
      <c r="Y2313" t="s">
        <v>48</v>
      </c>
      <c r="Z2313" t="s">
        <v>49</v>
      </c>
      <c r="AA2313" t="s">
        <v>50</v>
      </c>
      <c r="AB2313" t="s">
        <v>68</v>
      </c>
      <c r="AC2313" t="s">
        <v>52</v>
      </c>
      <c r="AD2313">
        <v>2.573119266</v>
      </c>
      <c r="AE2313">
        <v>2024</v>
      </c>
      <c r="AF2313">
        <v>2</v>
      </c>
      <c r="AG2313">
        <v>5</v>
      </c>
      <c r="AH2313" t="s">
        <v>2290</v>
      </c>
      <c r="AI2313">
        <v>0.21442660550458717</v>
      </c>
      <c r="AJ2313">
        <v>1308</v>
      </c>
      <c r="AK2313" t="s">
        <v>3799</v>
      </c>
    </row>
    <row r="2314" spans="1:37">
      <c r="A2314" t="s">
        <v>2421</v>
      </c>
      <c r="B2314" t="s">
        <v>55</v>
      </c>
      <c r="C2314">
        <v>23446.16</v>
      </c>
      <c r="D2314" t="s">
        <v>36</v>
      </c>
      <c r="E2314" t="s">
        <v>37</v>
      </c>
      <c r="F2314" t="s">
        <v>73</v>
      </c>
      <c r="G2314">
        <v>45296</v>
      </c>
      <c r="H2314" t="s">
        <v>39</v>
      </c>
      <c r="I2314" t="s">
        <v>58</v>
      </c>
      <c r="J2314">
        <v>55914</v>
      </c>
      <c r="K2314" t="s">
        <v>59</v>
      </c>
      <c r="L2314" t="s">
        <v>103</v>
      </c>
      <c r="M2314">
        <v>151</v>
      </c>
      <c r="N2314">
        <v>23</v>
      </c>
      <c r="O2314">
        <v>108</v>
      </c>
      <c r="P2314">
        <v>0</v>
      </c>
      <c r="Q2314">
        <v>2</v>
      </c>
      <c r="R2314" t="s">
        <v>61</v>
      </c>
      <c r="S2314" t="s">
        <v>74</v>
      </c>
      <c r="T2314">
        <v>3</v>
      </c>
      <c r="U2314" t="s">
        <v>63</v>
      </c>
      <c r="V2314">
        <v>725.76</v>
      </c>
      <c r="W2314" t="s">
        <v>64</v>
      </c>
      <c r="X2314" t="s">
        <v>77</v>
      </c>
      <c r="Y2314" t="s">
        <v>65</v>
      </c>
      <c r="Z2314" t="s">
        <v>98</v>
      </c>
      <c r="AA2314" t="s">
        <v>50</v>
      </c>
      <c r="AB2314" t="s">
        <v>68</v>
      </c>
      <c r="AC2314" t="s">
        <v>52</v>
      </c>
      <c r="AD2314">
        <v>4.8063576159999997</v>
      </c>
      <c r="AE2314">
        <v>2024</v>
      </c>
      <c r="AF2314">
        <v>2</v>
      </c>
      <c r="AG2314">
        <v>5</v>
      </c>
      <c r="AH2314" t="s">
        <v>2290</v>
      </c>
      <c r="AI2314">
        <v>0.40052980132450333</v>
      </c>
      <c r="AJ2314">
        <v>1812</v>
      </c>
      <c r="AK2314" t="s">
        <v>3800</v>
      </c>
    </row>
    <row r="2315" spans="1:37">
      <c r="A2315" t="s">
        <v>2422</v>
      </c>
      <c r="B2315" t="s">
        <v>35</v>
      </c>
      <c r="C2315">
        <v>6816.31</v>
      </c>
      <c r="D2315" t="s">
        <v>36</v>
      </c>
      <c r="E2315" t="s">
        <v>37</v>
      </c>
      <c r="F2315" t="s">
        <v>56</v>
      </c>
      <c r="G2315">
        <v>45296</v>
      </c>
      <c r="H2315" t="s">
        <v>57</v>
      </c>
      <c r="I2315" t="s">
        <v>58</v>
      </c>
      <c r="J2315">
        <v>0</v>
      </c>
      <c r="K2315" t="s">
        <v>59</v>
      </c>
      <c r="L2315" t="s">
        <v>42</v>
      </c>
      <c r="M2315">
        <v>92</v>
      </c>
      <c r="N2315">
        <v>47</v>
      </c>
      <c r="O2315">
        <v>88</v>
      </c>
      <c r="P2315">
        <v>0</v>
      </c>
      <c r="Q2315">
        <v>7</v>
      </c>
      <c r="R2315" t="s">
        <v>61</v>
      </c>
      <c r="S2315" t="s">
        <v>93</v>
      </c>
      <c r="T2315">
        <v>1</v>
      </c>
      <c r="U2315" t="s">
        <v>79</v>
      </c>
      <c r="V2315">
        <v>617.17999999999995</v>
      </c>
      <c r="W2315" t="s">
        <v>46</v>
      </c>
      <c r="X2315" t="s">
        <v>47</v>
      </c>
      <c r="Y2315" t="s">
        <v>65</v>
      </c>
      <c r="Z2315" t="s">
        <v>66</v>
      </c>
      <c r="AA2315" t="s">
        <v>67</v>
      </c>
      <c r="AB2315" t="s">
        <v>68</v>
      </c>
      <c r="AC2315" t="s">
        <v>52</v>
      </c>
      <c r="AD2315">
        <v>6.7084782609999998</v>
      </c>
      <c r="AE2315">
        <v>2024</v>
      </c>
      <c r="AF2315">
        <v>2</v>
      </c>
      <c r="AG2315">
        <v>5</v>
      </c>
      <c r="AH2315" t="s">
        <v>2290</v>
      </c>
      <c r="AI2315">
        <v>0.55903985507246368</v>
      </c>
      <c r="AJ2315">
        <v>1104</v>
      </c>
      <c r="AK2315" t="s">
        <v>3800</v>
      </c>
    </row>
    <row r="2316" spans="1:37">
      <c r="A2316" t="s">
        <v>2423</v>
      </c>
      <c r="B2316" t="s">
        <v>71</v>
      </c>
      <c r="C2316">
        <v>4736.57</v>
      </c>
      <c r="D2316" t="s">
        <v>87</v>
      </c>
      <c r="E2316" t="s">
        <v>72</v>
      </c>
      <c r="F2316" t="s">
        <v>73</v>
      </c>
      <c r="G2316">
        <v>45296</v>
      </c>
      <c r="H2316" t="s">
        <v>102</v>
      </c>
      <c r="I2316" t="s">
        <v>58</v>
      </c>
      <c r="J2316">
        <v>28320</v>
      </c>
      <c r="K2316" t="s">
        <v>59</v>
      </c>
      <c r="L2316" t="s">
        <v>42</v>
      </c>
      <c r="M2316">
        <v>132</v>
      </c>
      <c r="N2316">
        <v>26</v>
      </c>
      <c r="O2316">
        <v>130</v>
      </c>
      <c r="P2316">
        <v>1</v>
      </c>
      <c r="Q2316">
        <v>1</v>
      </c>
      <c r="R2316" t="s">
        <v>61</v>
      </c>
      <c r="S2316" t="s">
        <v>74</v>
      </c>
      <c r="T2316">
        <v>2</v>
      </c>
      <c r="U2316" t="s">
        <v>63</v>
      </c>
      <c r="V2316">
        <v>1587.98</v>
      </c>
      <c r="W2316" t="s">
        <v>46</v>
      </c>
      <c r="X2316" t="s">
        <v>77</v>
      </c>
      <c r="Y2316" t="s">
        <v>156</v>
      </c>
      <c r="Z2316" t="s">
        <v>49</v>
      </c>
      <c r="AA2316" t="s">
        <v>67</v>
      </c>
      <c r="AB2316" t="s">
        <v>51</v>
      </c>
      <c r="AC2316" t="s">
        <v>52</v>
      </c>
      <c r="AD2316">
        <v>12.03015152</v>
      </c>
      <c r="AE2316">
        <v>2024</v>
      </c>
      <c r="AF2316">
        <v>2</v>
      </c>
      <c r="AG2316">
        <v>5</v>
      </c>
      <c r="AH2316" t="s">
        <v>2290</v>
      </c>
      <c r="AI2316">
        <v>1.0025126262626263</v>
      </c>
      <c r="AJ2316">
        <v>1584</v>
      </c>
      <c r="AK2316" t="s">
        <v>156</v>
      </c>
    </row>
    <row r="2317" spans="1:37">
      <c r="A2317" t="s">
        <v>2424</v>
      </c>
      <c r="B2317" t="s">
        <v>81</v>
      </c>
      <c r="C2317">
        <v>9650.25</v>
      </c>
      <c r="D2317" t="s">
        <v>36</v>
      </c>
      <c r="E2317" t="s">
        <v>37</v>
      </c>
      <c r="F2317" t="s">
        <v>38</v>
      </c>
      <c r="G2317">
        <v>45296</v>
      </c>
      <c r="H2317" t="s">
        <v>39</v>
      </c>
      <c r="I2317" t="s">
        <v>40</v>
      </c>
      <c r="J2317">
        <v>69918</v>
      </c>
      <c r="K2317" t="s">
        <v>83</v>
      </c>
      <c r="L2317" t="s">
        <v>42</v>
      </c>
      <c r="M2317">
        <v>244</v>
      </c>
      <c r="N2317">
        <v>14</v>
      </c>
      <c r="O2317">
        <v>62</v>
      </c>
      <c r="P2317">
        <v>1</v>
      </c>
      <c r="Q2317">
        <v>1</v>
      </c>
      <c r="R2317" t="s">
        <v>61</v>
      </c>
      <c r="S2317" t="s">
        <v>74</v>
      </c>
      <c r="T2317">
        <v>4</v>
      </c>
      <c r="U2317" t="s">
        <v>90</v>
      </c>
      <c r="V2317">
        <v>571</v>
      </c>
      <c r="W2317" t="s">
        <v>132</v>
      </c>
      <c r="X2317" t="s">
        <v>47</v>
      </c>
      <c r="Y2317" t="s">
        <v>65</v>
      </c>
      <c r="Z2317" t="s">
        <v>66</v>
      </c>
      <c r="AA2317" t="s">
        <v>50</v>
      </c>
      <c r="AB2317" t="s">
        <v>51</v>
      </c>
      <c r="AC2317" t="s">
        <v>52</v>
      </c>
      <c r="AD2317">
        <v>2.340163934</v>
      </c>
      <c r="AE2317">
        <v>2024</v>
      </c>
      <c r="AF2317">
        <v>2</v>
      </c>
      <c r="AG2317">
        <v>5</v>
      </c>
      <c r="AH2317" t="s">
        <v>2290</v>
      </c>
      <c r="AI2317">
        <v>0.1950136612021858</v>
      </c>
      <c r="AJ2317">
        <v>2928</v>
      </c>
      <c r="AK2317" t="s">
        <v>3799</v>
      </c>
    </row>
    <row r="2318" spans="1:37">
      <c r="A2318" t="s">
        <v>2425</v>
      </c>
      <c r="B2318" t="s">
        <v>71</v>
      </c>
      <c r="C2318">
        <v>4361.28</v>
      </c>
      <c r="D2318" t="s">
        <v>87</v>
      </c>
      <c r="E2318" t="s">
        <v>72</v>
      </c>
      <c r="F2318" t="s">
        <v>73</v>
      </c>
      <c r="G2318">
        <v>45296</v>
      </c>
      <c r="H2318" t="s">
        <v>39</v>
      </c>
      <c r="I2318" t="s">
        <v>58</v>
      </c>
      <c r="J2318">
        <v>84879</v>
      </c>
      <c r="K2318" t="s">
        <v>41</v>
      </c>
      <c r="L2318" t="s">
        <v>103</v>
      </c>
      <c r="M2318">
        <v>109</v>
      </c>
      <c r="N2318">
        <v>0</v>
      </c>
      <c r="O2318">
        <v>55</v>
      </c>
      <c r="P2318">
        <v>0</v>
      </c>
      <c r="Q2318">
        <v>1</v>
      </c>
      <c r="R2318" t="s">
        <v>61</v>
      </c>
      <c r="S2318" t="s">
        <v>93</v>
      </c>
      <c r="T2318">
        <v>2</v>
      </c>
      <c r="U2318" t="s">
        <v>90</v>
      </c>
      <c r="V2318">
        <v>280.47000000000003</v>
      </c>
      <c r="W2318" t="s">
        <v>46</v>
      </c>
      <c r="X2318" t="s">
        <v>47</v>
      </c>
      <c r="Y2318" t="s">
        <v>48</v>
      </c>
      <c r="Z2318" t="s">
        <v>49</v>
      </c>
      <c r="AA2318" t="s">
        <v>50</v>
      </c>
      <c r="AB2318" t="s">
        <v>68</v>
      </c>
      <c r="AC2318" t="s">
        <v>52</v>
      </c>
      <c r="AD2318">
        <v>2.573119266</v>
      </c>
      <c r="AE2318">
        <v>2024</v>
      </c>
      <c r="AF2318">
        <v>2</v>
      </c>
      <c r="AG2318">
        <v>5</v>
      </c>
      <c r="AH2318" t="s">
        <v>2290</v>
      </c>
      <c r="AI2318">
        <v>0.21442660550458717</v>
      </c>
      <c r="AJ2318">
        <v>1308</v>
      </c>
      <c r="AK2318" t="s">
        <v>3799</v>
      </c>
    </row>
    <row r="2319" spans="1:37">
      <c r="A2319" t="s">
        <v>2426</v>
      </c>
      <c r="B2319" t="s">
        <v>71</v>
      </c>
      <c r="C2319">
        <v>23445.82</v>
      </c>
      <c r="D2319" t="s">
        <v>36</v>
      </c>
      <c r="E2319" t="s">
        <v>82</v>
      </c>
      <c r="F2319" t="s">
        <v>56</v>
      </c>
      <c r="G2319">
        <v>45296</v>
      </c>
      <c r="H2319" t="s">
        <v>39</v>
      </c>
      <c r="I2319" t="s">
        <v>58</v>
      </c>
      <c r="J2319">
        <v>89431</v>
      </c>
      <c r="K2319" t="s">
        <v>83</v>
      </c>
      <c r="L2319" t="s">
        <v>42</v>
      </c>
      <c r="M2319">
        <v>196</v>
      </c>
      <c r="N2319">
        <v>30</v>
      </c>
      <c r="O2319">
        <v>78</v>
      </c>
      <c r="P2319">
        <v>0</v>
      </c>
      <c r="Q2319">
        <v>2</v>
      </c>
      <c r="R2319" t="s">
        <v>61</v>
      </c>
      <c r="S2319" t="s">
        <v>74</v>
      </c>
      <c r="T2319">
        <v>2</v>
      </c>
      <c r="U2319" t="s">
        <v>79</v>
      </c>
      <c r="V2319">
        <v>245.03</v>
      </c>
      <c r="W2319" t="s">
        <v>64</v>
      </c>
      <c r="X2319" t="s">
        <v>47</v>
      </c>
      <c r="Y2319" t="s">
        <v>48</v>
      </c>
      <c r="Z2319" t="s">
        <v>98</v>
      </c>
      <c r="AA2319" t="s">
        <v>50</v>
      </c>
      <c r="AB2319" t="s">
        <v>68</v>
      </c>
      <c r="AC2319" t="s">
        <v>52</v>
      </c>
      <c r="AD2319">
        <v>1.250153061</v>
      </c>
      <c r="AE2319">
        <v>2024</v>
      </c>
      <c r="AF2319">
        <v>2</v>
      </c>
      <c r="AG2319">
        <v>5</v>
      </c>
      <c r="AH2319" t="s">
        <v>2290</v>
      </c>
      <c r="AI2319">
        <v>0.10417942176870748</v>
      </c>
      <c r="AJ2319">
        <v>2352</v>
      </c>
      <c r="AK2319" t="s">
        <v>3799</v>
      </c>
    </row>
    <row r="2320" spans="1:37">
      <c r="A2320" t="s">
        <v>2427</v>
      </c>
      <c r="B2320" t="s">
        <v>35</v>
      </c>
      <c r="C2320">
        <v>26133.03</v>
      </c>
      <c r="D2320" t="s">
        <v>36</v>
      </c>
      <c r="E2320" t="s">
        <v>82</v>
      </c>
      <c r="F2320" t="s">
        <v>56</v>
      </c>
      <c r="G2320">
        <v>45296</v>
      </c>
      <c r="H2320" t="s">
        <v>39</v>
      </c>
      <c r="I2320" t="s">
        <v>40</v>
      </c>
      <c r="J2320">
        <v>34507</v>
      </c>
      <c r="K2320" t="s">
        <v>59</v>
      </c>
      <c r="L2320" t="s">
        <v>42</v>
      </c>
      <c r="M2320">
        <v>220</v>
      </c>
      <c r="N2320">
        <v>4</v>
      </c>
      <c r="O2320">
        <v>34</v>
      </c>
      <c r="P2320">
        <v>0</v>
      </c>
      <c r="Q2320">
        <v>2</v>
      </c>
      <c r="R2320" t="s">
        <v>43</v>
      </c>
      <c r="S2320" t="s">
        <v>84</v>
      </c>
      <c r="T2320">
        <v>2</v>
      </c>
      <c r="U2320" t="s">
        <v>79</v>
      </c>
      <c r="V2320">
        <v>1327.56</v>
      </c>
      <c r="W2320" t="s">
        <v>64</v>
      </c>
      <c r="X2320" t="s">
        <v>47</v>
      </c>
      <c r="Y2320" t="s">
        <v>65</v>
      </c>
      <c r="Z2320" t="s">
        <v>98</v>
      </c>
      <c r="AA2320" t="s">
        <v>67</v>
      </c>
      <c r="AB2320" t="s">
        <v>68</v>
      </c>
      <c r="AC2320" t="s">
        <v>69</v>
      </c>
      <c r="AD2320">
        <v>6.0343636360000001</v>
      </c>
      <c r="AE2320">
        <v>2024</v>
      </c>
      <c r="AF2320">
        <v>2</v>
      </c>
      <c r="AG2320">
        <v>5</v>
      </c>
      <c r="AH2320" t="s">
        <v>2290</v>
      </c>
      <c r="AI2320">
        <v>0.50286363636363629</v>
      </c>
      <c r="AJ2320">
        <v>2640</v>
      </c>
      <c r="AK2320" t="s">
        <v>3800</v>
      </c>
    </row>
    <row r="2321" spans="1:37">
      <c r="A2321" t="s">
        <v>2428</v>
      </c>
      <c r="B2321" t="s">
        <v>55</v>
      </c>
      <c r="C2321">
        <v>9759.14</v>
      </c>
      <c r="D2321" t="s">
        <v>36</v>
      </c>
      <c r="E2321" t="s">
        <v>72</v>
      </c>
      <c r="F2321" t="s">
        <v>56</v>
      </c>
      <c r="G2321">
        <v>45296</v>
      </c>
      <c r="H2321" t="s">
        <v>39</v>
      </c>
      <c r="I2321" t="s">
        <v>58</v>
      </c>
      <c r="J2321">
        <v>71839</v>
      </c>
      <c r="K2321" t="s">
        <v>59</v>
      </c>
      <c r="L2321" t="s">
        <v>42</v>
      </c>
      <c r="M2321">
        <v>123</v>
      </c>
      <c r="N2321">
        <v>28</v>
      </c>
      <c r="O2321">
        <v>103</v>
      </c>
      <c r="P2321">
        <v>0</v>
      </c>
      <c r="Q2321">
        <v>3</v>
      </c>
      <c r="R2321" t="s">
        <v>61</v>
      </c>
      <c r="S2321" t="s">
        <v>74</v>
      </c>
      <c r="T2321">
        <v>4</v>
      </c>
      <c r="U2321" t="s">
        <v>90</v>
      </c>
      <c r="V2321">
        <v>589.67999999999995</v>
      </c>
      <c r="W2321" t="s">
        <v>46</v>
      </c>
      <c r="X2321" t="s">
        <v>134</v>
      </c>
      <c r="Y2321" t="s">
        <v>65</v>
      </c>
      <c r="Z2321" t="s">
        <v>66</v>
      </c>
      <c r="AA2321" t="s">
        <v>50</v>
      </c>
      <c r="AB2321" t="s">
        <v>68</v>
      </c>
      <c r="AC2321" t="s">
        <v>52</v>
      </c>
      <c r="AD2321">
        <v>4.7941463410000003</v>
      </c>
      <c r="AE2321">
        <v>2024</v>
      </c>
      <c r="AF2321">
        <v>2</v>
      </c>
      <c r="AG2321">
        <v>5</v>
      </c>
      <c r="AH2321" t="s">
        <v>2290</v>
      </c>
      <c r="AI2321">
        <v>0.39951219512195119</v>
      </c>
      <c r="AJ2321">
        <v>1476</v>
      </c>
      <c r="AK2321" t="s">
        <v>3799</v>
      </c>
    </row>
    <row r="2322" spans="1:37">
      <c r="A2322" t="s">
        <v>2429</v>
      </c>
      <c r="B2322" t="s">
        <v>55</v>
      </c>
      <c r="C2322">
        <v>9882.1</v>
      </c>
      <c r="D2322" t="s">
        <v>36</v>
      </c>
      <c r="E2322" t="s">
        <v>82</v>
      </c>
      <c r="F2322" t="s">
        <v>56</v>
      </c>
      <c r="G2322">
        <v>45296</v>
      </c>
      <c r="H2322" t="s">
        <v>57</v>
      </c>
      <c r="I2322" t="s">
        <v>58</v>
      </c>
      <c r="J2322">
        <v>0</v>
      </c>
      <c r="K2322" t="s">
        <v>59</v>
      </c>
      <c r="L2322" t="s">
        <v>60</v>
      </c>
      <c r="M2322">
        <v>151</v>
      </c>
      <c r="N2322">
        <v>41</v>
      </c>
      <c r="O2322">
        <v>39</v>
      </c>
      <c r="P2322">
        <v>1</v>
      </c>
      <c r="Q2322">
        <v>3</v>
      </c>
      <c r="R2322" t="s">
        <v>61</v>
      </c>
      <c r="S2322" t="s">
        <v>93</v>
      </c>
      <c r="T2322">
        <v>2</v>
      </c>
      <c r="U2322" t="s">
        <v>79</v>
      </c>
      <c r="V2322">
        <v>1088.6400000000001</v>
      </c>
      <c r="W2322" t="s">
        <v>76</v>
      </c>
      <c r="X2322" t="s">
        <v>47</v>
      </c>
      <c r="Y2322" t="s">
        <v>65</v>
      </c>
      <c r="Z2322" t="s">
        <v>66</v>
      </c>
      <c r="AA2322" t="s">
        <v>67</v>
      </c>
      <c r="AB2322" t="s">
        <v>51</v>
      </c>
      <c r="AC2322" t="s">
        <v>69</v>
      </c>
      <c r="AD2322">
        <v>7.2095364240000004</v>
      </c>
      <c r="AE2322">
        <v>2024</v>
      </c>
      <c r="AF2322">
        <v>2</v>
      </c>
      <c r="AG2322">
        <v>5</v>
      </c>
      <c r="AH2322" t="s">
        <v>2290</v>
      </c>
      <c r="AI2322">
        <v>0.600794701986755</v>
      </c>
      <c r="AJ2322">
        <v>1812</v>
      </c>
      <c r="AK2322" t="s">
        <v>3801</v>
      </c>
    </row>
    <row r="2323" spans="1:37">
      <c r="A2323" t="s">
        <v>2430</v>
      </c>
      <c r="B2323" t="s">
        <v>71</v>
      </c>
      <c r="C2323">
        <v>10599.64</v>
      </c>
      <c r="D2323" t="s">
        <v>36</v>
      </c>
      <c r="E2323" t="s">
        <v>37</v>
      </c>
      <c r="F2323" t="s">
        <v>56</v>
      </c>
      <c r="G2323">
        <v>45296</v>
      </c>
      <c r="H2323" t="s">
        <v>39</v>
      </c>
      <c r="I2323" t="s">
        <v>40</v>
      </c>
      <c r="J2323">
        <v>66073</v>
      </c>
      <c r="K2323" t="s">
        <v>83</v>
      </c>
      <c r="L2323" t="s">
        <v>42</v>
      </c>
      <c r="M2323">
        <v>88</v>
      </c>
      <c r="N2323">
        <v>23</v>
      </c>
      <c r="O2323">
        <v>68</v>
      </c>
      <c r="P2323">
        <v>0</v>
      </c>
      <c r="Q2323">
        <v>2</v>
      </c>
      <c r="R2323" t="s">
        <v>43</v>
      </c>
      <c r="S2323" t="s">
        <v>96</v>
      </c>
      <c r="T2323">
        <v>1</v>
      </c>
      <c r="U2323" t="s">
        <v>45</v>
      </c>
      <c r="V2323">
        <v>141.84</v>
      </c>
      <c r="W2323" t="s">
        <v>76</v>
      </c>
      <c r="X2323" t="s">
        <v>47</v>
      </c>
      <c r="Y2323" t="s">
        <v>48</v>
      </c>
      <c r="Z2323" t="s">
        <v>66</v>
      </c>
      <c r="AA2323" t="s">
        <v>50</v>
      </c>
      <c r="AB2323" t="s">
        <v>68</v>
      </c>
      <c r="AC2323" t="s">
        <v>52</v>
      </c>
      <c r="AD2323">
        <v>1.6118181819999999</v>
      </c>
      <c r="AE2323">
        <v>2024</v>
      </c>
      <c r="AF2323">
        <v>2</v>
      </c>
      <c r="AG2323">
        <v>5</v>
      </c>
      <c r="AH2323" t="s">
        <v>2290</v>
      </c>
      <c r="AI2323">
        <v>0.13431818181818181</v>
      </c>
      <c r="AJ2323">
        <v>1056</v>
      </c>
      <c r="AK2323" t="s">
        <v>3799</v>
      </c>
    </row>
    <row r="2324" spans="1:37">
      <c r="A2324" t="s">
        <v>2431</v>
      </c>
      <c r="B2324" t="s">
        <v>35</v>
      </c>
      <c r="C2324">
        <v>6842.38</v>
      </c>
      <c r="D2324" t="s">
        <v>36</v>
      </c>
      <c r="E2324" t="s">
        <v>37</v>
      </c>
      <c r="F2324" t="s">
        <v>73</v>
      </c>
      <c r="G2324">
        <v>45296</v>
      </c>
      <c r="H2324" t="s">
        <v>39</v>
      </c>
      <c r="I2324" t="s">
        <v>58</v>
      </c>
      <c r="J2324">
        <v>109142</v>
      </c>
      <c r="K2324" t="s">
        <v>41</v>
      </c>
      <c r="L2324" t="s">
        <v>60</v>
      </c>
      <c r="M2324">
        <v>88</v>
      </c>
      <c r="N2324">
        <v>12</v>
      </c>
      <c r="O2324">
        <v>43</v>
      </c>
      <c r="P2324">
        <v>0</v>
      </c>
      <c r="Q2324">
        <v>9</v>
      </c>
      <c r="R2324" t="s">
        <v>43</v>
      </c>
      <c r="S2324" t="s">
        <v>44</v>
      </c>
      <c r="T2324">
        <v>2</v>
      </c>
      <c r="U2324" t="s">
        <v>79</v>
      </c>
      <c r="V2324">
        <v>306.7</v>
      </c>
      <c r="W2324" t="s">
        <v>46</v>
      </c>
      <c r="X2324" t="s">
        <v>47</v>
      </c>
      <c r="Y2324" t="s">
        <v>48</v>
      </c>
      <c r="Z2324" t="s">
        <v>66</v>
      </c>
      <c r="AA2324" t="s">
        <v>91</v>
      </c>
      <c r="AB2324" t="s">
        <v>68</v>
      </c>
      <c r="AC2324" t="s">
        <v>69</v>
      </c>
      <c r="AD2324">
        <v>3.485227273</v>
      </c>
      <c r="AE2324">
        <v>2024</v>
      </c>
      <c r="AF2324">
        <v>2</v>
      </c>
      <c r="AG2324">
        <v>5</v>
      </c>
      <c r="AH2324" t="s">
        <v>2290</v>
      </c>
      <c r="AI2324">
        <v>0.29043560606060603</v>
      </c>
      <c r="AJ2324">
        <v>1056</v>
      </c>
      <c r="AK2324" t="s">
        <v>3799</v>
      </c>
    </row>
    <row r="2325" spans="1:37">
      <c r="A2325" t="s">
        <v>2432</v>
      </c>
      <c r="B2325" t="s">
        <v>71</v>
      </c>
      <c r="C2325">
        <v>17963.349999999999</v>
      </c>
      <c r="D2325" t="s">
        <v>36</v>
      </c>
      <c r="E2325" t="s">
        <v>82</v>
      </c>
      <c r="F2325" t="s">
        <v>73</v>
      </c>
      <c r="G2325">
        <v>45296</v>
      </c>
      <c r="H2325" t="s">
        <v>39</v>
      </c>
      <c r="I2325" t="s">
        <v>40</v>
      </c>
      <c r="J2325">
        <v>52673</v>
      </c>
      <c r="K2325" t="s">
        <v>41</v>
      </c>
      <c r="L2325" t="s">
        <v>42</v>
      </c>
      <c r="M2325">
        <v>230</v>
      </c>
      <c r="N2325">
        <v>14</v>
      </c>
      <c r="O2325">
        <v>5</v>
      </c>
      <c r="P2325">
        <v>2</v>
      </c>
      <c r="Q2325">
        <v>3</v>
      </c>
      <c r="R2325" t="s">
        <v>61</v>
      </c>
      <c r="S2325" t="s">
        <v>74</v>
      </c>
      <c r="T2325">
        <v>1</v>
      </c>
      <c r="U2325" t="s">
        <v>90</v>
      </c>
      <c r="V2325">
        <v>800.36</v>
      </c>
      <c r="W2325" t="s">
        <v>64</v>
      </c>
      <c r="X2325" t="s">
        <v>47</v>
      </c>
      <c r="Y2325" t="s">
        <v>65</v>
      </c>
      <c r="Z2325" t="s">
        <v>98</v>
      </c>
      <c r="AA2325" t="s">
        <v>50</v>
      </c>
      <c r="AB2325" t="s">
        <v>51</v>
      </c>
      <c r="AC2325" t="s">
        <v>99</v>
      </c>
      <c r="AD2325">
        <v>3.4798260870000002</v>
      </c>
      <c r="AE2325">
        <v>2024</v>
      </c>
      <c r="AF2325">
        <v>2</v>
      </c>
      <c r="AG2325">
        <v>5</v>
      </c>
      <c r="AH2325" t="s">
        <v>2290</v>
      </c>
      <c r="AI2325">
        <v>0.28998550724637684</v>
      </c>
      <c r="AJ2325">
        <v>2760</v>
      </c>
      <c r="AK2325" t="s">
        <v>3799</v>
      </c>
    </row>
    <row r="2326" spans="1:37">
      <c r="A2326" t="s">
        <v>2433</v>
      </c>
      <c r="B2326" t="s">
        <v>55</v>
      </c>
      <c r="C2326">
        <v>4995.92</v>
      </c>
      <c r="D2326" t="s">
        <v>36</v>
      </c>
      <c r="E2326" t="s">
        <v>72</v>
      </c>
      <c r="F2326" t="s">
        <v>56</v>
      </c>
      <c r="G2326">
        <v>45296</v>
      </c>
      <c r="H2326" t="s">
        <v>39</v>
      </c>
      <c r="I2326" t="s">
        <v>40</v>
      </c>
      <c r="J2326">
        <v>49559</v>
      </c>
      <c r="K2326" t="s">
        <v>59</v>
      </c>
      <c r="L2326" t="s">
        <v>60</v>
      </c>
      <c r="M2326">
        <v>127</v>
      </c>
      <c r="N2326">
        <v>23</v>
      </c>
      <c r="O2326">
        <v>76</v>
      </c>
      <c r="P2326">
        <v>0</v>
      </c>
      <c r="Q2326">
        <v>1</v>
      </c>
      <c r="R2326" t="s">
        <v>61</v>
      </c>
      <c r="S2326" t="s">
        <v>62</v>
      </c>
      <c r="T2326">
        <v>2</v>
      </c>
      <c r="U2326" t="s">
        <v>79</v>
      </c>
      <c r="V2326">
        <v>913.68</v>
      </c>
      <c r="W2326" t="s">
        <v>46</v>
      </c>
      <c r="X2326" t="s">
        <v>77</v>
      </c>
      <c r="Y2326" t="s">
        <v>65</v>
      </c>
      <c r="Z2326" t="s">
        <v>49</v>
      </c>
      <c r="AA2326" t="s">
        <v>67</v>
      </c>
      <c r="AB2326" t="s">
        <v>68</v>
      </c>
      <c r="AC2326" t="s">
        <v>52</v>
      </c>
      <c r="AD2326">
        <v>7.1943307089999999</v>
      </c>
      <c r="AE2326">
        <v>2024</v>
      </c>
      <c r="AF2326">
        <v>2</v>
      </c>
      <c r="AG2326">
        <v>5</v>
      </c>
      <c r="AH2326" t="s">
        <v>2290</v>
      </c>
      <c r="AI2326">
        <v>0.59952755905511812</v>
      </c>
      <c r="AJ2326">
        <v>1524</v>
      </c>
      <c r="AK2326" t="s">
        <v>3800</v>
      </c>
    </row>
    <row r="2327" spans="1:37">
      <c r="A2327" t="s">
        <v>2434</v>
      </c>
      <c r="B2327" t="s">
        <v>71</v>
      </c>
      <c r="C2327">
        <v>11326.66</v>
      </c>
      <c r="D2327" t="s">
        <v>36</v>
      </c>
      <c r="E2327" t="s">
        <v>72</v>
      </c>
      <c r="F2327" t="s">
        <v>56</v>
      </c>
      <c r="G2327">
        <v>45296</v>
      </c>
      <c r="H2327" t="s">
        <v>57</v>
      </c>
      <c r="I2327" t="s">
        <v>40</v>
      </c>
      <c r="J2327">
        <v>0</v>
      </c>
      <c r="K2327" t="s">
        <v>59</v>
      </c>
      <c r="L2327" t="s">
        <v>60</v>
      </c>
      <c r="M2327">
        <v>105</v>
      </c>
      <c r="N2327">
        <v>30</v>
      </c>
      <c r="O2327">
        <v>4</v>
      </c>
      <c r="P2327">
        <v>0</v>
      </c>
      <c r="Q2327">
        <v>2</v>
      </c>
      <c r="R2327" t="s">
        <v>61</v>
      </c>
      <c r="S2327" t="s">
        <v>74</v>
      </c>
      <c r="T2327">
        <v>1</v>
      </c>
      <c r="U2327" t="s">
        <v>45</v>
      </c>
      <c r="V2327">
        <v>988.66</v>
      </c>
      <c r="W2327" t="s">
        <v>46</v>
      </c>
      <c r="X2327" t="s">
        <v>77</v>
      </c>
      <c r="Y2327" t="s">
        <v>65</v>
      </c>
      <c r="Z2327" t="s">
        <v>66</v>
      </c>
      <c r="AA2327" t="s">
        <v>67</v>
      </c>
      <c r="AB2327" t="s">
        <v>68</v>
      </c>
      <c r="AC2327" t="s">
        <v>99</v>
      </c>
      <c r="AD2327">
        <v>9.4158095240000002</v>
      </c>
      <c r="AE2327">
        <v>2024</v>
      </c>
      <c r="AF2327">
        <v>2</v>
      </c>
      <c r="AG2327">
        <v>5</v>
      </c>
      <c r="AH2327" t="s">
        <v>2290</v>
      </c>
      <c r="AI2327">
        <v>0.7846507936507936</v>
      </c>
      <c r="AJ2327">
        <v>1260</v>
      </c>
      <c r="AK2327" t="s">
        <v>3801</v>
      </c>
    </row>
    <row r="2328" spans="1:37">
      <c r="A2328" t="s">
        <v>2435</v>
      </c>
      <c r="B2328" t="s">
        <v>115</v>
      </c>
      <c r="C2328">
        <v>11755.29</v>
      </c>
      <c r="D2328" t="s">
        <v>36</v>
      </c>
      <c r="E2328" t="s">
        <v>37</v>
      </c>
      <c r="F2328" t="s">
        <v>38</v>
      </c>
      <c r="G2328">
        <v>45296</v>
      </c>
      <c r="H2328" t="s">
        <v>39</v>
      </c>
      <c r="I2328" t="s">
        <v>40</v>
      </c>
      <c r="J2328">
        <v>77094</v>
      </c>
      <c r="K2328" t="s">
        <v>59</v>
      </c>
      <c r="L2328" t="s">
        <v>42</v>
      </c>
      <c r="M2328">
        <v>149</v>
      </c>
      <c r="N2328">
        <v>36</v>
      </c>
      <c r="O2328">
        <v>113</v>
      </c>
      <c r="P2328">
        <v>3</v>
      </c>
      <c r="Q2328">
        <v>7</v>
      </c>
      <c r="R2328" t="s">
        <v>61</v>
      </c>
      <c r="S2328" t="s">
        <v>93</v>
      </c>
      <c r="T2328">
        <v>2</v>
      </c>
      <c r="U2328" t="s">
        <v>63</v>
      </c>
      <c r="V2328">
        <v>712.8</v>
      </c>
      <c r="W2328" t="s">
        <v>64</v>
      </c>
      <c r="X2328" t="s">
        <v>77</v>
      </c>
      <c r="Y2328" t="s">
        <v>65</v>
      </c>
      <c r="Z2328" t="s">
        <v>66</v>
      </c>
      <c r="AA2328" t="s">
        <v>50</v>
      </c>
      <c r="AB2328" t="s">
        <v>51</v>
      </c>
      <c r="AC2328" t="s">
        <v>52</v>
      </c>
      <c r="AD2328">
        <v>4.7838926170000002</v>
      </c>
      <c r="AE2328">
        <v>2024</v>
      </c>
      <c r="AF2328">
        <v>2</v>
      </c>
      <c r="AG2328">
        <v>5</v>
      </c>
      <c r="AH2328" t="s">
        <v>2290</v>
      </c>
      <c r="AI2328">
        <v>0.39865771812080536</v>
      </c>
      <c r="AJ2328">
        <v>1788</v>
      </c>
      <c r="AK2328" t="s">
        <v>3799</v>
      </c>
    </row>
    <row r="2329" spans="1:37">
      <c r="A2329" t="s">
        <v>2436</v>
      </c>
      <c r="B2329" t="s">
        <v>35</v>
      </c>
      <c r="C2329">
        <v>13742.62</v>
      </c>
      <c r="D2329" t="s">
        <v>87</v>
      </c>
      <c r="E2329" t="s">
        <v>82</v>
      </c>
      <c r="F2329" t="s">
        <v>38</v>
      </c>
      <c r="G2329">
        <v>45296</v>
      </c>
      <c r="H2329" t="s">
        <v>88</v>
      </c>
      <c r="I2329" t="s">
        <v>40</v>
      </c>
      <c r="J2329">
        <v>19292</v>
      </c>
      <c r="K2329" t="s">
        <v>59</v>
      </c>
      <c r="L2329" t="s">
        <v>42</v>
      </c>
      <c r="M2329">
        <v>366</v>
      </c>
      <c r="N2329">
        <v>27</v>
      </c>
      <c r="O2329">
        <v>54</v>
      </c>
      <c r="P2329">
        <v>0</v>
      </c>
      <c r="Q2329">
        <v>1</v>
      </c>
      <c r="R2329" t="s">
        <v>61</v>
      </c>
      <c r="S2329" t="s">
        <v>93</v>
      </c>
      <c r="T2329">
        <v>1</v>
      </c>
      <c r="U2329" t="s">
        <v>79</v>
      </c>
      <c r="V2329">
        <v>1756.08</v>
      </c>
      <c r="W2329" t="s">
        <v>155</v>
      </c>
      <c r="X2329" t="s">
        <v>47</v>
      </c>
      <c r="Y2329" t="s">
        <v>156</v>
      </c>
      <c r="Z2329" t="s">
        <v>66</v>
      </c>
      <c r="AA2329" t="s">
        <v>67</v>
      </c>
      <c r="AB2329" t="s">
        <v>68</v>
      </c>
      <c r="AC2329" t="s">
        <v>52</v>
      </c>
      <c r="AD2329">
        <v>4.7980327870000004</v>
      </c>
      <c r="AE2329">
        <v>2024</v>
      </c>
      <c r="AF2329">
        <v>2</v>
      </c>
      <c r="AG2329">
        <v>5</v>
      </c>
      <c r="AH2329" t="s">
        <v>2290</v>
      </c>
      <c r="AI2329">
        <v>0.39983606557377049</v>
      </c>
      <c r="AJ2329">
        <v>4392</v>
      </c>
      <c r="AK2329" t="s">
        <v>3799</v>
      </c>
    </row>
    <row r="2330" spans="1:37">
      <c r="A2330" t="s">
        <v>2437</v>
      </c>
      <c r="B2330" t="s">
        <v>71</v>
      </c>
      <c r="C2330">
        <v>3070.8</v>
      </c>
      <c r="D2330" t="s">
        <v>36</v>
      </c>
      <c r="E2330" t="s">
        <v>37</v>
      </c>
      <c r="F2330" t="s">
        <v>56</v>
      </c>
      <c r="G2330">
        <v>45296</v>
      </c>
      <c r="H2330" t="s">
        <v>57</v>
      </c>
      <c r="I2330" t="s">
        <v>40</v>
      </c>
      <c r="J2330">
        <v>0</v>
      </c>
      <c r="K2330" t="s">
        <v>59</v>
      </c>
      <c r="L2330" t="s">
        <v>60</v>
      </c>
      <c r="M2330">
        <v>86</v>
      </c>
      <c r="N2330">
        <v>16</v>
      </c>
      <c r="O2330">
        <v>34</v>
      </c>
      <c r="P2330">
        <v>0</v>
      </c>
      <c r="Q2330">
        <v>1</v>
      </c>
      <c r="R2330" t="s">
        <v>43</v>
      </c>
      <c r="S2330" t="s">
        <v>44</v>
      </c>
      <c r="T2330">
        <v>4</v>
      </c>
      <c r="U2330" t="s">
        <v>90</v>
      </c>
      <c r="V2330">
        <v>839.66</v>
      </c>
      <c r="W2330" t="s">
        <v>46</v>
      </c>
      <c r="X2330" t="s">
        <v>47</v>
      </c>
      <c r="Y2330" t="s">
        <v>65</v>
      </c>
      <c r="Z2330" t="s">
        <v>49</v>
      </c>
      <c r="AA2330" t="s">
        <v>67</v>
      </c>
      <c r="AB2330" t="s">
        <v>68</v>
      </c>
      <c r="AC2330" t="s">
        <v>69</v>
      </c>
      <c r="AD2330">
        <v>9.7634883719999994</v>
      </c>
      <c r="AE2330">
        <v>2024</v>
      </c>
      <c r="AF2330">
        <v>2</v>
      </c>
      <c r="AG2330">
        <v>5</v>
      </c>
      <c r="AH2330" t="s">
        <v>2290</v>
      </c>
      <c r="AI2330">
        <v>0.81362403100775194</v>
      </c>
      <c r="AJ2330">
        <v>1032</v>
      </c>
      <c r="AK2330" t="s">
        <v>3801</v>
      </c>
    </row>
    <row r="2331" spans="1:37">
      <c r="A2331" t="s">
        <v>2438</v>
      </c>
      <c r="B2331" t="s">
        <v>71</v>
      </c>
      <c r="C2331">
        <v>20468.79</v>
      </c>
      <c r="D2331" t="s">
        <v>36</v>
      </c>
      <c r="E2331" t="s">
        <v>72</v>
      </c>
      <c r="F2331" t="s">
        <v>95</v>
      </c>
      <c r="G2331">
        <v>45296</v>
      </c>
      <c r="H2331" t="s">
        <v>39</v>
      </c>
      <c r="I2331" t="s">
        <v>40</v>
      </c>
      <c r="J2331">
        <v>96344</v>
      </c>
      <c r="K2331" t="s">
        <v>41</v>
      </c>
      <c r="L2331" t="s">
        <v>103</v>
      </c>
      <c r="M2331">
        <v>127</v>
      </c>
      <c r="N2331">
        <v>31</v>
      </c>
      <c r="O2331">
        <v>76</v>
      </c>
      <c r="P2331">
        <v>0</v>
      </c>
      <c r="Q2331">
        <v>2</v>
      </c>
      <c r="R2331" t="s">
        <v>61</v>
      </c>
      <c r="S2331" t="s">
        <v>93</v>
      </c>
      <c r="T2331">
        <v>2</v>
      </c>
      <c r="U2331" t="s">
        <v>90</v>
      </c>
      <c r="V2331">
        <v>358.04</v>
      </c>
      <c r="W2331" t="s">
        <v>46</v>
      </c>
      <c r="X2331" t="s">
        <v>77</v>
      </c>
      <c r="Y2331" t="s">
        <v>48</v>
      </c>
      <c r="Z2331" t="s">
        <v>98</v>
      </c>
      <c r="AA2331" t="s">
        <v>50</v>
      </c>
      <c r="AB2331" t="s">
        <v>68</v>
      </c>
      <c r="AC2331" t="s">
        <v>52</v>
      </c>
      <c r="AD2331">
        <v>2.819212598</v>
      </c>
      <c r="AE2331">
        <v>2024</v>
      </c>
      <c r="AF2331">
        <v>2</v>
      </c>
      <c r="AG2331">
        <v>5</v>
      </c>
      <c r="AH2331" t="s">
        <v>2290</v>
      </c>
      <c r="AI2331">
        <v>0.23493438320209975</v>
      </c>
      <c r="AJ2331">
        <v>1524</v>
      </c>
      <c r="AK2331" t="s">
        <v>3799</v>
      </c>
    </row>
    <row r="2332" spans="1:37">
      <c r="A2332" t="s">
        <v>2439</v>
      </c>
      <c r="B2332" t="s">
        <v>81</v>
      </c>
      <c r="C2332">
        <v>3336.45</v>
      </c>
      <c r="D2332" t="s">
        <v>36</v>
      </c>
      <c r="E2332" t="s">
        <v>37</v>
      </c>
      <c r="F2332" t="s">
        <v>38</v>
      </c>
      <c r="G2332">
        <v>45296</v>
      </c>
      <c r="H2332" t="s">
        <v>57</v>
      </c>
      <c r="I2332" t="s">
        <v>58</v>
      </c>
      <c r="J2332">
        <v>0</v>
      </c>
      <c r="K2332" t="s">
        <v>59</v>
      </c>
      <c r="L2332" t="s">
        <v>60</v>
      </c>
      <c r="M2332">
        <v>95</v>
      </c>
      <c r="N2332">
        <v>43</v>
      </c>
      <c r="O2332">
        <v>19</v>
      </c>
      <c r="P2332">
        <v>0</v>
      </c>
      <c r="Q2332">
        <v>1</v>
      </c>
      <c r="R2332" t="s">
        <v>61</v>
      </c>
      <c r="S2332" t="s">
        <v>62</v>
      </c>
      <c r="T2332">
        <v>1</v>
      </c>
      <c r="U2332" t="s">
        <v>63</v>
      </c>
      <c r="V2332">
        <v>680.4</v>
      </c>
      <c r="W2332" t="s">
        <v>76</v>
      </c>
      <c r="X2332" t="s">
        <v>77</v>
      </c>
      <c r="Y2332" t="s">
        <v>65</v>
      </c>
      <c r="Z2332" t="s">
        <v>49</v>
      </c>
      <c r="AA2332" t="s">
        <v>67</v>
      </c>
      <c r="AB2332" t="s">
        <v>68</v>
      </c>
      <c r="AC2332" t="s">
        <v>69</v>
      </c>
      <c r="AD2332">
        <v>7.1621052629999999</v>
      </c>
      <c r="AE2332">
        <v>2024</v>
      </c>
      <c r="AF2332">
        <v>2</v>
      </c>
      <c r="AG2332">
        <v>5</v>
      </c>
      <c r="AH2332" t="s">
        <v>2290</v>
      </c>
      <c r="AI2332">
        <v>0.59684210526315784</v>
      </c>
      <c r="AJ2332">
        <v>1140</v>
      </c>
      <c r="AK2332" t="s">
        <v>3800</v>
      </c>
    </row>
    <row r="2333" spans="1:37">
      <c r="A2333" t="s">
        <v>2440</v>
      </c>
      <c r="B2333" t="s">
        <v>71</v>
      </c>
      <c r="C2333">
        <v>22647.34</v>
      </c>
      <c r="D2333" t="s">
        <v>36</v>
      </c>
      <c r="E2333" t="s">
        <v>72</v>
      </c>
      <c r="F2333" t="s">
        <v>38</v>
      </c>
      <c r="G2333">
        <v>45296</v>
      </c>
      <c r="H2333" t="s">
        <v>39</v>
      </c>
      <c r="I2333" t="s">
        <v>58</v>
      </c>
      <c r="J2333">
        <v>120191</v>
      </c>
      <c r="K2333" t="s">
        <v>83</v>
      </c>
      <c r="L2333" t="s">
        <v>42</v>
      </c>
      <c r="M2333">
        <v>188</v>
      </c>
      <c r="N2333">
        <v>42</v>
      </c>
      <c r="O2333">
        <v>84</v>
      </c>
      <c r="P2333">
        <v>0</v>
      </c>
      <c r="Q2333">
        <v>2</v>
      </c>
      <c r="R2333" t="s">
        <v>61</v>
      </c>
      <c r="S2333" t="s">
        <v>74</v>
      </c>
      <c r="T2333">
        <v>3</v>
      </c>
      <c r="U2333" t="s">
        <v>79</v>
      </c>
      <c r="V2333">
        <v>66.91</v>
      </c>
      <c r="W2333" t="s">
        <v>64</v>
      </c>
      <c r="X2333" t="s">
        <v>47</v>
      </c>
      <c r="Y2333" t="s">
        <v>48</v>
      </c>
      <c r="Z2333" t="s">
        <v>98</v>
      </c>
      <c r="AA2333" t="s">
        <v>91</v>
      </c>
      <c r="AB2333" t="s">
        <v>68</v>
      </c>
      <c r="AC2333" t="s">
        <v>52</v>
      </c>
      <c r="AD2333">
        <v>0.355904255</v>
      </c>
      <c r="AE2333">
        <v>2024</v>
      </c>
      <c r="AF2333">
        <v>2</v>
      </c>
      <c r="AG2333">
        <v>5</v>
      </c>
      <c r="AH2333" t="s">
        <v>2290</v>
      </c>
      <c r="AI2333">
        <v>2.9658687943262409E-2</v>
      </c>
      <c r="AJ2333">
        <v>2256</v>
      </c>
      <c r="AK2333" t="s">
        <v>3799</v>
      </c>
    </row>
    <row r="2334" spans="1:37">
      <c r="A2334" t="s">
        <v>2441</v>
      </c>
      <c r="B2334" t="s">
        <v>71</v>
      </c>
      <c r="C2334">
        <v>13742.62</v>
      </c>
      <c r="D2334" t="s">
        <v>87</v>
      </c>
      <c r="E2334" t="s">
        <v>82</v>
      </c>
      <c r="F2334" t="s">
        <v>38</v>
      </c>
      <c r="G2334">
        <v>45296</v>
      </c>
      <c r="H2334" t="s">
        <v>88</v>
      </c>
      <c r="I2334" t="s">
        <v>40</v>
      </c>
      <c r="J2334">
        <v>19292</v>
      </c>
      <c r="K2334" t="s">
        <v>59</v>
      </c>
      <c r="L2334" t="s">
        <v>42</v>
      </c>
      <c r="M2334">
        <v>366</v>
      </c>
      <c r="N2334">
        <v>27</v>
      </c>
      <c r="O2334">
        <v>54</v>
      </c>
      <c r="P2334">
        <v>0</v>
      </c>
      <c r="Q2334">
        <v>1</v>
      </c>
      <c r="R2334" t="s">
        <v>61</v>
      </c>
      <c r="S2334" t="s">
        <v>74</v>
      </c>
      <c r="T2334">
        <v>1</v>
      </c>
      <c r="U2334" t="s">
        <v>79</v>
      </c>
      <c r="V2334">
        <v>1756.08</v>
      </c>
      <c r="W2334" t="s">
        <v>155</v>
      </c>
      <c r="X2334" t="s">
        <v>47</v>
      </c>
      <c r="Y2334" t="s">
        <v>156</v>
      </c>
      <c r="Z2334" t="s">
        <v>66</v>
      </c>
      <c r="AA2334" t="s">
        <v>67</v>
      </c>
      <c r="AB2334" t="s">
        <v>68</v>
      </c>
      <c r="AC2334" t="s">
        <v>52</v>
      </c>
      <c r="AD2334">
        <v>4.7980327870000004</v>
      </c>
      <c r="AE2334">
        <v>2024</v>
      </c>
      <c r="AF2334">
        <v>2</v>
      </c>
      <c r="AG2334">
        <v>5</v>
      </c>
      <c r="AH2334" t="s">
        <v>2290</v>
      </c>
      <c r="AI2334">
        <v>0.39983606557377049</v>
      </c>
      <c r="AJ2334">
        <v>4392</v>
      </c>
      <c r="AK2334" t="s">
        <v>3799</v>
      </c>
    </row>
    <row r="2335" spans="1:37">
      <c r="A2335" t="s">
        <v>2442</v>
      </c>
      <c r="B2335" t="s">
        <v>115</v>
      </c>
      <c r="C2335">
        <v>6174.9</v>
      </c>
      <c r="D2335" t="s">
        <v>36</v>
      </c>
      <c r="E2335" t="s">
        <v>72</v>
      </c>
      <c r="F2335" t="s">
        <v>56</v>
      </c>
      <c r="G2335">
        <v>45296</v>
      </c>
      <c r="H2335" t="s">
        <v>57</v>
      </c>
      <c r="I2335" t="s">
        <v>40</v>
      </c>
      <c r="J2335">
        <v>0</v>
      </c>
      <c r="K2335" t="s">
        <v>59</v>
      </c>
      <c r="L2335" t="s">
        <v>60</v>
      </c>
      <c r="M2335">
        <v>171</v>
      </c>
      <c r="N2335">
        <v>30</v>
      </c>
      <c r="O2335">
        <v>72</v>
      </c>
      <c r="P2335">
        <v>0</v>
      </c>
      <c r="Q2335">
        <v>1</v>
      </c>
      <c r="R2335" t="s">
        <v>117</v>
      </c>
      <c r="S2335" t="s">
        <v>192</v>
      </c>
      <c r="T2335">
        <v>1</v>
      </c>
      <c r="U2335" t="s">
        <v>79</v>
      </c>
      <c r="V2335">
        <v>1234.44</v>
      </c>
      <c r="W2335" t="s">
        <v>109</v>
      </c>
      <c r="X2335" t="s">
        <v>77</v>
      </c>
      <c r="Y2335" t="s">
        <v>65</v>
      </c>
      <c r="Z2335" t="s">
        <v>66</v>
      </c>
      <c r="AA2335" t="s">
        <v>67</v>
      </c>
      <c r="AB2335" t="s">
        <v>68</v>
      </c>
      <c r="AC2335" t="s">
        <v>52</v>
      </c>
      <c r="AD2335">
        <v>7.2189473680000003</v>
      </c>
      <c r="AE2335">
        <v>2024</v>
      </c>
      <c r="AF2335">
        <v>2</v>
      </c>
      <c r="AG2335">
        <v>5</v>
      </c>
      <c r="AH2335" t="s">
        <v>2290</v>
      </c>
      <c r="AI2335">
        <v>0.6015789473684211</v>
      </c>
      <c r="AJ2335">
        <v>2052</v>
      </c>
      <c r="AK2335" t="s">
        <v>3801</v>
      </c>
    </row>
    <row r="2336" spans="1:37">
      <c r="A2336" t="s">
        <v>2443</v>
      </c>
      <c r="B2336" t="s">
        <v>81</v>
      </c>
      <c r="C2336">
        <v>24383.59</v>
      </c>
      <c r="D2336" t="s">
        <v>36</v>
      </c>
      <c r="E2336" t="s">
        <v>37</v>
      </c>
      <c r="F2336" t="s">
        <v>56</v>
      </c>
      <c r="G2336">
        <v>45296</v>
      </c>
      <c r="H2336" t="s">
        <v>102</v>
      </c>
      <c r="I2336" t="s">
        <v>40</v>
      </c>
      <c r="J2336">
        <v>17771</v>
      </c>
      <c r="K2336" t="s">
        <v>83</v>
      </c>
      <c r="L2336" t="s">
        <v>60</v>
      </c>
      <c r="M2336">
        <v>95</v>
      </c>
      <c r="N2336">
        <v>0</v>
      </c>
      <c r="O2336">
        <v>61</v>
      </c>
      <c r="P2336">
        <v>0</v>
      </c>
      <c r="Q2336">
        <v>2</v>
      </c>
      <c r="R2336" t="s">
        <v>61</v>
      </c>
      <c r="S2336" t="s">
        <v>74</v>
      </c>
      <c r="T2336">
        <v>1</v>
      </c>
      <c r="U2336" t="s">
        <v>79</v>
      </c>
      <c r="V2336">
        <v>101.78</v>
      </c>
      <c r="W2336" t="s">
        <v>76</v>
      </c>
      <c r="X2336" t="s">
        <v>47</v>
      </c>
      <c r="Y2336" t="s">
        <v>48</v>
      </c>
      <c r="Z2336" t="s">
        <v>98</v>
      </c>
      <c r="AA2336" t="s">
        <v>67</v>
      </c>
      <c r="AB2336" t="s">
        <v>68</v>
      </c>
      <c r="AC2336" t="s">
        <v>52</v>
      </c>
      <c r="AD2336">
        <v>1.0713684210000001</v>
      </c>
      <c r="AE2336">
        <v>2024</v>
      </c>
      <c r="AF2336">
        <v>2</v>
      </c>
      <c r="AG2336">
        <v>5</v>
      </c>
      <c r="AH2336" t="s">
        <v>2290</v>
      </c>
      <c r="AI2336">
        <v>8.928070175438596E-2</v>
      </c>
      <c r="AJ2336">
        <v>1140</v>
      </c>
      <c r="AK2336" t="s">
        <v>3799</v>
      </c>
    </row>
    <row r="2337" spans="1:37">
      <c r="A2337" t="s">
        <v>2444</v>
      </c>
      <c r="B2337" t="s">
        <v>81</v>
      </c>
      <c r="C2337">
        <v>18337.89</v>
      </c>
      <c r="D2337" t="s">
        <v>36</v>
      </c>
      <c r="E2337" t="s">
        <v>82</v>
      </c>
      <c r="F2337" t="s">
        <v>56</v>
      </c>
      <c r="G2337">
        <v>45296</v>
      </c>
      <c r="H2337" t="s">
        <v>39</v>
      </c>
      <c r="I2337" t="s">
        <v>58</v>
      </c>
      <c r="J2337">
        <v>79034</v>
      </c>
      <c r="K2337" t="s">
        <v>59</v>
      </c>
      <c r="L2337" t="s">
        <v>42</v>
      </c>
      <c r="M2337">
        <v>154</v>
      </c>
      <c r="N2337">
        <v>26</v>
      </c>
      <c r="O2337">
        <v>65</v>
      </c>
      <c r="P2337">
        <v>0</v>
      </c>
      <c r="Q2337">
        <v>2</v>
      </c>
      <c r="R2337" t="s">
        <v>61</v>
      </c>
      <c r="S2337" t="s">
        <v>93</v>
      </c>
      <c r="T2337">
        <v>1</v>
      </c>
      <c r="U2337" t="s">
        <v>79</v>
      </c>
      <c r="V2337">
        <v>1039.21</v>
      </c>
      <c r="W2337" t="s">
        <v>46</v>
      </c>
      <c r="X2337" t="s">
        <v>47</v>
      </c>
      <c r="Y2337" t="s">
        <v>65</v>
      </c>
      <c r="Z2337" t="s">
        <v>98</v>
      </c>
      <c r="AA2337" t="s">
        <v>50</v>
      </c>
      <c r="AB2337" t="s">
        <v>68</v>
      </c>
      <c r="AC2337" t="s">
        <v>52</v>
      </c>
      <c r="AD2337">
        <v>6.7481168829999998</v>
      </c>
      <c r="AE2337">
        <v>2024</v>
      </c>
      <c r="AF2337">
        <v>2</v>
      </c>
      <c r="AG2337">
        <v>5</v>
      </c>
      <c r="AH2337" t="s">
        <v>2290</v>
      </c>
      <c r="AI2337">
        <v>0.56234307359307356</v>
      </c>
      <c r="AJ2337">
        <v>1848</v>
      </c>
      <c r="AK2337" t="s">
        <v>3800</v>
      </c>
    </row>
    <row r="2338" spans="1:37">
      <c r="A2338" t="s">
        <v>2445</v>
      </c>
      <c r="B2338" t="s">
        <v>35</v>
      </c>
      <c r="C2338">
        <v>8480.81</v>
      </c>
      <c r="D2338" t="s">
        <v>36</v>
      </c>
      <c r="E2338" t="s">
        <v>72</v>
      </c>
      <c r="F2338" t="s">
        <v>38</v>
      </c>
      <c r="G2338">
        <v>45296</v>
      </c>
      <c r="H2338" t="s">
        <v>39</v>
      </c>
      <c r="I2338" t="s">
        <v>40</v>
      </c>
      <c r="J2338">
        <v>43620</v>
      </c>
      <c r="K2338" t="s">
        <v>41</v>
      </c>
      <c r="L2338" t="s">
        <v>42</v>
      </c>
      <c r="M2338">
        <v>107</v>
      </c>
      <c r="N2338">
        <v>14</v>
      </c>
      <c r="O2338">
        <v>31</v>
      </c>
      <c r="P2338">
        <v>0</v>
      </c>
      <c r="Q2338">
        <v>3</v>
      </c>
      <c r="R2338" t="s">
        <v>43</v>
      </c>
      <c r="S2338" t="s">
        <v>96</v>
      </c>
      <c r="T2338">
        <v>1</v>
      </c>
      <c r="U2338" t="s">
        <v>79</v>
      </c>
      <c r="V2338">
        <v>279.83999999999997</v>
      </c>
      <c r="W2338" t="s">
        <v>46</v>
      </c>
      <c r="X2338" t="s">
        <v>134</v>
      </c>
      <c r="Y2338" t="s">
        <v>48</v>
      </c>
      <c r="Z2338" t="s">
        <v>66</v>
      </c>
      <c r="AA2338" t="s">
        <v>67</v>
      </c>
      <c r="AB2338" t="s">
        <v>68</v>
      </c>
      <c r="AC2338" t="s">
        <v>69</v>
      </c>
      <c r="AD2338">
        <v>2.6153271029999998</v>
      </c>
      <c r="AE2338">
        <v>2024</v>
      </c>
      <c r="AF2338">
        <v>2</v>
      </c>
      <c r="AG2338">
        <v>5</v>
      </c>
      <c r="AH2338" t="s">
        <v>2290</v>
      </c>
      <c r="AI2338">
        <v>0.21794392523364484</v>
      </c>
      <c r="AJ2338">
        <v>1284</v>
      </c>
      <c r="AK2338" t="s">
        <v>3799</v>
      </c>
    </row>
    <row r="2339" spans="1:37">
      <c r="A2339" t="s">
        <v>2446</v>
      </c>
      <c r="B2339" t="s">
        <v>81</v>
      </c>
      <c r="C2339">
        <v>13742.62</v>
      </c>
      <c r="D2339" t="s">
        <v>87</v>
      </c>
      <c r="E2339" t="s">
        <v>82</v>
      </c>
      <c r="F2339" t="s">
        <v>38</v>
      </c>
      <c r="G2339">
        <v>45296</v>
      </c>
      <c r="H2339" t="s">
        <v>88</v>
      </c>
      <c r="I2339" t="s">
        <v>40</v>
      </c>
      <c r="J2339">
        <v>19292</v>
      </c>
      <c r="K2339" t="s">
        <v>59</v>
      </c>
      <c r="L2339" t="s">
        <v>42</v>
      </c>
      <c r="M2339">
        <v>366</v>
      </c>
      <c r="N2339">
        <v>27</v>
      </c>
      <c r="O2339">
        <v>54</v>
      </c>
      <c r="P2339">
        <v>0</v>
      </c>
      <c r="Q2339">
        <v>1</v>
      </c>
      <c r="R2339" t="s">
        <v>61</v>
      </c>
      <c r="S2339" t="s">
        <v>74</v>
      </c>
      <c r="T2339">
        <v>1</v>
      </c>
      <c r="U2339" t="s">
        <v>79</v>
      </c>
      <c r="V2339">
        <v>1756.08</v>
      </c>
      <c r="W2339" t="s">
        <v>155</v>
      </c>
      <c r="X2339" t="s">
        <v>47</v>
      </c>
      <c r="Y2339" t="s">
        <v>156</v>
      </c>
      <c r="Z2339" t="s">
        <v>66</v>
      </c>
      <c r="AA2339" t="s">
        <v>67</v>
      </c>
      <c r="AB2339" t="s">
        <v>68</v>
      </c>
      <c r="AC2339" t="s">
        <v>52</v>
      </c>
      <c r="AD2339">
        <v>4.7980327870000004</v>
      </c>
      <c r="AE2339">
        <v>2024</v>
      </c>
      <c r="AF2339">
        <v>2</v>
      </c>
      <c r="AG2339">
        <v>5</v>
      </c>
      <c r="AH2339" t="s">
        <v>2290</v>
      </c>
      <c r="AI2339">
        <v>0.39983606557377049</v>
      </c>
      <c r="AJ2339">
        <v>4392</v>
      </c>
      <c r="AK2339" t="s">
        <v>3799</v>
      </c>
    </row>
    <row r="2340" spans="1:37">
      <c r="A2340" t="s">
        <v>2447</v>
      </c>
      <c r="B2340" t="s">
        <v>71</v>
      </c>
      <c r="C2340">
        <v>6281</v>
      </c>
      <c r="D2340" t="s">
        <v>36</v>
      </c>
      <c r="E2340" t="s">
        <v>37</v>
      </c>
      <c r="F2340" t="s">
        <v>38</v>
      </c>
      <c r="G2340">
        <v>45296</v>
      </c>
      <c r="H2340" t="s">
        <v>39</v>
      </c>
      <c r="I2340" t="s">
        <v>58</v>
      </c>
      <c r="J2340">
        <v>64247</v>
      </c>
      <c r="K2340" t="s">
        <v>83</v>
      </c>
      <c r="L2340" t="s">
        <v>60</v>
      </c>
      <c r="M2340">
        <v>161</v>
      </c>
      <c r="N2340">
        <v>19</v>
      </c>
      <c r="O2340">
        <v>34</v>
      </c>
      <c r="P2340">
        <v>0</v>
      </c>
      <c r="Q2340">
        <v>1</v>
      </c>
      <c r="R2340" t="s">
        <v>117</v>
      </c>
      <c r="S2340" t="s">
        <v>118</v>
      </c>
      <c r="T2340">
        <v>1</v>
      </c>
      <c r="U2340" t="s">
        <v>63</v>
      </c>
      <c r="V2340">
        <v>163.79</v>
      </c>
      <c r="W2340" t="s">
        <v>64</v>
      </c>
      <c r="X2340" t="s">
        <v>47</v>
      </c>
      <c r="Y2340" t="s">
        <v>48</v>
      </c>
      <c r="Z2340" t="s">
        <v>66</v>
      </c>
      <c r="AA2340" t="s">
        <v>50</v>
      </c>
      <c r="AB2340" t="s">
        <v>68</v>
      </c>
      <c r="AC2340" t="s">
        <v>69</v>
      </c>
      <c r="AD2340">
        <v>1.0173291929999999</v>
      </c>
      <c r="AE2340">
        <v>2024</v>
      </c>
      <c r="AF2340">
        <v>2</v>
      </c>
      <c r="AG2340">
        <v>5</v>
      </c>
      <c r="AH2340" t="s">
        <v>2290</v>
      </c>
      <c r="AI2340">
        <v>8.4777432712215314E-2</v>
      </c>
      <c r="AJ2340">
        <v>1932</v>
      </c>
      <c r="AK2340" t="s">
        <v>3799</v>
      </c>
    </row>
    <row r="2341" spans="1:37">
      <c r="A2341" t="s">
        <v>2448</v>
      </c>
      <c r="B2341" t="s">
        <v>115</v>
      </c>
      <c r="C2341">
        <v>8037.03</v>
      </c>
      <c r="D2341" t="s">
        <v>36</v>
      </c>
      <c r="E2341" t="s">
        <v>72</v>
      </c>
      <c r="F2341" t="s">
        <v>38</v>
      </c>
      <c r="G2341">
        <v>45296</v>
      </c>
      <c r="H2341" t="s">
        <v>39</v>
      </c>
      <c r="I2341" t="s">
        <v>58</v>
      </c>
      <c r="J2341">
        <v>27382</v>
      </c>
      <c r="K2341" t="s">
        <v>59</v>
      </c>
      <c r="L2341" t="s">
        <v>103</v>
      </c>
      <c r="M2341">
        <v>104</v>
      </c>
      <c r="N2341">
        <v>9</v>
      </c>
      <c r="O2341">
        <v>23</v>
      </c>
      <c r="P2341">
        <v>0</v>
      </c>
      <c r="Q2341">
        <v>3</v>
      </c>
      <c r="R2341" t="s">
        <v>61</v>
      </c>
      <c r="S2341" t="s">
        <v>62</v>
      </c>
      <c r="T2341">
        <v>2</v>
      </c>
      <c r="U2341" t="s">
        <v>63</v>
      </c>
      <c r="V2341">
        <v>498.96</v>
      </c>
      <c r="W2341" t="s">
        <v>76</v>
      </c>
      <c r="X2341" t="s">
        <v>47</v>
      </c>
      <c r="Y2341" t="s">
        <v>48</v>
      </c>
      <c r="Z2341" t="s">
        <v>66</v>
      </c>
      <c r="AA2341" t="s">
        <v>67</v>
      </c>
      <c r="AB2341" t="s">
        <v>68</v>
      </c>
      <c r="AC2341" t="s">
        <v>69</v>
      </c>
      <c r="AD2341">
        <v>4.7976923080000002</v>
      </c>
      <c r="AE2341">
        <v>2024</v>
      </c>
      <c r="AF2341">
        <v>2</v>
      </c>
      <c r="AG2341">
        <v>5</v>
      </c>
      <c r="AH2341" t="s">
        <v>2290</v>
      </c>
      <c r="AI2341">
        <v>0.39980769230769231</v>
      </c>
      <c r="AJ2341">
        <v>1248</v>
      </c>
      <c r="AK2341" t="s">
        <v>3799</v>
      </c>
    </row>
    <row r="2342" spans="1:37">
      <c r="A2342" t="s">
        <v>2449</v>
      </c>
      <c r="B2342" t="s">
        <v>115</v>
      </c>
      <c r="C2342">
        <v>11369.05</v>
      </c>
      <c r="D2342" t="s">
        <v>36</v>
      </c>
      <c r="E2342" t="s">
        <v>82</v>
      </c>
      <c r="F2342" t="s">
        <v>56</v>
      </c>
      <c r="G2342">
        <v>45296</v>
      </c>
      <c r="H2342" t="s">
        <v>39</v>
      </c>
      <c r="I2342" t="s">
        <v>40</v>
      </c>
      <c r="J2342">
        <v>128438</v>
      </c>
      <c r="K2342" t="s">
        <v>83</v>
      </c>
      <c r="L2342" t="s">
        <v>42</v>
      </c>
      <c r="M2342">
        <v>139</v>
      </c>
      <c r="N2342">
        <v>34</v>
      </c>
      <c r="O2342">
        <v>36</v>
      </c>
      <c r="P2342">
        <v>0</v>
      </c>
      <c r="Q2342">
        <v>6</v>
      </c>
      <c r="R2342" t="s">
        <v>61</v>
      </c>
      <c r="S2342" t="s">
        <v>62</v>
      </c>
      <c r="T2342">
        <v>1</v>
      </c>
      <c r="U2342" t="s">
        <v>79</v>
      </c>
      <c r="V2342">
        <v>45.93</v>
      </c>
      <c r="W2342" t="s">
        <v>46</v>
      </c>
      <c r="X2342" t="s">
        <v>47</v>
      </c>
      <c r="Y2342" t="s">
        <v>48</v>
      </c>
      <c r="Z2342" t="s">
        <v>66</v>
      </c>
      <c r="AA2342" t="s">
        <v>91</v>
      </c>
      <c r="AB2342" t="s">
        <v>68</v>
      </c>
      <c r="AC2342" t="s">
        <v>69</v>
      </c>
      <c r="AD2342">
        <v>0.33043165499999999</v>
      </c>
      <c r="AE2342">
        <v>2024</v>
      </c>
      <c r="AF2342">
        <v>2</v>
      </c>
      <c r="AG2342">
        <v>5</v>
      </c>
      <c r="AH2342" t="s">
        <v>2290</v>
      </c>
      <c r="AI2342">
        <v>2.7535971223021583E-2</v>
      </c>
      <c r="AJ2342">
        <v>1668</v>
      </c>
      <c r="AK2342" t="s">
        <v>3799</v>
      </c>
    </row>
    <row r="2343" spans="1:37">
      <c r="A2343" t="s">
        <v>2450</v>
      </c>
      <c r="B2343" t="s">
        <v>35</v>
      </c>
      <c r="C2343">
        <v>16401.07</v>
      </c>
      <c r="D2343" t="s">
        <v>36</v>
      </c>
      <c r="E2343" t="s">
        <v>37</v>
      </c>
      <c r="F2343" t="s">
        <v>56</v>
      </c>
      <c r="G2343">
        <v>45296</v>
      </c>
      <c r="H2343" t="s">
        <v>39</v>
      </c>
      <c r="I2343" t="s">
        <v>40</v>
      </c>
      <c r="J2343">
        <v>49984</v>
      </c>
      <c r="K2343" t="s">
        <v>41</v>
      </c>
      <c r="L2343" t="s">
        <v>42</v>
      </c>
      <c r="M2343">
        <v>136</v>
      </c>
      <c r="N2343">
        <v>20</v>
      </c>
      <c r="O2343">
        <v>49</v>
      </c>
      <c r="P2343">
        <v>0</v>
      </c>
      <c r="Q2343">
        <v>2</v>
      </c>
      <c r="R2343" t="s">
        <v>43</v>
      </c>
      <c r="S2343" t="s">
        <v>84</v>
      </c>
      <c r="T2343">
        <v>3</v>
      </c>
      <c r="U2343" t="s">
        <v>63</v>
      </c>
      <c r="V2343">
        <v>576.78</v>
      </c>
      <c r="W2343" t="s">
        <v>64</v>
      </c>
      <c r="X2343" t="s">
        <v>47</v>
      </c>
      <c r="Y2343" t="s">
        <v>65</v>
      </c>
      <c r="Z2343" t="s">
        <v>98</v>
      </c>
      <c r="AA2343" t="s">
        <v>67</v>
      </c>
      <c r="AB2343" t="s">
        <v>68</v>
      </c>
      <c r="AC2343" t="s">
        <v>52</v>
      </c>
      <c r="AD2343">
        <v>4.2410294119999996</v>
      </c>
      <c r="AE2343">
        <v>2024</v>
      </c>
      <c r="AF2343">
        <v>2</v>
      </c>
      <c r="AG2343">
        <v>5</v>
      </c>
      <c r="AH2343" t="s">
        <v>2290</v>
      </c>
      <c r="AI2343">
        <v>0.3534191176470588</v>
      </c>
      <c r="AJ2343">
        <v>1632</v>
      </c>
      <c r="AK2343" t="s">
        <v>3799</v>
      </c>
    </row>
    <row r="2344" spans="1:37">
      <c r="A2344" t="s">
        <v>2451</v>
      </c>
      <c r="B2344" t="s">
        <v>35</v>
      </c>
      <c r="C2344">
        <v>6528.02</v>
      </c>
      <c r="D2344" t="s">
        <v>36</v>
      </c>
      <c r="E2344" t="s">
        <v>37</v>
      </c>
      <c r="F2344" t="s">
        <v>56</v>
      </c>
      <c r="G2344">
        <v>45296</v>
      </c>
      <c r="H2344" t="s">
        <v>57</v>
      </c>
      <c r="I2344" t="s">
        <v>58</v>
      </c>
      <c r="J2344">
        <v>0</v>
      </c>
      <c r="K2344" t="s">
        <v>59</v>
      </c>
      <c r="L2344" t="s">
        <v>60</v>
      </c>
      <c r="M2344">
        <v>96</v>
      </c>
      <c r="N2344">
        <v>15</v>
      </c>
      <c r="O2344">
        <v>96</v>
      </c>
      <c r="P2344">
        <v>0</v>
      </c>
      <c r="Q2344">
        <v>6</v>
      </c>
      <c r="R2344" t="s">
        <v>61</v>
      </c>
      <c r="S2344" t="s">
        <v>93</v>
      </c>
      <c r="T2344">
        <v>3</v>
      </c>
      <c r="U2344" t="s">
        <v>79</v>
      </c>
      <c r="V2344">
        <v>690.12</v>
      </c>
      <c r="W2344" t="s">
        <v>46</v>
      </c>
      <c r="X2344" t="s">
        <v>47</v>
      </c>
      <c r="Y2344" t="s">
        <v>65</v>
      </c>
      <c r="Z2344" t="s">
        <v>66</v>
      </c>
      <c r="AA2344" t="s">
        <v>67</v>
      </c>
      <c r="AB2344" t="s">
        <v>68</v>
      </c>
      <c r="AC2344" t="s">
        <v>52</v>
      </c>
      <c r="AD2344">
        <v>7.1887499999999998</v>
      </c>
      <c r="AE2344">
        <v>2024</v>
      </c>
      <c r="AF2344">
        <v>2</v>
      </c>
      <c r="AG2344">
        <v>5</v>
      </c>
      <c r="AH2344" t="s">
        <v>2290</v>
      </c>
      <c r="AI2344">
        <v>0.59906250000000005</v>
      </c>
      <c r="AJ2344">
        <v>1152</v>
      </c>
      <c r="AK2344" t="s">
        <v>3800</v>
      </c>
    </row>
    <row r="2345" spans="1:37">
      <c r="A2345" t="s">
        <v>2452</v>
      </c>
      <c r="B2345" t="s">
        <v>35</v>
      </c>
      <c r="C2345">
        <v>10375.629999999999</v>
      </c>
      <c r="D2345" t="s">
        <v>36</v>
      </c>
      <c r="E2345" t="s">
        <v>82</v>
      </c>
      <c r="F2345" t="s">
        <v>56</v>
      </c>
      <c r="G2345">
        <v>45296</v>
      </c>
      <c r="H2345" t="s">
        <v>57</v>
      </c>
      <c r="I2345" t="s">
        <v>58</v>
      </c>
      <c r="J2345">
        <v>0</v>
      </c>
      <c r="K2345" t="s">
        <v>59</v>
      </c>
      <c r="L2345" t="s">
        <v>60</v>
      </c>
      <c r="M2345">
        <v>150</v>
      </c>
      <c r="N2345">
        <v>30</v>
      </c>
      <c r="O2345">
        <v>128</v>
      </c>
      <c r="P2345">
        <v>0</v>
      </c>
      <c r="Q2345">
        <v>3</v>
      </c>
      <c r="R2345" t="s">
        <v>43</v>
      </c>
      <c r="S2345" t="s">
        <v>96</v>
      </c>
      <c r="T2345">
        <v>3</v>
      </c>
      <c r="U2345" t="s">
        <v>63</v>
      </c>
      <c r="V2345">
        <v>1078.92</v>
      </c>
      <c r="W2345" t="s">
        <v>46</v>
      </c>
      <c r="X2345" t="s">
        <v>134</v>
      </c>
      <c r="Y2345" t="s">
        <v>65</v>
      </c>
      <c r="Z2345" t="s">
        <v>66</v>
      </c>
      <c r="AA2345" t="s">
        <v>67</v>
      </c>
      <c r="AB2345" t="s">
        <v>68</v>
      </c>
      <c r="AC2345" t="s">
        <v>52</v>
      </c>
      <c r="AD2345">
        <v>7.1928000000000001</v>
      </c>
      <c r="AE2345">
        <v>2024</v>
      </c>
      <c r="AF2345">
        <v>2</v>
      </c>
      <c r="AG2345">
        <v>5</v>
      </c>
      <c r="AH2345" t="s">
        <v>2290</v>
      </c>
      <c r="AI2345">
        <v>0.59940000000000004</v>
      </c>
      <c r="AJ2345">
        <v>1800</v>
      </c>
      <c r="AK2345" t="s">
        <v>3800</v>
      </c>
    </row>
    <row r="2346" spans="1:37">
      <c r="A2346" t="s">
        <v>2453</v>
      </c>
      <c r="B2346" t="s">
        <v>35</v>
      </c>
      <c r="C2346">
        <v>7561.54</v>
      </c>
      <c r="D2346" t="s">
        <v>36</v>
      </c>
      <c r="E2346" t="s">
        <v>37</v>
      </c>
      <c r="F2346" t="s">
        <v>56</v>
      </c>
      <c r="G2346">
        <v>45296</v>
      </c>
      <c r="H2346" t="s">
        <v>39</v>
      </c>
      <c r="I2346" t="s">
        <v>58</v>
      </c>
      <c r="J2346">
        <v>57186</v>
      </c>
      <c r="K2346" t="s">
        <v>83</v>
      </c>
      <c r="L2346" t="s">
        <v>60</v>
      </c>
      <c r="M2346">
        <v>96</v>
      </c>
      <c r="N2346">
        <v>39</v>
      </c>
      <c r="O2346">
        <v>84</v>
      </c>
      <c r="P2346">
        <v>0</v>
      </c>
      <c r="Q2346">
        <v>8</v>
      </c>
      <c r="R2346" t="s">
        <v>43</v>
      </c>
      <c r="S2346" t="s">
        <v>96</v>
      </c>
      <c r="T2346">
        <v>1</v>
      </c>
      <c r="U2346" t="s">
        <v>63</v>
      </c>
      <c r="V2346">
        <v>134.34</v>
      </c>
      <c r="W2346" t="s">
        <v>46</v>
      </c>
      <c r="X2346" t="s">
        <v>47</v>
      </c>
      <c r="Y2346" t="s">
        <v>48</v>
      </c>
      <c r="Z2346" t="s">
        <v>66</v>
      </c>
      <c r="AA2346" t="s">
        <v>50</v>
      </c>
      <c r="AB2346" t="s">
        <v>68</v>
      </c>
      <c r="AC2346" t="s">
        <v>52</v>
      </c>
      <c r="AD2346">
        <v>1.399375</v>
      </c>
      <c r="AE2346">
        <v>2024</v>
      </c>
      <c r="AF2346">
        <v>2</v>
      </c>
      <c r="AG2346">
        <v>5</v>
      </c>
      <c r="AH2346" t="s">
        <v>2290</v>
      </c>
      <c r="AI2346">
        <v>0.11661458333333334</v>
      </c>
      <c r="AJ2346">
        <v>1152</v>
      </c>
      <c r="AK2346" t="s">
        <v>3799</v>
      </c>
    </row>
    <row r="2347" spans="1:37">
      <c r="A2347" t="s">
        <v>2454</v>
      </c>
      <c r="B2347" t="s">
        <v>35</v>
      </c>
      <c r="C2347">
        <v>4569.03</v>
      </c>
      <c r="D2347" t="s">
        <v>36</v>
      </c>
      <c r="E2347" t="s">
        <v>72</v>
      </c>
      <c r="F2347" t="s">
        <v>73</v>
      </c>
      <c r="G2347">
        <v>45296</v>
      </c>
      <c r="H2347" t="s">
        <v>39</v>
      </c>
      <c r="I2347" t="s">
        <v>40</v>
      </c>
      <c r="J2347">
        <v>73714</v>
      </c>
      <c r="K2347" t="s">
        <v>59</v>
      </c>
      <c r="L2347" t="s">
        <v>60</v>
      </c>
      <c r="M2347">
        <v>116</v>
      </c>
      <c r="N2347">
        <v>39</v>
      </c>
      <c r="O2347">
        <v>92</v>
      </c>
      <c r="P2347">
        <v>0</v>
      </c>
      <c r="Q2347">
        <v>1</v>
      </c>
      <c r="R2347" t="s">
        <v>43</v>
      </c>
      <c r="S2347" t="s">
        <v>96</v>
      </c>
      <c r="T2347">
        <v>1</v>
      </c>
      <c r="U2347" t="s">
        <v>79</v>
      </c>
      <c r="V2347">
        <v>557.28</v>
      </c>
      <c r="W2347" t="s">
        <v>46</v>
      </c>
      <c r="X2347" t="s">
        <v>47</v>
      </c>
      <c r="Y2347" t="s">
        <v>65</v>
      </c>
      <c r="Z2347" t="s">
        <v>49</v>
      </c>
      <c r="AA2347" t="s">
        <v>50</v>
      </c>
      <c r="AB2347" t="s">
        <v>68</v>
      </c>
      <c r="AC2347" t="s">
        <v>52</v>
      </c>
      <c r="AD2347">
        <v>4.8041379309999996</v>
      </c>
      <c r="AE2347">
        <v>2024</v>
      </c>
      <c r="AF2347">
        <v>2</v>
      </c>
      <c r="AG2347">
        <v>5</v>
      </c>
      <c r="AH2347" t="s">
        <v>2290</v>
      </c>
      <c r="AI2347">
        <v>0.40034482758620688</v>
      </c>
      <c r="AJ2347">
        <v>1392</v>
      </c>
      <c r="AK2347" t="s">
        <v>3800</v>
      </c>
    </row>
    <row r="2348" spans="1:37">
      <c r="A2348" t="s">
        <v>2455</v>
      </c>
      <c r="B2348" t="s">
        <v>35</v>
      </c>
      <c r="C2348">
        <v>3655.83</v>
      </c>
      <c r="D2348" t="s">
        <v>36</v>
      </c>
      <c r="E2348" t="s">
        <v>37</v>
      </c>
      <c r="F2348" t="s">
        <v>56</v>
      </c>
      <c r="G2348">
        <v>45296</v>
      </c>
      <c r="H2348" t="s">
        <v>39</v>
      </c>
      <c r="I2348" t="s">
        <v>58</v>
      </c>
      <c r="J2348">
        <v>72639</v>
      </c>
      <c r="K2348" t="s">
        <v>83</v>
      </c>
      <c r="L2348" t="s">
        <v>103</v>
      </c>
      <c r="M2348">
        <v>92</v>
      </c>
      <c r="N2348">
        <v>34</v>
      </c>
      <c r="O2348">
        <v>93</v>
      </c>
      <c r="P2348">
        <v>0</v>
      </c>
      <c r="Q2348">
        <v>1</v>
      </c>
      <c r="R2348" t="s">
        <v>61</v>
      </c>
      <c r="S2348" t="s">
        <v>74</v>
      </c>
      <c r="T2348">
        <v>4</v>
      </c>
      <c r="U2348" t="s">
        <v>45</v>
      </c>
      <c r="V2348">
        <v>86.08</v>
      </c>
      <c r="W2348" t="s">
        <v>76</v>
      </c>
      <c r="X2348" t="s">
        <v>47</v>
      </c>
      <c r="Y2348" t="s">
        <v>48</v>
      </c>
      <c r="Z2348" t="s">
        <v>49</v>
      </c>
      <c r="AA2348" t="s">
        <v>50</v>
      </c>
      <c r="AB2348" t="s">
        <v>68</v>
      </c>
      <c r="AC2348" t="s">
        <v>52</v>
      </c>
      <c r="AD2348">
        <v>0.935652174</v>
      </c>
      <c r="AE2348">
        <v>2024</v>
      </c>
      <c r="AF2348">
        <v>2</v>
      </c>
      <c r="AG2348">
        <v>5</v>
      </c>
      <c r="AH2348" t="s">
        <v>2290</v>
      </c>
      <c r="AI2348">
        <v>7.7971014492753621E-2</v>
      </c>
      <c r="AJ2348">
        <v>1104</v>
      </c>
      <c r="AK2348" t="s">
        <v>3799</v>
      </c>
    </row>
    <row r="2349" spans="1:37">
      <c r="A2349" t="s">
        <v>2456</v>
      </c>
      <c r="B2349" t="s">
        <v>35</v>
      </c>
      <c r="C2349">
        <v>5291.15</v>
      </c>
      <c r="D2349" t="s">
        <v>87</v>
      </c>
      <c r="E2349" t="s">
        <v>72</v>
      </c>
      <c r="F2349" t="s">
        <v>56</v>
      </c>
      <c r="G2349">
        <v>45296</v>
      </c>
      <c r="H2349" t="s">
        <v>39</v>
      </c>
      <c r="I2349" t="s">
        <v>40</v>
      </c>
      <c r="J2349">
        <v>90013</v>
      </c>
      <c r="K2349" t="s">
        <v>59</v>
      </c>
      <c r="L2349" t="s">
        <v>42</v>
      </c>
      <c r="M2349">
        <v>131</v>
      </c>
      <c r="N2349">
        <v>0</v>
      </c>
      <c r="O2349">
        <v>54</v>
      </c>
      <c r="P2349">
        <v>0</v>
      </c>
      <c r="Q2349">
        <v>1</v>
      </c>
      <c r="R2349" t="s">
        <v>61</v>
      </c>
      <c r="S2349" t="s">
        <v>62</v>
      </c>
      <c r="T2349">
        <v>3</v>
      </c>
      <c r="U2349" t="s">
        <v>79</v>
      </c>
      <c r="V2349">
        <v>753.43</v>
      </c>
      <c r="W2349" t="s">
        <v>46</v>
      </c>
      <c r="X2349" t="s">
        <v>77</v>
      </c>
      <c r="Y2349" t="s">
        <v>65</v>
      </c>
      <c r="Z2349" t="s">
        <v>66</v>
      </c>
      <c r="AA2349" t="s">
        <v>50</v>
      </c>
      <c r="AB2349" t="s">
        <v>68</v>
      </c>
      <c r="AC2349" t="s">
        <v>52</v>
      </c>
      <c r="AD2349">
        <v>5.7513740459999996</v>
      </c>
      <c r="AE2349">
        <v>2024</v>
      </c>
      <c r="AF2349">
        <v>2</v>
      </c>
      <c r="AG2349">
        <v>5</v>
      </c>
      <c r="AH2349" t="s">
        <v>2290</v>
      </c>
      <c r="AI2349">
        <v>0.47928117048346053</v>
      </c>
      <c r="AJ2349">
        <v>1572</v>
      </c>
      <c r="AK2349" t="s">
        <v>3800</v>
      </c>
    </row>
    <row r="2350" spans="1:37">
      <c r="A2350" t="s">
        <v>2457</v>
      </c>
      <c r="B2350" t="s">
        <v>35</v>
      </c>
      <c r="C2350">
        <v>3229.35</v>
      </c>
      <c r="D2350" t="s">
        <v>36</v>
      </c>
      <c r="E2350" t="s">
        <v>37</v>
      </c>
      <c r="F2350" t="s">
        <v>38</v>
      </c>
      <c r="G2350">
        <v>45327</v>
      </c>
      <c r="H2350" t="s">
        <v>159</v>
      </c>
      <c r="I2350" t="s">
        <v>40</v>
      </c>
      <c r="J2350">
        <v>24125</v>
      </c>
      <c r="K2350" t="s">
        <v>59</v>
      </c>
      <c r="L2350" t="s">
        <v>42</v>
      </c>
      <c r="M2350">
        <v>82</v>
      </c>
      <c r="N2350">
        <v>41</v>
      </c>
      <c r="O2350">
        <v>123</v>
      </c>
      <c r="P2350">
        <v>0</v>
      </c>
      <c r="Q2350">
        <v>1</v>
      </c>
      <c r="R2350" t="s">
        <v>43</v>
      </c>
      <c r="S2350" t="s">
        <v>44</v>
      </c>
      <c r="T2350">
        <v>2</v>
      </c>
      <c r="U2350" t="s">
        <v>63</v>
      </c>
      <c r="V2350">
        <v>592.91999999999996</v>
      </c>
      <c r="W2350" t="s">
        <v>46</v>
      </c>
      <c r="X2350" t="s">
        <v>47</v>
      </c>
      <c r="Y2350" t="s">
        <v>65</v>
      </c>
      <c r="Z2350" t="s">
        <v>49</v>
      </c>
      <c r="AA2350" t="s">
        <v>67</v>
      </c>
      <c r="AB2350" t="s">
        <v>68</v>
      </c>
      <c r="AC2350" t="s">
        <v>52</v>
      </c>
      <c r="AD2350">
        <v>7.2307317070000003</v>
      </c>
      <c r="AE2350">
        <v>2024</v>
      </c>
      <c r="AF2350">
        <v>2</v>
      </c>
      <c r="AG2350">
        <v>5</v>
      </c>
      <c r="AH2350" t="s">
        <v>2290</v>
      </c>
      <c r="AI2350">
        <v>0.60256097560975608</v>
      </c>
      <c r="AJ2350">
        <v>984</v>
      </c>
      <c r="AK2350" t="s">
        <v>3801</v>
      </c>
    </row>
    <row r="2351" spans="1:37">
      <c r="A2351" t="s">
        <v>2458</v>
      </c>
      <c r="B2351" t="s">
        <v>81</v>
      </c>
      <c r="C2351">
        <v>9671.93</v>
      </c>
      <c r="D2351" t="s">
        <v>36</v>
      </c>
      <c r="E2351" t="s">
        <v>72</v>
      </c>
      <c r="F2351" t="s">
        <v>73</v>
      </c>
      <c r="G2351">
        <v>45327</v>
      </c>
      <c r="H2351" t="s">
        <v>39</v>
      </c>
      <c r="I2351" t="s">
        <v>40</v>
      </c>
      <c r="J2351">
        <v>62941</v>
      </c>
      <c r="K2351" t="s">
        <v>59</v>
      </c>
      <c r="L2351" t="s">
        <v>103</v>
      </c>
      <c r="M2351">
        <v>123</v>
      </c>
      <c r="N2351">
        <v>1</v>
      </c>
      <c r="O2351">
        <v>72</v>
      </c>
      <c r="P2351">
        <v>0</v>
      </c>
      <c r="Q2351">
        <v>3</v>
      </c>
      <c r="R2351" t="s">
        <v>43</v>
      </c>
      <c r="S2351" t="s">
        <v>96</v>
      </c>
      <c r="T2351">
        <v>3</v>
      </c>
      <c r="U2351" t="s">
        <v>90</v>
      </c>
      <c r="V2351">
        <v>589.67999999999995</v>
      </c>
      <c r="W2351" t="s">
        <v>46</v>
      </c>
      <c r="X2351" t="s">
        <v>77</v>
      </c>
      <c r="Y2351" t="s">
        <v>65</v>
      </c>
      <c r="Z2351" t="s">
        <v>66</v>
      </c>
      <c r="AA2351" t="s">
        <v>50</v>
      </c>
      <c r="AB2351" t="s">
        <v>68</v>
      </c>
      <c r="AC2351" t="s">
        <v>52</v>
      </c>
      <c r="AD2351">
        <v>4.7941463410000003</v>
      </c>
      <c r="AE2351">
        <v>2024</v>
      </c>
      <c r="AF2351">
        <v>2</v>
      </c>
      <c r="AG2351">
        <v>5</v>
      </c>
      <c r="AH2351" t="s">
        <v>2290</v>
      </c>
      <c r="AI2351">
        <v>0.39951219512195119</v>
      </c>
      <c r="AJ2351">
        <v>1476</v>
      </c>
      <c r="AK2351" t="s">
        <v>3799</v>
      </c>
    </row>
    <row r="2352" spans="1:37">
      <c r="A2352" t="s">
        <v>2459</v>
      </c>
      <c r="B2352" t="s">
        <v>35</v>
      </c>
      <c r="C2352">
        <v>4190.3</v>
      </c>
      <c r="D2352" t="s">
        <v>36</v>
      </c>
      <c r="E2352" t="s">
        <v>72</v>
      </c>
      <c r="F2352" t="s">
        <v>73</v>
      </c>
      <c r="G2352">
        <v>45327</v>
      </c>
      <c r="H2352" t="s">
        <v>39</v>
      </c>
      <c r="I2352" t="s">
        <v>40</v>
      </c>
      <c r="J2352">
        <v>100798</v>
      </c>
      <c r="K2352" t="s">
        <v>41</v>
      </c>
      <c r="L2352" t="s">
        <v>42</v>
      </c>
      <c r="M2352">
        <v>105</v>
      </c>
      <c r="N2352">
        <v>14</v>
      </c>
      <c r="O2352">
        <v>122</v>
      </c>
      <c r="P2352">
        <v>2</v>
      </c>
      <c r="Q2352">
        <v>1</v>
      </c>
      <c r="R2352" t="s">
        <v>43</v>
      </c>
      <c r="S2352" t="s">
        <v>44</v>
      </c>
      <c r="T2352">
        <v>2</v>
      </c>
      <c r="U2352" t="s">
        <v>90</v>
      </c>
      <c r="V2352">
        <v>319.82</v>
      </c>
      <c r="W2352" t="s">
        <v>46</v>
      </c>
      <c r="X2352" t="s">
        <v>47</v>
      </c>
      <c r="Y2352" t="s">
        <v>48</v>
      </c>
      <c r="Z2352" t="s">
        <v>49</v>
      </c>
      <c r="AA2352" t="s">
        <v>91</v>
      </c>
      <c r="AB2352" t="s">
        <v>51</v>
      </c>
      <c r="AC2352" t="s">
        <v>52</v>
      </c>
      <c r="AD2352">
        <v>3.0459047620000002</v>
      </c>
      <c r="AE2352">
        <v>2024</v>
      </c>
      <c r="AF2352">
        <v>2</v>
      </c>
      <c r="AG2352">
        <v>5</v>
      </c>
      <c r="AH2352" t="s">
        <v>2290</v>
      </c>
      <c r="AI2352">
        <v>0.25382539682539684</v>
      </c>
      <c r="AJ2352">
        <v>1260</v>
      </c>
      <c r="AK2352" t="s">
        <v>3799</v>
      </c>
    </row>
    <row r="2353" spans="1:37">
      <c r="A2353" t="s">
        <v>2460</v>
      </c>
      <c r="B2353" t="s">
        <v>35</v>
      </c>
      <c r="C2353">
        <v>3218.04</v>
      </c>
      <c r="D2353" t="s">
        <v>36</v>
      </c>
      <c r="E2353" t="s">
        <v>37</v>
      </c>
      <c r="F2353" t="s">
        <v>56</v>
      </c>
      <c r="G2353">
        <v>45327</v>
      </c>
      <c r="H2353" t="s">
        <v>57</v>
      </c>
      <c r="I2353" t="s">
        <v>40</v>
      </c>
      <c r="J2353">
        <v>0</v>
      </c>
      <c r="K2353" t="s">
        <v>59</v>
      </c>
      <c r="L2353" t="s">
        <v>60</v>
      </c>
      <c r="M2353">
        <v>93</v>
      </c>
      <c r="N2353">
        <v>7</v>
      </c>
      <c r="O2353">
        <v>54</v>
      </c>
      <c r="P2353">
        <v>0</v>
      </c>
      <c r="Q2353">
        <v>1</v>
      </c>
      <c r="R2353" t="s">
        <v>117</v>
      </c>
      <c r="S2353" t="s">
        <v>118</v>
      </c>
      <c r="T2353">
        <v>4</v>
      </c>
      <c r="U2353" t="s">
        <v>63</v>
      </c>
      <c r="V2353">
        <v>670.68</v>
      </c>
      <c r="W2353" t="s">
        <v>76</v>
      </c>
      <c r="X2353" t="s">
        <v>77</v>
      </c>
      <c r="Y2353" t="s">
        <v>65</v>
      </c>
      <c r="Z2353" t="s">
        <v>49</v>
      </c>
      <c r="AA2353" t="s">
        <v>67</v>
      </c>
      <c r="AB2353" t="s">
        <v>68</v>
      </c>
      <c r="AC2353" t="s">
        <v>52</v>
      </c>
      <c r="AD2353">
        <v>7.2116129029999998</v>
      </c>
      <c r="AE2353">
        <v>2024</v>
      </c>
      <c r="AF2353">
        <v>2</v>
      </c>
      <c r="AG2353">
        <v>5</v>
      </c>
      <c r="AH2353" t="s">
        <v>2290</v>
      </c>
      <c r="AI2353">
        <v>0.60096774193548386</v>
      </c>
      <c r="AJ2353">
        <v>1116</v>
      </c>
      <c r="AK2353" t="s">
        <v>3801</v>
      </c>
    </row>
    <row r="2354" spans="1:37">
      <c r="A2354" t="s">
        <v>2461</v>
      </c>
      <c r="B2354" t="s">
        <v>35</v>
      </c>
      <c r="C2354">
        <v>7553.78</v>
      </c>
      <c r="D2354" t="s">
        <v>87</v>
      </c>
      <c r="E2354" t="s">
        <v>37</v>
      </c>
      <c r="F2354" t="s">
        <v>56</v>
      </c>
      <c r="G2354">
        <v>45327</v>
      </c>
      <c r="H2354" t="s">
        <v>39</v>
      </c>
      <c r="I2354" t="s">
        <v>40</v>
      </c>
      <c r="J2354">
        <v>100513</v>
      </c>
      <c r="K2354" t="s">
        <v>59</v>
      </c>
      <c r="L2354" t="s">
        <v>60</v>
      </c>
      <c r="M2354">
        <v>96</v>
      </c>
      <c r="N2354">
        <v>34</v>
      </c>
      <c r="O2354">
        <v>39</v>
      </c>
      <c r="P2354">
        <v>0</v>
      </c>
      <c r="Q2354">
        <v>3</v>
      </c>
      <c r="R2354" t="s">
        <v>61</v>
      </c>
      <c r="S2354" t="s">
        <v>74</v>
      </c>
      <c r="T2354">
        <v>2</v>
      </c>
      <c r="U2354" t="s">
        <v>90</v>
      </c>
      <c r="V2354">
        <v>460.08</v>
      </c>
      <c r="W2354" t="s">
        <v>46</v>
      </c>
      <c r="X2354" t="s">
        <v>47</v>
      </c>
      <c r="Y2354" t="s">
        <v>48</v>
      </c>
      <c r="Z2354" t="s">
        <v>66</v>
      </c>
      <c r="AA2354" t="s">
        <v>91</v>
      </c>
      <c r="AB2354" t="s">
        <v>68</v>
      </c>
      <c r="AC2354" t="s">
        <v>69</v>
      </c>
      <c r="AD2354">
        <v>4.7925000000000004</v>
      </c>
      <c r="AE2354">
        <v>2024</v>
      </c>
      <c r="AF2354">
        <v>2</v>
      </c>
      <c r="AG2354">
        <v>5</v>
      </c>
      <c r="AH2354" t="s">
        <v>2290</v>
      </c>
      <c r="AI2354">
        <v>0.39937499999999998</v>
      </c>
      <c r="AJ2354">
        <v>1152</v>
      </c>
      <c r="AK2354" t="s">
        <v>3799</v>
      </c>
    </row>
    <row r="2355" spans="1:37">
      <c r="A2355" t="s">
        <v>2462</v>
      </c>
      <c r="B2355" t="s">
        <v>35</v>
      </c>
      <c r="C2355">
        <v>25554.6</v>
      </c>
      <c r="D2355" t="s">
        <v>36</v>
      </c>
      <c r="E2355" t="s">
        <v>37</v>
      </c>
      <c r="F2355" t="s">
        <v>95</v>
      </c>
      <c r="G2355">
        <v>45327</v>
      </c>
      <c r="H2355" t="s">
        <v>39</v>
      </c>
      <c r="I2355" t="s">
        <v>40</v>
      </c>
      <c r="J2355">
        <v>97465</v>
      </c>
      <c r="K2355" t="s">
        <v>83</v>
      </c>
      <c r="L2355" t="s">
        <v>60</v>
      </c>
      <c r="M2355">
        <v>92</v>
      </c>
      <c r="N2355">
        <v>11</v>
      </c>
      <c r="O2355">
        <v>82</v>
      </c>
      <c r="P2355">
        <v>0</v>
      </c>
      <c r="Q2355">
        <v>2</v>
      </c>
      <c r="R2355" t="s">
        <v>61</v>
      </c>
      <c r="S2355" t="s">
        <v>93</v>
      </c>
      <c r="T2355">
        <v>2</v>
      </c>
      <c r="U2355" t="s">
        <v>63</v>
      </c>
      <c r="V2355">
        <v>205.45</v>
      </c>
      <c r="W2355" t="s">
        <v>46</v>
      </c>
      <c r="X2355" t="s">
        <v>47</v>
      </c>
      <c r="Y2355" t="s">
        <v>48</v>
      </c>
      <c r="Z2355" t="s">
        <v>98</v>
      </c>
      <c r="AA2355" t="s">
        <v>50</v>
      </c>
      <c r="AB2355" t="s">
        <v>68</v>
      </c>
      <c r="AC2355" t="s">
        <v>52</v>
      </c>
      <c r="AD2355">
        <v>2.2331521740000002</v>
      </c>
      <c r="AE2355">
        <v>2024</v>
      </c>
      <c r="AF2355">
        <v>2</v>
      </c>
      <c r="AG2355">
        <v>5</v>
      </c>
      <c r="AH2355" t="s">
        <v>2290</v>
      </c>
      <c r="AI2355">
        <v>0.18609601449275362</v>
      </c>
      <c r="AJ2355">
        <v>1104</v>
      </c>
      <c r="AK2355" t="s">
        <v>3799</v>
      </c>
    </row>
    <row r="2356" spans="1:37">
      <c r="A2356" t="s">
        <v>2463</v>
      </c>
      <c r="B2356" t="s">
        <v>55</v>
      </c>
      <c r="C2356">
        <v>10925.38</v>
      </c>
      <c r="D2356" t="s">
        <v>87</v>
      </c>
      <c r="E2356" t="s">
        <v>37</v>
      </c>
      <c r="F2356" t="s">
        <v>73</v>
      </c>
      <c r="G2356">
        <v>45327</v>
      </c>
      <c r="H2356" t="s">
        <v>39</v>
      </c>
      <c r="I2356" t="s">
        <v>58</v>
      </c>
      <c r="J2356">
        <v>68614</v>
      </c>
      <c r="K2356" t="s">
        <v>41</v>
      </c>
      <c r="L2356" t="s">
        <v>42</v>
      </c>
      <c r="M2356">
        <v>138</v>
      </c>
      <c r="N2356">
        <v>4</v>
      </c>
      <c r="O2356">
        <v>62</v>
      </c>
      <c r="P2356">
        <v>0</v>
      </c>
      <c r="Q2356">
        <v>3</v>
      </c>
      <c r="R2356" t="s">
        <v>61</v>
      </c>
      <c r="S2356" t="s">
        <v>93</v>
      </c>
      <c r="T2356">
        <v>1</v>
      </c>
      <c r="U2356" t="s">
        <v>79</v>
      </c>
      <c r="V2356">
        <v>498.98</v>
      </c>
      <c r="W2356" t="s">
        <v>64</v>
      </c>
      <c r="X2356" t="s">
        <v>47</v>
      </c>
      <c r="Y2356" t="s">
        <v>48</v>
      </c>
      <c r="Z2356" t="s">
        <v>66</v>
      </c>
      <c r="AA2356" t="s">
        <v>50</v>
      </c>
      <c r="AB2356" t="s">
        <v>68</v>
      </c>
      <c r="AC2356" t="s">
        <v>52</v>
      </c>
      <c r="AD2356">
        <v>3.6157971010000001</v>
      </c>
      <c r="AE2356">
        <v>2024</v>
      </c>
      <c r="AF2356">
        <v>2</v>
      </c>
      <c r="AG2356">
        <v>5</v>
      </c>
      <c r="AH2356" t="s">
        <v>2290</v>
      </c>
      <c r="AI2356">
        <v>0.30131642512077295</v>
      </c>
      <c r="AJ2356">
        <v>1656</v>
      </c>
      <c r="AK2356" t="s">
        <v>3799</v>
      </c>
    </row>
    <row r="2357" spans="1:37">
      <c r="A2357" t="s">
        <v>2464</v>
      </c>
      <c r="B2357" t="s">
        <v>81</v>
      </c>
      <c r="C2357">
        <v>6872.55</v>
      </c>
      <c r="D2357" t="s">
        <v>36</v>
      </c>
      <c r="E2357" t="s">
        <v>37</v>
      </c>
      <c r="F2357" t="s">
        <v>95</v>
      </c>
      <c r="G2357">
        <v>45327</v>
      </c>
      <c r="H2357" t="s">
        <v>39</v>
      </c>
      <c r="I2357" t="s">
        <v>40</v>
      </c>
      <c r="J2357">
        <v>125574</v>
      </c>
      <c r="K2357" t="s">
        <v>83</v>
      </c>
      <c r="L2357" t="s">
        <v>103</v>
      </c>
      <c r="M2357">
        <v>85</v>
      </c>
      <c r="N2357">
        <v>7</v>
      </c>
      <c r="O2357">
        <v>122</v>
      </c>
      <c r="P2357">
        <v>0</v>
      </c>
      <c r="Q2357">
        <v>3</v>
      </c>
      <c r="R2357" t="s">
        <v>61</v>
      </c>
      <c r="S2357" t="s">
        <v>74</v>
      </c>
      <c r="T2357">
        <v>3</v>
      </c>
      <c r="U2357" t="s">
        <v>90</v>
      </c>
      <c r="V2357">
        <v>182.77</v>
      </c>
      <c r="W2357" t="s">
        <v>46</v>
      </c>
      <c r="X2357" t="s">
        <v>47</v>
      </c>
      <c r="Y2357" t="s">
        <v>48</v>
      </c>
      <c r="Z2357" t="s">
        <v>66</v>
      </c>
      <c r="AA2357" t="s">
        <v>91</v>
      </c>
      <c r="AB2357" t="s">
        <v>68</v>
      </c>
      <c r="AC2357" t="s">
        <v>52</v>
      </c>
      <c r="AD2357">
        <v>2.1502352939999998</v>
      </c>
      <c r="AE2357">
        <v>2024</v>
      </c>
      <c r="AF2357">
        <v>2</v>
      </c>
      <c r="AG2357">
        <v>5</v>
      </c>
      <c r="AH2357" t="s">
        <v>2290</v>
      </c>
      <c r="AI2357">
        <v>0.17918627450980393</v>
      </c>
      <c r="AJ2357">
        <v>1020</v>
      </c>
      <c r="AK2357" t="s">
        <v>3799</v>
      </c>
    </row>
    <row r="2358" spans="1:37">
      <c r="A2358" t="s">
        <v>2465</v>
      </c>
      <c r="B2358" t="s">
        <v>35</v>
      </c>
      <c r="C2358">
        <v>11951.13</v>
      </c>
      <c r="D2358" t="s">
        <v>36</v>
      </c>
      <c r="E2358" t="s">
        <v>37</v>
      </c>
      <c r="F2358" t="s">
        <v>38</v>
      </c>
      <c r="G2358">
        <v>45327</v>
      </c>
      <c r="H2358" t="s">
        <v>39</v>
      </c>
      <c r="I2358" t="s">
        <v>58</v>
      </c>
      <c r="J2358">
        <v>91758</v>
      </c>
      <c r="K2358" t="s">
        <v>41</v>
      </c>
      <c r="L2358" t="s">
        <v>42</v>
      </c>
      <c r="M2358">
        <v>100</v>
      </c>
      <c r="N2358">
        <v>15</v>
      </c>
      <c r="O2358">
        <v>19</v>
      </c>
      <c r="P2358">
        <v>0</v>
      </c>
      <c r="Q2358">
        <v>2</v>
      </c>
      <c r="R2358" t="s">
        <v>61</v>
      </c>
      <c r="S2358" t="s">
        <v>74</v>
      </c>
      <c r="T2358">
        <v>3</v>
      </c>
      <c r="U2358" t="s">
        <v>63</v>
      </c>
      <c r="V2358">
        <v>267</v>
      </c>
      <c r="W2358" t="s">
        <v>46</v>
      </c>
      <c r="X2358" t="s">
        <v>47</v>
      </c>
      <c r="Y2358" t="s">
        <v>48</v>
      </c>
      <c r="Z2358" t="s">
        <v>66</v>
      </c>
      <c r="AA2358" t="s">
        <v>50</v>
      </c>
      <c r="AB2358" t="s">
        <v>68</v>
      </c>
      <c r="AC2358" t="s">
        <v>69</v>
      </c>
      <c r="AD2358">
        <v>2.67</v>
      </c>
      <c r="AE2358">
        <v>2024</v>
      </c>
      <c r="AF2358">
        <v>2</v>
      </c>
      <c r="AG2358">
        <v>5</v>
      </c>
      <c r="AH2358" t="s">
        <v>2290</v>
      </c>
      <c r="AI2358">
        <v>0.2225</v>
      </c>
      <c r="AJ2358">
        <v>1200</v>
      </c>
      <c r="AK2358" t="s">
        <v>3799</v>
      </c>
    </row>
    <row r="2359" spans="1:37">
      <c r="A2359" t="s">
        <v>2466</v>
      </c>
      <c r="B2359" t="s">
        <v>81</v>
      </c>
      <c r="C2359">
        <v>11790.26</v>
      </c>
      <c r="D2359" t="s">
        <v>36</v>
      </c>
      <c r="E2359" t="s">
        <v>37</v>
      </c>
      <c r="F2359" t="s">
        <v>38</v>
      </c>
      <c r="G2359">
        <v>45327</v>
      </c>
      <c r="H2359" t="s">
        <v>39</v>
      </c>
      <c r="I2359" t="s">
        <v>58</v>
      </c>
      <c r="J2359">
        <v>112334</v>
      </c>
      <c r="K2359" t="s">
        <v>59</v>
      </c>
      <c r="L2359" t="s">
        <v>103</v>
      </c>
      <c r="M2359">
        <v>149</v>
      </c>
      <c r="N2359">
        <v>0</v>
      </c>
      <c r="O2359">
        <v>34</v>
      </c>
      <c r="P2359">
        <v>0</v>
      </c>
      <c r="Q2359">
        <v>3</v>
      </c>
      <c r="R2359" t="s">
        <v>61</v>
      </c>
      <c r="S2359" t="s">
        <v>74</v>
      </c>
      <c r="T2359">
        <v>3</v>
      </c>
      <c r="U2359" t="s">
        <v>63</v>
      </c>
      <c r="V2359">
        <v>712.8</v>
      </c>
      <c r="W2359" t="s">
        <v>109</v>
      </c>
      <c r="X2359" t="s">
        <v>134</v>
      </c>
      <c r="Y2359" t="s">
        <v>65</v>
      </c>
      <c r="Z2359" t="s">
        <v>66</v>
      </c>
      <c r="AA2359" t="s">
        <v>91</v>
      </c>
      <c r="AB2359" t="s">
        <v>68</v>
      </c>
      <c r="AC2359" t="s">
        <v>69</v>
      </c>
      <c r="AD2359">
        <v>4.7838926170000002</v>
      </c>
      <c r="AE2359">
        <v>2024</v>
      </c>
      <c r="AF2359">
        <v>2</v>
      </c>
      <c r="AG2359">
        <v>5</v>
      </c>
      <c r="AH2359" t="s">
        <v>2290</v>
      </c>
      <c r="AI2359">
        <v>0.39865771812080536</v>
      </c>
      <c r="AJ2359">
        <v>1788</v>
      </c>
      <c r="AK2359" t="s">
        <v>3799</v>
      </c>
    </row>
    <row r="2360" spans="1:37">
      <c r="A2360" t="s">
        <v>2467</v>
      </c>
      <c r="B2360" t="s">
        <v>71</v>
      </c>
      <c r="C2360">
        <v>16427.810000000001</v>
      </c>
      <c r="D2360" t="s">
        <v>87</v>
      </c>
      <c r="E2360" t="s">
        <v>37</v>
      </c>
      <c r="F2360" t="s">
        <v>38</v>
      </c>
      <c r="G2360">
        <v>45327</v>
      </c>
      <c r="H2360" t="s">
        <v>88</v>
      </c>
      <c r="I2360" t="s">
        <v>58</v>
      </c>
      <c r="J2360">
        <v>20214</v>
      </c>
      <c r="K2360" t="s">
        <v>59</v>
      </c>
      <c r="L2360" t="s">
        <v>103</v>
      </c>
      <c r="M2360">
        <v>155</v>
      </c>
      <c r="N2360">
        <v>3</v>
      </c>
      <c r="O2360">
        <v>101</v>
      </c>
      <c r="P2360">
        <v>0</v>
      </c>
      <c r="Q2360">
        <v>2</v>
      </c>
      <c r="R2360" t="s">
        <v>61</v>
      </c>
      <c r="S2360" t="s">
        <v>74</v>
      </c>
      <c r="T2360">
        <v>1</v>
      </c>
      <c r="U2360" t="s">
        <v>63</v>
      </c>
      <c r="V2360">
        <v>1117.8</v>
      </c>
      <c r="W2360" t="s">
        <v>64</v>
      </c>
      <c r="X2360" t="s">
        <v>47</v>
      </c>
      <c r="Y2360" t="s">
        <v>65</v>
      </c>
      <c r="Z2360" t="s">
        <v>98</v>
      </c>
      <c r="AA2360" t="s">
        <v>67</v>
      </c>
      <c r="AB2360" t="s">
        <v>68</v>
      </c>
      <c r="AC2360" t="s">
        <v>52</v>
      </c>
      <c r="AD2360">
        <v>7.2116129029999998</v>
      </c>
      <c r="AE2360">
        <v>2024</v>
      </c>
      <c r="AF2360">
        <v>2</v>
      </c>
      <c r="AG2360">
        <v>5</v>
      </c>
      <c r="AH2360" t="s">
        <v>2290</v>
      </c>
      <c r="AI2360">
        <v>0.60096774193548386</v>
      </c>
      <c r="AJ2360">
        <v>1860</v>
      </c>
      <c r="AK2360" t="s">
        <v>3801</v>
      </c>
    </row>
    <row r="2361" spans="1:37">
      <c r="A2361" t="s">
        <v>2468</v>
      </c>
      <c r="B2361" t="s">
        <v>81</v>
      </c>
      <c r="C2361">
        <v>22780.34</v>
      </c>
      <c r="D2361" t="s">
        <v>36</v>
      </c>
      <c r="E2361" t="s">
        <v>37</v>
      </c>
      <c r="F2361" t="s">
        <v>73</v>
      </c>
      <c r="G2361">
        <v>45327</v>
      </c>
      <c r="H2361" t="s">
        <v>39</v>
      </c>
      <c r="I2361" t="s">
        <v>58</v>
      </c>
      <c r="J2361">
        <v>74777</v>
      </c>
      <c r="K2361" t="s">
        <v>41</v>
      </c>
      <c r="L2361" t="s">
        <v>42</v>
      </c>
      <c r="M2361">
        <v>96</v>
      </c>
      <c r="N2361">
        <v>46</v>
      </c>
      <c r="O2361">
        <v>39</v>
      </c>
      <c r="P2361">
        <v>0</v>
      </c>
      <c r="Q2361">
        <v>2</v>
      </c>
      <c r="R2361" t="s">
        <v>43</v>
      </c>
      <c r="S2361" t="s">
        <v>96</v>
      </c>
      <c r="T2361">
        <v>3</v>
      </c>
      <c r="U2361" t="s">
        <v>63</v>
      </c>
      <c r="V2361">
        <v>345.96</v>
      </c>
      <c r="W2361" t="s">
        <v>76</v>
      </c>
      <c r="X2361" t="s">
        <v>47</v>
      </c>
      <c r="Y2361" t="s">
        <v>48</v>
      </c>
      <c r="Z2361" t="s">
        <v>98</v>
      </c>
      <c r="AA2361" t="s">
        <v>50</v>
      </c>
      <c r="AB2361" t="s">
        <v>68</v>
      </c>
      <c r="AC2361" t="s">
        <v>69</v>
      </c>
      <c r="AD2361">
        <v>3.6037499999999998</v>
      </c>
      <c r="AE2361">
        <v>2024</v>
      </c>
      <c r="AF2361">
        <v>2</v>
      </c>
      <c r="AG2361">
        <v>5</v>
      </c>
      <c r="AH2361" t="s">
        <v>2290</v>
      </c>
      <c r="AI2361">
        <v>0.30031249999999998</v>
      </c>
      <c r="AJ2361">
        <v>1152</v>
      </c>
      <c r="AK2361" t="s">
        <v>3799</v>
      </c>
    </row>
    <row r="2362" spans="1:37">
      <c r="A2362" t="s">
        <v>2469</v>
      </c>
      <c r="B2362" t="s">
        <v>81</v>
      </c>
      <c r="C2362">
        <v>3766.81</v>
      </c>
      <c r="D2362" t="s">
        <v>36</v>
      </c>
      <c r="E2362" t="s">
        <v>37</v>
      </c>
      <c r="F2362" t="s">
        <v>95</v>
      </c>
      <c r="G2362">
        <v>45327</v>
      </c>
      <c r="H2362" t="s">
        <v>102</v>
      </c>
      <c r="I2362" t="s">
        <v>40</v>
      </c>
      <c r="J2362">
        <v>31015</v>
      </c>
      <c r="K2362" t="s">
        <v>41</v>
      </c>
      <c r="L2362" t="s">
        <v>42</v>
      </c>
      <c r="M2362">
        <v>96</v>
      </c>
      <c r="N2362">
        <v>0</v>
      </c>
      <c r="O2362">
        <v>11</v>
      </c>
      <c r="P2362">
        <v>0</v>
      </c>
      <c r="Q2362">
        <v>1</v>
      </c>
      <c r="R2362" t="s">
        <v>61</v>
      </c>
      <c r="S2362" t="s">
        <v>74</v>
      </c>
      <c r="T2362">
        <v>4</v>
      </c>
      <c r="U2362" t="s">
        <v>90</v>
      </c>
      <c r="V2362">
        <v>243.9</v>
      </c>
      <c r="W2362" t="s">
        <v>46</v>
      </c>
      <c r="X2362" t="s">
        <v>134</v>
      </c>
      <c r="Y2362" t="s">
        <v>48</v>
      </c>
      <c r="Z2362" t="s">
        <v>49</v>
      </c>
      <c r="AA2362" t="s">
        <v>67</v>
      </c>
      <c r="AB2362" t="s">
        <v>68</v>
      </c>
      <c r="AC2362" t="s">
        <v>99</v>
      </c>
      <c r="AD2362">
        <v>2.5406249999999999</v>
      </c>
      <c r="AE2362">
        <v>2024</v>
      </c>
      <c r="AF2362">
        <v>2</v>
      </c>
      <c r="AG2362">
        <v>5</v>
      </c>
      <c r="AH2362" t="s">
        <v>2290</v>
      </c>
      <c r="AI2362">
        <v>0.21171875000000001</v>
      </c>
      <c r="AJ2362">
        <v>1152</v>
      </c>
      <c r="AK2362" t="s">
        <v>3799</v>
      </c>
    </row>
    <row r="2363" spans="1:37">
      <c r="A2363" t="s">
        <v>2470</v>
      </c>
      <c r="B2363" t="s">
        <v>71</v>
      </c>
      <c r="C2363">
        <v>7553.78</v>
      </c>
      <c r="D2363" t="s">
        <v>87</v>
      </c>
      <c r="E2363" t="s">
        <v>37</v>
      </c>
      <c r="F2363" t="s">
        <v>56</v>
      </c>
      <c r="G2363">
        <v>45327</v>
      </c>
      <c r="H2363" t="s">
        <v>39</v>
      </c>
      <c r="I2363" t="s">
        <v>40</v>
      </c>
      <c r="J2363">
        <v>100513</v>
      </c>
      <c r="K2363" t="s">
        <v>59</v>
      </c>
      <c r="L2363" t="s">
        <v>60</v>
      </c>
      <c r="M2363">
        <v>96</v>
      </c>
      <c r="N2363">
        <v>34</v>
      </c>
      <c r="O2363">
        <v>39</v>
      </c>
      <c r="P2363">
        <v>0</v>
      </c>
      <c r="Q2363">
        <v>3</v>
      </c>
      <c r="R2363" t="s">
        <v>61</v>
      </c>
      <c r="S2363" t="s">
        <v>93</v>
      </c>
      <c r="T2363">
        <v>2</v>
      </c>
      <c r="U2363" t="s">
        <v>90</v>
      </c>
      <c r="V2363">
        <v>460.08</v>
      </c>
      <c r="W2363" t="s">
        <v>46</v>
      </c>
      <c r="X2363" t="s">
        <v>47</v>
      </c>
      <c r="Y2363" t="s">
        <v>48</v>
      </c>
      <c r="Z2363" t="s">
        <v>66</v>
      </c>
      <c r="AA2363" t="s">
        <v>91</v>
      </c>
      <c r="AB2363" t="s">
        <v>68</v>
      </c>
      <c r="AC2363" t="s">
        <v>69</v>
      </c>
      <c r="AD2363">
        <v>4.7925000000000004</v>
      </c>
      <c r="AE2363">
        <v>2024</v>
      </c>
      <c r="AF2363">
        <v>2</v>
      </c>
      <c r="AG2363">
        <v>5</v>
      </c>
      <c r="AH2363" t="s">
        <v>2290</v>
      </c>
      <c r="AI2363">
        <v>0.39937499999999998</v>
      </c>
      <c r="AJ2363">
        <v>1152</v>
      </c>
      <c r="AK2363" t="s">
        <v>3799</v>
      </c>
    </row>
    <row r="2364" spans="1:37">
      <c r="A2364" t="s">
        <v>2471</v>
      </c>
      <c r="B2364" t="s">
        <v>55</v>
      </c>
      <c r="C2364">
        <v>11962.55</v>
      </c>
      <c r="D2364" t="s">
        <v>36</v>
      </c>
      <c r="E2364" t="s">
        <v>37</v>
      </c>
      <c r="F2364" t="s">
        <v>73</v>
      </c>
      <c r="G2364">
        <v>45327</v>
      </c>
      <c r="H2364" t="s">
        <v>39</v>
      </c>
      <c r="I2364" t="s">
        <v>40</v>
      </c>
      <c r="J2364">
        <v>121669</v>
      </c>
      <c r="K2364" t="s">
        <v>83</v>
      </c>
      <c r="L2364" t="s">
        <v>42</v>
      </c>
      <c r="M2364">
        <v>149</v>
      </c>
      <c r="N2364">
        <v>1</v>
      </c>
      <c r="O2364">
        <v>97</v>
      </c>
      <c r="P2364">
        <v>0</v>
      </c>
      <c r="Q2364">
        <v>3</v>
      </c>
      <c r="R2364" t="s">
        <v>43</v>
      </c>
      <c r="S2364" t="s">
        <v>96</v>
      </c>
      <c r="T2364">
        <v>3</v>
      </c>
      <c r="U2364" t="s">
        <v>63</v>
      </c>
      <c r="V2364">
        <v>173.67</v>
      </c>
      <c r="W2364" t="s">
        <v>64</v>
      </c>
      <c r="X2364" t="s">
        <v>47</v>
      </c>
      <c r="Y2364" t="s">
        <v>48</v>
      </c>
      <c r="Z2364" t="s">
        <v>66</v>
      </c>
      <c r="AA2364" t="s">
        <v>91</v>
      </c>
      <c r="AB2364" t="s">
        <v>68</v>
      </c>
      <c r="AC2364" t="s">
        <v>52</v>
      </c>
      <c r="AD2364">
        <v>1.16557047</v>
      </c>
      <c r="AE2364">
        <v>2024</v>
      </c>
      <c r="AF2364">
        <v>2</v>
      </c>
      <c r="AG2364">
        <v>5</v>
      </c>
      <c r="AH2364" t="s">
        <v>2290</v>
      </c>
      <c r="AI2364">
        <v>9.713087248322147E-2</v>
      </c>
      <c r="AJ2364">
        <v>1788</v>
      </c>
      <c r="AK2364" t="s">
        <v>3799</v>
      </c>
    </row>
    <row r="2365" spans="1:37">
      <c r="A2365" t="s">
        <v>2472</v>
      </c>
      <c r="B2365" t="s">
        <v>35</v>
      </c>
      <c r="C2365">
        <v>7423.57</v>
      </c>
      <c r="D2365" t="s">
        <v>87</v>
      </c>
      <c r="E2365" t="s">
        <v>37</v>
      </c>
      <c r="F2365" t="s">
        <v>73</v>
      </c>
      <c r="G2365">
        <v>45327</v>
      </c>
      <c r="H2365" t="s">
        <v>102</v>
      </c>
      <c r="I2365" t="s">
        <v>58</v>
      </c>
      <c r="J2365">
        <v>30402</v>
      </c>
      <c r="K2365" t="s">
        <v>59</v>
      </c>
      <c r="L2365" t="s">
        <v>42</v>
      </c>
      <c r="M2365">
        <v>99</v>
      </c>
      <c r="N2365">
        <v>23</v>
      </c>
      <c r="O2365">
        <v>86</v>
      </c>
      <c r="P2365">
        <v>0</v>
      </c>
      <c r="Q2365">
        <v>3</v>
      </c>
      <c r="R2365" t="s">
        <v>43</v>
      </c>
      <c r="S2365" t="s">
        <v>44</v>
      </c>
      <c r="T2365">
        <v>1</v>
      </c>
      <c r="U2365" t="s">
        <v>63</v>
      </c>
      <c r="V2365">
        <v>473.04</v>
      </c>
      <c r="W2365" t="s">
        <v>46</v>
      </c>
      <c r="X2365" t="s">
        <v>47</v>
      </c>
      <c r="Y2365" t="s">
        <v>48</v>
      </c>
      <c r="Z2365" t="s">
        <v>66</v>
      </c>
      <c r="AA2365" t="s">
        <v>67</v>
      </c>
      <c r="AB2365" t="s">
        <v>68</v>
      </c>
      <c r="AC2365" t="s">
        <v>52</v>
      </c>
      <c r="AD2365">
        <v>4.7781818180000002</v>
      </c>
      <c r="AE2365">
        <v>2024</v>
      </c>
      <c r="AF2365">
        <v>2</v>
      </c>
      <c r="AG2365">
        <v>5</v>
      </c>
      <c r="AH2365" t="s">
        <v>2290</v>
      </c>
      <c r="AI2365">
        <v>0.39818181818181819</v>
      </c>
      <c r="AJ2365">
        <v>1188</v>
      </c>
      <c r="AK2365" t="s">
        <v>3799</v>
      </c>
    </row>
    <row r="2366" spans="1:37">
      <c r="A2366" t="s">
        <v>2473</v>
      </c>
      <c r="B2366" t="s">
        <v>35</v>
      </c>
      <c r="C2366">
        <v>8352.92</v>
      </c>
      <c r="D2366" t="s">
        <v>36</v>
      </c>
      <c r="E2366" t="s">
        <v>72</v>
      </c>
      <c r="F2366" t="s">
        <v>38</v>
      </c>
      <c r="G2366">
        <v>45327</v>
      </c>
      <c r="H2366" t="s">
        <v>57</v>
      </c>
      <c r="I2366" t="s">
        <v>40</v>
      </c>
      <c r="J2366">
        <v>0</v>
      </c>
      <c r="K2366" t="s">
        <v>59</v>
      </c>
      <c r="L2366" t="s">
        <v>60</v>
      </c>
      <c r="M2366">
        <v>119</v>
      </c>
      <c r="N2366">
        <v>23</v>
      </c>
      <c r="O2366">
        <v>34</v>
      </c>
      <c r="P2366">
        <v>0</v>
      </c>
      <c r="Q2366">
        <v>6</v>
      </c>
      <c r="R2366" t="s">
        <v>61</v>
      </c>
      <c r="S2366" t="s">
        <v>74</v>
      </c>
      <c r="T2366">
        <v>1</v>
      </c>
      <c r="U2366" t="s">
        <v>90</v>
      </c>
      <c r="V2366">
        <v>855.36</v>
      </c>
      <c r="W2366" t="s">
        <v>46</v>
      </c>
      <c r="X2366" t="s">
        <v>47</v>
      </c>
      <c r="Y2366" t="s">
        <v>65</v>
      </c>
      <c r="Z2366" t="s">
        <v>66</v>
      </c>
      <c r="AA2366" t="s">
        <v>67</v>
      </c>
      <c r="AB2366" t="s">
        <v>68</v>
      </c>
      <c r="AC2366" t="s">
        <v>69</v>
      </c>
      <c r="AD2366">
        <v>7.1878991599999997</v>
      </c>
      <c r="AE2366">
        <v>2024</v>
      </c>
      <c r="AF2366">
        <v>2</v>
      </c>
      <c r="AG2366">
        <v>5</v>
      </c>
      <c r="AH2366" t="s">
        <v>2290</v>
      </c>
      <c r="AI2366">
        <v>0.59899159663865542</v>
      </c>
      <c r="AJ2366">
        <v>1428</v>
      </c>
      <c r="AK2366" t="s">
        <v>3800</v>
      </c>
    </row>
    <row r="2367" spans="1:37">
      <c r="A2367" t="s">
        <v>2474</v>
      </c>
      <c r="B2367" t="s">
        <v>71</v>
      </c>
      <c r="C2367">
        <v>21786.86</v>
      </c>
      <c r="D2367" t="s">
        <v>36</v>
      </c>
      <c r="E2367" t="s">
        <v>37</v>
      </c>
      <c r="F2367" t="s">
        <v>95</v>
      </c>
      <c r="G2367">
        <v>45327</v>
      </c>
      <c r="H2367" t="s">
        <v>39</v>
      </c>
      <c r="I2367" t="s">
        <v>40</v>
      </c>
      <c r="J2367">
        <v>106705</v>
      </c>
      <c r="K2367" t="s">
        <v>83</v>
      </c>
      <c r="L2367" t="s">
        <v>42</v>
      </c>
      <c r="M2367">
        <v>269</v>
      </c>
      <c r="N2367">
        <v>19</v>
      </c>
      <c r="O2367">
        <v>65</v>
      </c>
      <c r="P2367">
        <v>0</v>
      </c>
      <c r="Q2367">
        <v>3</v>
      </c>
      <c r="R2367" t="s">
        <v>61</v>
      </c>
      <c r="S2367" t="s">
        <v>74</v>
      </c>
      <c r="T2367">
        <v>2</v>
      </c>
      <c r="U2367" t="s">
        <v>63</v>
      </c>
      <c r="V2367">
        <v>566</v>
      </c>
      <c r="W2367" t="s">
        <v>155</v>
      </c>
      <c r="X2367" t="s">
        <v>77</v>
      </c>
      <c r="Y2367" t="s">
        <v>65</v>
      </c>
      <c r="Z2367" t="s">
        <v>98</v>
      </c>
      <c r="AA2367" t="s">
        <v>91</v>
      </c>
      <c r="AB2367" t="s">
        <v>68</v>
      </c>
      <c r="AC2367" t="s">
        <v>52</v>
      </c>
      <c r="AD2367">
        <v>2.104089219</v>
      </c>
      <c r="AE2367">
        <v>2024</v>
      </c>
      <c r="AF2367">
        <v>2</v>
      </c>
      <c r="AG2367">
        <v>5</v>
      </c>
      <c r="AH2367" t="s">
        <v>2290</v>
      </c>
      <c r="AI2367">
        <v>0.17534076827757125</v>
      </c>
      <c r="AJ2367">
        <v>3228</v>
      </c>
      <c r="AK2367" t="s">
        <v>3799</v>
      </c>
    </row>
    <row r="2368" spans="1:37">
      <c r="A2368" t="s">
        <v>2475</v>
      </c>
      <c r="B2368" t="s">
        <v>71</v>
      </c>
      <c r="C2368">
        <v>5000.3100000000004</v>
      </c>
      <c r="D2368" t="s">
        <v>36</v>
      </c>
      <c r="E2368" t="s">
        <v>72</v>
      </c>
      <c r="F2368" t="s">
        <v>38</v>
      </c>
      <c r="G2368">
        <v>45327</v>
      </c>
      <c r="H2368" t="s">
        <v>39</v>
      </c>
      <c r="I2368" t="s">
        <v>58</v>
      </c>
      <c r="J2368">
        <v>29666</v>
      </c>
      <c r="K2368" t="s">
        <v>59</v>
      </c>
      <c r="L2368" t="s">
        <v>103</v>
      </c>
      <c r="M2368">
        <v>128</v>
      </c>
      <c r="N2368">
        <v>38</v>
      </c>
      <c r="O2368">
        <v>85</v>
      </c>
      <c r="P2368">
        <v>0</v>
      </c>
      <c r="Q2368">
        <v>1</v>
      </c>
      <c r="R2368" t="s">
        <v>43</v>
      </c>
      <c r="S2368" t="s">
        <v>84</v>
      </c>
      <c r="T2368">
        <v>4</v>
      </c>
      <c r="U2368" t="s">
        <v>79</v>
      </c>
      <c r="V2368">
        <v>615.6</v>
      </c>
      <c r="W2368" t="s">
        <v>46</v>
      </c>
      <c r="X2368" t="s">
        <v>134</v>
      </c>
      <c r="Y2368" t="s">
        <v>65</v>
      </c>
      <c r="Z2368" t="s">
        <v>66</v>
      </c>
      <c r="AA2368" t="s">
        <v>67</v>
      </c>
      <c r="AB2368" t="s">
        <v>68</v>
      </c>
      <c r="AC2368" t="s">
        <v>52</v>
      </c>
      <c r="AD2368">
        <v>4.8093750000000002</v>
      </c>
      <c r="AE2368">
        <v>2024</v>
      </c>
      <c r="AF2368">
        <v>2</v>
      </c>
      <c r="AG2368">
        <v>5</v>
      </c>
      <c r="AH2368" t="s">
        <v>2290</v>
      </c>
      <c r="AI2368">
        <v>0.40078125000000003</v>
      </c>
      <c r="AJ2368">
        <v>1536</v>
      </c>
      <c r="AK2368" t="s">
        <v>3800</v>
      </c>
    </row>
    <row r="2369" spans="1:37">
      <c r="A2369" t="s">
        <v>2476</v>
      </c>
      <c r="B2369" t="s">
        <v>81</v>
      </c>
      <c r="C2369">
        <v>19372.310000000001</v>
      </c>
      <c r="D2369" t="s">
        <v>36</v>
      </c>
      <c r="E2369" t="s">
        <v>82</v>
      </c>
      <c r="F2369" t="s">
        <v>38</v>
      </c>
      <c r="G2369">
        <v>45327</v>
      </c>
      <c r="H2369" t="s">
        <v>39</v>
      </c>
      <c r="I2369" t="s">
        <v>58</v>
      </c>
      <c r="J2369">
        <v>98850</v>
      </c>
      <c r="K2369" t="s">
        <v>41</v>
      </c>
      <c r="L2369" t="s">
        <v>42</v>
      </c>
      <c r="M2369">
        <v>243</v>
      </c>
      <c r="N2369">
        <v>32</v>
      </c>
      <c r="O2369">
        <v>58</v>
      </c>
      <c r="P2369">
        <v>0</v>
      </c>
      <c r="Q2369">
        <v>3</v>
      </c>
      <c r="R2369" t="s">
        <v>61</v>
      </c>
      <c r="S2369" t="s">
        <v>62</v>
      </c>
      <c r="T2369">
        <v>1</v>
      </c>
      <c r="U2369" t="s">
        <v>90</v>
      </c>
      <c r="V2369">
        <v>1109.05</v>
      </c>
      <c r="W2369" t="s">
        <v>64</v>
      </c>
      <c r="X2369" t="s">
        <v>134</v>
      </c>
      <c r="Y2369" t="s">
        <v>65</v>
      </c>
      <c r="Z2369" t="s">
        <v>98</v>
      </c>
      <c r="AA2369" t="s">
        <v>50</v>
      </c>
      <c r="AB2369" t="s">
        <v>68</v>
      </c>
      <c r="AC2369" t="s">
        <v>52</v>
      </c>
      <c r="AD2369">
        <v>4.5639917700000003</v>
      </c>
      <c r="AE2369">
        <v>2024</v>
      </c>
      <c r="AF2369">
        <v>2</v>
      </c>
      <c r="AG2369">
        <v>5</v>
      </c>
      <c r="AH2369" t="s">
        <v>2290</v>
      </c>
      <c r="AI2369">
        <v>0.38033264746227707</v>
      </c>
      <c r="AJ2369">
        <v>2916</v>
      </c>
      <c r="AK2369" t="s">
        <v>3799</v>
      </c>
    </row>
    <row r="2370" spans="1:37">
      <c r="A2370" t="s">
        <v>2477</v>
      </c>
      <c r="B2370" t="s">
        <v>71</v>
      </c>
      <c r="C2370">
        <v>8517.0499999999993</v>
      </c>
      <c r="D2370" t="s">
        <v>36</v>
      </c>
      <c r="E2370" t="s">
        <v>72</v>
      </c>
      <c r="F2370" t="s">
        <v>141</v>
      </c>
      <c r="G2370">
        <v>45327</v>
      </c>
      <c r="H2370" t="s">
        <v>39</v>
      </c>
      <c r="I2370" t="s">
        <v>40</v>
      </c>
      <c r="J2370">
        <v>28847</v>
      </c>
      <c r="K2370" t="s">
        <v>83</v>
      </c>
      <c r="L2370" t="s">
        <v>42</v>
      </c>
      <c r="M2370">
        <v>107</v>
      </c>
      <c r="N2370">
        <v>9</v>
      </c>
      <c r="O2370">
        <v>3</v>
      </c>
      <c r="P2370">
        <v>0</v>
      </c>
      <c r="Q2370">
        <v>6</v>
      </c>
      <c r="R2370" t="s">
        <v>43</v>
      </c>
      <c r="S2370" t="s">
        <v>96</v>
      </c>
      <c r="T2370">
        <v>2</v>
      </c>
      <c r="U2370" t="s">
        <v>90</v>
      </c>
      <c r="V2370">
        <v>6.23</v>
      </c>
      <c r="W2370" t="s">
        <v>46</v>
      </c>
      <c r="X2370" t="s">
        <v>47</v>
      </c>
      <c r="Y2370" t="s">
        <v>48</v>
      </c>
      <c r="Z2370" t="s">
        <v>66</v>
      </c>
      <c r="AA2370" t="s">
        <v>67</v>
      </c>
      <c r="AB2370" t="s">
        <v>68</v>
      </c>
      <c r="AC2370" t="s">
        <v>99</v>
      </c>
      <c r="AD2370">
        <v>5.8224299E-2</v>
      </c>
      <c r="AE2370">
        <v>2024</v>
      </c>
      <c r="AF2370">
        <v>2</v>
      </c>
      <c r="AG2370">
        <v>5</v>
      </c>
      <c r="AH2370" t="s">
        <v>2290</v>
      </c>
      <c r="AI2370">
        <v>4.8520249221183807E-3</v>
      </c>
      <c r="AJ2370">
        <v>1284</v>
      </c>
      <c r="AK2370" t="s">
        <v>3799</v>
      </c>
    </row>
    <row r="2371" spans="1:37">
      <c r="A2371" t="s">
        <v>2478</v>
      </c>
      <c r="B2371" t="s">
        <v>55</v>
      </c>
      <c r="C2371">
        <v>7167.74</v>
      </c>
      <c r="D2371" t="s">
        <v>36</v>
      </c>
      <c r="E2371" t="s">
        <v>37</v>
      </c>
      <c r="F2371" t="s">
        <v>73</v>
      </c>
      <c r="G2371">
        <v>45327</v>
      </c>
      <c r="H2371" t="s">
        <v>102</v>
      </c>
      <c r="I2371" t="s">
        <v>40</v>
      </c>
      <c r="J2371">
        <v>30245</v>
      </c>
      <c r="K2371" t="s">
        <v>41</v>
      </c>
      <c r="L2371" t="s">
        <v>42</v>
      </c>
      <c r="M2371">
        <v>95</v>
      </c>
      <c r="N2371">
        <v>0</v>
      </c>
      <c r="O2371">
        <v>84</v>
      </c>
      <c r="P2371">
        <v>1</v>
      </c>
      <c r="Q2371">
        <v>4</v>
      </c>
      <c r="R2371" t="s">
        <v>61</v>
      </c>
      <c r="S2371" t="s">
        <v>74</v>
      </c>
      <c r="T2371">
        <v>1</v>
      </c>
      <c r="U2371" t="s">
        <v>79</v>
      </c>
      <c r="V2371">
        <v>285.02999999999997</v>
      </c>
      <c r="W2371" t="s">
        <v>46</v>
      </c>
      <c r="X2371" t="s">
        <v>47</v>
      </c>
      <c r="Y2371" t="s">
        <v>48</v>
      </c>
      <c r="Z2371" t="s">
        <v>66</v>
      </c>
      <c r="AA2371" t="s">
        <v>67</v>
      </c>
      <c r="AB2371" t="s">
        <v>51</v>
      </c>
      <c r="AC2371" t="s">
        <v>52</v>
      </c>
      <c r="AD2371">
        <v>3.0003157890000001</v>
      </c>
      <c r="AE2371">
        <v>2024</v>
      </c>
      <c r="AF2371">
        <v>2</v>
      </c>
      <c r="AG2371">
        <v>5</v>
      </c>
      <c r="AH2371" t="s">
        <v>2290</v>
      </c>
      <c r="AI2371">
        <v>0.25002631578947365</v>
      </c>
      <c r="AJ2371">
        <v>1140</v>
      </c>
      <c r="AK2371" t="s">
        <v>3799</v>
      </c>
    </row>
    <row r="2372" spans="1:37">
      <c r="A2372" t="s">
        <v>2479</v>
      </c>
      <c r="B2372" t="s">
        <v>55</v>
      </c>
      <c r="C2372">
        <v>2937.25</v>
      </c>
      <c r="D2372" t="s">
        <v>36</v>
      </c>
      <c r="E2372" t="s">
        <v>37</v>
      </c>
      <c r="F2372" t="s">
        <v>73</v>
      </c>
      <c r="G2372">
        <v>45327</v>
      </c>
      <c r="H2372" t="s">
        <v>57</v>
      </c>
      <c r="I2372" t="s">
        <v>40</v>
      </c>
      <c r="J2372">
        <v>0</v>
      </c>
      <c r="K2372" t="s">
        <v>59</v>
      </c>
      <c r="L2372" t="s">
        <v>60</v>
      </c>
      <c r="M2372">
        <v>82</v>
      </c>
      <c r="N2372">
        <v>42</v>
      </c>
      <c r="O2372">
        <v>20</v>
      </c>
      <c r="P2372">
        <v>0</v>
      </c>
      <c r="Q2372">
        <v>1</v>
      </c>
      <c r="R2372" t="s">
        <v>61</v>
      </c>
      <c r="S2372" t="s">
        <v>74</v>
      </c>
      <c r="T2372">
        <v>1</v>
      </c>
      <c r="U2372" t="s">
        <v>45</v>
      </c>
      <c r="V2372">
        <v>646.78</v>
      </c>
      <c r="W2372" t="s">
        <v>46</v>
      </c>
      <c r="X2372" t="s">
        <v>47</v>
      </c>
      <c r="Y2372" t="s">
        <v>65</v>
      </c>
      <c r="Z2372" t="s">
        <v>49</v>
      </c>
      <c r="AA2372" t="s">
        <v>67</v>
      </c>
      <c r="AB2372" t="s">
        <v>68</v>
      </c>
      <c r="AC2372" t="s">
        <v>69</v>
      </c>
      <c r="AD2372">
        <v>7.8875609759999996</v>
      </c>
      <c r="AE2372">
        <v>2024</v>
      </c>
      <c r="AF2372">
        <v>2</v>
      </c>
      <c r="AG2372">
        <v>5</v>
      </c>
      <c r="AH2372" t="s">
        <v>2290</v>
      </c>
      <c r="AI2372">
        <v>0.65729674796747961</v>
      </c>
      <c r="AJ2372">
        <v>984</v>
      </c>
      <c r="AK2372" t="s">
        <v>3801</v>
      </c>
    </row>
    <row r="2373" spans="1:37">
      <c r="A2373" t="s">
        <v>2480</v>
      </c>
      <c r="B2373" t="s">
        <v>71</v>
      </c>
      <c r="C2373">
        <v>3536.11</v>
      </c>
      <c r="D2373" t="s">
        <v>87</v>
      </c>
      <c r="E2373" t="s">
        <v>37</v>
      </c>
      <c r="F2373" t="s">
        <v>38</v>
      </c>
      <c r="G2373">
        <v>45327</v>
      </c>
      <c r="H2373" t="s">
        <v>39</v>
      </c>
      <c r="I2373" t="s">
        <v>58</v>
      </c>
      <c r="J2373">
        <v>106134</v>
      </c>
      <c r="K2373" t="s">
        <v>41</v>
      </c>
      <c r="L2373" t="s">
        <v>103</v>
      </c>
      <c r="M2373">
        <v>89</v>
      </c>
      <c r="N2373">
        <v>9</v>
      </c>
      <c r="O2373">
        <v>76</v>
      </c>
      <c r="P2373">
        <v>0</v>
      </c>
      <c r="Q2373">
        <v>1</v>
      </c>
      <c r="R2373" t="s">
        <v>117</v>
      </c>
      <c r="S2373" t="s">
        <v>118</v>
      </c>
      <c r="T2373">
        <v>1</v>
      </c>
      <c r="U2373" t="s">
        <v>79</v>
      </c>
      <c r="V2373">
        <v>304.52999999999997</v>
      </c>
      <c r="W2373" t="s">
        <v>76</v>
      </c>
      <c r="X2373" t="s">
        <v>47</v>
      </c>
      <c r="Y2373" t="s">
        <v>48</v>
      </c>
      <c r="Z2373" t="s">
        <v>49</v>
      </c>
      <c r="AA2373" t="s">
        <v>91</v>
      </c>
      <c r="AB2373" t="s">
        <v>68</v>
      </c>
      <c r="AC2373" t="s">
        <v>52</v>
      </c>
      <c r="AD2373">
        <v>3.4216853930000002</v>
      </c>
      <c r="AE2373">
        <v>2024</v>
      </c>
      <c r="AF2373">
        <v>2</v>
      </c>
      <c r="AG2373">
        <v>5</v>
      </c>
      <c r="AH2373" t="s">
        <v>2290</v>
      </c>
      <c r="AI2373">
        <v>0.28514044943820221</v>
      </c>
      <c r="AJ2373">
        <v>1068</v>
      </c>
      <c r="AK2373" t="s">
        <v>3799</v>
      </c>
    </row>
    <row r="2374" spans="1:37">
      <c r="A2374" t="s">
        <v>2481</v>
      </c>
      <c r="B2374" t="s">
        <v>81</v>
      </c>
      <c r="C2374">
        <v>5465.02</v>
      </c>
      <c r="D2374" t="s">
        <v>36</v>
      </c>
      <c r="E2374" t="s">
        <v>37</v>
      </c>
      <c r="F2374" t="s">
        <v>56</v>
      </c>
      <c r="G2374">
        <v>45327</v>
      </c>
      <c r="H2374" t="s">
        <v>39</v>
      </c>
      <c r="I2374" t="s">
        <v>40</v>
      </c>
      <c r="J2374">
        <v>125281</v>
      </c>
      <c r="K2374" t="s">
        <v>41</v>
      </c>
      <c r="L2374" t="s">
        <v>42</v>
      </c>
      <c r="M2374">
        <v>135</v>
      </c>
      <c r="N2374">
        <v>32</v>
      </c>
      <c r="O2374">
        <v>31</v>
      </c>
      <c r="P2374">
        <v>0</v>
      </c>
      <c r="Q2374">
        <v>1</v>
      </c>
      <c r="R2374" t="s">
        <v>61</v>
      </c>
      <c r="S2374" t="s">
        <v>93</v>
      </c>
      <c r="T2374">
        <v>2</v>
      </c>
      <c r="U2374" t="s">
        <v>45</v>
      </c>
      <c r="V2374">
        <v>549.51</v>
      </c>
      <c r="W2374" t="s">
        <v>64</v>
      </c>
      <c r="X2374" t="s">
        <v>47</v>
      </c>
      <c r="Y2374" t="s">
        <v>65</v>
      </c>
      <c r="Z2374" t="s">
        <v>66</v>
      </c>
      <c r="AA2374" t="s">
        <v>91</v>
      </c>
      <c r="AB2374" t="s">
        <v>68</v>
      </c>
      <c r="AC2374" t="s">
        <v>69</v>
      </c>
      <c r="AD2374">
        <v>4.0704444439999996</v>
      </c>
      <c r="AE2374">
        <v>2024</v>
      </c>
      <c r="AF2374">
        <v>2</v>
      </c>
      <c r="AG2374">
        <v>5</v>
      </c>
      <c r="AH2374" t="s">
        <v>2290</v>
      </c>
      <c r="AI2374">
        <v>0.33920370370370367</v>
      </c>
      <c r="AJ2374">
        <v>1620</v>
      </c>
      <c r="AK2374" t="s">
        <v>3799</v>
      </c>
    </row>
    <row r="2375" spans="1:37">
      <c r="A2375" t="s">
        <v>2482</v>
      </c>
      <c r="B2375" t="s">
        <v>55</v>
      </c>
      <c r="C2375">
        <v>11982.55</v>
      </c>
      <c r="D2375" t="s">
        <v>36</v>
      </c>
      <c r="E2375" t="s">
        <v>82</v>
      </c>
      <c r="F2375" t="s">
        <v>141</v>
      </c>
      <c r="G2375">
        <v>45327</v>
      </c>
      <c r="H2375" t="s">
        <v>39</v>
      </c>
      <c r="I2375" t="s">
        <v>40</v>
      </c>
      <c r="J2375">
        <v>93427</v>
      </c>
      <c r="K2375" t="s">
        <v>41</v>
      </c>
      <c r="L2375" t="s">
        <v>42</v>
      </c>
      <c r="M2375">
        <v>149</v>
      </c>
      <c r="N2375">
        <v>27</v>
      </c>
      <c r="O2375">
        <v>76</v>
      </c>
      <c r="P2375">
        <v>0</v>
      </c>
      <c r="Q2375">
        <v>6</v>
      </c>
      <c r="R2375" t="s">
        <v>61</v>
      </c>
      <c r="S2375" t="s">
        <v>74</v>
      </c>
      <c r="T2375">
        <v>2</v>
      </c>
      <c r="U2375" t="s">
        <v>45</v>
      </c>
      <c r="V2375">
        <v>502.69</v>
      </c>
      <c r="W2375" t="s">
        <v>46</v>
      </c>
      <c r="X2375" t="s">
        <v>47</v>
      </c>
      <c r="Y2375" t="s">
        <v>65</v>
      </c>
      <c r="Z2375" t="s">
        <v>66</v>
      </c>
      <c r="AA2375" t="s">
        <v>50</v>
      </c>
      <c r="AB2375" t="s">
        <v>68</v>
      </c>
      <c r="AC2375" t="s">
        <v>52</v>
      </c>
      <c r="AD2375">
        <v>3.3737583889999998</v>
      </c>
      <c r="AE2375">
        <v>2024</v>
      </c>
      <c r="AF2375">
        <v>2</v>
      </c>
      <c r="AG2375">
        <v>5</v>
      </c>
      <c r="AH2375" t="s">
        <v>2290</v>
      </c>
      <c r="AI2375">
        <v>0.28114653243847876</v>
      </c>
      <c r="AJ2375">
        <v>1788</v>
      </c>
      <c r="AK2375" t="s">
        <v>3799</v>
      </c>
    </row>
    <row r="2376" spans="1:37">
      <c r="A2376" t="s">
        <v>2483</v>
      </c>
      <c r="B2376" t="s">
        <v>71</v>
      </c>
      <c r="C2376">
        <v>4849.1899999999996</v>
      </c>
      <c r="D2376" t="s">
        <v>36</v>
      </c>
      <c r="E2376" t="s">
        <v>72</v>
      </c>
      <c r="F2376" t="s">
        <v>73</v>
      </c>
      <c r="G2376">
        <v>45327</v>
      </c>
      <c r="H2376" t="s">
        <v>39</v>
      </c>
      <c r="I2376" t="s">
        <v>58</v>
      </c>
      <c r="J2376">
        <v>37818</v>
      </c>
      <c r="K2376" t="s">
        <v>59</v>
      </c>
      <c r="L2376" t="s">
        <v>103</v>
      </c>
      <c r="M2376">
        <v>123</v>
      </c>
      <c r="N2376">
        <v>22</v>
      </c>
      <c r="O2376">
        <v>18</v>
      </c>
      <c r="P2376">
        <v>0</v>
      </c>
      <c r="Q2376">
        <v>1</v>
      </c>
      <c r="R2376" t="s">
        <v>61</v>
      </c>
      <c r="S2376" t="s">
        <v>62</v>
      </c>
      <c r="T2376">
        <v>2</v>
      </c>
      <c r="U2376" t="s">
        <v>63</v>
      </c>
      <c r="V2376">
        <v>884.52</v>
      </c>
      <c r="W2376" t="s">
        <v>46</v>
      </c>
      <c r="X2376" t="s">
        <v>47</v>
      </c>
      <c r="Y2376" t="s">
        <v>65</v>
      </c>
      <c r="Z2376" t="s">
        <v>49</v>
      </c>
      <c r="AA2376" t="s">
        <v>67</v>
      </c>
      <c r="AB2376" t="s">
        <v>68</v>
      </c>
      <c r="AC2376" t="s">
        <v>69</v>
      </c>
      <c r="AD2376">
        <v>7.191219512</v>
      </c>
      <c r="AE2376">
        <v>2024</v>
      </c>
      <c r="AF2376">
        <v>2</v>
      </c>
      <c r="AG2376">
        <v>5</v>
      </c>
      <c r="AH2376" t="s">
        <v>2290</v>
      </c>
      <c r="AI2376">
        <v>0.59926829268292681</v>
      </c>
      <c r="AJ2376">
        <v>1476</v>
      </c>
      <c r="AK2376" t="s">
        <v>3800</v>
      </c>
    </row>
    <row r="2377" spans="1:37">
      <c r="A2377" t="s">
        <v>2484</v>
      </c>
      <c r="B2377" t="s">
        <v>55</v>
      </c>
      <c r="C2377">
        <v>9795.5400000000009</v>
      </c>
      <c r="D2377" t="s">
        <v>36</v>
      </c>
      <c r="E2377" t="s">
        <v>72</v>
      </c>
      <c r="F2377" t="s">
        <v>38</v>
      </c>
      <c r="G2377">
        <v>45327</v>
      </c>
      <c r="H2377" t="s">
        <v>39</v>
      </c>
      <c r="I2377" t="s">
        <v>40</v>
      </c>
      <c r="J2377">
        <v>120003</v>
      </c>
      <c r="K2377" t="s">
        <v>83</v>
      </c>
      <c r="L2377" t="s">
        <v>42</v>
      </c>
      <c r="M2377">
        <v>120</v>
      </c>
      <c r="N2377">
        <v>23</v>
      </c>
      <c r="O2377">
        <v>76</v>
      </c>
      <c r="P2377">
        <v>0</v>
      </c>
      <c r="Q2377">
        <v>3</v>
      </c>
      <c r="R2377" t="s">
        <v>61</v>
      </c>
      <c r="S2377" t="s">
        <v>93</v>
      </c>
      <c r="T2377">
        <v>1</v>
      </c>
      <c r="U2377" t="s">
        <v>63</v>
      </c>
      <c r="V2377">
        <v>68.209999999999994</v>
      </c>
      <c r="W2377" t="s">
        <v>46</v>
      </c>
      <c r="X2377" t="s">
        <v>47</v>
      </c>
      <c r="Y2377" t="s">
        <v>48</v>
      </c>
      <c r="Z2377" t="s">
        <v>66</v>
      </c>
      <c r="AA2377" t="s">
        <v>91</v>
      </c>
      <c r="AB2377" t="s">
        <v>68</v>
      </c>
      <c r="AC2377" t="s">
        <v>52</v>
      </c>
      <c r="AD2377">
        <v>0.56841666700000004</v>
      </c>
      <c r="AE2377">
        <v>2024</v>
      </c>
      <c r="AF2377">
        <v>2</v>
      </c>
      <c r="AG2377">
        <v>5</v>
      </c>
      <c r="AH2377" t="s">
        <v>2290</v>
      </c>
      <c r="AI2377">
        <v>4.7368055555555552E-2</v>
      </c>
      <c r="AJ2377">
        <v>1440</v>
      </c>
      <c r="AK2377" t="s">
        <v>3799</v>
      </c>
    </row>
    <row r="2378" spans="1:37">
      <c r="A2378" t="s">
        <v>2485</v>
      </c>
      <c r="B2378" t="s">
        <v>71</v>
      </c>
      <c r="C2378">
        <v>44376.86</v>
      </c>
      <c r="D2378" t="s">
        <v>36</v>
      </c>
      <c r="E2378" t="s">
        <v>37</v>
      </c>
      <c r="F2378" t="s">
        <v>73</v>
      </c>
      <c r="G2378">
        <v>45327</v>
      </c>
      <c r="H2378" t="s">
        <v>39</v>
      </c>
      <c r="I2378" t="s">
        <v>40</v>
      </c>
      <c r="J2378">
        <v>105957</v>
      </c>
      <c r="K2378" t="s">
        <v>41</v>
      </c>
      <c r="L2378" t="s">
        <v>103</v>
      </c>
      <c r="M2378">
        <v>158</v>
      </c>
      <c r="N2378">
        <v>7</v>
      </c>
      <c r="O2378">
        <v>23</v>
      </c>
      <c r="P2378">
        <v>0</v>
      </c>
      <c r="Q2378">
        <v>2</v>
      </c>
      <c r="R2378" t="s">
        <v>61</v>
      </c>
      <c r="S2378" t="s">
        <v>74</v>
      </c>
      <c r="T2378">
        <v>3</v>
      </c>
      <c r="U2378" t="s">
        <v>79</v>
      </c>
      <c r="V2378">
        <v>605.14</v>
      </c>
      <c r="W2378" t="s">
        <v>64</v>
      </c>
      <c r="X2378" t="s">
        <v>47</v>
      </c>
      <c r="Y2378" t="s">
        <v>65</v>
      </c>
      <c r="Z2378" t="s">
        <v>98</v>
      </c>
      <c r="AA2378" t="s">
        <v>91</v>
      </c>
      <c r="AB2378" t="s">
        <v>68</v>
      </c>
      <c r="AC2378" t="s">
        <v>69</v>
      </c>
      <c r="AD2378">
        <v>3.83</v>
      </c>
      <c r="AE2378">
        <v>2024</v>
      </c>
      <c r="AF2378">
        <v>2</v>
      </c>
      <c r="AG2378">
        <v>5</v>
      </c>
      <c r="AH2378" t="s">
        <v>2290</v>
      </c>
      <c r="AI2378">
        <v>0.31916666666666665</v>
      </c>
      <c r="AJ2378">
        <v>1896</v>
      </c>
      <c r="AK2378" t="s">
        <v>3799</v>
      </c>
    </row>
    <row r="2379" spans="1:37">
      <c r="A2379" t="s">
        <v>2486</v>
      </c>
      <c r="B2379" t="s">
        <v>71</v>
      </c>
      <c r="C2379">
        <v>7423.57</v>
      </c>
      <c r="D2379" t="s">
        <v>87</v>
      </c>
      <c r="E2379" t="s">
        <v>37</v>
      </c>
      <c r="F2379" t="s">
        <v>73</v>
      </c>
      <c r="G2379">
        <v>45327</v>
      </c>
      <c r="H2379" t="s">
        <v>102</v>
      </c>
      <c r="I2379" t="s">
        <v>58</v>
      </c>
      <c r="J2379">
        <v>30402</v>
      </c>
      <c r="K2379" t="s">
        <v>59</v>
      </c>
      <c r="L2379" t="s">
        <v>42</v>
      </c>
      <c r="M2379">
        <v>99</v>
      </c>
      <c r="N2379">
        <v>23</v>
      </c>
      <c r="O2379">
        <v>86</v>
      </c>
      <c r="P2379">
        <v>0</v>
      </c>
      <c r="Q2379">
        <v>3</v>
      </c>
      <c r="R2379" t="s">
        <v>61</v>
      </c>
      <c r="S2379" t="s">
        <v>93</v>
      </c>
      <c r="T2379">
        <v>1</v>
      </c>
      <c r="U2379" t="s">
        <v>63</v>
      </c>
      <c r="V2379">
        <v>473.04</v>
      </c>
      <c r="W2379" t="s">
        <v>46</v>
      </c>
      <c r="X2379" t="s">
        <v>47</v>
      </c>
      <c r="Y2379" t="s">
        <v>48</v>
      </c>
      <c r="Z2379" t="s">
        <v>66</v>
      </c>
      <c r="AA2379" t="s">
        <v>67</v>
      </c>
      <c r="AB2379" t="s">
        <v>68</v>
      </c>
      <c r="AC2379" t="s">
        <v>52</v>
      </c>
      <c r="AD2379">
        <v>4.7781818180000002</v>
      </c>
      <c r="AE2379">
        <v>2024</v>
      </c>
      <c r="AF2379">
        <v>2</v>
      </c>
      <c r="AG2379">
        <v>5</v>
      </c>
      <c r="AH2379" t="s">
        <v>2290</v>
      </c>
      <c r="AI2379">
        <v>0.39818181818181819</v>
      </c>
      <c r="AJ2379">
        <v>1188</v>
      </c>
      <c r="AK2379" t="s">
        <v>3799</v>
      </c>
    </row>
    <row r="2380" spans="1:37">
      <c r="A2380" t="s">
        <v>2487</v>
      </c>
      <c r="B2380" t="s">
        <v>81</v>
      </c>
      <c r="C2380">
        <v>4496.41</v>
      </c>
      <c r="D2380" t="s">
        <v>36</v>
      </c>
      <c r="E2380" t="s">
        <v>72</v>
      </c>
      <c r="F2380" t="s">
        <v>56</v>
      </c>
      <c r="G2380">
        <v>45327</v>
      </c>
      <c r="H2380" t="s">
        <v>39</v>
      </c>
      <c r="I2380" t="s">
        <v>40</v>
      </c>
      <c r="J2380">
        <v>62024</v>
      </c>
      <c r="K2380" t="s">
        <v>83</v>
      </c>
      <c r="L2380" t="s">
        <v>42</v>
      </c>
      <c r="M2380">
        <v>112</v>
      </c>
      <c r="N2380">
        <v>27</v>
      </c>
      <c r="O2380">
        <v>5</v>
      </c>
      <c r="P2380">
        <v>0</v>
      </c>
      <c r="Q2380">
        <v>1</v>
      </c>
      <c r="R2380" t="s">
        <v>61</v>
      </c>
      <c r="S2380" t="s">
        <v>93</v>
      </c>
      <c r="T2380">
        <v>3</v>
      </c>
      <c r="U2380" t="s">
        <v>90</v>
      </c>
      <c r="V2380">
        <v>246.98</v>
      </c>
      <c r="W2380" t="s">
        <v>76</v>
      </c>
      <c r="X2380" t="s">
        <v>47</v>
      </c>
      <c r="Y2380" t="s">
        <v>48</v>
      </c>
      <c r="Z2380" t="s">
        <v>49</v>
      </c>
      <c r="AA2380" t="s">
        <v>50</v>
      </c>
      <c r="AB2380" t="s">
        <v>68</v>
      </c>
      <c r="AC2380" t="s">
        <v>99</v>
      </c>
      <c r="AD2380">
        <v>2.2051785709999998</v>
      </c>
      <c r="AE2380">
        <v>2024</v>
      </c>
      <c r="AF2380">
        <v>2</v>
      </c>
      <c r="AG2380">
        <v>5</v>
      </c>
      <c r="AH2380" t="s">
        <v>2290</v>
      </c>
      <c r="AI2380">
        <v>0.18376488095238094</v>
      </c>
      <c r="AJ2380">
        <v>1344</v>
      </c>
      <c r="AK2380" t="s">
        <v>3799</v>
      </c>
    </row>
    <row r="2381" spans="1:37">
      <c r="A2381" t="s">
        <v>2488</v>
      </c>
      <c r="B2381" t="s">
        <v>71</v>
      </c>
      <c r="C2381">
        <v>3917.91</v>
      </c>
      <c r="D2381" t="s">
        <v>36</v>
      </c>
      <c r="E2381" t="s">
        <v>37</v>
      </c>
      <c r="F2381" t="s">
        <v>73</v>
      </c>
      <c r="G2381">
        <v>45327</v>
      </c>
      <c r="H2381" t="s">
        <v>39</v>
      </c>
      <c r="I2381" t="s">
        <v>40</v>
      </c>
      <c r="J2381">
        <v>129785</v>
      </c>
      <c r="K2381" t="s">
        <v>83</v>
      </c>
      <c r="L2381" t="s">
        <v>42</v>
      </c>
      <c r="M2381">
        <v>99</v>
      </c>
      <c r="N2381">
        <v>23</v>
      </c>
      <c r="O2381">
        <v>46</v>
      </c>
      <c r="P2381">
        <v>2</v>
      </c>
      <c r="Q2381">
        <v>1</v>
      </c>
      <c r="R2381" t="s">
        <v>43</v>
      </c>
      <c r="S2381" t="s">
        <v>84</v>
      </c>
      <c r="T2381">
        <v>1</v>
      </c>
      <c r="U2381" t="s">
        <v>90</v>
      </c>
      <c r="V2381">
        <v>91.11</v>
      </c>
      <c r="W2381" t="s">
        <v>76</v>
      </c>
      <c r="X2381" t="s">
        <v>47</v>
      </c>
      <c r="Y2381" t="s">
        <v>48</v>
      </c>
      <c r="Z2381" t="s">
        <v>49</v>
      </c>
      <c r="AA2381" t="s">
        <v>91</v>
      </c>
      <c r="AB2381" t="s">
        <v>51</v>
      </c>
      <c r="AC2381" t="s">
        <v>69</v>
      </c>
      <c r="AD2381">
        <v>0.92030303000000002</v>
      </c>
      <c r="AE2381">
        <v>2024</v>
      </c>
      <c r="AF2381">
        <v>2</v>
      </c>
      <c r="AG2381">
        <v>5</v>
      </c>
      <c r="AH2381" t="s">
        <v>2290</v>
      </c>
      <c r="AI2381">
        <v>7.6691919191919186E-2</v>
      </c>
      <c r="AJ2381">
        <v>1188</v>
      </c>
      <c r="AK2381" t="s">
        <v>3799</v>
      </c>
    </row>
    <row r="2382" spans="1:37">
      <c r="A2382" t="s">
        <v>2489</v>
      </c>
      <c r="B2382" t="s">
        <v>71</v>
      </c>
      <c r="C2382">
        <v>29964.33</v>
      </c>
      <c r="D2382" t="s">
        <v>36</v>
      </c>
      <c r="E2382" t="s">
        <v>37</v>
      </c>
      <c r="F2382" t="s">
        <v>73</v>
      </c>
      <c r="G2382">
        <v>45327</v>
      </c>
      <c r="H2382" t="s">
        <v>39</v>
      </c>
      <c r="I2382" t="s">
        <v>40</v>
      </c>
      <c r="J2382">
        <v>106603</v>
      </c>
      <c r="K2382" t="s">
        <v>83</v>
      </c>
      <c r="L2382" t="s">
        <v>42</v>
      </c>
      <c r="M2382">
        <v>247</v>
      </c>
      <c r="N2382">
        <v>4</v>
      </c>
      <c r="O2382">
        <v>105</v>
      </c>
      <c r="P2382">
        <v>0</v>
      </c>
      <c r="Q2382">
        <v>2</v>
      </c>
      <c r="R2382" t="s">
        <v>61</v>
      </c>
      <c r="S2382" t="s">
        <v>74</v>
      </c>
      <c r="T2382">
        <v>1</v>
      </c>
      <c r="U2382" t="s">
        <v>90</v>
      </c>
      <c r="V2382">
        <v>196.54</v>
      </c>
      <c r="W2382" t="s">
        <v>132</v>
      </c>
      <c r="X2382" t="s">
        <v>47</v>
      </c>
      <c r="Y2382" t="s">
        <v>48</v>
      </c>
      <c r="Z2382" t="s">
        <v>98</v>
      </c>
      <c r="AA2382" t="s">
        <v>91</v>
      </c>
      <c r="AB2382" t="s">
        <v>68</v>
      </c>
      <c r="AC2382" t="s">
        <v>52</v>
      </c>
      <c r="AD2382">
        <v>0.79570850199999998</v>
      </c>
      <c r="AE2382">
        <v>2024</v>
      </c>
      <c r="AF2382">
        <v>2</v>
      </c>
      <c r="AG2382">
        <v>5</v>
      </c>
      <c r="AH2382" t="s">
        <v>2290</v>
      </c>
      <c r="AI2382">
        <v>6.6309041835357616E-2</v>
      </c>
      <c r="AJ2382">
        <v>2964</v>
      </c>
      <c r="AK2382" t="s">
        <v>3799</v>
      </c>
    </row>
    <row r="2383" spans="1:37">
      <c r="A2383" t="s">
        <v>2490</v>
      </c>
      <c r="B2383" t="s">
        <v>71</v>
      </c>
      <c r="C2383">
        <v>4210.55</v>
      </c>
      <c r="D2383" t="s">
        <v>36</v>
      </c>
      <c r="E2383" t="s">
        <v>72</v>
      </c>
      <c r="F2383" t="s">
        <v>73</v>
      </c>
      <c r="G2383">
        <v>45327</v>
      </c>
      <c r="H2383" t="s">
        <v>39</v>
      </c>
      <c r="I2383" t="s">
        <v>40</v>
      </c>
      <c r="J2383">
        <v>119856</v>
      </c>
      <c r="K2383" t="s">
        <v>41</v>
      </c>
      <c r="L2383" t="s">
        <v>103</v>
      </c>
      <c r="M2383">
        <v>105</v>
      </c>
      <c r="N2383">
        <v>8</v>
      </c>
      <c r="O2383">
        <v>51</v>
      </c>
      <c r="P2383">
        <v>0</v>
      </c>
      <c r="Q2383">
        <v>1</v>
      </c>
      <c r="R2383" t="s">
        <v>61</v>
      </c>
      <c r="S2383" t="s">
        <v>74</v>
      </c>
      <c r="T2383">
        <v>4</v>
      </c>
      <c r="U2383" t="s">
        <v>45</v>
      </c>
      <c r="V2383">
        <v>482.97</v>
      </c>
      <c r="W2383" t="s">
        <v>46</v>
      </c>
      <c r="X2383" t="s">
        <v>134</v>
      </c>
      <c r="Y2383" t="s">
        <v>48</v>
      </c>
      <c r="Z2383" t="s">
        <v>49</v>
      </c>
      <c r="AA2383" t="s">
        <v>91</v>
      </c>
      <c r="AB2383" t="s">
        <v>68</v>
      </c>
      <c r="AC2383" t="s">
        <v>52</v>
      </c>
      <c r="AD2383">
        <v>4.5997142860000002</v>
      </c>
      <c r="AE2383">
        <v>2024</v>
      </c>
      <c r="AF2383">
        <v>2</v>
      </c>
      <c r="AG2383">
        <v>5</v>
      </c>
      <c r="AH2383" t="s">
        <v>2290</v>
      </c>
      <c r="AI2383">
        <v>0.38330952380952382</v>
      </c>
      <c r="AJ2383">
        <v>1260</v>
      </c>
      <c r="AK2383" t="s">
        <v>3799</v>
      </c>
    </row>
    <row r="2384" spans="1:37">
      <c r="A2384" t="s">
        <v>2491</v>
      </c>
      <c r="B2384" t="s">
        <v>55</v>
      </c>
      <c r="C2384">
        <v>6271.88</v>
      </c>
      <c r="D2384" t="s">
        <v>36</v>
      </c>
      <c r="E2384" t="s">
        <v>37</v>
      </c>
      <c r="F2384" t="s">
        <v>73</v>
      </c>
      <c r="G2384">
        <v>45327</v>
      </c>
      <c r="H2384" t="s">
        <v>57</v>
      </c>
      <c r="I2384" t="s">
        <v>58</v>
      </c>
      <c r="J2384">
        <v>0</v>
      </c>
      <c r="K2384" t="s">
        <v>59</v>
      </c>
      <c r="L2384" t="s">
        <v>60</v>
      </c>
      <c r="M2384">
        <v>96</v>
      </c>
      <c r="N2384">
        <v>4</v>
      </c>
      <c r="O2384">
        <v>45</v>
      </c>
      <c r="P2384">
        <v>0</v>
      </c>
      <c r="Q2384">
        <v>3</v>
      </c>
      <c r="R2384" t="s">
        <v>61</v>
      </c>
      <c r="S2384" t="s">
        <v>93</v>
      </c>
      <c r="T2384">
        <v>4</v>
      </c>
      <c r="U2384" t="s">
        <v>45</v>
      </c>
      <c r="V2384">
        <v>941.2</v>
      </c>
      <c r="W2384" t="s">
        <v>76</v>
      </c>
      <c r="X2384" t="s">
        <v>134</v>
      </c>
      <c r="Y2384" t="s">
        <v>65</v>
      </c>
      <c r="Z2384" t="s">
        <v>66</v>
      </c>
      <c r="AA2384" t="s">
        <v>67</v>
      </c>
      <c r="AB2384" t="s">
        <v>68</v>
      </c>
      <c r="AC2384" t="s">
        <v>69</v>
      </c>
      <c r="AD2384">
        <v>9.8041666670000005</v>
      </c>
      <c r="AE2384">
        <v>2024</v>
      </c>
      <c r="AF2384">
        <v>2</v>
      </c>
      <c r="AG2384">
        <v>5</v>
      </c>
      <c r="AH2384" t="s">
        <v>2290</v>
      </c>
      <c r="AI2384">
        <v>0.81701388888888893</v>
      </c>
      <c r="AJ2384">
        <v>1152</v>
      </c>
      <c r="AK2384" t="s">
        <v>3801</v>
      </c>
    </row>
    <row r="2385" spans="1:37">
      <c r="A2385" t="s">
        <v>2492</v>
      </c>
      <c r="B2385" t="s">
        <v>35</v>
      </c>
      <c r="C2385">
        <v>37048.69</v>
      </c>
      <c r="D2385" t="s">
        <v>36</v>
      </c>
      <c r="E2385" t="s">
        <v>72</v>
      </c>
      <c r="F2385" t="s">
        <v>56</v>
      </c>
      <c r="G2385">
        <v>45327</v>
      </c>
      <c r="H2385" t="s">
        <v>39</v>
      </c>
      <c r="I2385" t="s">
        <v>58</v>
      </c>
      <c r="J2385">
        <v>111132</v>
      </c>
      <c r="K2385" t="s">
        <v>59</v>
      </c>
      <c r="L2385" t="s">
        <v>42</v>
      </c>
      <c r="M2385">
        <v>134</v>
      </c>
      <c r="N2385">
        <v>5</v>
      </c>
      <c r="O2385">
        <v>3</v>
      </c>
      <c r="P2385">
        <v>1</v>
      </c>
      <c r="Q2385">
        <v>2</v>
      </c>
      <c r="R2385" t="s">
        <v>61</v>
      </c>
      <c r="S2385" t="s">
        <v>93</v>
      </c>
      <c r="T2385">
        <v>2</v>
      </c>
      <c r="U2385" t="s">
        <v>63</v>
      </c>
      <c r="V2385">
        <v>641.52</v>
      </c>
      <c r="W2385" t="s">
        <v>46</v>
      </c>
      <c r="X2385" t="s">
        <v>47</v>
      </c>
      <c r="Y2385" t="s">
        <v>65</v>
      </c>
      <c r="Z2385" t="s">
        <v>98</v>
      </c>
      <c r="AA2385" t="s">
        <v>91</v>
      </c>
      <c r="AB2385" t="s">
        <v>51</v>
      </c>
      <c r="AC2385" t="s">
        <v>99</v>
      </c>
      <c r="AD2385">
        <v>4.7874626869999997</v>
      </c>
      <c r="AE2385">
        <v>2024</v>
      </c>
      <c r="AF2385">
        <v>2</v>
      </c>
      <c r="AG2385">
        <v>5</v>
      </c>
      <c r="AH2385" t="s">
        <v>2290</v>
      </c>
      <c r="AI2385">
        <v>0.39895522388059701</v>
      </c>
      <c r="AJ2385">
        <v>1608</v>
      </c>
      <c r="AK2385" t="s">
        <v>3799</v>
      </c>
    </row>
    <row r="2386" spans="1:37">
      <c r="A2386" t="s">
        <v>2493</v>
      </c>
      <c r="B2386" t="s">
        <v>55</v>
      </c>
      <c r="C2386">
        <v>4306.05</v>
      </c>
      <c r="D2386" t="s">
        <v>36</v>
      </c>
      <c r="E2386" t="s">
        <v>72</v>
      </c>
      <c r="F2386" t="s">
        <v>38</v>
      </c>
      <c r="G2386">
        <v>45327</v>
      </c>
      <c r="H2386" t="s">
        <v>57</v>
      </c>
      <c r="I2386" t="s">
        <v>40</v>
      </c>
      <c r="J2386">
        <v>0</v>
      </c>
      <c r="K2386" t="s">
        <v>59</v>
      </c>
      <c r="L2386" t="s">
        <v>60</v>
      </c>
      <c r="M2386">
        <v>117</v>
      </c>
      <c r="N2386">
        <v>8</v>
      </c>
      <c r="O2386">
        <v>4</v>
      </c>
      <c r="P2386">
        <v>0</v>
      </c>
      <c r="Q2386">
        <v>1</v>
      </c>
      <c r="R2386" t="s">
        <v>61</v>
      </c>
      <c r="S2386" t="s">
        <v>93</v>
      </c>
      <c r="T2386">
        <v>2</v>
      </c>
      <c r="U2386" t="s">
        <v>63</v>
      </c>
      <c r="V2386">
        <v>1026.58</v>
      </c>
      <c r="W2386" t="s">
        <v>46</v>
      </c>
      <c r="X2386" t="s">
        <v>47</v>
      </c>
      <c r="Y2386" t="s">
        <v>65</v>
      </c>
      <c r="Z2386" t="s">
        <v>49</v>
      </c>
      <c r="AA2386" t="s">
        <v>67</v>
      </c>
      <c r="AB2386" t="s">
        <v>68</v>
      </c>
      <c r="AC2386" t="s">
        <v>99</v>
      </c>
      <c r="AD2386">
        <v>8.7741880339999998</v>
      </c>
      <c r="AE2386">
        <v>2024</v>
      </c>
      <c r="AF2386">
        <v>2</v>
      </c>
      <c r="AG2386">
        <v>5</v>
      </c>
      <c r="AH2386" t="s">
        <v>2290</v>
      </c>
      <c r="AI2386">
        <v>0.73118233618233608</v>
      </c>
      <c r="AJ2386">
        <v>1404</v>
      </c>
      <c r="AK2386" t="s">
        <v>3801</v>
      </c>
    </row>
    <row r="2387" spans="1:37">
      <c r="A2387" t="s">
        <v>2494</v>
      </c>
      <c r="B2387" t="s">
        <v>81</v>
      </c>
      <c r="C2387">
        <v>8157.93</v>
      </c>
      <c r="D2387" t="s">
        <v>36</v>
      </c>
      <c r="E2387" t="s">
        <v>72</v>
      </c>
      <c r="F2387" t="s">
        <v>73</v>
      </c>
      <c r="G2387">
        <v>45327</v>
      </c>
      <c r="H2387" t="s">
        <v>39</v>
      </c>
      <c r="I2387" t="s">
        <v>58</v>
      </c>
      <c r="J2387">
        <v>34964</v>
      </c>
      <c r="K2387" t="s">
        <v>59</v>
      </c>
      <c r="L2387" t="s">
        <v>103</v>
      </c>
      <c r="M2387">
        <v>107</v>
      </c>
      <c r="N2387">
        <v>14</v>
      </c>
      <c r="O2387">
        <v>15</v>
      </c>
      <c r="P2387">
        <v>0</v>
      </c>
      <c r="Q2387">
        <v>8</v>
      </c>
      <c r="R2387" t="s">
        <v>61</v>
      </c>
      <c r="S2387" t="s">
        <v>74</v>
      </c>
      <c r="T2387">
        <v>4</v>
      </c>
      <c r="U2387" t="s">
        <v>63</v>
      </c>
      <c r="V2387">
        <v>767.88</v>
      </c>
      <c r="W2387" t="s">
        <v>76</v>
      </c>
      <c r="X2387" t="s">
        <v>47</v>
      </c>
      <c r="Y2387" t="s">
        <v>65</v>
      </c>
      <c r="Z2387" t="s">
        <v>66</v>
      </c>
      <c r="AA2387" t="s">
        <v>67</v>
      </c>
      <c r="AB2387" t="s">
        <v>68</v>
      </c>
      <c r="AC2387" t="s">
        <v>69</v>
      </c>
      <c r="AD2387">
        <v>7.1764485980000003</v>
      </c>
      <c r="AE2387">
        <v>2024</v>
      </c>
      <c r="AF2387">
        <v>2</v>
      </c>
      <c r="AG2387">
        <v>5</v>
      </c>
      <c r="AH2387" t="s">
        <v>2290</v>
      </c>
      <c r="AI2387">
        <v>0.59803738317757005</v>
      </c>
      <c r="AJ2387">
        <v>1284</v>
      </c>
      <c r="AK2387" t="s">
        <v>3800</v>
      </c>
    </row>
    <row r="2388" spans="1:37">
      <c r="A2388" t="s">
        <v>2495</v>
      </c>
      <c r="B2388" t="s">
        <v>35</v>
      </c>
      <c r="C2388">
        <v>7553.78</v>
      </c>
      <c r="D2388" t="s">
        <v>87</v>
      </c>
      <c r="E2388" t="s">
        <v>37</v>
      </c>
      <c r="F2388" t="s">
        <v>56</v>
      </c>
      <c r="G2388">
        <v>45327</v>
      </c>
      <c r="H2388" t="s">
        <v>39</v>
      </c>
      <c r="I2388" t="s">
        <v>40</v>
      </c>
      <c r="J2388">
        <v>100513</v>
      </c>
      <c r="K2388" t="s">
        <v>59</v>
      </c>
      <c r="L2388" t="s">
        <v>60</v>
      </c>
      <c r="M2388">
        <v>96</v>
      </c>
      <c r="N2388">
        <v>34</v>
      </c>
      <c r="O2388">
        <v>39</v>
      </c>
      <c r="P2388">
        <v>0</v>
      </c>
      <c r="Q2388">
        <v>3</v>
      </c>
      <c r="R2388" t="s">
        <v>61</v>
      </c>
      <c r="S2388" t="s">
        <v>74</v>
      </c>
      <c r="T2388">
        <v>2</v>
      </c>
      <c r="U2388" t="s">
        <v>90</v>
      </c>
      <c r="V2388">
        <v>460.08</v>
      </c>
      <c r="W2388" t="s">
        <v>46</v>
      </c>
      <c r="X2388" t="s">
        <v>47</v>
      </c>
      <c r="Y2388" t="s">
        <v>48</v>
      </c>
      <c r="Z2388" t="s">
        <v>66</v>
      </c>
      <c r="AA2388" t="s">
        <v>91</v>
      </c>
      <c r="AB2388" t="s">
        <v>68</v>
      </c>
      <c r="AC2388" t="s">
        <v>69</v>
      </c>
      <c r="AD2388">
        <v>4.7925000000000004</v>
      </c>
      <c r="AE2388">
        <v>2024</v>
      </c>
      <c r="AF2388">
        <v>2</v>
      </c>
      <c r="AG2388">
        <v>5</v>
      </c>
      <c r="AH2388" t="s">
        <v>2290</v>
      </c>
      <c r="AI2388">
        <v>0.39937499999999998</v>
      </c>
      <c r="AJ2388">
        <v>1152</v>
      </c>
      <c r="AK2388" t="s">
        <v>3799</v>
      </c>
    </row>
    <row r="2389" spans="1:37">
      <c r="A2389" t="s">
        <v>2496</v>
      </c>
      <c r="B2389" t="s">
        <v>71</v>
      </c>
      <c r="C2389">
        <v>26161.53</v>
      </c>
      <c r="D2389" t="s">
        <v>36</v>
      </c>
      <c r="E2389" t="s">
        <v>37</v>
      </c>
      <c r="F2389" t="s">
        <v>56</v>
      </c>
      <c r="G2389">
        <v>45327</v>
      </c>
      <c r="H2389" t="s">
        <v>159</v>
      </c>
      <c r="I2389" t="s">
        <v>58</v>
      </c>
      <c r="J2389">
        <v>28565</v>
      </c>
      <c r="K2389" t="s">
        <v>59</v>
      </c>
      <c r="L2389" t="s">
        <v>42</v>
      </c>
      <c r="M2389">
        <v>99</v>
      </c>
      <c r="N2389">
        <v>47</v>
      </c>
      <c r="O2389">
        <v>19</v>
      </c>
      <c r="P2389">
        <v>0</v>
      </c>
      <c r="Q2389">
        <v>2</v>
      </c>
      <c r="R2389" t="s">
        <v>61</v>
      </c>
      <c r="S2389" t="s">
        <v>93</v>
      </c>
      <c r="T2389">
        <v>2</v>
      </c>
      <c r="U2389" t="s">
        <v>63</v>
      </c>
      <c r="V2389">
        <v>473.04</v>
      </c>
      <c r="W2389" t="s">
        <v>46</v>
      </c>
      <c r="X2389" t="s">
        <v>47</v>
      </c>
      <c r="Y2389" t="s">
        <v>48</v>
      </c>
      <c r="Z2389" t="s">
        <v>98</v>
      </c>
      <c r="AA2389" t="s">
        <v>67</v>
      </c>
      <c r="AB2389" t="s">
        <v>68</v>
      </c>
      <c r="AC2389" t="s">
        <v>69</v>
      </c>
      <c r="AD2389">
        <v>4.7781818180000002</v>
      </c>
      <c r="AE2389">
        <v>2024</v>
      </c>
      <c r="AF2389">
        <v>2</v>
      </c>
      <c r="AG2389">
        <v>5</v>
      </c>
      <c r="AH2389" t="s">
        <v>2290</v>
      </c>
      <c r="AI2389">
        <v>0.39818181818181819</v>
      </c>
      <c r="AJ2389">
        <v>1188</v>
      </c>
      <c r="AK2389" t="s">
        <v>3799</v>
      </c>
    </row>
    <row r="2390" spans="1:37">
      <c r="A2390" t="s">
        <v>2497</v>
      </c>
      <c r="B2390" t="s">
        <v>35</v>
      </c>
      <c r="C2390">
        <v>6992.4</v>
      </c>
      <c r="D2390" t="s">
        <v>36</v>
      </c>
      <c r="E2390" t="s">
        <v>82</v>
      </c>
      <c r="F2390" t="s">
        <v>73</v>
      </c>
      <c r="G2390">
        <v>45327</v>
      </c>
      <c r="H2390" t="s">
        <v>57</v>
      </c>
      <c r="I2390" t="s">
        <v>58</v>
      </c>
      <c r="J2390">
        <v>0</v>
      </c>
      <c r="K2390" t="s">
        <v>59</v>
      </c>
      <c r="L2390" t="s">
        <v>60</v>
      </c>
      <c r="M2390">
        <v>223</v>
      </c>
      <c r="N2390">
        <v>39</v>
      </c>
      <c r="O2390">
        <v>8</v>
      </c>
      <c r="P2390">
        <v>2</v>
      </c>
      <c r="Q2390">
        <v>1</v>
      </c>
      <c r="R2390" t="s">
        <v>61</v>
      </c>
      <c r="S2390" t="s">
        <v>93</v>
      </c>
      <c r="T2390">
        <v>1</v>
      </c>
      <c r="U2390" t="s">
        <v>79</v>
      </c>
      <c r="V2390">
        <v>1603.8</v>
      </c>
      <c r="W2390" t="s">
        <v>64</v>
      </c>
      <c r="X2390" t="s">
        <v>134</v>
      </c>
      <c r="Y2390" t="s">
        <v>156</v>
      </c>
      <c r="Z2390" t="s">
        <v>66</v>
      </c>
      <c r="AA2390" t="s">
        <v>67</v>
      </c>
      <c r="AB2390" t="s">
        <v>51</v>
      </c>
      <c r="AC2390" t="s">
        <v>99</v>
      </c>
      <c r="AD2390">
        <v>7.1919282510000002</v>
      </c>
      <c r="AE2390">
        <v>2024</v>
      </c>
      <c r="AF2390">
        <v>2</v>
      </c>
      <c r="AG2390">
        <v>5</v>
      </c>
      <c r="AH2390" t="s">
        <v>2290</v>
      </c>
      <c r="AI2390">
        <v>0.59932735426008965</v>
      </c>
      <c r="AJ2390">
        <v>2676</v>
      </c>
      <c r="AK2390" t="s">
        <v>3800</v>
      </c>
    </row>
    <row r="2391" spans="1:37">
      <c r="A2391" t="s">
        <v>2498</v>
      </c>
      <c r="B2391" t="s">
        <v>81</v>
      </c>
      <c r="C2391">
        <v>3428.99</v>
      </c>
      <c r="D2391" t="s">
        <v>36</v>
      </c>
      <c r="E2391" t="s">
        <v>37</v>
      </c>
      <c r="F2391" t="s">
        <v>73</v>
      </c>
      <c r="G2391">
        <v>45327</v>
      </c>
      <c r="H2391" t="s">
        <v>39</v>
      </c>
      <c r="I2391" t="s">
        <v>40</v>
      </c>
      <c r="J2391">
        <v>74100</v>
      </c>
      <c r="K2391" t="s">
        <v>59</v>
      </c>
      <c r="L2391" t="s">
        <v>42</v>
      </c>
      <c r="M2391">
        <v>85</v>
      </c>
      <c r="N2391">
        <v>43</v>
      </c>
      <c r="O2391">
        <v>127</v>
      </c>
      <c r="P2391">
        <v>0</v>
      </c>
      <c r="Q2391">
        <v>1</v>
      </c>
      <c r="R2391" t="s">
        <v>61</v>
      </c>
      <c r="S2391" t="s">
        <v>93</v>
      </c>
      <c r="T2391">
        <v>2</v>
      </c>
      <c r="U2391" t="s">
        <v>90</v>
      </c>
      <c r="V2391">
        <v>408.24</v>
      </c>
      <c r="W2391" t="s">
        <v>46</v>
      </c>
      <c r="X2391" t="s">
        <v>47</v>
      </c>
      <c r="Y2391" t="s">
        <v>48</v>
      </c>
      <c r="Z2391" t="s">
        <v>49</v>
      </c>
      <c r="AA2391" t="s">
        <v>50</v>
      </c>
      <c r="AB2391" t="s">
        <v>68</v>
      </c>
      <c r="AC2391" t="s">
        <v>52</v>
      </c>
      <c r="AD2391">
        <v>4.8028235290000003</v>
      </c>
      <c r="AE2391">
        <v>2024</v>
      </c>
      <c r="AF2391">
        <v>2</v>
      </c>
      <c r="AG2391">
        <v>5</v>
      </c>
      <c r="AH2391" t="s">
        <v>2290</v>
      </c>
      <c r="AI2391">
        <v>0.40023529411764708</v>
      </c>
      <c r="AJ2391">
        <v>1020</v>
      </c>
      <c r="AK2391" t="s">
        <v>3800</v>
      </c>
    </row>
    <row r="2392" spans="1:37">
      <c r="A2392" t="s">
        <v>2499</v>
      </c>
      <c r="B2392" t="s">
        <v>71</v>
      </c>
      <c r="C2392">
        <v>8814.73</v>
      </c>
      <c r="D2392" t="s">
        <v>36</v>
      </c>
      <c r="E2392" t="s">
        <v>37</v>
      </c>
      <c r="F2392" t="s">
        <v>38</v>
      </c>
      <c r="G2392">
        <v>45327</v>
      </c>
      <c r="H2392" t="s">
        <v>102</v>
      </c>
      <c r="I2392" t="s">
        <v>58</v>
      </c>
      <c r="J2392">
        <v>18193</v>
      </c>
      <c r="K2392" t="s">
        <v>59</v>
      </c>
      <c r="L2392" t="s">
        <v>60</v>
      </c>
      <c r="M2392">
        <v>90</v>
      </c>
      <c r="N2392">
        <v>4</v>
      </c>
      <c r="O2392">
        <v>41</v>
      </c>
      <c r="P2392">
        <v>2</v>
      </c>
      <c r="Q2392">
        <v>2</v>
      </c>
      <c r="R2392" t="s">
        <v>43</v>
      </c>
      <c r="S2392" t="s">
        <v>96</v>
      </c>
      <c r="T2392">
        <v>3</v>
      </c>
      <c r="U2392" t="s">
        <v>63</v>
      </c>
      <c r="V2392">
        <v>585.34</v>
      </c>
      <c r="W2392" t="s">
        <v>46</v>
      </c>
      <c r="X2392" t="s">
        <v>47</v>
      </c>
      <c r="Y2392" t="s">
        <v>65</v>
      </c>
      <c r="Z2392" t="s">
        <v>66</v>
      </c>
      <c r="AA2392" t="s">
        <v>67</v>
      </c>
      <c r="AB2392" t="s">
        <v>51</v>
      </c>
      <c r="AC2392" t="s">
        <v>69</v>
      </c>
      <c r="AD2392">
        <v>6.5037777779999999</v>
      </c>
      <c r="AE2392">
        <v>2024</v>
      </c>
      <c r="AF2392">
        <v>2</v>
      </c>
      <c r="AG2392">
        <v>5</v>
      </c>
      <c r="AH2392" t="s">
        <v>2290</v>
      </c>
      <c r="AI2392">
        <v>0.54198148148148151</v>
      </c>
      <c r="AJ2392">
        <v>1080</v>
      </c>
      <c r="AK2392" t="s">
        <v>3800</v>
      </c>
    </row>
    <row r="2393" spans="1:37">
      <c r="A2393" t="s">
        <v>2500</v>
      </c>
      <c r="B2393" t="s">
        <v>71</v>
      </c>
      <c r="C2393">
        <v>6944.24</v>
      </c>
      <c r="D2393" t="s">
        <v>36</v>
      </c>
      <c r="E2393" t="s">
        <v>37</v>
      </c>
      <c r="F2393" t="s">
        <v>38</v>
      </c>
      <c r="G2393">
        <v>45327</v>
      </c>
      <c r="H2393" t="s">
        <v>39</v>
      </c>
      <c r="I2393" t="s">
        <v>58</v>
      </c>
      <c r="J2393">
        <v>53012</v>
      </c>
      <c r="K2393" t="s">
        <v>41</v>
      </c>
      <c r="L2393" t="s">
        <v>42</v>
      </c>
      <c r="M2393">
        <v>89</v>
      </c>
      <c r="N2393">
        <v>41</v>
      </c>
      <c r="O2393">
        <v>130</v>
      </c>
      <c r="P2393">
        <v>1</v>
      </c>
      <c r="Q2393">
        <v>9</v>
      </c>
      <c r="R2393" t="s">
        <v>61</v>
      </c>
      <c r="S2393" t="s">
        <v>62</v>
      </c>
      <c r="T2393">
        <v>1</v>
      </c>
      <c r="U2393" t="s">
        <v>79</v>
      </c>
      <c r="V2393">
        <v>254.98</v>
      </c>
      <c r="W2393" t="s">
        <v>46</v>
      </c>
      <c r="X2393" t="s">
        <v>47</v>
      </c>
      <c r="Y2393" t="s">
        <v>48</v>
      </c>
      <c r="Z2393" t="s">
        <v>66</v>
      </c>
      <c r="AA2393" t="s">
        <v>50</v>
      </c>
      <c r="AB2393" t="s">
        <v>51</v>
      </c>
      <c r="AC2393" t="s">
        <v>52</v>
      </c>
      <c r="AD2393">
        <v>2.8649438200000001</v>
      </c>
      <c r="AE2393">
        <v>2024</v>
      </c>
      <c r="AF2393">
        <v>2</v>
      </c>
      <c r="AG2393">
        <v>5</v>
      </c>
      <c r="AH2393" t="s">
        <v>2290</v>
      </c>
      <c r="AI2393">
        <v>0.23874531835205992</v>
      </c>
      <c r="AJ2393">
        <v>1068</v>
      </c>
      <c r="AK2393" t="s">
        <v>3799</v>
      </c>
    </row>
    <row r="2394" spans="1:37">
      <c r="A2394" t="s">
        <v>2501</v>
      </c>
      <c r="B2394" t="s">
        <v>71</v>
      </c>
      <c r="C2394">
        <v>37715.96</v>
      </c>
      <c r="D2394" t="s">
        <v>36</v>
      </c>
      <c r="E2394" t="s">
        <v>37</v>
      </c>
      <c r="F2394" t="s">
        <v>73</v>
      </c>
      <c r="G2394">
        <v>45327</v>
      </c>
      <c r="H2394" t="s">
        <v>88</v>
      </c>
      <c r="I2394" t="s">
        <v>58</v>
      </c>
      <c r="J2394">
        <v>18392</v>
      </c>
      <c r="K2394" t="s">
        <v>59</v>
      </c>
      <c r="L2394" t="s">
        <v>103</v>
      </c>
      <c r="M2394">
        <v>158</v>
      </c>
      <c r="N2394">
        <v>5</v>
      </c>
      <c r="O2394">
        <v>15</v>
      </c>
      <c r="P2394">
        <v>0</v>
      </c>
      <c r="Q2394">
        <v>2</v>
      </c>
      <c r="R2394" t="s">
        <v>61</v>
      </c>
      <c r="S2394" t="s">
        <v>62</v>
      </c>
      <c r="T2394">
        <v>4</v>
      </c>
      <c r="U2394" t="s">
        <v>79</v>
      </c>
      <c r="V2394">
        <v>758.16</v>
      </c>
      <c r="W2394" t="s">
        <v>109</v>
      </c>
      <c r="X2394" t="s">
        <v>47</v>
      </c>
      <c r="Y2394" t="s">
        <v>65</v>
      </c>
      <c r="Z2394" t="s">
        <v>98</v>
      </c>
      <c r="AA2394" t="s">
        <v>67</v>
      </c>
      <c r="AB2394" t="s">
        <v>68</v>
      </c>
      <c r="AC2394" t="s">
        <v>69</v>
      </c>
      <c r="AD2394">
        <v>4.798481013</v>
      </c>
      <c r="AE2394">
        <v>2024</v>
      </c>
      <c r="AF2394">
        <v>2</v>
      </c>
      <c r="AG2394">
        <v>5</v>
      </c>
      <c r="AH2394" t="s">
        <v>2290</v>
      </c>
      <c r="AI2394">
        <v>0.39987341772151896</v>
      </c>
      <c r="AJ2394">
        <v>1896</v>
      </c>
      <c r="AK2394" t="s">
        <v>3799</v>
      </c>
    </row>
    <row r="2395" spans="1:37">
      <c r="A2395" t="s">
        <v>2502</v>
      </c>
      <c r="B2395" t="s">
        <v>81</v>
      </c>
      <c r="C2395">
        <v>8238.99</v>
      </c>
      <c r="D2395" t="s">
        <v>36</v>
      </c>
      <c r="E2395" t="s">
        <v>72</v>
      </c>
      <c r="F2395" t="s">
        <v>38</v>
      </c>
      <c r="G2395">
        <v>45327</v>
      </c>
      <c r="H2395" t="s">
        <v>57</v>
      </c>
      <c r="I2395" t="s">
        <v>40</v>
      </c>
      <c r="J2395">
        <v>0</v>
      </c>
      <c r="K2395" t="s">
        <v>59</v>
      </c>
      <c r="L2395" t="s">
        <v>60</v>
      </c>
      <c r="M2395">
        <v>113</v>
      </c>
      <c r="N2395">
        <v>0</v>
      </c>
      <c r="O2395">
        <v>103</v>
      </c>
      <c r="P2395">
        <v>0</v>
      </c>
      <c r="Q2395">
        <v>4</v>
      </c>
      <c r="R2395" t="s">
        <v>61</v>
      </c>
      <c r="S2395" t="s">
        <v>74</v>
      </c>
      <c r="T2395">
        <v>1</v>
      </c>
      <c r="U2395" t="s">
        <v>63</v>
      </c>
      <c r="V2395">
        <v>1156.07</v>
      </c>
      <c r="W2395" t="s">
        <v>46</v>
      </c>
      <c r="X2395" t="s">
        <v>134</v>
      </c>
      <c r="Y2395" t="s">
        <v>65</v>
      </c>
      <c r="Z2395" t="s">
        <v>66</v>
      </c>
      <c r="AA2395" t="s">
        <v>67</v>
      </c>
      <c r="AB2395" t="s">
        <v>68</v>
      </c>
      <c r="AC2395" t="s">
        <v>52</v>
      </c>
      <c r="AD2395">
        <v>10.23070796</v>
      </c>
      <c r="AE2395">
        <v>2024</v>
      </c>
      <c r="AF2395">
        <v>2</v>
      </c>
      <c r="AG2395">
        <v>5</v>
      </c>
      <c r="AH2395" t="s">
        <v>2290</v>
      </c>
      <c r="AI2395">
        <v>0.85255899705014748</v>
      </c>
      <c r="AJ2395">
        <v>1356</v>
      </c>
      <c r="AK2395" t="s">
        <v>3801</v>
      </c>
    </row>
    <row r="2396" spans="1:37">
      <c r="A2396" t="s">
        <v>2503</v>
      </c>
      <c r="B2396" t="s">
        <v>35</v>
      </c>
      <c r="C2396">
        <v>7534.1</v>
      </c>
      <c r="D2396" t="s">
        <v>36</v>
      </c>
      <c r="E2396" t="s">
        <v>37</v>
      </c>
      <c r="F2396" t="s">
        <v>38</v>
      </c>
      <c r="G2396">
        <v>45327</v>
      </c>
      <c r="H2396" t="s">
        <v>39</v>
      </c>
      <c r="I2396" t="s">
        <v>40</v>
      </c>
      <c r="J2396">
        <v>78142</v>
      </c>
      <c r="K2396" t="s">
        <v>59</v>
      </c>
      <c r="L2396" t="s">
        <v>42</v>
      </c>
      <c r="M2396">
        <v>93</v>
      </c>
      <c r="N2396">
        <v>5</v>
      </c>
      <c r="O2396">
        <v>0</v>
      </c>
      <c r="P2396">
        <v>0</v>
      </c>
      <c r="Q2396">
        <v>9</v>
      </c>
      <c r="R2396" t="s">
        <v>61</v>
      </c>
      <c r="S2396" t="s">
        <v>74</v>
      </c>
      <c r="T2396">
        <v>3</v>
      </c>
      <c r="U2396" t="s">
        <v>79</v>
      </c>
      <c r="V2396">
        <v>582.99</v>
      </c>
      <c r="W2396" t="s">
        <v>46</v>
      </c>
      <c r="X2396" t="s">
        <v>77</v>
      </c>
      <c r="Y2396" t="s">
        <v>65</v>
      </c>
      <c r="Z2396" t="s">
        <v>66</v>
      </c>
      <c r="AA2396" t="s">
        <v>50</v>
      </c>
      <c r="AB2396" t="s">
        <v>68</v>
      </c>
      <c r="AC2396" t="s">
        <v>99</v>
      </c>
      <c r="AD2396">
        <v>6.2687096770000004</v>
      </c>
      <c r="AE2396">
        <v>2024</v>
      </c>
      <c r="AF2396">
        <v>2</v>
      </c>
      <c r="AG2396">
        <v>5</v>
      </c>
      <c r="AH2396" t="s">
        <v>2290</v>
      </c>
      <c r="AI2396">
        <v>0.52239247311827963</v>
      </c>
      <c r="AJ2396">
        <v>1116</v>
      </c>
      <c r="AK2396" t="s">
        <v>3800</v>
      </c>
    </row>
    <row r="2397" spans="1:37">
      <c r="A2397" t="s">
        <v>2504</v>
      </c>
      <c r="B2397" t="s">
        <v>71</v>
      </c>
      <c r="C2397">
        <v>6447.85</v>
      </c>
      <c r="D2397" t="s">
        <v>36</v>
      </c>
      <c r="E2397" t="s">
        <v>37</v>
      </c>
      <c r="F2397" t="s">
        <v>95</v>
      </c>
      <c r="G2397">
        <v>45327</v>
      </c>
      <c r="H2397" t="s">
        <v>57</v>
      </c>
      <c r="I2397" t="s">
        <v>58</v>
      </c>
      <c r="J2397">
        <v>0</v>
      </c>
      <c r="K2397" t="s">
        <v>41</v>
      </c>
      <c r="L2397" t="s">
        <v>60</v>
      </c>
      <c r="M2397">
        <v>90</v>
      </c>
      <c r="N2397">
        <v>14</v>
      </c>
      <c r="O2397">
        <v>51</v>
      </c>
      <c r="P2397">
        <v>0</v>
      </c>
      <c r="Q2397">
        <v>9</v>
      </c>
      <c r="R2397" t="s">
        <v>61</v>
      </c>
      <c r="S2397" t="s">
        <v>74</v>
      </c>
      <c r="T2397">
        <v>2</v>
      </c>
      <c r="U2397" t="s">
        <v>45</v>
      </c>
      <c r="V2397">
        <v>425.54</v>
      </c>
      <c r="W2397" t="s">
        <v>46</v>
      </c>
      <c r="X2397" t="s">
        <v>47</v>
      </c>
      <c r="Y2397" t="s">
        <v>48</v>
      </c>
      <c r="Z2397" t="s">
        <v>66</v>
      </c>
      <c r="AA2397" t="s">
        <v>67</v>
      </c>
      <c r="AB2397" t="s">
        <v>68</v>
      </c>
      <c r="AC2397" t="s">
        <v>52</v>
      </c>
      <c r="AD2397">
        <v>4.7282222220000003</v>
      </c>
      <c r="AE2397">
        <v>2024</v>
      </c>
      <c r="AF2397">
        <v>2</v>
      </c>
      <c r="AG2397">
        <v>5</v>
      </c>
      <c r="AH2397" t="s">
        <v>2290</v>
      </c>
      <c r="AI2397">
        <v>0.39401851851851855</v>
      </c>
      <c r="AJ2397">
        <v>1080</v>
      </c>
      <c r="AK2397" t="s">
        <v>3799</v>
      </c>
    </row>
    <row r="2398" spans="1:37">
      <c r="A2398" t="s">
        <v>2505</v>
      </c>
      <c r="B2398" t="s">
        <v>81</v>
      </c>
      <c r="C2398">
        <v>10925.38</v>
      </c>
      <c r="D2398" t="s">
        <v>87</v>
      </c>
      <c r="E2398" t="s">
        <v>37</v>
      </c>
      <c r="F2398" t="s">
        <v>73</v>
      </c>
      <c r="G2398">
        <v>45327</v>
      </c>
      <c r="H2398" t="s">
        <v>39</v>
      </c>
      <c r="I2398" t="s">
        <v>58</v>
      </c>
      <c r="J2398">
        <v>68614</v>
      </c>
      <c r="K2398" t="s">
        <v>41</v>
      </c>
      <c r="L2398" t="s">
        <v>42</v>
      </c>
      <c r="M2398">
        <v>138</v>
      </c>
      <c r="N2398">
        <v>4</v>
      </c>
      <c r="O2398">
        <v>62</v>
      </c>
      <c r="P2398">
        <v>0</v>
      </c>
      <c r="Q2398">
        <v>3</v>
      </c>
      <c r="R2398" t="s">
        <v>61</v>
      </c>
      <c r="S2398" t="s">
        <v>62</v>
      </c>
      <c r="T2398">
        <v>1</v>
      </c>
      <c r="U2398" t="s">
        <v>79</v>
      </c>
      <c r="V2398">
        <v>498.98</v>
      </c>
      <c r="W2398" t="s">
        <v>64</v>
      </c>
      <c r="X2398" t="s">
        <v>47</v>
      </c>
      <c r="Y2398" t="s">
        <v>48</v>
      </c>
      <c r="Z2398" t="s">
        <v>66</v>
      </c>
      <c r="AA2398" t="s">
        <v>50</v>
      </c>
      <c r="AB2398" t="s">
        <v>68</v>
      </c>
      <c r="AC2398" t="s">
        <v>52</v>
      </c>
      <c r="AD2398">
        <v>3.6157971010000001</v>
      </c>
      <c r="AE2398">
        <v>2024</v>
      </c>
      <c r="AF2398">
        <v>2</v>
      </c>
      <c r="AG2398">
        <v>5</v>
      </c>
      <c r="AH2398" t="s">
        <v>2290</v>
      </c>
      <c r="AI2398">
        <v>0.30131642512077295</v>
      </c>
      <c r="AJ2398">
        <v>1656</v>
      </c>
      <c r="AK2398" t="s">
        <v>3799</v>
      </c>
    </row>
    <row r="2399" spans="1:37">
      <c r="A2399" t="s">
        <v>2506</v>
      </c>
      <c r="B2399" t="s">
        <v>35</v>
      </c>
      <c r="C2399">
        <v>3536.11</v>
      </c>
      <c r="D2399" t="s">
        <v>87</v>
      </c>
      <c r="E2399" t="s">
        <v>37</v>
      </c>
      <c r="F2399" t="s">
        <v>38</v>
      </c>
      <c r="G2399">
        <v>45327</v>
      </c>
      <c r="H2399" t="s">
        <v>39</v>
      </c>
      <c r="I2399" t="s">
        <v>58</v>
      </c>
      <c r="J2399">
        <v>106134</v>
      </c>
      <c r="K2399" t="s">
        <v>41</v>
      </c>
      <c r="L2399" t="s">
        <v>103</v>
      </c>
      <c r="M2399">
        <v>89</v>
      </c>
      <c r="N2399">
        <v>9</v>
      </c>
      <c r="O2399">
        <v>76</v>
      </c>
      <c r="P2399">
        <v>0</v>
      </c>
      <c r="Q2399">
        <v>1</v>
      </c>
      <c r="R2399" t="s">
        <v>61</v>
      </c>
      <c r="S2399" t="s">
        <v>74</v>
      </c>
      <c r="T2399">
        <v>1</v>
      </c>
      <c r="U2399" t="s">
        <v>79</v>
      </c>
      <c r="V2399">
        <v>304.52999999999997</v>
      </c>
      <c r="W2399" t="s">
        <v>76</v>
      </c>
      <c r="X2399" t="s">
        <v>47</v>
      </c>
      <c r="Y2399" t="s">
        <v>48</v>
      </c>
      <c r="Z2399" t="s">
        <v>49</v>
      </c>
      <c r="AA2399" t="s">
        <v>91</v>
      </c>
      <c r="AB2399" t="s">
        <v>68</v>
      </c>
      <c r="AC2399" t="s">
        <v>52</v>
      </c>
      <c r="AD2399">
        <v>3.4216853930000002</v>
      </c>
      <c r="AE2399">
        <v>2024</v>
      </c>
      <c r="AF2399">
        <v>2</v>
      </c>
      <c r="AG2399">
        <v>5</v>
      </c>
      <c r="AH2399" t="s">
        <v>2290</v>
      </c>
      <c r="AI2399">
        <v>0.28514044943820221</v>
      </c>
      <c r="AJ2399">
        <v>1068</v>
      </c>
      <c r="AK2399" t="s">
        <v>3799</v>
      </c>
    </row>
    <row r="2400" spans="1:37">
      <c r="A2400" t="s">
        <v>2507</v>
      </c>
      <c r="B2400" t="s">
        <v>35</v>
      </c>
      <c r="C2400">
        <v>5751.45</v>
      </c>
      <c r="D2400" t="s">
        <v>36</v>
      </c>
      <c r="E2400" t="s">
        <v>37</v>
      </c>
      <c r="F2400" t="s">
        <v>73</v>
      </c>
      <c r="G2400">
        <v>45327</v>
      </c>
      <c r="H2400" t="s">
        <v>102</v>
      </c>
      <c r="I2400" t="s">
        <v>58</v>
      </c>
      <c r="J2400">
        <v>36438</v>
      </c>
      <c r="K2400" t="s">
        <v>59</v>
      </c>
      <c r="L2400" t="s">
        <v>103</v>
      </c>
      <c r="M2400">
        <v>161</v>
      </c>
      <c r="N2400">
        <v>46</v>
      </c>
      <c r="O2400">
        <v>88</v>
      </c>
      <c r="P2400">
        <v>0</v>
      </c>
      <c r="Q2400">
        <v>1</v>
      </c>
      <c r="R2400" t="s">
        <v>43</v>
      </c>
      <c r="S2400" t="s">
        <v>96</v>
      </c>
      <c r="T2400">
        <v>3</v>
      </c>
      <c r="U2400" t="s">
        <v>63</v>
      </c>
      <c r="V2400">
        <v>1156.68</v>
      </c>
      <c r="W2400" t="s">
        <v>64</v>
      </c>
      <c r="X2400" t="s">
        <v>47</v>
      </c>
      <c r="Y2400" t="s">
        <v>65</v>
      </c>
      <c r="Z2400" t="s">
        <v>66</v>
      </c>
      <c r="AA2400" t="s">
        <v>67</v>
      </c>
      <c r="AB2400" t="s">
        <v>68</v>
      </c>
      <c r="AC2400" t="s">
        <v>52</v>
      </c>
      <c r="AD2400">
        <v>7.1843478259999998</v>
      </c>
      <c r="AE2400">
        <v>2024</v>
      </c>
      <c r="AF2400">
        <v>2</v>
      </c>
      <c r="AG2400">
        <v>5</v>
      </c>
      <c r="AH2400" t="s">
        <v>2290</v>
      </c>
      <c r="AI2400">
        <v>0.59869565217391307</v>
      </c>
      <c r="AJ2400">
        <v>1932</v>
      </c>
      <c r="AK2400" t="s">
        <v>3800</v>
      </c>
    </row>
    <row r="2401" spans="1:37">
      <c r="A2401" t="s">
        <v>2508</v>
      </c>
      <c r="B2401" t="s">
        <v>71</v>
      </c>
      <c r="C2401">
        <v>7782.28</v>
      </c>
      <c r="D2401" t="s">
        <v>36</v>
      </c>
      <c r="E2401" t="s">
        <v>37</v>
      </c>
      <c r="F2401" t="s">
        <v>56</v>
      </c>
      <c r="G2401">
        <v>45327</v>
      </c>
      <c r="H2401" t="s">
        <v>39</v>
      </c>
      <c r="I2401" t="s">
        <v>58</v>
      </c>
      <c r="J2401">
        <v>28613</v>
      </c>
      <c r="K2401" t="s">
        <v>59</v>
      </c>
      <c r="L2401" t="s">
        <v>42</v>
      </c>
      <c r="M2401">
        <v>97</v>
      </c>
      <c r="N2401">
        <v>31</v>
      </c>
      <c r="O2401">
        <v>14</v>
      </c>
      <c r="P2401">
        <v>0</v>
      </c>
      <c r="Q2401">
        <v>9</v>
      </c>
      <c r="R2401" t="s">
        <v>43</v>
      </c>
      <c r="S2401" t="s">
        <v>44</v>
      </c>
      <c r="T2401">
        <v>3</v>
      </c>
      <c r="U2401" t="s">
        <v>45</v>
      </c>
      <c r="V2401">
        <v>466.56</v>
      </c>
      <c r="W2401" t="s">
        <v>46</v>
      </c>
      <c r="X2401" t="s">
        <v>47</v>
      </c>
      <c r="Y2401" t="s">
        <v>48</v>
      </c>
      <c r="Z2401" t="s">
        <v>66</v>
      </c>
      <c r="AA2401" t="s">
        <v>67</v>
      </c>
      <c r="AB2401" t="s">
        <v>68</v>
      </c>
      <c r="AC2401" t="s">
        <v>69</v>
      </c>
      <c r="AD2401">
        <v>4.8098969069999997</v>
      </c>
      <c r="AE2401">
        <v>2024</v>
      </c>
      <c r="AF2401">
        <v>2</v>
      </c>
      <c r="AG2401">
        <v>5</v>
      </c>
      <c r="AH2401" t="s">
        <v>2290</v>
      </c>
      <c r="AI2401">
        <v>0.40082474226804121</v>
      </c>
      <c r="AJ2401">
        <v>1164</v>
      </c>
      <c r="AK2401" t="s">
        <v>3800</v>
      </c>
    </row>
    <row r="2402" spans="1:37">
      <c r="A2402" t="s">
        <v>2509</v>
      </c>
      <c r="B2402" t="s">
        <v>81</v>
      </c>
      <c r="C2402">
        <v>3198.3</v>
      </c>
      <c r="D2402" t="s">
        <v>36</v>
      </c>
      <c r="E2402" t="s">
        <v>37</v>
      </c>
      <c r="F2402" t="s">
        <v>38</v>
      </c>
      <c r="G2402">
        <v>45327</v>
      </c>
      <c r="H2402" t="s">
        <v>57</v>
      </c>
      <c r="I2402" t="s">
        <v>58</v>
      </c>
      <c r="J2402">
        <v>0</v>
      </c>
      <c r="K2402" t="s">
        <v>59</v>
      </c>
      <c r="L2402" t="s">
        <v>60</v>
      </c>
      <c r="M2402">
        <v>88</v>
      </c>
      <c r="N2402">
        <v>11</v>
      </c>
      <c r="O2402">
        <v>123</v>
      </c>
      <c r="P2402">
        <v>0</v>
      </c>
      <c r="Q2402">
        <v>1</v>
      </c>
      <c r="R2402" t="s">
        <v>43</v>
      </c>
      <c r="S2402" t="s">
        <v>44</v>
      </c>
      <c r="T2402">
        <v>3</v>
      </c>
      <c r="U2402" t="s">
        <v>90</v>
      </c>
      <c r="V2402">
        <v>631.79999999999995</v>
      </c>
      <c r="W2402" t="s">
        <v>46</v>
      </c>
      <c r="X2402" t="s">
        <v>47</v>
      </c>
      <c r="Y2402" t="s">
        <v>65</v>
      </c>
      <c r="Z2402" t="s">
        <v>49</v>
      </c>
      <c r="AA2402" t="s">
        <v>67</v>
      </c>
      <c r="AB2402" t="s">
        <v>68</v>
      </c>
      <c r="AC2402" t="s">
        <v>52</v>
      </c>
      <c r="AD2402">
        <v>7.1795454550000004</v>
      </c>
      <c r="AE2402">
        <v>2024</v>
      </c>
      <c r="AF2402">
        <v>2</v>
      </c>
      <c r="AG2402">
        <v>5</v>
      </c>
      <c r="AH2402" t="s">
        <v>2290</v>
      </c>
      <c r="AI2402">
        <v>0.59829545454545452</v>
      </c>
      <c r="AJ2402">
        <v>1056</v>
      </c>
      <c r="AK2402" t="s">
        <v>3800</v>
      </c>
    </row>
    <row r="2403" spans="1:37">
      <c r="A2403" t="s">
        <v>2510</v>
      </c>
      <c r="B2403" t="s">
        <v>35</v>
      </c>
      <c r="C2403">
        <v>22104.53</v>
      </c>
      <c r="D2403" t="s">
        <v>36</v>
      </c>
      <c r="E2403" t="s">
        <v>37</v>
      </c>
      <c r="F2403" t="s">
        <v>56</v>
      </c>
      <c r="G2403">
        <v>45327</v>
      </c>
      <c r="H2403" t="s">
        <v>39</v>
      </c>
      <c r="I2403" t="s">
        <v>58</v>
      </c>
      <c r="J2403">
        <v>86935</v>
      </c>
      <c r="K2403" t="s">
        <v>41</v>
      </c>
      <c r="L2403" t="s">
        <v>42</v>
      </c>
      <c r="M2403">
        <v>139</v>
      </c>
      <c r="N2403">
        <v>3</v>
      </c>
      <c r="O2403">
        <v>62</v>
      </c>
      <c r="P2403">
        <v>0</v>
      </c>
      <c r="Q2403">
        <v>2</v>
      </c>
      <c r="R2403" t="s">
        <v>117</v>
      </c>
      <c r="S2403" t="s">
        <v>249</v>
      </c>
      <c r="T2403">
        <v>4</v>
      </c>
      <c r="U2403" t="s">
        <v>79</v>
      </c>
      <c r="V2403">
        <v>479.8</v>
      </c>
      <c r="W2403" t="s">
        <v>64</v>
      </c>
      <c r="X2403" t="s">
        <v>47</v>
      </c>
      <c r="Y2403" t="s">
        <v>48</v>
      </c>
      <c r="Z2403" t="s">
        <v>98</v>
      </c>
      <c r="AA2403" t="s">
        <v>50</v>
      </c>
      <c r="AB2403" t="s">
        <v>68</v>
      </c>
      <c r="AC2403" t="s">
        <v>52</v>
      </c>
      <c r="AD2403">
        <v>3.4517985609999999</v>
      </c>
      <c r="AE2403">
        <v>2024</v>
      </c>
      <c r="AF2403">
        <v>2</v>
      </c>
      <c r="AG2403">
        <v>5</v>
      </c>
      <c r="AH2403" t="s">
        <v>2290</v>
      </c>
      <c r="AI2403">
        <v>0.28764988009592329</v>
      </c>
      <c r="AJ2403">
        <v>1668</v>
      </c>
      <c r="AK2403" t="s">
        <v>3799</v>
      </c>
    </row>
    <row r="2404" spans="1:37">
      <c r="A2404" t="s">
        <v>2511</v>
      </c>
      <c r="B2404" t="s">
        <v>115</v>
      </c>
      <c r="C2404">
        <v>7485.63</v>
      </c>
      <c r="D2404" t="s">
        <v>36</v>
      </c>
      <c r="E2404" t="s">
        <v>37</v>
      </c>
      <c r="F2404" t="s">
        <v>56</v>
      </c>
      <c r="G2404">
        <v>45327</v>
      </c>
      <c r="H2404" t="s">
        <v>39</v>
      </c>
      <c r="I2404" t="s">
        <v>58</v>
      </c>
      <c r="J2404">
        <v>107486</v>
      </c>
      <c r="K2404" t="s">
        <v>41</v>
      </c>
      <c r="L2404" t="s">
        <v>42</v>
      </c>
      <c r="M2404">
        <v>96</v>
      </c>
      <c r="N2404">
        <v>4</v>
      </c>
      <c r="O2404">
        <v>46</v>
      </c>
      <c r="P2404">
        <v>3</v>
      </c>
      <c r="Q2404">
        <v>6</v>
      </c>
      <c r="R2404" t="s">
        <v>61</v>
      </c>
      <c r="S2404" t="s">
        <v>74</v>
      </c>
      <c r="T2404">
        <v>2</v>
      </c>
      <c r="U2404" t="s">
        <v>45</v>
      </c>
      <c r="V2404">
        <v>379.21</v>
      </c>
      <c r="W2404" t="s">
        <v>46</v>
      </c>
      <c r="X2404" t="s">
        <v>134</v>
      </c>
      <c r="Y2404" t="s">
        <v>48</v>
      </c>
      <c r="Z2404" t="s">
        <v>66</v>
      </c>
      <c r="AA2404" t="s">
        <v>91</v>
      </c>
      <c r="AB2404" t="s">
        <v>51</v>
      </c>
      <c r="AC2404" t="s">
        <v>69</v>
      </c>
      <c r="AD2404">
        <v>3.9501041670000001</v>
      </c>
      <c r="AE2404">
        <v>2024</v>
      </c>
      <c r="AF2404">
        <v>2</v>
      </c>
      <c r="AG2404">
        <v>5</v>
      </c>
      <c r="AH2404" t="s">
        <v>2290</v>
      </c>
      <c r="AI2404">
        <v>0.32917534722222219</v>
      </c>
      <c r="AJ2404">
        <v>1152</v>
      </c>
      <c r="AK2404" t="s">
        <v>3799</v>
      </c>
    </row>
    <row r="2405" spans="1:37">
      <c r="A2405" t="s">
        <v>2512</v>
      </c>
      <c r="B2405" t="s">
        <v>35</v>
      </c>
      <c r="C2405">
        <v>7668.37</v>
      </c>
      <c r="D2405" t="s">
        <v>36</v>
      </c>
      <c r="E2405" t="s">
        <v>37</v>
      </c>
      <c r="F2405" t="s">
        <v>73</v>
      </c>
      <c r="G2405">
        <v>45327</v>
      </c>
      <c r="H2405" t="s">
        <v>39</v>
      </c>
      <c r="I2405" t="s">
        <v>58</v>
      </c>
      <c r="J2405">
        <v>111044</v>
      </c>
      <c r="K2405" t="s">
        <v>83</v>
      </c>
      <c r="L2405" t="s">
        <v>42</v>
      </c>
      <c r="M2405">
        <v>96</v>
      </c>
      <c r="N2405">
        <v>39</v>
      </c>
      <c r="O2405">
        <v>80</v>
      </c>
      <c r="P2405">
        <v>0</v>
      </c>
      <c r="Q2405">
        <v>5</v>
      </c>
      <c r="R2405" t="s">
        <v>61</v>
      </c>
      <c r="S2405" t="s">
        <v>93</v>
      </c>
      <c r="T2405">
        <v>1</v>
      </c>
      <c r="U2405" t="s">
        <v>63</v>
      </c>
      <c r="V2405">
        <v>195.76</v>
      </c>
      <c r="W2405" t="s">
        <v>46</v>
      </c>
      <c r="X2405" t="s">
        <v>47</v>
      </c>
      <c r="Y2405" t="s">
        <v>48</v>
      </c>
      <c r="Z2405" t="s">
        <v>66</v>
      </c>
      <c r="AA2405" t="s">
        <v>91</v>
      </c>
      <c r="AB2405" t="s">
        <v>68</v>
      </c>
      <c r="AC2405" t="s">
        <v>52</v>
      </c>
      <c r="AD2405">
        <v>2.0391666669999999</v>
      </c>
      <c r="AE2405">
        <v>2024</v>
      </c>
      <c r="AF2405">
        <v>2</v>
      </c>
      <c r="AG2405">
        <v>5</v>
      </c>
      <c r="AH2405" t="s">
        <v>2290</v>
      </c>
      <c r="AI2405">
        <v>0.16993055555555556</v>
      </c>
      <c r="AJ2405">
        <v>1152</v>
      </c>
      <c r="AK2405" t="s">
        <v>3799</v>
      </c>
    </row>
    <row r="2406" spans="1:37">
      <c r="A2406" t="s">
        <v>2513</v>
      </c>
      <c r="B2406" t="s">
        <v>71</v>
      </c>
      <c r="C2406">
        <v>5989.69</v>
      </c>
      <c r="D2406" t="s">
        <v>36</v>
      </c>
      <c r="E2406" t="s">
        <v>37</v>
      </c>
      <c r="F2406" t="s">
        <v>38</v>
      </c>
      <c r="G2406">
        <v>45327</v>
      </c>
      <c r="H2406" t="s">
        <v>39</v>
      </c>
      <c r="I2406" t="s">
        <v>40</v>
      </c>
      <c r="J2406">
        <v>104772</v>
      </c>
      <c r="K2406" t="s">
        <v>83</v>
      </c>
      <c r="L2406" t="s">
        <v>42</v>
      </c>
      <c r="M2406">
        <v>150</v>
      </c>
      <c r="N2406">
        <v>35</v>
      </c>
      <c r="O2406">
        <v>101</v>
      </c>
      <c r="P2406">
        <v>0</v>
      </c>
      <c r="Q2406">
        <v>1</v>
      </c>
      <c r="R2406" t="s">
        <v>43</v>
      </c>
      <c r="S2406" t="s">
        <v>96</v>
      </c>
      <c r="T2406">
        <v>2</v>
      </c>
      <c r="U2406" t="s">
        <v>63</v>
      </c>
      <c r="V2406">
        <v>84.96</v>
      </c>
      <c r="W2406" t="s">
        <v>109</v>
      </c>
      <c r="X2406" t="s">
        <v>47</v>
      </c>
      <c r="Y2406" t="s">
        <v>48</v>
      </c>
      <c r="Z2406" t="s">
        <v>66</v>
      </c>
      <c r="AA2406" t="s">
        <v>91</v>
      </c>
      <c r="AB2406" t="s">
        <v>68</v>
      </c>
      <c r="AC2406" t="s">
        <v>52</v>
      </c>
      <c r="AD2406">
        <v>0.56640000000000001</v>
      </c>
      <c r="AE2406">
        <v>2024</v>
      </c>
      <c r="AF2406">
        <v>2</v>
      </c>
      <c r="AG2406">
        <v>5</v>
      </c>
      <c r="AH2406" t="s">
        <v>2290</v>
      </c>
      <c r="AI2406">
        <v>4.7199999999999999E-2</v>
      </c>
      <c r="AJ2406">
        <v>1800</v>
      </c>
      <c r="AK2406" t="s">
        <v>3799</v>
      </c>
    </row>
    <row r="2407" spans="1:37">
      <c r="A2407" t="s">
        <v>2514</v>
      </c>
      <c r="B2407" t="s">
        <v>55</v>
      </c>
      <c r="C2407">
        <v>10009.49</v>
      </c>
      <c r="D2407" t="s">
        <v>36</v>
      </c>
      <c r="E2407" t="s">
        <v>37</v>
      </c>
      <c r="F2407" t="s">
        <v>38</v>
      </c>
      <c r="G2407">
        <v>45327</v>
      </c>
      <c r="H2407" t="s">
        <v>39</v>
      </c>
      <c r="I2407" t="s">
        <v>40</v>
      </c>
      <c r="J2407">
        <v>84339</v>
      </c>
      <c r="K2407" t="s">
        <v>59</v>
      </c>
      <c r="L2407" t="s">
        <v>42</v>
      </c>
      <c r="M2407">
        <v>250</v>
      </c>
      <c r="N2407">
        <v>34</v>
      </c>
      <c r="O2407">
        <v>39</v>
      </c>
      <c r="P2407">
        <v>0</v>
      </c>
      <c r="Q2407">
        <v>1</v>
      </c>
      <c r="R2407" t="s">
        <v>61</v>
      </c>
      <c r="S2407" t="s">
        <v>93</v>
      </c>
      <c r="T2407">
        <v>4</v>
      </c>
      <c r="U2407" t="s">
        <v>45</v>
      </c>
      <c r="V2407">
        <v>1753.45</v>
      </c>
      <c r="W2407" t="s">
        <v>155</v>
      </c>
      <c r="X2407" t="s">
        <v>47</v>
      </c>
      <c r="Y2407" t="s">
        <v>156</v>
      </c>
      <c r="Z2407" t="s">
        <v>66</v>
      </c>
      <c r="AA2407" t="s">
        <v>50</v>
      </c>
      <c r="AB2407" t="s">
        <v>68</v>
      </c>
      <c r="AC2407" t="s">
        <v>69</v>
      </c>
      <c r="AD2407">
        <v>7.0137999999999998</v>
      </c>
      <c r="AE2407">
        <v>2024</v>
      </c>
      <c r="AF2407">
        <v>2</v>
      </c>
      <c r="AG2407">
        <v>5</v>
      </c>
      <c r="AH2407" t="s">
        <v>2290</v>
      </c>
      <c r="AI2407">
        <v>0.58448333333333335</v>
      </c>
      <c r="AJ2407">
        <v>3000</v>
      </c>
      <c r="AK2407" t="s">
        <v>3800</v>
      </c>
    </row>
    <row r="2408" spans="1:37">
      <c r="A2408" t="s">
        <v>2515</v>
      </c>
      <c r="B2408" t="s">
        <v>71</v>
      </c>
      <c r="C2408">
        <v>3310.28</v>
      </c>
      <c r="D2408" t="s">
        <v>36</v>
      </c>
      <c r="E2408" t="s">
        <v>37</v>
      </c>
      <c r="F2408" t="s">
        <v>73</v>
      </c>
      <c r="G2408">
        <v>45327</v>
      </c>
      <c r="H2408" t="s">
        <v>39</v>
      </c>
      <c r="I2408" t="s">
        <v>40</v>
      </c>
      <c r="J2408">
        <v>40792</v>
      </c>
      <c r="K2408" t="s">
        <v>59</v>
      </c>
      <c r="L2408" t="s">
        <v>103</v>
      </c>
      <c r="M2408">
        <v>85</v>
      </c>
      <c r="N2408">
        <v>24</v>
      </c>
      <c r="O2408">
        <v>100</v>
      </c>
      <c r="P2408">
        <v>0</v>
      </c>
      <c r="Q2408">
        <v>1</v>
      </c>
      <c r="R2408" t="s">
        <v>43</v>
      </c>
      <c r="S2408" t="s">
        <v>96</v>
      </c>
      <c r="T2408">
        <v>2</v>
      </c>
      <c r="U2408" t="s">
        <v>90</v>
      </c>
      <c r="V2408">
        <v>408.24</v>
      </c>
      <c r="W2408" t="s">
        <v>46</v>
      </c>
      <c r="X2408" t="s">
        <v>47</v>
      </c>
      <c r="Y2408" t="s">
        <v>48</v>
      </c>
      <c r="Z2408" t="s">
        <v>49</v>
      </c>
      <c r="AA2408" t="s">
        <v>67</v>
      </c>
      <c r="AB2408" t="s">
        <v>68</v>
      </c>
      <c r="AC2408" t="s">
        <v>52</v>
      </c>
      <c r="AD2408">
        <v>4.8028235290000003</v>
      </c>
      <c r="AE2408">
        <v>2024</v>
      </c>
      <c r="AF2408">
        <v>2</v>
      </c>
      <c r="AG2408">
        <v>5</v>
      </c>
      <c r="AH2408" t="s">
        <v>2290</v>
      </c>
      <c r="AI2408">
        <v>0.40023529411764708</v>
      </c>
      <c r="AJ2408">
        <v>1020</v>
      </c>
      <c r="AK2408" t="s">
        <v>3800</v>
      </c>
    </row>
    <row r="2409" spans="1:37">
      <c r="A2409" t="s">
        <v>2516</v>
      </c>
      <c r="B2409" t="s">
        <v>81</v>
      </c>
      <c r="C2409">
        <v>3996.04</v>
      </c>
      <c r="D2409" t="s">
        <v>36</v>
      </c>
      <c r="E2409" t="s">
        <v>72</v>
      </c>
      <c r="F2409" t="s">
        <v>56</v>
      </c>
      <c r="G2409">
        <v>45327</v>
      </c>
      <c r="H2409" t="s">
        <v>57</v>
      </c>
      <c r="I2409" t="s">
        <v>40</v>
      </c>
      <c r="J2409">
        <v>0</v>
      </c>
      <c r="K2409" t="s">
        <v>59</v>
      </c>
      <c r="L2409" t="s">
        <v>60</v>
      </c>
      <c r="M2409">
        <v>111</v>
      </c>
      <c r="N2409">
        <v>0</v>
      </c>
      <c r="O2409">
        <v>38</v>
      </c>
      <c r="P2409">
        <v>0</v>
      </c>
      <c r="Q2409">
        <v>1</v>
      </c>
      <c r="R2409" t="s">
        <v>61</v>
      </c>
      <c r="S2409" t="s">
        <v>93</v>
      </c>
      <c r="T2409">
        <v>1</v>
      </c>
      <c r="U2409" t="s">
        <v>79</v>
      </c>
      <c r="V2409">
        <v>797.04</v>
      </c>
      <c r="W2409" t="s">
        <v>46</v>
      </c>
      <c r="X2409" t="s">
        <v>47</v>
      </c>
      <c r="Y2409" t="s">
        <v>65</v>
      </c>
      <c r="Z2409" t="s">
        <v>49</v>
      </c>
      <c r="AA2409" t="s">
        <v>67</v>
      </c>
      <c r="AB2409" t="s">
        <v>68</v>
      </c>
      <c r="AC2409" t="s">
        <v>69</v>
      </c>
      <c r="AD2409">
        <v>7.1805405410000001</v>
      </c>
      <c r="AE2409">
        <v>2024</v>
      </c>
      <c r="AF2409">
        <v>2</v>
      </c>
      <c r="AG2409">
        <v>5</v>
      </c>
      <c r="AH2409" t="s">
        <v>2290</v>
      </c>
      <c r="AI2409">
        <v>0.59837837837837837</v>
      </c>
      <c r="AJ2409">
        <v>1332</v>
      </c>
      <c r="AK2409" t="s">
        <v>3800</v>
      </c>
    </row>
    <row r="2410" spans="1:37">
      <c r="A2410" t="s">
        <v>2517</v>
      </c>
      <c r="B2410" t="s">
        <v>71</v>
      </c>
      <c r="C2410">
        <v>3536.11</v>
      </c>
      <c r="D2410" t="s">
        <v>87</v>
      </c>
      <c r="E2410" t="s">
        <v>37</v>
      </c>
      <c r="F2410" t="s">
        <v>38</v>
      </c>
      <c r="G2410">
        <v>45327</v>
      </c>
      <c r="H2410" t="s">
        <v>39</v>
      </c>
      <c r="I2410" t="s">
        <v>58</v>
      </c>
      <c r="J2410">
        <v>106134</v>
      </c>
      <c r="K2410" t="s">
        <v>41</v>
      </c>
      <c r="L2410" t="s">
        <v>103</v>
      </c>
      <c r="M2410">
        <v>89</v>
      </c>
      <c r="N2410">
        <v>9</v>
      </c>
      <c r="O2410">
        <v>76</v>
      </c>
      <c r="P2410">
        <v>0</v>
      </c>
      <c r="Q2410">
        <v>1</v>
      </c>
      <c r="R2410" t="s">
        <v>61</v>
      </c>
      <c r="S2410" t="s">
        <v>74</v>
      </c>
      <c r="T2410">
        <v>1</v>
      </c>
      <c r="U2410" t="s">
        <v>79</v>
      </c>
      <c r="V2410">
        <v>304.52999999999997</v>
      </c>
      <c r="W2410" t="s">
        <v>76</v>
      </c>
      <c r="X2410" t="s">
        <v>47</v>
      </c>
      <c r="Y2410" t="s">
        <v>48</v>
      </c>
      <c r="Z2410" t="s">
        <v>49</v>
      </c>
      <c r="AA2410" t="s">
        <v>91</v>
      </c>
      <c r="AB2410" t="s">
        <v>68</v>
      </c>
      <c r="AC2410" t="s">
        <v>52</v>
      </c>
      <c r="AD2410">
        <v>3.4216853930000002</v>
      </c>
      <c r="AE2410">
        <v>2024</v>
      </c>
      <c r="AF2410">
        <v>2</v>
      </c>
      <c r="AG2410">
        <v>5</v>
      </c>
      <c r="AH2410" t="s">
        <v>2290</v>
      </c>
      <c r="AI2410">
        <v>0.28514044943820221</v>
      </c>
      <c r="AJ2410">
        <v>1068</v>
      </c>
      <c r="AK2410" t="s">
        <v>3799</v>
      </c>
    </row>
    <row r="2411" spans="1:37">
      <c r="A2411" t="s">
        <v>2518</v>
      </c>
      <c r="B2411" t="s">
        <v>81</v>
      </c>
      <c r="C2411">
        <v>9944.23</v>
      </c>
      <c r="D2411" t="s">
        <v>36</v>
      </c>
      <c r="E2411" t="s">
        <v>72</v>
      </c>
      <c r="F2411" t="s">
        <v>56</v>
      </c>
      <c r="G2411">
        <v>45327</v>
      </c>
      <c r="H2411" t="s">
        <v>39</v>
      </c>
      <c r="I2411" t="s">
        <v>58</v>
      </c>
      <c r="J2411">
        <v>40838</v>
      </c>
      <c r="K2411" t="s">
        <v>41</v>
      </c>
      <c r="L2411" t="s">
        <v>42</v>
      </c>
      <c r="M2411">
        <v>126</v>
      </c>
      <c r="N2411">
        <v>1</v>
      </c>
      <c r="O2411">
        <v>132</v>
      </c>
      <c r="P2411">
        <v>0</v>
      </c>
      <c r="Q2411">
        <v>6</v>
      </c>
      <c r="R2411" t="s">
        <v>61</v>
      </c>
      <c r="S2411" t="s">
        <v>74</v>
      </c>
      <c r="T2411">
        <v>1</v>
      </c>
      <c r="U2411" t="s">
        <v>90</v>
      </c>
      <c r="V2411">
        <v>537.44000000000005</v>
      </c>
      <c r="W2411" t="s">
        <v>46</v>
      </c>
      <c r="X2411" t="s">
        <v>47</v>
      </c>
      <c r="Y2411" t="s">
        <v>65</v>
      </c>
      <c r="Z2411" t="s">
        <v>66</v>
      </c>
      <c r="AA2411" t="s">
        <v>67</v>
      </c>
      <c r="AB2411" t="s">
        <v>68</v>
      </c>
      <c r="AC2411" t="s">
        <v>52</v>
      </c>
      <c r="AD2411">
        <v>4.2653968249999998</v>
      </c>
      <c r="AE2411">
        <v>2024</v>
      </c>
      <c r="AF2411">
        <v>2</v>
      </c>
      <c r="AG2411">
        <v>5</v>
      </c>
      <c r="AH2411" t="s">
        <v>2290</v>
      </c>
      <c r="AI2411">
        <v>0.35544973544973546</v>
      </c>
      <c r="AJ2411">
        <v>1512</v>
      </c>
      <c r="AK2411" t="s">
        <v>3799</v>
      </c>
    </row>
    <row r="2412" spans="1:37">
      <c r="A2412" t="s">
        <v>2519</v>
      </c>
      <c r="B2412" t="s">
        <v>35</v>
      </c>
      <c r="C2412">
        <v>8170.2</v>
      </c>
      <c r="D2412" t="s">
        <v>36</v>
      </c>
      <c r="E2412" t="s">
        <v>72</v>
      </c>
      <c r="F2412" t="s">
        <v>73</v>
      </c>
      <c r="G2412">
        <v>45327</v>
      </c>
      <c r="H2412" t="s">
        <v>39</v>
      </c>
      <c r="I2412" t="s">
        <v>58</v>
      </c>
      <c r="J2412">
        <v>43646</v>
      </c>
      <c r="K2412" t="s">
        <v>59</v>
      </c>
      <c r="L2412" t="s">
        <v>103</v>
      </c>
      <c r="M2412">
        <v>107</v>
      </c>
      <c r="N2412">
        <v>22</v>
      </c>
      <c r="O2412">
        <v>36</v>
      </c>
      <c r="P2412">
        <v>1</v>
      </c>
      <c r="Q2412">
        <v>9</v>
      </c>
      <c r="R2412" t="s">
        <v>43</v>
      </c>
      <c r="S2412" t="s">
        <v>96</v>
      </c>
      <c r="T2412">
        <v>1</v>
      </c>
      <c r="U2412" t="s">
        <v>63</v>
      </c>
      <c r="V2412">
        <v>511.92</v>
      </c>
      <c r="W2412" t="s">
        <v>46</v>
      </c>
      <c r="X2412" t="s">
        <v>47</v>
      </c>
      <c r="Y2412" t="s">
        <v>65</v>
      </c>
      <c r="Z2412" t="s">
        <v>66</v>
      </c>
      <c r="AA2412" t="s">
        <v>67</v>
      </c>
      <c r="AB2412" t="s">
        <v>51</v>
      </c>
      <c r="AC2412" t="s">
        <v>69</v>
      </c>
      <c r="AD2412">
        <v>4.7842990649999999</v>
      </c>
      <c r="AE2412">
        <v>2024</v>
      </c>
      <c r="AF2412">
        <v>2</v>
      </c>
      <c r="AG2412">
        <v>5</v>
      </c>
      <c r="AH2412" t="s">
        <v>2290</v>
      </c>
      <c r="AI2412">
        <v>0.39869158878504674</v>
      </c>
      <c r="AJ2412">
        <v>1284</v>
      </c>
      <c r="AK2412" t="s">
        <v>3799</v>
      </c>
    </row>
    <row r="2413" spans="1:37">
      <c r="A2413" t="s">
        <v>2520</v>
      </c>
      <c r="B2413" t="s">
        <v>71</v>
      </c>
      <c r="C2413">
        <v>3908.54</v>
      </c>
      <c r="D2413" t="s">
        <v>36</v>
      </c>
      <c r="E2413" t="s">
        <v>37</v>
      </c>
      <c r="F2413" t="s">
        <v>56</v>
      </c>
      <c r="G2413">
        <v>45327</v>
      </c>
      <c r="H2413" t="s">
        <v>39</v>
      </c>
      <c r="I2413" t="s">
        <v>40</v>
      </c>
      <c r="J2413">
        <v>97219</v>
      </c>
      <c r="K2413" t="s">
        <v>41</v>
      </c>
      <c r="L2413" t="s">
        <v>42</v>
      </c>
      <c r="M2413">
        <v>97</v>
      </c>
      <c r="N2413">
        <v>32</v>
      </c>
      <c r="O2413">
        <v>78</v>
      </c>
      <c r="P2413">
        <v>0</v>
      </c>
      <c r="Q2413">
        <v>1</v>
      </c>
      <c r="R2413" t="s">
        <v>61</v>
      </c>
      <c r="S2413" t="s">
        <v>62</v>
      </c>
      <c r="T2413">
        <v>2</v>
      </c>
      <c r="U2413" t="s">
        <v>79</v>
      </c>
      <c r="V2413">
        <v>254.08</v>
      </c>
      <c r="W2413" t="s">
        <v>46</v>
      </c>
      <c r="X2413" t="s">
        <v>47</v>
      </c>
      <c r="Y2413" t="s">
        <v>48</v>
      </c>
      <c r="Z2413" t="s">
        <v>49</v>
      </c>
      <c r="AA2413" t="s">
        <v>50</v>
      </c>
      <c r="AB2413" t="s">
        <v>68</v>
      </c>
      <c r="AC2413" t="s">
        <v>52</v>
      </c>
      <c r="AD2413">
        <v>2.619381443</v>
      </c>
      <c r="AE2413">
        <v>2024</v>
      </c>
      <c r="AF2413">
        <v>2</v>
      </c>
      <c r="AG2413">
        <v>5</v>
      </c>
      <c r="AH2413" t="s">
        <v>2290</v>
      </c>
      <c r="AI2413">
        <v>0.21828178694158076</v>
      </c>
      <c r="AJ2413">
        <v>1164</v>
      </c>
      <c r="AK2413" t="s">
        <v>3799</v>
      </c>
    </row>
    <row r="2414" spans="1:37">
      <c r="A2414" t="s">
        <v>2521</v>
      </c>
      <c r="B2414" t="s">
        <v>35</v>
      </c>
      <c r="C2414">
        <v>10374.6</v>
      </c>
      <c r="D2414" t="s">
        <v>36</v>
      </c>
      <c r="E2414" t="s">
        <v>72</v>
      </c>
      <c r="F2414" t="s">
        <v>73</v>
      </c>
      <c r="G2414">
        <v>45327</v>
      </c>
      <c r="H2414" t="s">
        <v>39</v>
      </c>
      <c r="I2414" t="s">
        <v>40</v>
      </c>
      <c r="J2414">
        <v>83959</v>
      </c>
      <c r="K2414" t="s">
        <v>83</v>
      </c>
      <c r="L2414" t="s">
        <v>60</v>
      </c>
      <c r="M2414">
        <v>132</v>
      </c>
      <c r="N2414">
        <v>41</v>
      </c>
      <c r="O2414">
        <v>38</v>
      </c>
      <c r="P2414">
        <v>0</v>
      </c>
      <c r="Q2414">
        <v>5</v>
      </c>
      <c r="R2414" t="s">
        <v>117</v>
      </c>
      <c r="S2414" t="s">
        <v>118</v>
      </c>
      <c r="T2414">
        <v>3</v>
      </c>
      <c r="U2414" t="s">
        <v>79</v>
      </c>
      <c r="V2414">
        <v>328.45</v>
      </c>
      <c r="W2414" t="s">
        <v>76</v>
      </c>
      <c r="X2414" t="s">
        <v>47</v>
      </c>
      <c r="Y2414" t="s">
        <v>48</v>
      </c>
      <c r="Z2414" t="s">
        <v>66</v>
      </c>
      <c r="AA2414" t="s">
        <v>50</v>
      </c>
      <c r="AB2414" t="s">
        <v>68</v>
      </c>
      <c r="AC2414" t="s">
        <v>69</v>
      </c>
      <c r="AD2414">
        <v>2.4882575760000001</v>
      </c>
      <c r="AE2414">
        <v>2024</v>
      </c>
      <c r="AF2414">
        <v>2</v>
      </c>
      <c r="AG2414">
        <v>5</v>
      </c>
      <c r="AH2414" t="s">
        <v>2290</v>
      </c>
      <c r="AI2414">
        <v>0.20735479797979797</v>
      </c>
      <c r="AJ2414">
        <v>1584</v>
      </c>
      <c r="AK2414" t="s">
        <v>3799</v>
      </c>
    </row>
    <row r="2415" spans="1:37">
      <c r="A2415" t="s">
        <v>2522</v>
      </c>
      <c r="B2415" t="s">
        <v>71</v>
      </c>
      <c r="C2415">
        <v>9398.6299999999992</v>
      </c>
      <c r="D2415" t="s">
        <v>36</v>
      </c>
      <c r="E2415" t="s">
        <v>37</v>
      </c>
      <c r="F2415" t="s">
        <v>56</v>
      </c>
      <c r="G2415">
        <v>45327</v>
      </c>
      <c r="H2415" t="s">
        <v>57</v>
      </c>
      <c r="I2415" t="s">
        <v>40</v>
      </c>
      <c r="J2415">
        <v>0</v>
      </c>
      <c r="K2415" t="s">
        <v>83</v>
      </c>
      <c r="L2415" t="s">
        <v>42</v>
      </c>
      <c r="M2415">
        <v>85</v>
      </c>
      <c r="N2415">
        <v>23</v>
      </c>
      <c r="O2415">
        <v>32</v>
      </c>
      <c r="P2415">
        <v>0</v>
      </c>
      <c r="Q2415">
        <v>2</v>
      </c>
      <c r="R2415" t="s">
        <v>61</v>
      </c>
      <c r="S2415" t="s">
        <v>93</v>
      </c>
      <c r="T2415">
        <v>2</v>
      </c>
      <c r="U2415" t="s">
        <v>45</v>
      </c>
      <c r="V2415">
        <v>54.84</v>
      </c>
      <c r="W2415" t="s">
        <v>46</v>
      </c>
      <c r="X2415" t="s">
        <v>134</v>
      </c>
      <c r="Y2415" t="s">
        <v>48</v>
      </c>
      <c r="Z2415" t="s">
        <v>66</v>
      </c>
      <c r="AA2415" t="s">
        <v>67</v>
      </c>
      <c r="AB2415" t="s">
        <v>68</v>
      </c>
      <c r="AC2415" t="s">
        <v>69</v>
      </c>
      <c r="AD2415">
        <v>0.64517647099999997</v>
      </c>
      <c r="AE2415">
        <v>2024</v>
      </c>
      <c r="AF2415">
        <v>2</v>
      </c>
      <c r="AG2415">
        <v>5</v>
      </c>
      <c r="AH2415" t="s">
        <v>2290</v>
      </c>
      <c r="AI2415">
        <v>5.3764705882352944E-2</v>
      </c>
      <c r="AJ2415">
        <v>1020</v>
      </c>
      <c r="AK2415" t="s">
        <v>3799</v>
      </c>
    </row>
    <row r="2416" spans="1:37">
      <c r="A2416" t="s">
        <v>2523</v>
      </c>
      <c r="B2416" t="s">
        <v>35</v>
      </c>
      <c r="C2416">
        <v>6644.37</v>
      </c>
      <c r="D2416" t="s">
        <v>36</v>
      </c>
      <c r="E2416" t="s">
        <v>37</v>
      </c>
      <c r="F2416" t="s">
        <v>73</v>
      </c>
      <c r="G2416">
        <v>45327</v>
      </c>
      <c r="H2416" t="s">
        <v>57</v>
      </c>
      <c r="I2416" t="s">
        <v>40</v>
      </c>
      <c r="J2416">
        <v>0</v>
      </c>
      <c r="K2416" t="s">
        <v>59</v>
      </c>
      <c r="L2416" t="s">
        <v>60</v>
      </c>
      <c r="M2416">
        <v>95</v>
      </c>
      <c r="N2416">
        <v>38</v>
      </c>
      <c r="O2416">
        <v>39</v>
      </c>
      <c r="P2416">
        <v>0</v>
      </c>
      <c r="Q2416">
        <v>8</v>
      </c>
      <c r="R2416" t="s">
        <v>61</v>
      </c>
      <c r="S2416" t="s">
        <v>62</v>
      </c>
      <c r="T2416">
        <v>3</v>
      </c>
      <c r="U2416" t="s">
        <v>90</v>
      </c>
      <c r="V2416">
        <v>453.6</v>
      </c>
      <c r="W2416" t="s">
        <v>46</v>
      </c>
      <c r="X2416" t="s">
        <v>47</v>
      </c>
      <c r="Y2416" t="s">
        <v>48</v>
      </c>
      <c r="Z2416" t="s">
        <v>66</v>
      </c>
      <c r="AA2416" t="s">
        <v>67</v>
      </c>
      <c r="AB2416" t="s">
        <v>68</v>
      </c>
      <c r="AC2416" t="s">
        <v>69</v>
      </c>
      <c r="AD2416">
        <v>4.7747368420000003</v>
      </c>
      <c r="AE2416">
        <v>2024</v>
      </c>
      <c r="AF2416">
        <v>2</v>
      </c>
      <c r="AG2416">
        <v>5</v>
      </c>
      <c r="AH2416" t="s">
        <v>2290</v>
      </c>
      <c r="AI2416">
        <v>0.3978947368421053</v>
      </c>
      <c r="AJ2416">
        <v>1140</v>
      </c>
      <c r="AK2416" t="s">
        <v>3799</v>
      </c>
    </row>
    <row r="2417" spans="1:37">
      <c r="A2417" t="s">
        <v>2524</v>
      </c>
      <c r="B2417" t="s">
        <v>71</v>
      </c>
      <c r="C2417">
        <v>16427.810000000001</v>
      </c>
      <c r="D2417" t="s">
        <v>87</v>
      </c>
      <c r="E2417" t="s">
        <v>37</v>
      </c>
      <c r="F2417" t="s">
        <v>38</v>
      </c>
      <c r="G2417">
        <v>45327</v>
      </c>
      <c r="H2417" t="s">
        <v>88</v>
      </c>
      <c r="I2417" t="s">
        <v>58</v>
      </c>
      <c r="J2417">
        <v>20214</v>
      </c>
      <c r="K2417" t="s">
        <v>59</v>
      </c>
      <c r="L2417" t="s">
        <v>103</v>
      </c>
      <c r="M2417">
        <v>155</v>
      </c>
      <c r="N2417">
        <v>3</v>
      </c>
      <c r="O2417">
        <v>101</v>
      </c>
      <c r="P2417">
        <v>0</v>
      </c>
      <c r="Q2417">
        <v>2</v>
      </c>
      <c r="R2417" t="s">
        <v>61</v>
      </c>
      <c r="S2417" t="s">
        <v>62</v>
      </c>
      <c r="T2417">
        <v>1</v>
      </c>
      <c r="U2417" t="s">
        <v>63</v>
      </c>
      <c r="V2417">
        <v>1117.8</v>
      </c>
      <c r="W2417" t="s">
        <v>64</v>
      </c>
      <c r="X2417" t="s">
        <v>47</v>
      </c>
      <c r="Y2417" t="s">
        <v>65</v>
      </c>
      <c r="Z2417" t="s">
        <v>98</v>
      </c>
      <c r="AA2417" t="s">
        <v>67</v>
      </c>
      <c r="AB2417" t="s">
        <v>68</v>
      </c>
      <c r="AC2417" t="s">
        <v>52</v>
      </c>
      <c r="AD2417">
        <v>7.2116129029999998</v>
      </c>
      <c r="AE2417">
        <v>2024</v>
      </c>
      <c r="AF2417">
        <v>2</v>
      </c>
      <c r="AG2417">
        <v>5</v>
      </c>
      <c r="AH2417" t="s">
        <v>2290</v>
      </c>
      <c r="AI2417">
        <v>0.60096774193548386</v>
      </c>
      <c r="AJ2417">
        <v>1860</v>
      </c>
      <c r="AK2417" t="s">
        <v>3801</v>
      </c>
    </row>
    <row r="2418" spans="1:37">
      <c r="A2418" t="s">
        <v>2525</v>
      </c>
      <c r="B2418" t="s">
        <v>55</v>
      </c>
      <c r="C2418">
        <v>6418.78</v>
      </c>
      <c r="D2418" t="s">
        <v>36</v>
      </c>
      <c r="E2418" t="s">
        <v>37</v>
      </c>
      <c r="F2418" t="s">
        <v>73</v>
      </c>
      <c r="G2418">
        <v>45327</v>
      </c>
      <c r="H2418" t="s">
        <v>39</v>
      </c>
      <c r="I2418" t="s">
        <v>40</v>
      </c>
      <c r="J2418">
        <v>41696</v>
      </c>
      <c r="K2418" t="s">
        <v>83</v>
      </c>
      <c r="L2418" t="s">
        <v>103</v>
      </c>
      <c r="M2418">
        <v>82</v>
      </c>
      <c r="N2418">
        <v>11</v>
      </c>
      <c r="O2418">
        <v>49</v>
      </c>
      <c r="P2418">
        <v>0</v>
      </c>
      <c r="Q2418">
        <v>6</v>
      </c>
      <c r="R2418" t="s">
        <v>117</v>
      </c>
      <c r="S2418" t="s">
        <v>192</v>
      </c>
      <c r="T2418">
        <v>2</v>
      </c>
      <c r="U2418" t="s">
        <v>79</v>
      </c>
      <c r="V2418">
        <v>11.23</v>
      </c>
      <c r="W2418" t="s">
        <v>46</v>
      </c>
      <c r="X2418" t="s">
        <v>47</v>
      </c>
      <c r="Y2418" t="s">
        <v>48</v>
      </c>
      <c r="Z2418" t="s">
        <v>66</v>
      </c>
      <c r="AA2418" t="s">
        <v>67</v>
      </c>
      <c r="AB2418" t="s">
        <v>68</v>
      </c>
      <c r="AC2418" t="s">
        <v>52</v>
      </c>
      <c r="AD2418">
        <v>0.13695122000000001</v>
      </c>
      <c r="AE2418">
        <v>2024</v>
      </c>
      <c r="AF2418">
        <v>2</v>
      </c>
      <c r="AG2418">
        <v>5</v>
      </c>
      <c r="AH2418" t="s">
        <v>2290</v>
      </c>
      <c r="AI2418">
        <v>1.1412601626016261E-2</v>
      </c>
      <c r="AJ2418">
        <v>984</v>
      </c>
      <c r="AK2418" t="s">
        <v>3799</v>
      </c>
    </row>
    <row r="2419" spans="1:37">
      <c r="A2419" t="s">
        <v>2526</v>
      </c>
      <c r="B2419" t="s">
        <v>35</v>
      </c>
      <c r="C2419">
        <v>8060.6</v>
      </c>
      <c r="D2419" t="s">
        <v>36</v>
      </c>
      <c r="E2419" t="s">
        <v>72</v>
      </c>
      <c r="F2419" t="s">
        <v>73</v>
      </c>
      <c r="G2419">
        <v>45327</v>
      </c>
      <c r="H2419" t="s">
        <v>102</v>
      </c>
      <c r="I2419" t="s">
        <v>40</v>
      </c>
      <c r="J2419">
        <v>33919</v>
      </c>
      <c r="K2419" t="s">
        <v>59</v>
      </c>
      <c r="L2419" t="s">
        <v>60</v>
      </c>
      <c r="M2419">
        <v>109</v>
      </c>
      <c r="N2419">
        <v>16</v>
      </c>
      <c r="O2419">
        <v>123</v>
      </c>
      <c r="P2419">
        <v>1</v>
      </c>
      <c r="Q2419">
        <v>3</v>
      </c>
      <c r="R2419" t="s">
        <v>43</v>
      </c>
      <c r="S2419" t="s">
        <v>96</v>
      </c>
      <c r="T2419">
        <v>1</v>
      </c>
      <c r="U2419" t="s">
        <v>79</v>
      </c>
      <c r="V2419">
        <v>787.32</v>
      </c>
      <c r="W2419" t="s">
        <v>46</v>
      </c>
      <c r="X2419" t="s">
        <v>47</v>
      </c>
      <c r="Y2419" t="s">
        <v>65</v>
      </c>
      <c r="Z2419" t="s">
        <v>66</v>
      </c>
      <c r="AA2419" t="s">
        <v>67</v>
      </c>
      <c r="AB2419" t="s">
        <v>51</v>
      </c>
      <c r="AC2419" t="s">
        <v>52</v>
      </c>
      <c r="AD2419">
        <v>7.2231192660000003</v>
      </c>
      <c r="AE2419">
        <v>2024</v>
      </c>
      <c r="AF2419">
        <v>2</v>
      </c>
      <c r="AG2419">
        <v>5</v>
      </c>
      <c r="AH2419" t="s">
        <v>2290</v>
      </c>
      <c r="AI2419">
        <v>0.60192660550458721</v>
      </c>
      <c r="AJ2419">
        <v>1308</v>
      </c>
      <c r="AK2419" t="s">
        <v>3801</v>
      </c>
    </row>
    <row r="2420" spans="1:37">
      <c r="A2420" t="s">
        <v>2527</v>
      </c>
      <c r="B2420" t="s">
        <v>81</v>
      </c>
      <c r="C2420">
        <v>7423.57</v>
      </c>
      <c r="D2420" t="s">
        <v>87</v>
      </c>
      <c r="E2420" t="s">
        <v>37</v>
      </c>
      <c r="F2420" t="s">
        <v>73</v>
      </c>
      <c r="G2420">
        <v>45327</v>
      </c>
      <c r="H2420" t="s">
        <v>102</v>
      </c>
      <c r="I2420" t="s">
        <v>58</v>
      </c>
      <c r="J2420">
        <v>30402</v>
      </c>
      <c r="K2420" t="s">
        <v>59</v>
      </c>
      <c r="L2420" t="s">
        <v>42</v>
      </c>
      <c r="M2420">
        <v>99</v>
      </c>
      <c r="N2420">
        <v>23</v>
      </c>
      <c r="O2420">
        <v>86</v>
      </c>
      <c r="P2420">
        <v>0</v>
      </c>
      <c r="Q2420">
        <v>3</v>
      </c>
      <c r="R2420" t="s">
        <v>61</v>
      </c>
      <c r="S2420" t="s">
        <v>74</v>
      </c>
      <c r="T2420">
        <v>1</v>
      </c>
      <c r="U2420" t="s">
        <v>63</v>
      </c>
      <c r="V2420">
        <v>473.04</v>
      </c>
      <c r="W2420" t="s">
        <v>46</v>
      </c>
      <c r="X2420" t="s">
        <v>47</v>
      </c>
      <c r="Y2420" t="s">
        <v>48</v>
      </c>
      <c r="Z2420" t="s">
        <v>66</v>
      </c>
      <c r="AA2420" t="s">
        <v>67</v>
      </c>
      <c r="AB2420" t="s">
        <v>68</v>
      </c>
      <c r="AC2420" t="s">
        <v>52</v>
      </c>
      <c r="AD2420">
        <v>4.7781818180000002</v>
      </c>
      <c r="AE2420">
        <v>2024</v>
      </c>
      <c r="AF2420">
        <v>2</v>
      </c>
      <c r="AG2420">
        <v>5</v>
      </c>
      <c r="AH2420" t="s">
        <v>2290</v>
      </c>
      <c r="AI2420">
        <v>0.39818181818181819</v>
      </c>
      <c r="AJ2420">
        <v>1188</v>
      </c>
      <c r="AK2420" t="s">
        <v>3799</v>
      </c>
    </row>
    <row r="2421" spans="1:37">
      <c r="A2421" t="s">
        <v>2528</v>
      </c>
      <c r="B2421" t="s">
        <v>71</v>
      </c>
      <c r="C2421">
        <v>10736.33</v>
      </c>
      <c r="D2421" t="s">
        <v>36</v>
      </c>
      <c r="E2421" t="s">
        <v>37</v>
      </c>
      <c r="F2421" t="s">
        <v>56</v>
      </c>
      <c r="G2421">
        <v>45327</v>
      </c>
      <c r="H2421" t="s">
        <v>57</v>
      </c>
      <c r="I2421" t="s">
        <v>58</v>
      </c>
      <c r="J2421">
        <v>0</v>
      </c>
      <c r="K2421" t="s">
        <v>59</v>
      </c>
      <c r="L2421" t="s">
        <v>60</v>
      </c>
      <c r="M2421">
        <v>159</v>
      </c>
      <c r="N2421">
        <v>0</v>
      </c>
      <c r="O2421">
        <v>90</v>
      </c>
      <c r="P2421">
        <v>0</v>
      </c>
      <c r="Q2421">
        <v>8</v>
      </c>
      <c r="R2421" t="s">
        <v>61</v>
      </c>
      <c r="S2421" t="s">
        <v>74</v>
      </c>
      <c r="T2421">
        <v>1</v>
      </c>
      <c r="U2421" t="s">
        <v>90</v>
      </c>
      <c r="V2421">
        <v>1146.96</v>
      </c>
      <c r="W2421" t="s">
        <v>64</v>
      </c>
      <c r="X2421" t="s">
        <v>47</v>
      </c>
      <c r="Y2421" t="s">
        <v>65</v>
      </c>
      <c r="Z2421" t="s">
        <v>66</v>
      </c>
      <c r="AA2421" t="s">
        <v>67</v>
      </c>
      <c r="AB2421" t="s">
        <v>68</v>
      </c>
      <c r="AC2421" t="s">
        <v>52</v>
      </c>
      <c r="AD2421">
        <v>7.2135849060000004</v>
      </c>
      <c r="AE2421">
        <v>2024</v>
      </c>
      <c r="AF2421">
        <v>2</v>
      </c>
      <c r="AG2421">
        <v>5</v>
      </c>
      <c r="AH2421" t="s">
        <v>2290</v>
      </c>
      <c r="AI2421">
        <v>0.60113207547169811</v>
      </c>
      <c r="AJ2421">
        <v>1908</v>
      </c>
      <c r="AK2421" t="s">
        <v>3801</v>
      </c>
    </row>
    <row r="2422" spans="1:37">
      <c r="A2422" t="s">
        <v>2529</v>
      </c>
      <c r="B2422" t="s">
        <v>35</v>
      </c>
      <c r="C2422">
        <v>11049.19</v>
      </c>
      <c r="D2422" t="s">
        <v>36</v>
      </c>
      <c r="E2422" t="s">
        <v>37</v>
      </c>
      <c r="F2422" t="s">
        <v>38</v>
      </c>
      <c r="G2422">
        <v>45327</v>
      </c>
      <c r="H2422" t="s">
        <v>39</v>
      </c>
      <c r="I2422" t="s">
        <v>58</v>
      </c>
      <c r="J2422">
        <v>93304</v>
      </c>
      <c r="K2422" t="s">
        <v>83</v>
      </c>
      <c r="L2422" t="s">
        <v>103</v>
      </c>
      <c r="M2422">
        <v>139</v>
      </c>
      <c r="N2422">
        <v>12</v>
      </c>
      <c r="O2422">
        <v>92</v>
      </c>
      <c r="P2422">
        <v>0</v>
      </c>
      <c r="Q2422">
        <v>4</v>
      </c>
      <c r="R2422" t="s">
        <v>61</v>
      </c>
      <c r="S2422" t="s">
        <v>74</v>
      </c>
      <c r="T2422">
        <v>2</v>
      </c>
      <c r="U2422" t="s">
        <v>79</v>
      </c>
      <c r="V2422">
        <v>218.97</v>
      </c>
      <c r="W2422" t="s">
        <v>64</v>
      </c>
      <c r="X2422" t="s">
        <v>47</v>
      </c>
      <c r="Y2422" t="s">
        <v>48</v>
      </c>
      <c r="Z2422" t="s">
        <v>66</v>
      </c>
      <c r="AA2422" t="s">
        <v>50</v>
      </c>
      <c r="AB2422" t="s">
        <v>68</v>
      </c>
      <c r="AC2422" t="s">
        <v>52</v>
      </c>
      <c r="AD2422">
        <v>1.5753237410000001</v>
      </c>
      <c r="AE2422">
        <v>2024</v>
      </c>
      <c r="AF2422">
        <v>2</v>
      </c>
      <c r="AG2422">
        <v>5</v>
      </c>
      <c r="AH2422" t="s">
        <v>2290</v>
      </c>
      <c r="AI2422">
        <v>0.13127697841726618</v>
      </c>
      <c r="AJ2422">
        <v>1668</v>
      </c>
      <c r="AK2422" t="s">
        <v>3799</v>
      </c>
    </row>
    <row r="2423" spans="1:37">
      <c r="A2423" t="s">
        <v>2530</v>
      </c>
      <c r="B2423" t="s">
        <v>81</v>
      </c>
      <c r="C2423">
        <v>12522.17</v>
      </c>
      <c r="D2423" t="s">
        <v>36</v>
      </c>
      <c r="E2423" t="s">
        <v>82</v>
      </c>
      <c r="F2423" t="s">
        <v>38</v>
      </c>
      <c r="G2423">
        <v>45327</v>
      </c>
      <c r="H2423" t="s">
        <v>39</v>
      </c>
      <c r="I2423" t="s">
        <v>40</v>
      </c>
      <c r="J2423">
        <v>70867</v>
      </c>
      <c r="K2423" t="s">
        <v>59</v>
      </c>
      <c r="L2423" t="s">
        <v>60</v>
      </c>
      <c r="M2423">
        <v>161</v>
      </c>
      <c r="N2423">
        <v>7</v>
      </c>
      <c r="O2423">
        <v>93</v>
      </c>
      <c r="P2423">
        <v>0</v>
      </c>
      <c r="Q2423">
        <v>7</v>
      </c>
      <c r="R2423" t="s">
        <v>43</v>
      </c>
      <c r="S2423" t="s">
        <v>96</v>
      </c>
      <c r="T2423">
        <v>2</v>
      </c>
      <c r="U2423" t="s">
        <v>79</v>
      </c>
      <c r="V2423">
        <v>771.12</v>
      </c>
      <c r="W2423" t="s">
        <v>76</v>
      </c>
      <c r="X2423" t="s">
        <v>77</v>
      </c>
      <c r="Y2423" t="s">
        <v>65</v>
      </c>
      <c r="Z2423" t="s">
        <v>66</v>
      </c>
      <c r="AA2423" t="s">
        <v>50</v>
      </c>
      <c r="AB2423" t="s">
        <v>68</v>
      </c>
      <c r="AC2423" t="s">
        <v>52</v>
      </c>
      <c r="AD2423">
        <v>4.7895652169999998</v>
      </c>
      <c r="AE2423">
        <v>2024</v>
      </c>
      <c r="AF2423">
        <v>2</v>
      </c>
      <c r="AG2423">
        <v>5</v>
      </c>
      <c r="AH2423" t="s">
        <v>2290</v>
      </c>
      <c r="AI2423">
        <v>0.39913043478260868</v>
      </c>
      <c r="AJ2423">
        <v>1932</v>
      </c>
      <c r="AK2423" t="s">
        <v>3799</v>
      </c>
    </row>
    <row r="2424" spans="1:37">
      <c r="A2424" t="s">
        <v>2531</v>
      </c>
      <c r="B2424" t="s">
        <v>71</v>
      </c>
      <c r="C2424">
        <v>6535.43</v>
      </c>
      <c r="D2424" t="s">
        <v>36</v>
      </c>
      <c r="E2424" t="s">
        <v>37</v>
      </c>
      <c r="F2424" t="s">
        <v>73</v>
      </c>
      <c r="G2424">
        <v>45327</v>
      </c>
      <c r="H2424" t="s">
        <v>39</v>
      </c>
      <c r="I2424" t="s">
        <v>40</v>
      </c>
      <c r="J2424">
        <v>31656</v>
      </c>
      <c r="K2424" t="s">
        <v>59</v>
      </c>
      <c r="L2424" t="s">
        <v>42</v>
      </c>
      <c r="M2424">
        <v>82</v>
      </c>
      <c r="N2424">
        <v>45</v>
      </c>
      <c r="O2424">
        <v>3</v>
      </c>
      <c r="P2424">
        <v>0</v>
      </c>
      <c r="Q2424">
        <v>8</v>
      </c>
      <c r="R2424" t="s">
        <v>43</v>
      </c>
      <c r="S2424" t="s">
        <v>96</v>
      </c>
      <c r="T2424">
        <v>2</v>
      </c>
      <c r="U2424" t="s">
        <v>45</v>
      </c>
      <c r="V2424">
        <v>395.28</v>
      </c>
      <c r="W2424" t="s">
        <v>46</v>
      </c>
      <c r="X2424" t="s">
        <v>47</v>
      </c>
      <c r="Y2424" t="s">
        <v>48</v>
      </c>
      <c r="Z2424" t="s">
        <v>66</v>
      </c>
      <c r="AA2424" t="s">
        <v>67</v>
      </c>
      <c r="AB2424" t="s">
        <v>68</v>
      </c>
      <c r="AC2424" t="s">
        <v>99</v>
      </c>
      <c r="AD2424">
        <v>4.820487805</v>
      </c>
      <c r="AE2424">
        <v>2024</v>
      </c>
      <c r="AF2424">
        <v>2</v>
      </c>
      <c r="AG2424">
        <v>5</v>
      </c>
      <c r="AH2424" t="s">
        <v>2290</v>
      </c>
      <c r="AI2424">
        <v>0.4017073170731707</v>
      </c>
      <c r="AJ2424">
        <v>984</v>
      </c>
      <c r="AK2424" t="s">
        <v>3800</v>
      </c>
    </row>
    <row r="2425" spans="1:37">
      <c r="A2425" t="s">
        <v>2532</v>
      </c>
      <c r="B2425" t="s">
        <v>81</v>
      </c>
      <c r="C2425">
        <v>26951.94</v>
      </c>
      <c r="D2425" t="s">
        <v>36</v>
      </c>
      <c r="E2425" t="s">
        <v>37</v>
      </c>
      <c r="F2425" t="s">
        <v>73</v>
      </c>
      <c r="G2425">
        <v>45327</v>
      </c>
      <c r="H2425" t="s">
        <v>57</v>
      </c>
      <c r="I2425" t="s">
        <v>58</v>
      </c>
      <c r="J2425">
        <v>0</v>
      </c>
      <c r="K2425" t="s">
        <v>59</v>
      </c>
      <c r="L2425" t="s">
        <v>60</v>
      </c>
      <c r="M2425">
        <v>259</v>
      </c>
      <c r="N2425">
        <v>47</v>
      </c>
      <c r="O2425">
        <v>46</v>
      </c>
      <c r="P2425">
        <v>0</v>
      </c>
      <c r="Q2425">
        <v>2</v>
      </c>
      <c r="R2425" t="s">
        <v>61</v>
      </c>
      <c r="S2425" t="s">
        <v>93</v>
      </c>
      <c r="T2425">
        <v>1</v>
      </c>
      <c r="U2425" t="s">
        <v>45</v>
      </c>
      <c r="V2425">
        <v>1244.1600000000001</v>
      </c>
      <c r="W2425" t="s">
        <v>155</v>
      </c>
      <c r="X2425" t="s">
        <v>77</v>
      </c>
      <c r="Y2425" t="s">
        <v>65</v>
      </c>
      <c r="Z2425" t="s">
        <v>98</v>
      </c>
      <c r="AA2425" t="s">
        <v>67</v>
      </c>
      <c r="AB2425" t="s">
        <v>68</v>
      </c>
      <c r="AC2425" t="s">
        <v>69</v>
      </c>
      <c r="AD2425">
        <v>4.8037065639999996</v>
      </c>
      <c r="AE2425">
        <v>2024</v>
      </c>
      <c r="AF2425">
        <v>2</v>
      </c>
      <c r="AG2425">
        <v>5</v>
      </c>
      <c r="AH2425" t="s">
        <v>2290</v>
      </c>
      <c r="AI2425">
        <v>0.40030888030888034</v>
      </c>
      <c r="AJ2425">
        <v>3108</v>
      </c>
      <c r="AK2425" t="s">
        <v>3800</v>
      </c>
    </row>
    <row r="2426" spans="1:37">
      <c r="A2426" t="s">
        <v>2533</v>
      </c>
      <c r="B2426" t="s">
        <v>71</v>
      </c>
      <c r="C2426">
        <v>18296.25</v>
      </c>
      <c r="D2426" t="s">
        <v>36</v>
      </c>
      <c r="E2426" t="s">
        <v>37</v>
      </c>
      <c r="F2426" t="s">
        <v>56</v>
      </c>
      <c r="G2426">
        <v>45327</v>
      </c>
      <c r="H2426" t="s">
        <v>57</v>
      </c>
      <c r="I2426" t="s">
        <v>58</v>
      </c>
      <c r="J2426">
        <v>0</v>
      </c>
      <c r="K2426" t="s">
        <v>59</v>
      </c>
      <c r="L2426" t="s">
        <v>60</v>
      </c>
      <c r="M2426">
        <v>84</v>
      </c>
      <c r="N2426">
        <v>26</v>
      </c>
      <c r="O2426">
        <v>4</v>
      </c>
      <c r="P2426">
        <v>2</v>
      </c>
      <c r="Q2426">
        <v>2</v>
      </c>
      <c r="R2426" t="s">
        <v>43</v>
      </c>
      <c r="S2426" t="s">
        <v>84</v>
      </c>
      <c r="T2426">
        <v>4</v>
      </c>
      <c r="U2426" t="s">
        <v>79</v>
      </c>
      <c r="V2426">
        <v>602.64</v>
      </c>
      <c r="W2426" t="s">
        <v>76</v>
      </c>
      <c r="X2426" t="s">
        <v>47</v>
      </c>
      <c r="Y2426" t="s">
        <v>65</v>
      </c>
      <c r="Z2426" t="s">
        <v>98</v>
      </c>
      <c r="AA2426" t="s">
        <v>67</v>
      </c>
      <c r="AB2426" t="s">
        <v>51</v>
      </c>
      <c r="AC2426" t="s">
        <v>99</v>
      </c>
      <c r="AD2426">
        <v>7.1742857139999998</v>
      </c>
      <c r="AE2426">
        <v>2024</v>
      </c>
      <c r="AF2426">
        <v>2</v>
      </c>
      <c r="AG2426">
        <v>5</v>
      </c>
      <c r="AH2426" t="s">
        <v>2290</v>
      </c>
      <c r="AI2426">
        <v>0.59785714285714286</v>
      </c>
      <c r="AJ2426">
        <v>1008</v>
      </c>
      <c r="AK2426" t="s">
        <v>3800</v>
      </c>
    </row>
    <row r="2427" spans="1:37">
      <c r="A2427" t="s">
        <v>2534</v>
      </c>
      <c r="B2427" t="s">
        <v>35</v>
      </c>
      <c r="C2427">
        <v>16427.810000000001</v>
      </c>
      <c r="D2427" t="s">
        <v>87</v>
      </c>
      <c r="E2427" t="s">
        <v>37</v>
      </c>
      <c r="F2427" t="s">
        <v>38</v>
      </c>
      <c r="G2427">
        <v>45327</v>
      </c>
      <c r="H2427" t="s">
        <v>88</v>
      </c>
      <c r="I2427" t="s">
        <v>58</v>
      </c>
      <c r="J2427">
        <v>20214</v>
      </c>
      <c r="K2427" t="s">
        <v>59</v>
      </c>
      <c r="L2427" t="s">
        <v>103</v>
      </c>
      <c r="M2427">
        <v>155</v>
      </c>
      <c r="N2427">
        <v>3</v>
      </c>
      <c r="O2427">
        <v>101</v>
      </c>
      <c r="P2427">
        <v>0</v>
      </c>
      <c r="Q2427">
        <v>2</v>
      </c>
      <c r="R2427" t="s">
        <v>61</v>
      </c>
      <c r="S2427" t="s">
        <v>93</v>
      </c>
      <c r="T2427">
        <v>1</v>
      </c>
      <c r="U2427" t="s">
        <v>63</v>
      </c>
      <c r="V2427">
        <v>1117.8</v>
      </c>
      <c r="W2427" t="s">
        <v>64</v>
      </c>
      <c r="X2427" t="s">
        <v>47</v>
      </c>
      <c r="Y2427" t="s">
        <v>65</v>
      </c>
      <c r="Z2427" t="s">
        <v>98</v>
      </c>
      <c r="AA2427" t="s">
        <v>67</v>
      </c>
      <c r="AB2427" t="s">
        <v>68</v>
      </c>
      <c r="AC2427" t="s">
        <v>52</v>
      </c>
      <c r="AD2427">
        <v>7.2116129029999998</v>
      </c>
      <c r="AE2427">
        <v>2024</v>
      </c>
      <c r="AF2427">
        <v>2</v>
      </c>
      <c r="AG2427">
        <v>5</v>
      </c>
      <c r="AH2427" t="s">
        <v>2290</v>
      </c>
      <c r="AI2427">
        <v>0.60096774193548386</v>
      </c>
      <c r="AJ2427">
        <v>1860</v>
      </c>
      <c r="AK2427" t="s">
        <v>3801</v>
      </c>
    </row>
    <row r="2428" spans="1:37">
      <c r="A2428" t="s">
        <v>2535</v>
      </c>
      <c r="B2428" t="s">
        <v>81</v>
      </c>
      <c r="C2428">
        <v>7553.78</v>
      </c>
      <c r="D2428" t="s">
        <v>87</v>
      </c>
      <c r="E2428" t="s">
        <v>37</v>
      </c>
      <c r="F2428" t="s">
        <v>56</v>
      </c>
      <c r="G2428">
        <v>45327</v>
      </c>
      <c r="H2428" t="s">
        <v>39</v>
      </c>
      <c r="I2428" t="s">
        <v>40</v>
      </c>
      <c r="J2428">
        <v>100513</v>
      </c>
      <c r="K2428" t="s">
        <v>59</v>
      </c>
      <c r="L2428" t="s">
        <v>60</v>
      </c>
      <c r="M2428">
        <v>96</v>
      </c>
      <c r="N2428">
        <v>34</v>
      </c>
      <c r="O2428">
        <v>39</v>
      </c>
      <c r="P2428">
        <v>0</v>
      </c>
      <c r="Q2428">
        <v>3</v>
      </c>
      <c r="R2428" t="s">
        <v>61</v>
      </c>
      <c r="S2428" t="s">
        <v>74</v>
      </c>
      <c r="T2428">
        <v>2</v>
      </c>
      <c r="U2428" t="s">
        <v>90</v>
      </c>
      <c r="V2428">
        <v>460.08</v>
      </c>
      <c r="W2428" t="s">
        <v>46</v>
      </c>
      <c r="X2428" t="s">
        <v>47</v>
      </c>
      <c r="Y2428" t="s">
        <v>48</v>
      </c>
      <c r="Z2428" t="s">
        <v>66</v>
      </c>
      <c r="AA2428" t="s">
        <v>91</v>
      </c>
      <c r="AB2428" t="s">
        <v>68</v>
      </c>
      <c r="AC2428" t="s">
        <v>69</v>
      </c>
      <c r="AD2428">
        <v>4.7925000000000004</v>
      </c>
      <c r="AE2428">
        <v>2024</v>
      </c>
      <c r="AF2428">
        <v>2</v>
      </c>
      <c r="AG2428">
        <v>5</v>
      </c>
      <c r="AH2428" t="s">
        <v>2290</v>
      </c>
      <c r="AI2428">
        <v>0.39937499999999998</v>
      </c>
      <c r="AJ2428">
        <v>1152</v>
      </c>
      <c r="AK2428" t="s">
        <v>3799</v>
      </c>
    </row>
    <row r="2429" spans="1:37">
      <c r="A2429" t="s">
        <v>2536</v>
      </c>
      <c r="B2429" t="s">
        <v>35</v>
      </c>
      <c r="C2429">
        <v>3932.43</v>
      </c>
      <c r="D2429" t="s">
        <v>36</v>
      </c>
      <c r="E2429" t="s">
        <v>37</v>
      </c>
      <c r="F2429" t="s">
        <v>38</v>
      </c>
      <c r="G2429">
        <v>45327</v>
      </c>
      <c r="H2429" t="s">
        <v>39</v>
      </c>
      <c r="I2429" t="s">
        <v>40</v>
      </c>
      <c r="J2429">
        <v>93014</v>
      </c>
      <c r="K2429" t="s">
        <v>83</v>
      </c>
      <c r="L2429" t="s">
        <v>60</v>
      </c>
      <c r="M2429">
        <v>100</v>
      </c>
      <c r="N2429">
        <v>8</v>
      </c>
      <c r="O2429">
        <v>81</v>
      </c>
      <c r="P2429">
        <v>0</v>
      </c>
      <c r="Q2429">
        <v>1</v>
      </c>
      <c r="R2429" t="s">
        <v>61</v>
      </c>
      <c r="S2429" t="s">
        <v>74</v>
      </c>
      <c r="T2429">
        <v>2</v>
      </c>
      <c r="U2429" t="s">
        <v>63</v>
      </c>
      <c r="V2429">
        <v>89.24</v>
      </c>
      <c r="W2429" t="s">
        <v>76</v>
      </c>
      <c r="X2429" t="s">
        <v>47</v>
      </c>
      <c r="Y2429" t="s">
        <v>48</v>
      </c>
      <c r="Z2429" t="s">
        <v>49</v>
      </c>
      <c r="AA2429" t="s">
        <v>50</v>
      </c>
      <c r="AB2429" t="s">
        <v>68</v>
      </c>
      <c r="AC2429" t="s">
        <v>52</v>
      </c>
      <c r="AD2429">
        <v>0.89239999999999997</v>
      </c>
      <c r="AE2429">
        <v>2024</v>
      </c>
      <c r="AF2429">
        <v>2</v>
      </c>
      <c r="AG2429">
        <v>5</v>
      </c>
      <c r="AH2429" t="s">
        <v>2290</v>
      </c>
      <c r="AI2429">
        <v>7.4366666666666664E-2</v>
      </c>
      <c r="AJ2429">
        <v>1200</v>
      </c>
      <c r="AK2429" t="s">
        <v>3799</v>
      </c>
    </row>
    <row r="2430" spans="1:37">
      <c r="A2430" t="s">
        <v>2537</v>
      </c>
      <c r="B2430" t="s">
        <v>81</v>
      </c>
      <c r="C2430">
        <v>7818.67</v>
      </c>
      <c r="D2430" t="s">
        <v>36</v>
      </c>
      <c r="E2430" t="s">
        <v>37</v>
      </c>
      <c r="F2430" t="s">
        <v>73</v>
      </c>
      <c r="G2430">
        <v>45327</v>
      </c>
      <c r="H2430" t="s">
        <v>39</v>
      </c>
      <c r="I2430" t="s">
        <v>40</v>
      </c>
      <c r="J2430">
        <v>108648</v>
      </c>
      <c r="K2430" t="s">
        <v>41</v>
      </c>
      <c r="L2430" t="s">
        <v>42</v>
      </c>
      <c r="M2430">
        <v>97</v>
      </c>
      <c r="N2430">
        <v>8</v>
      </c>
      <c r="O2430">
        <v>74</v>
      </c>
      <c r="P2430">
        <v>0</v>
      </c>
      <c r="Q2430">
        <v>7</v>
      </c>
      <c r="R2430" t="s">
        <v>61</v>
      </c>
      <c r="S2430" t="s">
        <v>74</v>
      </c>
      <c r="T2430">
        <v>3</v>
      </c>
      <c r="U2430" t="s">
        <v>79</v>
      </c>
      <c r="V2430">
        <v>327.84</v>
      </c>
      <c r="W2430" t="s">
        <v>46</v>
      </c>
      <c r="X2430" t="s">
        <v>47</v>
      </c>
      <c r="Y2430" t="s">
        <v>48</v>
      </c>
      <c r="Z2430" t="s">
        <v>66</v>
      </c>
      <c r="AA2430" t="s">
        <v>91</v>
      </c>
      <c r="AB2430" t="s">
        <v>68</v>
      </c>
      <c r="AC2430" t="s">
        <v>52</v>
      </c>
      <c r="AD2430">
        <v>3.3797938140000001</v>
      </c>
      <c r="AE2430">
        <v>2024</v>
      </c>
      <c r="AF2430">
        <v>2</v>
      </c>
      <c r="AG2430">
        <v>5</v>
      </c>
      <c r="AH2430" t="s">
        <v>2290</v>
      </c>
      <c r="AI2430">
        <v>0.28164948453608246</v>
      </c>
      <c r="AJ2430">
        <v>1164</v>
      </c>
      <c r="AK2430" t="s">
        <v>3799</v>
      </c>
    </row>
    <row r="2431" spans="1:37">
      <c r="A2431" t="s">
        <v>2538</v>
      </c>
      <c r="B2431" t="s">
        <v>81</v>
      </c>
      <c r="C2431">
        <v>3637.71</v>
      </c>
      <c r="D2431" t="s">
        <v>36</v>
      </c>
      <c r="E2431" t="s">
        <v>37</v>
      </c>
      <c r="F2431" t="s">
        <v>38</v>
      </c>
      <c r="G2431">
        <v>45327</v>
      </c>
      <c r="H2431" t="s">
        <v>39</v>
      </c>
      <c r="I2431" t="s">
        <v>40</v>
      </c>
      <c r="J2431">
        <v>36104</v>
      </c>
      <c r="K2431" t="s">
        <v>59</v>
      </c>
      <c r="L2431" t="s">
        <v>42</v>
      </c>
      <c r="M2431">
        <v>92</v>
      </c>
      <c r="N2431">
        <v>22</v>
      </c>
      <c r="O2431">
        <v>82</v>
      </c>
      <c r="P2431">
        <v>0</v>
      </c>
      <c r="Q2431">
        <v>1</v>
      </c>
      <c r="R2431" t="s">
        <v>43</v>
      </c>
      <c r="S2431" t="s">
        <v>96</v>
      </c>
      <c r="T2431">
        <v>2</v>
      </c>
      <c r="U2431" t="s">
        <v>79</v>
      </c>
      <c r="V2431">
        <v>440.64</v>
      </c>
      <c r="W2431" t="s">
        <v>76</v>
      </c>
      <c r="X2431" t="s">
        <v>134</v>
      </c>
      <c r="Y2431" t="s">
        <v>48</v>
      </c>
      <c r="Z2431" t="s">
        <v>49</v>
      </c>
      <c r="AA2431" t="s">
        <v>67</v>
      </c>
      <c r="AB2431" t="s">
        <v>68</v>
      </c>
      <c r="AC2431" t="s">
        <v>52</v>
      </c>
      <c r="AD2431">
        <v>4.7895652169999998</v>
      </c>
      <c r="AE2431">
        <v>2024</v>
      </c>
      <c r="AF2431">
        <v>2</v>
      </c>
      <c r="AG2431">
        <v>5</v>
      </c>
      <c r="AH2431" t="s">
        <v>2290</v>
      </c>
      <c r="AI2431">
        <v>0.39913043478260868</v>
      </c>
      <c r="AJ2431">
        <v>1104</v>
      </c>
      <c r="AK2431" t="s">
        <v>3799</v>
      </c>
    </row>
    <row r="2432" spans="1:37">
      <c r="A2432" t="s">
        <v>2539</v>
      </c>
      <c r="B2432" t="s">
        <v>71</v>
      </c>
      <c r="C2432">
        <v>8197.07</v>
      </c>
      <c r="D2432" t="s">
        <v>36</v>
      </c>
      <c r="E2432" t="s">
        <v>72</v>
      </c>
      <c r="F2432" t="s">
        <v>56</v>
      </c>
      <c r="G2432">
        <v>45327</v>
      </c>
      <c r="H2432" t="s">
        <v>88</v>
      </c>
      <c r="I2432" t="s">
        <v>40</v>
      </c>
      <c r="J2432">
        <v>16471</v>
      </c>
      <c r="K2432" t="s">
        <v>59</v>
      </c>
      <c r="L2432" t="s">
        <v>103</v>
      </c>
      <c r="M2432">
        <v>113</v>
      </c>
      <c r="N2432">
        <v>19</v>
      </c>
      <c r="O2432">
        <v>85</v>
      </c>
      <c r="P2432">
        <v>0</v>
      </c>
      <c r="Q2432">
        <v>4</v>
      </c>
      <c r="R2432" t="s">
        <v>43</v>
      </c>
      <c r="S2432" t="s">
        <v>96</v>
      </c>
      <c r="T2432">
        <v>1</v>
      </c>
      <c r="U2432" t="s">
        <v>63</v>
      </c>
      <c r="V2432">
        <v>816.48</v>
      </c>
      <c r="W2432" t="s">
        <v>46</v>
      </c>
      <c r="X2432" t="s">
        <v>47</v>
      </c>
      <c r="Y2432" t="s">
        <v>65</v>
      </c>
      <c r="Z2432" t="s">
        <v>66</v>
      </c>
      <c r="AA2432" t="s">
        <v>67</v>
      </c>
      <c r="AB2432" t="s">
        <v>68</v>
      </c>
      <c r="AC2432" t="s">
        <v>52</v>
      </c>
      <c r="AD2432">
        <v>7.2254867259999997</v>
      </c>
      <c r="AE2432">
        <v>2024</v>
      </c>
      <c r="AF2432">
        <v>2</v>
      </c>
      <c r="AG2432">
        <v>5</v>
      </c>
      <c r="AH2432" t="s">
        <v>2290</v>
      </c>
      <c r="AI2432">
        <v>0.60212389380530973</v>
      </c>
      <c r="AJ2432">
        <v>1356</v>
      </c>
      <c r="AK2432" t="s">
        <v>3801</v>
      </c>
    </row>
    <row r="2433" spans="1:37">
      <c r="A2433" t="s">
        <v>2540</v>
      </c>
      <c r="B2433" t="s">
        <v>35</v>
      </c>
      <c r="C2433">
        <v>13518.98</v>
      </c>
      <c r="D2433" t="s">
        <v>36</v>
      </c>
      <c r="E2433" t="s">
        <v>72</v>
      </c>
      <c r="F2433" t="s">
        <v>73</v>
      </c>
      <c r="G2433">
        <v>45327</v>
      </c>
      <c r="H2433" t="s">
        <v>57</v>
      </c>
      <c r="I2433" t="s">
        <v>40</v>
      </c>
      <c r="J2433">
        <v>0</v>
      </c>
      <c r="K2433" t="s">
        <v>59</v>
      </c>
      <c r="L2433" t="s">
        <v>60</v>
      </c>
      <c r="M2433">
        <v>132</v>
      </c>
      <c r="N2433">
        <v>26</v>
      </c>
      <c r="O2433">
        <v>23</v>
      </c>
      <c r="P2433">
        <v>1</v>
      </c>
      <c r="Q2433">
        <v>2</v>
      </c>
      <c r="R2433" t="s">
        <v>61</v>
      </c>
      <c r="S2433" t="s">
        <v>74</v>
      </c>
      <c r="T2433">
        <v>1</v>
      </c>
      <c r="U2433" t="s">
        <v>63</v>
      </c>
      <c r="V2433">
        <v>952.56</v>
      </c>
      <c r="W2433" t="s">
        <v>76</v>
      </c>
      <c r="X2433" t="s">
        <v>77</v>
      </c>
      <c r="Y2433" t="s">
        <v>65</v>
      </c>
      <c r="Z2433" t="s">
        <v>66</v>
      </c>
      <c r="AA2433" t="s">
        <v>67</v>
      </c>
      <c r="AB2433" t="s">
        <v>51</v>
      </c>
      <c r="AC2433" t="s">
        <v>69</v>
      </c>
      <c r="AD2433">
        <v>7.2163636359999996</v>
      </c>
      <c r="AE2433">
        <v>2024</v>
      </c>
      <c r="AF2433">
        <v>2</v>
      </c>
      <c r="AG2433">
        <v>5</v>
      </c>
      <c r="AH2433" t="s">
        <v>2290</v>
      </c>
      <c r="AI2433">
        <v>0.60136363636363632</v>
      </c>
      <c r="AJ2433">
        <v>1584</v>
      </c>
      <c r="AK2433" t="s">
        <v>3801</v>
      </c>
    </row>
    <row r="2434" spans="1:37">
      <c r="A2434" t="s">
        <v>2541</v>
      </c>
      <c r="B2434" t="s">
        <v>35</v>
      </c>
      <c r="C2434">
        <v>13649.54</v>
      </c>
      <c r="D2434" t="s">
        <v>36</v>
      </c>
      <c r="E2434" t="s">
        <v>72</v>
      </c>
      <c r="F2434" t="s">
        <v>73</v>
      </c>
      <c r="G2434">
        <v>45327</v>
      </c>
      <c r="H2434" t="s">
        <v>39</v>
      </c>
      <c r="I2434" t="s">
        <v>58</v>
      </c>
      <c r="J2434">
        <v>102973</v>
      </c>
      <c r="K2434" t="s">
        <v>83</v>
      </c>
      <c r="L2434" t="s">
        <v>60</v>
      </c>
      <c r="M2434">
        <v>116</v>
      </c>
      <c r="N2434">
        <v>32</v>
      </c>
      <c r="O2434">
        <v>26</v>
      </c>
      <c r="P2434">
        <v>0</v>
      </c>
      <c r="Q2434">
        <v>2</v>
      </c>
      <c r="R2434" t="s">
        <v>43</v>
      </c>
      <c r="S2434" t="s">
        <v>96</v>
      </c>
      <c r="T2434">
        <v>4</v>
      </c>
      <c r="U2434" t="s">
        <v>45</v>
      </c>
      <c r="V2434">
        <v>125.97</v>
      </c>
      <c r="W2434" t="s">
        <v>76</v>
      </c>
      <c r="X2434" t="s">
        <v>134</v>
      </c>
      <c r="Y2434" t="s">
        <v>48</v>
      </c>
      <c r="Z2434" t="s">
        <v>66</v>
      </c>
      <c r="AA2434" t="s">
        <v>91</v>
      </c>
      <c r="AB2434" t="s">
        <v>68</v>
      </c>
      <c r="AC2434" t="s">
        <v>69</v>
      </c>
      <c r="AD2434">
        <v>1.0859482760000001</v>
      </c>
      <c r="AE2434">
        <v>2024</v>
      </c>
      <c r="AF2434">
        <v>2</v>
      </c>
      <c r="AG2434">
        <v>5</v>
      </c>
      <c r="AH2434" t="s">
        <v>2290</v>
      </c>
      <c r="AI2434">
        <v>9.0495689655172407E-2</v>
      </c>
      <c r="AJ2434">
        <v>1392</v>
      </c>
      <c r="AK2434" t="s">
        <v>3799</v>
      </c>
    </row>
    <row r="2435" spans="1:37">
      <c r="A2435" t="s">
        <v>2542</v>
      </c>
      <c r="B2435" t="s">
        <v>81</v>
      </c>
      <c r="C2435">
        <v>12233.63</v>
      </c>
      <c r="D2435" t="s">
        <v>36</v>
      </c>
      <c r="E2435" t="s">
        <v>37</v>
      </c>
      <c r="F2435" t="s">
        <v>73</v>
      </c>
      <c r="G2435">
        <v>45327</v>
      </c>
      <c r="H2435" t="s">
        <v>39</v>
      </c>
      <c r="I2435" t="s">
        <v>58</v>
      </c>
      <c r="J2435">
        <v>57703</v>
      </c>
      <c r="K2435" t="s">
        <v>83</v>
      </c>
      <c r="L2435" t="s">
        <v>42</v>
      </c>
      <c r="M2435">
        <v>158</v>
      </c>
      <c r="N2435">
        <v>7</v>
      </c>
      <c r="O2435">
        <v>116</v>
      </c>
      <c r="P2435">
        <v>1</v>
      </c>
      <c r="Q2435">
        <v>6</v>
      </c>
      <c r="R2435" t="s">
        <v>61</v>
      </c>
      <c r="S2435" t="s">
        <v>74</v>
      </c>
      <c r="T2435">
        <v>1</v>
      </c>
      <c r="U2435" t="s">
        <v>90</v>
      </c>
      <c r="V2435">
        <v>136.74</v>
      </c>
      <c r="W2435" t="s">
        <v>64</v>
      </c>
      <c r="X2435" t="s">
        <v>47</v>
      </c>
      <c r="Y2435" t="s">
        <v>48</v>
      </c>
      <c r="Z2435" t="s">
        <v>66</v>
      </c>
      <c r="AA2435" t="s">
        <v>50</v>
      </c>
      <c r="AB2435" t="s">
        <v>51</v>
      </c>
      <c r="AC2435" t="s">
        <v>52</v>
      </c>
      <c r="AD2435">
        <v>0.865443038</v>
      </c>
      <c r="AE2435">
        <v>2024</v>
      </c>
      <c r="AF2435">
        <v>2</v>
      </c>
      <c r="AG2435">
        <v>5</v>
      </c>
      <c r="AH2435" t="s">
        <v>2290</v>
      </c>
      <c r="AI2435">
        <v>7.2120253164556961E-2</v>
      </c>
      <c r="AJ2435">
        <v>1896</v>
      </c>
      <c r="AK2435" t="s">
        <v>3799</v>
      </c>
    </row>
    <row r="2436" spans="1:37">
      <c r="A2436" t="s">
        <v>2543</v>
      </c>
      <c r="B2436" t="s">
        <v>35</v>
      </c>
      <c r="C2436">
        <v>30017.26</v>
      </c>
      <c r="D2436" t="s">
        <v>36</v>
      </c>
      <c r="E2436" t="s">
        <v>37</v>
      </c>
      <c r="F2436" t="s">
        <v>73</v>
      </c>
      <c r="G2436">
        <v>45327</v>
      </c>
      <c r="H2436" t="s">
        <v>39</v>
      </c>
      <c r="I2436" t="s">
        <v>58</v>
      </c>
      <c r="J2436">
        <v>108479</v>
      </c>
      <c r="K2436" t="s">
        <v>59</v>
      </c>
      <c r="L2436" t="s">
        <v>42</v>
      </c>
      <c r="M2436">
        <v>252</v>
      </c>
      <c r="N2436">
        <v>32</v>
      </c>
      <c r="O2436">
        <v>124</v>
      </c>
      <c r="P2436">
        <v>1</v>
      </c>
      <c r="Q2436">
        <v>2</v>
      </c>
      <c r="R2436" t="s">
        <v>43</v>
      </c>
      <c r="S2436" t="s">
        <v>44</v>
      </c>
      <c r="T2436">
        <v>1</v>
      </c>
      <c r="U2436" t="s">
        <v>45</v>
      </c>
      <c r="V2436">
        <v>1211.76</v>
      </c>
      <c r="W2436" t="s">
        <v>132</v>
      </c>
      <c r="X2436" t="s">
        <v>47</v>
      </c>
      <c r="Y2436" t="s">
        <v>65</v>
      </c>
      <c r="Z2436" t="s">
        <v>98</v>
      </c>
      <c r="AA2436" t="s">
        <v>91</v>
      </c>
      <c r="AB2436" t="s">
        <v>51</v>
      </c>
      <c r="AC2436" t="s">
        <v>52</v>
      </c>
      <c r="AD2436">
        <v>4.8085714289999997</v>
      </c>
      <c r="AE2436">
        <v>2024</v>
      </c>
      <c r="AF2436">
        <v>2</v>
      </c>
      <c r="AG2436">
        <v>5</v>
      </c>
      <c r="AH2436" t="s">
        <v>2290</v>
      </c>
      <c r="AI2436">
        <v>0.40071428571428569</v>
      </c>
      <c r="AJ2436">
        <v>3024</v>
      </c>
      <c r="AK2436" t="s">
        <v>3800</v>
      </c>
    </row>
    <row r="2437" spans="1:37">
      <c r="A2437" t="s">
        <v>2544</v>
      </c>
      <c r="B2437" t="s">
        <v>35</v>
      </c>
      <c r="C2437">
        <v>7423.57</v>
      </c>
      <c r="D2437" t="s">
        <v>87</v>
      </c>
      <c r="E2437" t="s">
        <v>37</v>
      </c>
      <c r="F2437" t="s">
        <v>73</v>
      </c>
      <c r="G2437">
        <v>45327</v>
      </c>
      <c r="H2437" t="s">
        <v>102</v>
      </c>
      <c r="I2437" t="s">
        <v>58</v>
      </c>
      <c r="J2437">
        <v>30402</v>
      </c>
      <c r="K2437" t="s">
        <v>59</v>
      </c>
      <c r="L2437" t="s">
        <v>42</v>
      </c>
      <c r="M2437">
        <v>99</v>
      </c>
      <c r="N2437">
        <v>23</v>
      </c>
      <c r="O2437">
        <v>86</v>
      </c>
      <c r="P2437">
        <v>0</v>
      </c>
      <c r="Q2437">
        <v>3</v>
      </c>
      <c r="R2437" t="s">
        <v>61</v>
      </c>
      <c r="S2437" t="s">
        <v>74</v>
      </c>
      <c r="T2437">
        <v>1</v>
      </c>
      <c r="U2437" t="s">
        <v>63</v>
      </c>
      <c r="V2437">
        <v>473.04</v>
      </c>
      <c r="W2437" t="s">
        <v>46</v>
      </c>
      <c r="X2437" t="s">
        <v>47</v>
      </c>
      <c r="Y2437" t="s">
        <v>48</v>
      </c>
      <c r="Z2437" t="s">
        <v>66</v>
      </c>
      <c r="AA2437" t="s">
        <v>67</v>
      </c>
      <c r="AB2437" t="s">
        <v>68</v>
      </c>
      <c r="AC2437" t="s">
        <v>52</v>
      </c>
      <c r="AD2437">
        <v>4.7781818180000002</v>
      </c>
      <c r="AE2437">
        <v>2024</v>
      </c>
      <c r="AF2437">
        <v>2</v>
      </c>
      <c r="AG2437">
        <v>5</v>
      </c>
      <c r="AH2437" t="s">
        <v>2290</v>
      </c>
      <c r="AI2437">
        <v>0.39818181818181819</v>
      </c>
      <c r="AJ2437">
        <v>1188</v>
      </c>
      <c r="AK2437" t="s">
        <v>3799</v>
      </c>
    </row>
    <row r="2438" spans="1:37">
      <c r="A2438" t="s">
        <v>2545</v>
      </c>
      <c r="B2438" t="s">
        <v>71</v>
      </c>
      <c r="C2438">
        <v>19434.93</v>
      </c>
      <c r="D2438" t="s">
        <v>36</v>
      </c>
      <c r="E2438" t="s">
        <v>72</v>
      </c>
      <c r="F2438" t="s">
        <v>56</v>
      </c>
      <c r="G2438">
        <v>45327</v>
      </c>
      <c r="H2438" t="s">
        <v>57</v>
      </c>
      <c r="I2438" t="s">
        <v>58</v>
      </c>
      <c r="J2438">
        <v>0</v>
      </c>
      <c r="K2438" t="s">
        <v>59</v>
      </c>
      <c r="L2438" t="s">
        <v>60</v>
      </c>
      <c r="M2438">
        <v>277</v>
      </c>
      <c r="N2438">
        <v>19</v>
      </c>
      <c r="O2438">
        <v>85</v>
      </c>
      <c r="P2438">
        <v>0</v>
      </c>
      <c r="Q2438">
        <v>4</v>
      </c>
      <c r="R2438" t="s">
        <v>61</v>
      </c>
      <c r="S2438" t="s">
        <v>62</v>
      </c>
      <c r="T2438">
        <v>1</v>
      </c>
      <c r="U2438" t="s">
        <v>90</v>
      </c>
      <c r="V2438">
        <v>1992.6</v>
      </c>
      <c r="W2438" t="s">
        <v>132</v>
      </c>
      <c r="X2438" t="s">
        <v>47</v>
      </c>
      <c r="Y2438" t="s">
        <v>156</v>
      </c>
      <c r="Z2438" t="s">
        <v>98</v>
      </c>
      <c r="AA2438" t="s">
        <v>67</v>
      </c>
      <c r="AB2438" t="s">
        <v>68</v>
      </c>
      <c r="AC2438" t="s">
        <v>52</v>
      </c>
      <c r="AD2438">
        <v>7.1935018050000004</v>
      </c>
      <c r="AE2438">
        <v>2024</v>
      </c>
      <c r="AF2438">
        <v>2</v>
      </c>
      <c r="AG2438">
        <v>5</v>
      </c>
      <c r="AH2438" t="s">
        <v>2290</v>
      </c>
      <c r="AI2438">
        <v>0.59945848375451261</v>
      </c>
      <c r="AJ2438">
        <v>3324</v>
      </c>
      <c r="AK2438" t="s">
        <v>3800</v>
      </c>
    </row>
    <row r="2439" spans="1:37">
      <c r="A2439" t="s">
        <v>2546</v>
      </c>
      <c r="B2439" t="s">
        <v>55</v>
      </c>
      <c r="C2439">
        <v>3206.25</v>
      </c>
      <c r="D2439" t="s">
        <v>36</v>
      </c>
      <c r="E2439" t="s">
        <v>37</v>
      </c>
      <c r="F2439" t="s">
        <v>73</v>
      </c>
      <c r="G2439">
        <v>45327</v>
      </c>
      <c r="H2439" t="s">
        <v>39</v>
      </c>
      <c r="I2439" t="s">
        <v>40</v>
      </c>
      <c r="J2439">
        <v>64064</v>
      </c>
      <c r="K2439" t="s">
        <v>41</v>
      </c>
      <c r="L2439" t="s">
        <v>60</v>
      </c>
      <c r="M2439">
        <v>82</v>
      </c>
      <c r="N2439">
        <v>1</v>
      </c>
      <c r="O2439">
        <v>82</v>
      </c>
      <c r="P2439">
        <v>0</v>
      </c>
      <c r="Q2439">
        <v>1</v>
      </c>
      <c r="R2439" t="s">
        <v>61</v>
      </c>
      <c r="S2439" t="s">
        <v>62</v>
      </c>
      <c r="T2439">
        <v>1</v>
      </c>
      <c r="U2439" t="s">
        <v>79</v>
      </c>
      <c r="V2439">
        <v>376.39</v>
      </c>
      <c r="W2439" t="s">
        <v>46</v>
      </c>
      <c r="X2439" t="s">
        <v>47</v>
      </c>
      <c r="Y2439" t="s">
        <v>48</v>
      </c>
      <c r="Z2439" t="s">
        <v>49</v>
      </c>
      <c r="AA2439" t="s">
        <v>50</v>
      </c>
      <c r="AB2439" t="s">
        <v>68</v>
      </c>
      <c r="AC2439" t="s">
        <v>52</v>
      </c>
      <c r="AD2439">
        <v>4.5901219510000004</v>
      </c>
      <c r="AE2439">
        <v>2024</v>
      </c>
      <c r="AF2439">
        <v>2</v>
      </c>
      <c r="AG2439">
        <v>5</v>
      </c>
      <c r="AH2439" t="s">
        <v>2290</v>
      </c>
      <c r="AI2439">
        <v>0.38251016260162601</v>
      </c>
      <c r="AJ2439">
        <v>984</v>
      </c>
      <c r="AK2439" t="s">
        <v>3799</v>
      </c>
    </row>
    <row r="2440" spans="1:37">
      <c r="A2440" t="s">
        <v>2547</v>
      </c>
      <c r="B2440" t="s">
        <v>115</v>
      </c>
      <c r="C2440">
        <v>10603.94</v>
      </c>
      <c r="D2440" t="s">
        <v>36</v>
      </c>
      <c r="E2440" t="s">
        <v>37</v>
      </c>
      <c r="F2440" t="s">
        <v>56</v>
      </c>
      <c r="G2440">
        <v>45327</v>
      </c>
      <c r="H2440" t="s">
        <v>39</v>
      </c>
      <c r="I2440" t="s">
        <v>58</v>
      </c>
      <c r="J2440">
        <v>49152</v>
      </c>
      <c r="K2440" t="s">
        <v>59</v>
      </c>
      <c r="L2440" t="s">
        <v>42</v>
      </c>
      <c r="M2440">
        <v>89</v>
      </c>
      <c r="N2440">
        <v>35</v>
      </c>
      <c r="O2440">
        <v>45</v>
      </c>
      <c r="P2440">
        <v>0</v>
      </c>
      <c r="Q2440">
        <v>2</v>
      </c>
      <c r="R2440" t="s">
        <v>61</v>
      </c>
      <c r="S2440" t="s">
        <v>74</v>
      </c>
      <c r="T2440">
        <v>1</v>
      </c>
      <c r="U2440" t="s">
        <v>63</v>
      </c>
      <c r="V2440">
        <v>427.68</v>
      </c>
      <c r="W2440" t="s">
        <v>46</v>
      </c>
      <c r="X2440" t="s">
        <v>77</v>
      </c>
      <c r="Y2440" t="s">
        <v>48</v>
      </c>
      <c r="Z2440" t="s">
        <v>66</v>
      </c>
      <c r="AA2440" t="s">
        <v>67</v>
      </c>
      <c r="AB2440" t="s">
        <v>68</v>
      </c>
      <c r="AC2440" t="s">
        <v>69</v>
      </c>
      <c r="AD2440">
        <v>4.8053932579999996</v>
      </c>
      <c r="AE2440">
        <v>2024</v>
      </c>
      <c r="AF2440">
        <v>2</v>
      </c>
      <c r="AG2440">
        <v>5</v>
      </c>
      <c r="AH2440" t="s">
        <v>2290</v>
      </c>
      <c r="AI2440">
        <v>0.40044943820224721</v>
      </c>
      <c r="AJ2440">
        <v>1068</v>
      </c>
      <c r="AK2440" t="s">
        <v>3800</v>
      </c>
    </row>
    <row r="2441" spans="1:37">
      <c r="A2441" t="s">
        <v>2548</v>
      </c>
      <c r="B2441" t="s">
        <v>55</v>
      </c>
      <c r="C2441">
        <v>12784.87</v>
      </c>
      <c r="D2441" t="s">
        <v>36</v>
      </c>
      <c r="E2441" t="s">
        <v>82</v>
      </c>
      <c r="F2441" t="s">
        <v>56</v>
      </c>
      <c r="G2441">
        <v>45327</v>
      </c>
      <c r="H2441" t="s">
        <v>39</v>
      </c>
      <c r="I2441" t="s">
        <v>40</v>
      </c>
      <c r="J2441">
        <v>48763</v>
      </c>
      <c r="K2441" t="s">
        <v>59</v>
      </c>
      <c r="L2441" t="s">
        <v>42</v>
      </c>
      <c r="M2441">
        <v>159</v>
      </c>
      <c r="N2441">
        <v>9</v>
      </c>
      <c r="O2441">
        <v>123</v>
      </c>
      <c r="P2441">
        <v>0</v>
      </c>
      <c r="Q2441">
        <v>4</v>
      </c>
      <c r="R2441" t="s">
        <v>61</v>
      </c>
      <c r="S2441" t="s">
        <v>74</v>
      </c>
      <c r="T2441">
        <v>3</v>
      </c>
      <c r="U2441" t="s">
        <v>90</v>
      </c>
      <c r="V2441">
        <v>1494.65</v>
      </c>
      <c r="W2441" t="s">
        <v>46</v>
      </c>
      <c r="X2441" t="s">
        <v>77</v>
      </c>
      <c r="Y2441" t="s">
        <v>65</v>
      </c>
      <c r="Z2441" t="s">
        <v>66</v>
      </c>
      <c r="AA2441" t="s">
        <v>67</v>
      </c>
      <c r="AB2441" t="s">
        <v>68</v>
      </c>
      <c r="AC2441" t="s">
        <v>52</v>
      </c>
      <c r="AD2441">
        <v>9.4003144649999992</v>
      </c>
      <c r="AE2441">
        <v>2024</v>
      </c>
      <c r="AF2441">
        <v>2</v>
      </c>
      <c r="AG2441">
        <v>5</v>
      </c>
      <c r="AH2441" t="s">
        <v>2290</v>
      </c>
      <c r="AI2441">
        <v>0.78335953878406717</v>
      </c>
      <c r="AJ2441">
        <v>1908</v>
      </c>
      <c r="AK2441" t="s">
        <v>3801</v>
      </c>
    </row>
    <row r="2442" spans="1:37">
      <c r="A2442" t="s">
        <v>2549</v>
      </c>
      <c r="B2442" t="s">
        <v>71</v>
      </c>
      <c r="C2442">
        <v>3748.03</v>
      </c>
      <c r="D2442" t="s">
        <v>36</v>
      </c>
      <c r="E2442" t="s">
        <v>72</v>
      </c>
      <c r="F2442" t="s">
        <v>38</v>
      </c>
      <c r="G2442">
        <v>45327</v>
      </c>
      <c r="H2442" t="s">
        <v>57</v>
      </c>
      <c r="I2442" t="s">
        <v>40</v>
      </c>
      <c r="J2442">
        <v>0</v>
      </c>
      <c r="K2442" t="s">
        <v>59</v>
      </c>
      <c r="L2442" t="s">
        <v>60</v>
      </c>
      <c r="M2442">
        <v>107</v>
      </c>
      <c r="N2442">
        <v>38</v>
      </c>
      <c r="O2442">
        <v>127</v>
      </c>
      <c r="P2442">
        <v>0</v>
      </c>
      <c r="Q2442">
        <v>1</v>
      </c>
      <c r="R2442" t="s">
        <v>61</v>
      </c>
      <c r="S2442" t="s">
        <v>93</v>
      </c>
      <c r="T2442">
        <v>1</v>
      </c>
      <c r="U2442" t="s">
        <v>63</v>
      </c>
      <c r="V2442">
        <v>687.19</v>
      </c>
      <c r="W2442" t="s">
        <v>46</v>
      </c>
      <c r="X2442" t="s">
        <v>47</v>
      </c>
      <c r="Y2442" t="s">
        <v>65</v>
      </c>
      <c r="Z2442" t="s">
        <v>49</v>
      </c>
      <c r="AA2442" t="s">
        <v>67</v>
      </c>
      <c r="AB2442" t="s">
        <v>68</v>
      </c>
      <c r="AC2442" t="s">
        <v>52</v>
      </c>
      <c r="AD2442">
        <v>6.4223364490000003</v>
      </c>
      <c r="AE2442">
        <v>2024</v>
      </c>
      <c r="AF2442">
        <v>2</v>
      </c>
      <c r="AG2442">
        <v>5</v>
      </c>
      <c r="AH2442" t="s">
        <v>2290</v>
      </c>
      <c r="AI2442">
        <v>0.53519470404984426</v>
      </c>
      <c r="AJ2442">
        <v>1284</v>
      </c>
      <c r="AK2442" t="s">
        <v>3800</v>
      </c>
    </row>
    <row r="2443" spans="1:37">
      <c r="A2443" t="s">
        <v>2550</v>
      </c>
      <c r="B2443" t="s">
        <v>71</v>
      </c>
      <c r="C2443">
        <v>10925.38</v>
      </c>
      <c r="D2443" t="s">
        <v>87</v>
      </c>
      <c r="E2443" t="s">
        <v>37</v>
      </c>
      <c r="F2443" t="s">
        <v>73</v>
      </c>
      <c r="G2443">
        <v>45327</v>
      </c>
      <c r="H2443" t="s">
        <v>39</v>
      </c>
      <c r="I2443" t="s">
        <v>58</v>
      </c>
      <c r="J2443">
        <v>68614</v>
      </c>
      <c r="K2443" t="s">
        <v>41</v>
      </c>
      <c r="L2443" t="s">
        <v>42</v>
      </c>
      <c r="M2443">
        <v>138</v>
      </c>
      <c r="N2443">
        <v>4</v>
      </c>
      <c r="O2443">
        <v>62</v>
      </c>
      <c r="P2443">
        <v>0</v>
      </c>
      <c r="Q2443">
        <v>3</v>
      </c>
      <c r="R2443" t="s">
        <v>43</v>
      </c>
      <c r="S2443" t="s">
        <v>96</v>
      </c>
      <c r="T2443">
        <v>1</v>
      </c>
      <c r="U2443" t="s">
        <v>79</v>
      </c>
      <c r="V2443">
        <v>498.98</v>
      </c>
      <c r="W2443" t="s">
        <v>64</v>
      </c>
      <c r="X2443" t="s">
        <v>47</v>
      </c>
      <c r="Y2443" t="s">
        <v>48</v>
      </c>
      <c r="Z2443" t="s">
        <v>66</v>
      </c>
      <c r="AA2443" t="s">
        <v>50</v>
      </c>
      <c r="AB2443" t="s">
        <v>68</v>
      </c>
      <c r="AC2443" t="s">
        <v>52</v>
      </c>
      <c r="AD2443">
        <v>3.6157971010000001</v>
      </c>
      <c r="AE2443">
        <v>2024</v>
      </c>
      <c r="AF2443">
        <v>2</v>
      </c>
      <c r="AG2443">
        <v>5</v>
      </c>
      <c r="AH2443" t="s">
        <v>2290</v>
      </c>
      <c r="AI2443">
        <v>0.30131642512077295</v>
      </c>
      <c r="AJ2443">
        <v>1656</v>
      </c>
      <c r="AK2443" t="s">
        <v>3799</v>
      </c>
    </row>
    <row r="2444" spans="1:37">
      <c r="A2444" t="s">
        <v>2551</v>
      </c>
      <c r="B2444" t="s">
        <v>115</v>
      </c>
      <c r="C2444">
        <v>5236.34</v>
      </c>
      <c r="D2444" t="s">
        <v>36</v>
      </c>
      <c r="E2444" t="s">
        <v>72</v>
      </c>
      <c r="F2444" t="s">
        <v>38</v>
      </c>
      <c r="G2444">
        <v>45327</v>
      </c>
      <c r="H2444" t="s">
        <v>39</v>
      </c>
      <c r="I2444" t="s">
        <v>40</v>
      </c>
      <c r="J2444">
        <v>114724</v>
      </c>
      <c r="K2444" t="s">
        <v>83</v>
      </c>
      <c r="L2444" t="s">
        <v>42</v>
      </c>
      <c r="M2444">
        <v>130</v>
      </c>
      <c r="N2444">
        <v>8</v>
      </c>
      <c r="O2444">
        <v>130</v>
      </c>
      <c r="P2444">
        <v>0</v>
      </c>
      <c r="Q2444">
        <v>1</v>
      </c>
      <c r="R2444" t="s">
        <v>61</v>
      </c>
      <c r="S2444" t="s">
        <v>74</v>
      </c>
      <c r="T2444">
        <v>1</v>
      </c>
      <c r="U2444" t="s">
        <v>79</v>
      </c>
      <c r="V2444">
        <v>6.37</v>
      </c>
      <c r="W2444" t="s">
        <v>46</v>
      </c>
      <c r="X2444" t="s">
        <v>77</v>
      </c>
      <c r="Y2444" t="s">
        <v>48</v>
      </c>
      <c r="Z2444" t="s">
        <v>66</v>
      </c>
      <c r="AA2444" t="s">
        <v>91</v>
      </c>
      <c r="AB2444" t="s">
        <v>68</v>
      </c>
      <c r="AC2444" t="s">
        <v>52</v>
      </c>
      <c r="AD2444">
        <v>4.9000000000000002E-2</v>
      </c>
      <c r="AE2444">
        <v>2024</v>
      </c>
      <c r="AF2444">
        <v>2</v>
      </c>
      <c r="AG2444">
        <v>5</v>
      </c>
      <c r="AH2444" t="s">
        <v>2290</v>
      </c>
      <c r="AI2444">
        <v>4.0833333333333338E-3</v>
      </c>
      <c r="AJ2444">
        <v>1560</v>
      </c>
      <c r="AK2444" t="s">
        <v>3799</v>
      </c>
    </row>
    <row r="2445" spans="1:37">
      <c r="A2445" t="s">
        <v>2552</v>
      </c>
      <c r="B2445" t="s">
        <v>81</v>
      </c>
      <c r="C2445">
        <v>6473.77</v>
      </c>
      <c r="D2445" t="s">
        <v>36</v>
      </c>
      <c r="E2445" t="s">
        <v>37</v>
      </c>
      <c r="F2445" t="s">
        <v>38</v>
      </c>
      <c r="G2445">
        <v>45327</v>
      </c>
      <c r="H2445" t="s">
        <v>39</v>
      </c>
      <c r="I2445" t="s">
        <v>40</v>
      </c>
      <c r="J2445">
        <v>44642</v>
      </c>
      <c r="K2445" t="s">
        <v>41</v>
      </c>
      <c r="L2445" t="s">
        <v>42</v>
      </c>
      <c r="M2445">
        <v>82</v>
      </c>
      <c r="N2445">
        <v>8</v>
      </c>
      <c r="O2445">
        <v>104</v>
      </c>
      <c r="P2445">
        <v>1</v>
      </c>
      <c r="Q2445">
        <v>6</v>
      </c>
      <c r="R2445" t="s">
        <v>61</v>
      </c>
      <c r="S2445" t="s">
        <v>62</v>
      </c>
      <c r="T2445">
        <v>1</v>
      </c>
      <c r="U2445" t="s">
        <v>63</v>
      </c>
      <c r="V2445">
        <v>287.60000000000002</v>
      </c>
      <c r="W2445" t="s">
        <v>46</v>
      </c>
      <c r="X2445" t="s">
        <v>47</v>
      </c>
      <c r="Y2445" t="s">
        <v>48</v>
      </c>
      <c r="Z2445" t="s">
        <v>66</v>
      </c>
      <c r="AA2445" t="s">
        <v>67</v>
      </c>
      <c r="AB2445" t="s">
        <v>51</v>
      </c>
      <c r="AC2445" t="s">
        <v>52</v>
      </c>
      <c r="AD2445">
        <v>3.5073170729999998</v>
      </c>
      <c r="AE2445">
        <v>2024</v>
      </c>
      <c r="AF2445">
        <v>2</v>
      </c>
      <c r="AG2445">
        <v>5</v>
      </c>
      <c r="AH2445" t="s">
        <v>2290</v>
      </c>
      <c r="AI2445">
        <v>0.29227642276422766</v>
      </c>
      <c r="AJ2445">
        <v>984</v>
      </c>
      <c r="AK2445" t="s">
        <v>3799</v>
      </c>
    </row>
    <row r="2446" spans="1:37">
      <c r="A2446" t="s">
        <v>2553</v>
      </c>
      <c r="B2446" t="s">
        <v>81</v>
      </c>
      <c r="C2446">
        <v>3133.01</v>
      </c>
      <c r="D2446" t="s">
        <v>36</v>
      </c>
      <c r="E2446" t="s">
        <v>37</v>
      </c>
      <c r="F2446" t="s">
        <v>73</v>
      </c>
      <c r="G2446">
        <v>45327</v>
      </c>
      <c r="H2446" t="s">
        <v>102</v>
      </c>
      <c r="I2446" t="s">
        <v>58</v>
      </c>
      <c r="J2446">
        <v>26434</v>
      </c>
      <c r="K2446" t="s">
        <v>59</v>
      </c>
      <c r="L2446" t="s">
        <v>42</v>
      </c>
      <c r="M2446">
        <v>82</v>
      </c>
      <c r="N2446">
        <v>43</v>
      </c>
      <c r="O2446">
        <v>36</v>
      </c>
      <c r="P2446">
        <v>0</v>
      </c>
      <c r="Q2446">
        <v>1</v>
      </c>
      <c r="R2446" t="s">
        <v>61</v>
      </c>
      <c r="S2446" t="s">
        <v>62</v>
      </c>
      <c r="T2446">
        <v>2</v>
      </c>
      <c r="U2446" t="s">
        <v>90</v>
      </c>
      <c r="V2446">
        <v>509.28</v>
      </c>
      <c r="W2446" t="s">
        <v>46</v>
      </c>
      <c r="X2446" t="s">
        <v>47</v>
      </c>
      <c r="Y2446" t="s">
        <v>65</v>
      </c>
      <c r="Z2446" t="s">
        <v>49</v>
      </c>
      <c r="AA2446" t="s">
        <v>67</v>
      </c>
      <c r="AB2446" t="s">
        <v>68</v>
      </c>
      <c r="AC2446" t="s">
        <v>69</v>
      </c>
      <c r="AD2446">
        <v>6.2107317069999999</v>
      </c>
      <c r="AE2446">
        <v>2024</v>
      </c>
      <c r="AF2446">
        <v>2</v>
      </c>
      <c r="AG2446">
        <v>5</v>
      </c>
      <c r="AH2446" t="s">
        <v>2290</v>
      </c>
      <c r="AI2446">
        <v>0.51756097560975611</v>
      </c>
      <c r="AJ2446">
        <v>984</v>
      </c>
      <c r="AK2446" t="s">
        <v>3800</v>
      </c>
    </row>
    <row r="2447" spans="1:37">
      <c r="A2447" t="s">
        <v>2554</v>
      </c>
      <c r="B2447" t="s">
        <v>35</v>
      </c>
      <c r="C2447">
        <v>12606.16</v>
      </c>
      <c r="D2447" t="s">
        <v>36</v>
      </c>
      <c r="E2447" t="s">
        <v>82</v>
      </c>
      <c r="F2447" t="s">
        <v>73</v>
      </c>
      <c r="G2447">
        <v>45327</v>
      </c>
      <c r="H2447" t="s">
        <v>39</v>
      </c>
      <c r="I2447" t="s">
        <v>40</v>
      </c>
      <c r="J2447">
        <v>103114</v>
      </c>
      <c r="K2447" t="s">
        <v>59</v>
      </c>
      <c r="L2447" t="s">
        <v>42</v>
      </c>
      <c r="M2447">
        <v>157</v>
      </c>
      <c r="N2447">
        <v>31</v>
      </c>
      <c r="O2447">
        <v>45</v>
      </c>
      <c r="P2447">
        <v>0</v>
      </c>
      <c r="Q2447">
        <v>4</v>
      </c>
      <c r="R2447" t="s">
        <v>117</v>
      </c>
      <c r="S2447" t="s">
        <v>192</v>
      </c>
      <c r="T2447">
        <v>3</v>
      </c>
      <c r="U2447" t="s">
        <v>63</v>
      </c>
      <c r="V2447">
        <v>751.68</v>
      </c>
      <c r="W2447" t="s">
        <v>76</v>
      </c>
      <c r="X2447" t="s">
        <v>77</v>
      </c>
      <c r="Y2447" t="s">
        <v>65</v>
      </c>
      <c r="Z2447" t="s">
        <v>66</v>
      </c>
      <c r="AA2447" t="s">
        <v>91</v>
      </c>
      <c r="AB2447" t="s">
        <v>68</v>
      </c>
      <c r="AC2447" t="s">
        <v>69</v>
      </c>
      <c r="AD2447">
        <v>4.7877707010000004</v>
      </c>
      <c r="AE2447">
        <v>2024</v>
      </c>
      <c r="AF2447">
        <v>2</v>
      </c>
      <c r="AG2447">
        <v>5</v>
      </c>
      <c r="AH2447" t="s">
        <v>2290</v>
      </c>
      <c r="AI2447">
        <v>0.39898089171974521</v>
      </c>
      <c r="AJ2447">
        <v>1884</v>
      </c>
      <c r="AK2447" t="s">
        <v>3799</v>
      </c>
    </row>
    <row r="2448" spans="1:37">
      <c r="A2448" t="s">
        <v>2555</v>
      </c>
      <c r="B2448" t="s">
        <v>81</v>
      </c>
      <c r="C2448">
        <v>8876.98</v>
      </c>
      <c r="D2448" t="s">
        <v>36</v>
      </c>
      <c r="E2448" t="s">
        <v>72</v>
      </c>
      <c r="F2448" t="s">
        <v>38</v>
      </c>
      <c r="G2448">
        <v>45327</v>
      </c>
      <c r="H2448" t="s">
        <v>159</v>
      </c>
      <c r="I2448" t="s">
        <v>58</v>
      </c>
      <c r="J2448">
        <v>14198</v>
      </c>
      <c r="K2448" t="s">
        <v>41</v>
      </c>
      <c r="L2448" t="s">
        <v>60</v>
      </c>
      <c r="M2448">
        <v>124</v>
      </c>
      <c r="N2448">
        <v>19</v>
      </c>
      <c r="O2448">
        <v>88</v>
      </c>
      <c r="P2448">
        <v>0</v>
      </c>
      <c r="Q2448">
        <v>3</v>
      </c>
      <c r="R2448" t="s">
        <v>61</v>
      </c>
      <c r="S2448" t="s">
        <v>62</v>
      </c>
      <c r="T2448">
        <v>1</v>
      </c>
      <c r="U2448" t="s">
        <v>79</v>
      </c>
      <c r="V2448">
        <v>596.08000000000004</v>
      </c>
      <c r="W2448" t="s">
        <v>46</v>
      </c>
      <c r="X2448" t="s">
        <v>47</v>
      </c>
      <c r="Y2448" t="s">
        <v>65</v>
      </c>
      <c r="Z2448" t="s">
        <v>66</v>
      </c>
      <c r="AA2448" t="s">
        <v>67</v>
      </c>
      <c r="AB2448" t="s">
        <v>68</v>
      </c>
      <c r="AC2448" t="s">
        <v>52</v>
      </c>
      <c r="AD2448">
        <v>4.8070967739999997</v>
      </c>
      <c r="AE2448">
        <v>2024</v>
      </c>
      <c r="AF2448">
        <v>2</v>
      </c>
      <c r="AG2448">
        <v>5</v>
      </c>
      <c r="AH2448" t="s">
        <v>2290</v>
      </c>
      <c r="AI2448">
        <v>0.40059139784946241</v>
      </c>
      <c r="AJ2448">
        <v>1488</v>
      </c>
      <c r="AK2448" t="s">
        <v>3800</v>
      </c>
    </row>
    <row r="2449" spans="1:37">
      <c r="A2449" t="s">
        <v>2556</v>
      </c>
      <c r="B2449" t="s">
        <v>71</v>
      </c>
      <c r="C2449">
        <v>10925.38</v>
      </c>
      <c r="D2449" t="s">
        <v>87</v>
      </c>
      <c r="E2449" t="s">
        <v>37</v>
      </c>
      <c r="F2449" t="s">
        <v>73</v>
      </c>
      <c r="G2449">
        <v>45327</v>
      </c>
      <c r="H2449" t="s">
        <v>39</v>
      </c>
      <c r="I2449" t="s">
        <v>58</v>
      </c>
      <c r="J2449">
        <v>68614</v>
      </c>
      <c r="K2449" t="s">
        <v>41</v>
      </c>
      <c r="L2449" t="s">
        <v>42</v>
      </c>
      <c r="M2449">
        <v>138</v>
      </c>
      <c r="N2449">
        <v>4</v>
      </c>
      <c r="O2449">
        <v>62</v>
      </c>
      <c r="P2449">
        <v>0</v>
      </c>
      <c r="Q2449">
        <v>3</v>
      </c>
      <c r="R2449" t="s">
        <v>61</v>
      </c>
      <c r="S2449" t="s">
        <v>93</v>
      </c>
      <c r="T2449">
        <v>1</v>
      </c>
      <c r="U2449" t="s">
        <v>79</v>
      </c>
      <c r="V2449">
        <v>498.98</v>
      </c>
      <c r="W2449" t="s">
        <v>64</v>
      </c>
      <c r="X2449" t="s">
        <v>47</v>
      </c>
      <c r="Y2449" t="s">
        <v>48</v>
      </c>
      <c r="Z2449" t="s">
        <v>66</v>
      </c>
      <c r="AA2449" t="s">
        <v>50</v>
      </c>
      <c r="AB2449" t="s">
        <v>68</v>
      </c>
      <c r="AC2449" t="s">
        <v>52</v>
      </c>
      <c r="AD2449">
        <v>3.6157971010000001</v>
      </c>
      <c r="AE2449">
        <v>2024</v>
      </c>
      <c r="AF2449">
        <v>2</v>
      </c>
      <c r="AG2449">
        <v>5</v>
      </c>
      <c r="AH2449" t="s">
        <v>2290</v>
      </c>
      <c r="AI2449">
        <v>0.30131642512077295</v>
      </c>
      <c r="AJ2449">
        <v>1656</v>
      </c>
      <c r="AK2449" t="s">
        <v>3799</v>
      </c>
    </row>
    <row r="2450" spans="1:37">
      <c r="A2450" t="s">
        <v>2557</v>
      </c>
      <c r="B2450" t="s">
        <v>55</v>
      </c>
      <c r="C2450">
        <v>7351.25</v>
      </c>
      <c r="D2450" t="s">
        <v>36</v>
      </c>
      <c r="E2450" t="s">
        <v>72</v>
      </c>
      <c r="F2450" t="s">
        <v>56</v>
      </c>
      <c r="G2450">
        <v>45327</v>
      </c>
      <c r="H2450" t="s">
        <v>102</v>
      </c>
      <c r="I2450" t="s">
        <v>40</v>
      </c>
      <c r="J2450">
        <v>27381</v>
      </c>
      <c r="K2450" t="s">
        <v>59</v>
      </c>
      <c r="L2450" t="s">
        <v>103</v>
      </c>
      <c r="M2450">
        <v>107</v>
      </c>
      <c r="N2450">
        <v>26</v>
      </c>
      <c r="O2450">
        <v>11</v>
      </c>
      <c r="P2450">
        <v>3</v>
      </c>
      <c r="Q2450">
        <v>6</v>
      </c>
      <c r="R2450" t="s">
        <v>61</v>
      </c>
      <c r="S2450" t="s">
        <v>93</v>
      </c>
      <c r="T2450">
        <v>1</v>
      </c>
      <c r="U2450" t="s">
        <v>79</v>
      </c>
      <c r="V2450">
        <v>685.19</v>
      </c>
      <c r="W2450" t="s">
        <v>76</v>
      </c>
      <c r="X2450" t="s">
        <v>47</v>
      </c>
      <c r="Y2450" t="s">
        <v>65</v>
      </c>
      <c r="Z2450" t="s">
        <v>66</v>
      </c>
      <c r="AA2450" t="s">
        <v>67</v>
      </c>
      <c r="AB2450" t="s">
        <v>51</v>
      </c>
      <c r="AC2450" t="s">
        <v>99</v>
      </c>
      <c r="AD2450">
        <v>6.40364486</v>
      </c>
      <c r="AE2450">
        <v>2024</v>
      </c>
      <c r="AF2450">
        <v>2</v>
      </c>
      <c r="AG2450">
        <v>5</v>
      </c>
      <c r="AH2450" t="s">
        <v>2290</v>
      </c>
      <c r="AI2450">
        <v>0.53363707165109042</v>
      </c>
      <c r="AJ2450">
        <v>1284</v>
      </c>
      <c r="AK2450" t="s">
        <v>3800</v>
      </c>
    </row>
    <row r="2451" spans="1:37">
      <c r="A2451" t="s">
        <v>2558</v>
      </c>
      <c r="B2451" t="s">
        <v>81</v>
      </c>
      <c r="C2451">
        <v>4644.49</v>
      </c>
      <c r="D2451" t="s">
        <v>36</v>
      </c>
      <c r="E2451" t="s">
        <v>72</v>
      </c>
      <c r="F2451" t="s">
        <v>38</v>
      </c>
      <c r="G2451">
        <v>45327</v>
      </c>
      <c r="H2451" t="s">
        <v>102</v>
      </c>
      <c r="I2451" t="s">
        <v>40</v>
      </c>
      <c r="J2451">
        <v>32225</v>
      </c>
      <c r="K2451" t="s">
        <v>59</v>
      </c>
      <c r="L2451" t="s">
        <v>42</v>
      </c>
      <c r="M2451">
        <v>123</v>
      </c>
      <c r="N2451">
        <v>5</v>
      </c>
      <c r="O2451">
        <v>124</v>
      </c>
      <c r="P2451">
        <v>0</v>
      </c>
      <c r="Q2451">
        <v>1</v>
      </c>
      <c r="R2451" t="s">
        <v>61</v>
      </c>
      <c r="S2451" t="s">
        <v>74</v>
      </c>
      <c r="T2451">
        <v>2</v>
      </c>
      <c r="U2451" t="s">
        <v>45</v>
      </c>
      <c r="V2451">
        <v>675.78</v>
      </c>
      <c r="W2451" t="s">
        <v>76</v>
      </c>
      <c r="X2451" t="s">
        <v>47</v>
      </c>
      <c r="Y2451" t="s">
        <v>65</v>
      </c>
      <c r="Z2451" t="s">
        <v>49</v>
      </c>
      <c r="AA2451" t="s">
        <v>67</v>
      </c>
      <c r="AB2451" t="s">
        <v>68</v>
      </c>
      <c r="AC2451" t="s">
        <v>52</v>
      </c>
      <c r="AD2451">
        <v>5.4941463410000004</v>
      </c>
      <c r="AE2451">
        <v>2024</v>
      </c>
      <c r="AF2451">
        <v>2</v>
      </c>
      <c r="AG2451">
        <v>5</v>
      </c>
      <c r="AH2451" t="s">
        <v>2290</v>
      </c>
      <c r="AI2451">
        <v>0.45784552845528453</v>
      </c>
      <c r="AJ2451">
        <v>1476</v>
      </c>
      <c r="AK2451" t="s">
        <v>3800</v>
      </c>
    </row>
    <row r="2452" spans="1:37">
      <c r="A2452" t="s">
        <v>2559</v>
      </c>
      <c r="B2452" t="s">
        <v>71</v>
      </c>
      <c r="C2452">
        <v>6745.34</v>
      </c>
      <c r="D2452" t="s">
        <v>36</v>
      </c>
      <c r="E2452" t="s">
        <v>37</v>
      </c>
      <c r="F2452" t="s">
        <v>56</v>
      </c>
      <c r="G2452">
        <v>45327</v>
      </c>
      <c r="H2452" t="s">
        <v>39</v>
      </c>
      <c r="I2452" t="s">
        <v>58</v>
      </c>
      <c r="J2452">
        <v>134677</v>
      </c>
      <c r="K2452" t="s">
        <v>59</v>
      </c>
      <c r="L2452" t="s">
        <v>60</v>
      </c>
      <c r="M2452">
        <v>85</v>
      </c>
      <c r="N2452">
        <v>0</v>
      </c>
      <c r="O2452">
        <v>99</v>
      </c>
      <c r="P2452">
        <v>0</v>
      </c>
      <c r="Q2452">
        <v>3</v>
      </c>
      <c r="R2452" t="s">
        <v>43</v>
      </c>
      <c r="S2452" t="s">
        <v>96</v>
      </c>
      <c r="T2452">
        <v>2</v>
      </c>
      <c r="U2452" t="s">
        <v>63</v>
      </c>
      <c r="V2452">
        <v>610.53</v>
      </c>
      <c r="W2452" t="s">
        <v>76</v>
      </c>
      <c r="X2452" t="s">
        <v>47</v>
      </c>
      <c r="Y2452" t="s">
        <v>65</v>
      </c>
      <c r="Z2452" t="s">
        <v>66</v>
      </c>
      <c r="AA2452" t="s">
        <v>91</v>
      </c>
      <c r="AB2452" t="s">
        <v>68</v>
      </c>
      <c r="AC2452" t="s">
        <v>52</v>
      </c>
      <c r="AD2452">
        <v>7.1827058819999996</v>
      </c>
      <c r="AE2452">
        <v>2024</v>
      </c>
      <c r="AF2452">
        <v>2</v>
      </c>
      <c r="AG2452">
        <v>5</v>
      </c>
      <c r="AH2452" t="s">
        <v>2290</v>
      </c>
      <c r="AI2452">
        <v>0.5985588235294117</v>
      </c>
      <c r="AJ2452">
        <v>1020</v>
      </c>
      <c r="AK2452" t="s">
        <v>3800</v>
      </c>
    </row>
    <row r="2453" spans="1:37">
      <c r="A2453" t="s">
        <v>2560</v>
      </c>
      <c r="B2453" t="s">
        <v>81</v>
      </c>
      <c r="C2453">
        <v>20908.04</v>
      </c>
      <c r="D2453" t="s">
        <v>36</v>
      </c>
      <c r="E2453" t="s">
        <v>72</v>
      </c>
      <c r="F2453" t="s">
        <v>38</v>
      </c>
      <c r="G2453">
        <v>45327</v>
      </c>
      <c r="H2453" t="s">
        <v>39</v>
      </c>
      <c r="I2453" t="s">
        <v>58</v>
      </c>
      <c r="J2453">
        <v>93367</v>
      </c>
      <c r="K2453" t="s">
        <v>41</v>
      </c>
      <c r="L2453" t="s">
        <v>42</v>
      </c>
      <c r="M2453">
        <v>174</v>
      </c>
      <c r="N2453">
        <v>32</v>
      </c>
      <c r="O2453">
        <v>68</v>
      </c>
      <c r="P2453">
        <v>0</v>
      </c>
      <c r="Q2453">
        <v>2</v>
      </c>
      <c r="R2453" t="s">
        <v>61</v>
      </c>
      <c r="S2453" t="s">
        <v>74</v>
      </c>
      <c r="T2453">
        <v>1</v>
      </c>
      <c r="U2453" t="s">
        <v>79</v>
      </c>
      <c r="V2453">
        <v>595.54</v>
      </c>
      <c r="W2453" t="s">
        <v>109</v>
      </c>
      <c r="X2453" t="s">
        <v>47</v>
      </c>
      <c r="Y2453" t="s">
        <v>65</v>
      </c>
      <c r="Z2453" t="s">
        <v>98</v>
      </c>
      <c r="AA2453" t="s">
        <v>50</v>
      </c>
      <c r="AB2453" t="s">
        <v>68</v>
      </c>
      <c r="AC2453" t="s">
        <v>52</v>
      </c>
      <c r="AD2453">
        <v>3.422643678</v>
      </c>
      <c r="AE2453">
        <v>2024</v>
      </c>
      <c r="AF2453">
        <v>2</v>
      </c>
      <c r="AG2453">
        <v>5</v>
      </c>
      <c r="AH2453" t="s">
        <v>2290</v>
      </c>
      <c r="AI2453">
        <v>0.28522030651340996</v>
      </c>
      <c r="AJ2453">
        <v>2088</v>
      </c>
      <c r="AK2453" t="s">
        <v>3799</v>
      </c>
    </row>
    <row r="2454" spans="1:37">
      <c r="A2454" t="s">
        <v>2561</v>
      </c>
      <c r="B2454" t="s">
        <v>35</v>
      </c>
      <c r="C2454">
        <v>10925.38</v>
      </c>
      <c r="D2454" t="s">
        <v>87</v>
      </c>
      <c r="E2454" t="s">
        <v>37</v>
      </c>
      <c r="F2454" t="s">
        <v>73</v>
      </c>
      <c r="G2454">
        <v>45327</v>
      </c>
      <c r="H2454" t="s">
        <v>39</v>
      </c>
      <c r="I2454" t="s">
        <v>58</v>
      </c>
      <c r="J2454">
        <v>68614</v>
      </c>
      <c r="K2454" t="s">
        <v>41</v>
      </c>
      <c r="L2454" t="s">
        <v>42</v>
      </c>
      <c r="M2454">
        <v>138</v>
      </c>
      <c r="N2454">
        <v>4</v>
      </c>
      <c r="O2454">
        <v>62</v>
      </c>
      <c r="P2454">
        <v>0</v>
      </c>
      <c r="Q2454">
        <v>3</v>
      </c>
      <c r="R2454" t="s">
        <v>61</v>
      </c>
      <c r="S2454" t="s">
        <v>74</v>
      </c>
      <c r="T2454">
        <v>1</v>
      </c>
      <c r="U2454" t="s">
        <v>79</v>
      </c>
      <c r="V2454">
        <v>498.98</v>
      </c>
      <c r="W2454" t="s">
        <v>64</v>
      </c>
      <c r="X2454" t="s">
        <v>47</v>
      </c>
      <c r="Y2454" t="s">
        <v>48</v>
      </c>
      <c r="Z2454" t="s">
        <v>66</v>
      </c>
      <c r="AA2454" t="s">
        <v>50</v>
      </c>
      <c r="AB2454" t="s">
        <v>68</v>
      </c>
      <c r="AC2454" t="s">
        <v>52</v>
      </c>
      <c r="AD2454">
        <v>3.6157971010000001</v>
      </c>
      <c r="AE2454">
        <v>2024</v>
      </c>
      <c r="AF2454">
        <v>2</v>
      </c>
      <c r="AG2454">
        <v>5</v>
      </c>
      <c r="AH2454" t="s">
        <v>2290</v>
      </c>
      <c r="AI2454">
        <v>0.30131642512077295</v>
      </c>
      <c r="AJ2454">
        <v>1656</v>
      </c>
      <c r="AK2454" t="s">
        <v>3799</v>
      </c>
    </row>
    <row r="2455" spans="1:37">
      <c r="A2455" t="s">
        <v>2562</v>
      </c>
      <c r="B2455" t="s">
        <v>81</v>
      </c>
      <c r="C2455">
        <v>28044.93</v>
      </c>
      <c r="D2455" t="s">
        <v>36</v>
      </c>
      <c r="E2455" t="s">
        <v>37</v>
      </c>
      <c r="F2455" t="s">
        <v>38</v>
      </c>
      <c r="G2455">
        <v>45327</v>
      </c>
      <c r="H2455" t="s">
        <v>57</v>
      </c>
      <c r="I2455" t="s">
        <v>58</v>
      </c>
      <c r="J2455">
        <v>0</v>
      </c>
      <c r="K2455" t="s">
        <v>41</v>
      </c>
      <c r="L2455" t="s">
        <v>42</v>
      </c>
      <c r="M2455">
        <v>85</v>
      </c>
      <c r="N2455">
        <v>28</v>
      </c>
      <c r="O2455">
        <v>54</v>
      </c>
      <c r="P2455">
        <v>0</v>
      </c>
      <c r="Q2455">
        <v>2</v>
      </c>
      <c r="R2455" t="s">
        <v>43</v>
      </c>
      <c r="S2455" t="s">
        <v>84</v>
      </c>
      <c r="T2455">
        <v>1</v>
      </c>
      <c r="U2455" t="s">
        <v>90</v>
      </c>
      <c r="V2455">
        <v>328.33</v>
      </c>
      <c r="W2455" t="s">
        <v>76</v>
      </c>
      <c r="X2455" t="s">
        <v>47</v>
      </c>
      <c r="Y2455" t="s">
        <v>48</v>
      </c>
      <c r="Z2455" t="s">
        <v>98</v>
      </c>
      <c r="AA2455" t="s">
        <v>67</v>
      </c>
      <c r="AB2455" t="s">
        <v>68</v>
      </c>
      <c r="AC2455" t="s">
        <v>52</v>
      </c>
      <c r="AD2455">
        <v>3.8627058820000002</v>
      </c>
      <c r="AE2455">
        <v>2024</v>
      </c>
      <c r="AF2455">
        <v>2</v>
      </c>
      <c r="AG2455">
        <v>5</v>
      </c>
      <c r="AH2455" t="s">
        <v>2290</v>
      </c>
      <c r="AI2455">
        <v>0.32189215686274508</v>
      </c>
      <c r="AJ2455">
        <v>1020</v>
      </c>
      <c r="AK2455" t="s">
        <v>3799</v>
      </c>
    </row>
    <row r="2456" spans="1:37">
      <c r="A2456" t="s">
        <v>2563</v>
      </c>
      <c r="B2456" t="s">
        <v>81</v>
      </c>
      <c r="C2456">
        <v>10925.38</v>
      </c>
      <c r="D2456" t="s">
        <v>87</v>
      </c>
      <c r="E2456" t="s">
        <v>37</v>
      </c>
      <c r="F2456" t="s">
        <v>73</v>
      </c>
      <c r="G2456">
        <v>45327</v>
      </c>
      <c r="H2456" t="s">
        <v>39</v>
      </c>
      <c r="I2456" t="s">
        <v>58</v>
      </c>
      <c r="J2456">
        <v>68614</v>
      </c>
      <c r="K2456" t="s">
        <v>41</v>
      </c>
      <c r="L2456" t="s">
        <v>42</v>
      </c>
      <c r="M2456">
        <v>138</v>
      </c>
      <c r="N2456">
        <v>4</v>
      </c>
      <c r="O2456">
        <v>62</v>
      </c>
      <c r="P2456">
        <v>0</v>
      </c>
      <c r="Q2456">
        <v>3</v>
      </c>
      <c r="R2456" t="s">
        <v>61</v>
      </c>
      <c r="S2456" t="s">
        <v>93</v>
      </c>
      <c r="T2456">
        <v>1</v>
      </c>
      <c r="U2456" t="s">
        <v>79</v>
      </c>
      <c r="V2456">
        <v>498.98</v>
      </c>
      <c r="W2456" t="s">
        <v>64</v>
      </c>
      <c r="X2456" t="s">
        <v>47</v>
      </c>
      <c r="Y2456" t="s">
        <v>48</v>
      </c>
      <c r="Z2456" t="s">
        <v>66</v>
      </c>
      <c r="AA2456" t="s">
        <v>50</v>
      </c>
      <c r="AB2456" t="s">
        <v>68</v>
      </c>
      <c r="AC2456" t="s">
        <v>52</v>
      </c>
      <c r="AD2456">
        <v>3.6157971010000001</v>
      </c>
      <c r="AE2456">
        <v>2024</v>
      </c>
      <c r="AF2456">
        <v>2</v>
      </c>
      <c r="AG2456">
        <v>5</v>
      </c>
      <c r="AH2456" t="s">
        <v>2290</v>
      </c>
      <c r="AI2456">
        <v>0.30131642512077295</v>
      </c>
      <c r="AJ2456">
        <v>1656</v>
      </c>
      <c r="AK2456" t="s">
        <v>3799</v>
      </c>
    </row>
    <row r="2457" spans="1:37">
      <c r="A2457" t="s">
        <v>2564</v>
      </c>
      <c r="B2457" t="s">
        <v>71</v>
      </c>
      <c r="C2457">
        <v>12695.35</v>
      </c>
      <c r="D2457" t="s">
        <v>36</v>
      </c>
      <c r="E2457" t="s">
        <v>37</v>
      </c>
      <c r="F2457" t="s">
        <v>56</v>
      </c>
      <c r="G2457">
        <v>45327</v>
      </c>
      <c r="H2457" t="s">
        <v>39</v>
      </c>
      <c r="I2457" t="s">
        <v>40</v>
      </c>
      <c r="J2457">
        <v>107244</v>
      </c>
      <c r="K2457" t="s">
        <v>41</v>
      </c>
      <c r="L2457" t="s">
        <v>103</v>
      </c>
      <c r="M2457">
        <v>158</v>
      </c>
      <c r="N2457">
        <v>15</v>
      </c>
      <c r="O2457">
        <v>26</v>
      </c>
      <c r="P2457">
        <v>0</v>
      </c>
      <c r="Q2457">
        <v>8</v>
      </c>
      <c r="R2457" t="s">
        <v>61</v>
      </c>
      <c r="S2457" t="s">
        <v>74</v>
      </c>
      <c r="T2457">
        <v>4</v>
      </c>
      <c r="U2457" t="s">
        <v>45</v>
      </c>
      <c r="V2457">
        <v>675.86</v>
      </c>
      <c r="W2457" t="s">
        <v>64</v>
      </c>
      <c r="X2457" t="s">
        <v>47</v>
      </c>
      <c r="Y2457" t="s">
        <v>65</v>
      </c>
      <c r="Z2457" t="s">
        <v>66</v>
      </c>
      <c r="AA2457" t="s">
        <v>91</v>
      </c>
      <c r="AB2457" t="s">
        <v>68</v>
      </c>
      <c r="AC2457" t="s">
        <v>69</v>
      </c>
      <c r="AD2457">
        <v>4.2775949369999999</v>
      </c>
      <c r="AE2457">
        <v>2024</v>
      </c>
      <c r="AF2457">
        <v>2</v>
      </c>
      <c r="AG2457">
        <v>5</v>
      </c>
      <c r="AH2457" t="s">
        <v>2290</v>
      </c>
      <c r="AI2457">
        <v>0.3564662447257384</v>
      </c>
      <c r="AJ2457">
        <v>1896</v>
      </c>
      <c r="AK2457" t="s">
        <v>3799</v>
      </c>
    </row>
    <row r="2458" spans="1:37">
      <c r="A2458" t="s">
        <v>2565</v>
      </c>
      <c r="B2458" t="s">
        <v>71</v>
      </c>
      <c r="C2458">
        <v>10686.57</v>
      </c>
      <c r="D2458" t="s">
        <v>36</v>
      </c>
      <c r="E2458" t="s">
        <v>72</v>
      </c>
      <c r="F2458" t="s">
        <v>56</v>
      </c>
      <c r="G2458">
        <v>45327</v>
      </c>
      <c r="H2458" t="s">
        <v>39</v>
      </c>
      <c r="I2458" t="s">
        <v>58</v>
      </c>
      <c r="J2458">
        <v>42367</v>
      </c>
      <c r="K2458" t="s">
        <v>59</v>
      </c>
      <c r="L2458" t="s">
        <v>42</v>
      </c>
      <c r="M2458">
        <v>134</v>
      </c>
      <c r="N2458">
        <v>32</v>
      </c>
      <c r="O2458">
        <v>97</v>
      </c>
      <c r="P2458">
        <v>0</v>
      </c>
      <c r="Q2458">
        <v>6</v>
      </c>
      <c r="R2458" t="s">
        <v>43</v>
      </c>
      <c r="S2458" t="s">
        <v>44</v>
      </c>
      <c r="T2458">
        <v>2</v>
      </c>
      <c r="U2458" t="s">
        <v>79</v>
      </c>
      <c r="V2458">
        <v>641.52</v>
      </c>
      <c r="W2458" t="s">
        <v>46</v>
      </c>
      <c r="X2458" t="s">
        <v>47</v>
      </c>
      <c r="Y2458" t="s">
        <v>65</v>
      </c>
      <c r="Z2458" t="s">
        <v>66</v>
      </c>
      <c r="AA2458" t="s">
        <v>67</v>
      </c>
      <c r="AB2458" t="s">
        <v>68</v>
      </c>
      <c r="AC2458" t="s">
        <v>52</v>
      </c>
      <c r="AD2458">
        <v>4.7874626869999997</v>
      </c>
      <c r="AE2458">
        <v>2024</v>
      </c>
      <c r="AF2458">
        <v>2</v>
      </c>
      <c r="AG2458">
        <v>5</v>
      </c>
      <c r="AH2458" t="s">
        <v>2290</v>
      </c>
      <c r="AI2458">
        <v>0.39895522388059701</v>
      </c>
      <c r="AJ2458">
        <v>1608</v>
      </c>
      <c r="AK2458" t="s">
        <v>3799</v>
      </c>
    </row>
    <row r="2459" spans="1:37">
      <c r="A2459" t="s">
        <v>2566</v>
      </c>
      <c r="B2459" t="s">
        <v>71</v>
      </c>
      <c r="C2459">
        <v>12194.88</v>
      </c>
      <c r="D2459" t="s">
        <v>36</v>
      </c>
      <c r="E2459" t="s">
        <v>37</v>
      </c>
      <c r="F2459" t="s">
        <v>56</v>
      </c>
      <c r="G2459">
        <v>45327</v>
      </c>
      <c r="H2459" t="s">
        <v>39</v>
      </c>
      <c r="I2459" t="s">
        <v>40</v>
      </c>
      <c r="J2459">
        <v>40505</v>
      </c>
      <c r="K2459" t="s">
        <v>59</v>
      </c>
      <c r="L2459" t="s">
        <v>42</v>
      </c>
      <c r="M2459">
        <v>151</v>
      </c>
      <c r="N2459">
        <v>16</v>
      </c>
      <c r="O2459">
        <v>57</v>
      </c>
      <c r="P2459">
        <v>0</v>
      </c>
      <c r="Q2459">
        <v>5</v>
      </c>
      <c r="R2459" t="s">
        <v>61</v>
      </c>
      <c r="S2459" t="s">
        <v>74</v>
      </c>
      <c r="T2459">
        <v>3</v>
      </c>
      <c r="U2459" t="s">
        <v>45</v>
      </c>
      <c r="V2459">
        <v>1088.6400000000001</v>
      </c>
      <c r="W2459" t="s">
        <v>64</v>
      </c>
      <c r="X2459" t="s">
        <v>47</v>
      </c>
      <c r="Y2459" t="s">
        <v>65</v>
      </c>
      <c r="Z2459" t="s">
        <v>66</v>
      </c>
      <c r="AA2459" t="s">
        <v>67</v>
      </c>
      <c r="AB2459" t="s">
        <v>68</v>
      </c>
      <c r="AC2459" t="s">
        <v>52</v>
      </c>
      <c r="AD2459">
        <v>7.2095364240000004</v>
      </c>
      <c r="AE2459">
        <v>2024</v>
      </c>
      <c r="AF2459">
        <v>2</v>
      </c>
      <c r="AG2459">
        <v>5</v>
      </c>
      <c r="AH2459" t="s">
        <v>2290</v>
      </c>
      <c r="AI2459">
        <v>0.600794701986755</v>
      </c>
      <c r="AJ2459">
        <v>1812</v>
      </c>
      <c r="AK2459" t="s">
        <v>3801</v>
      </c>
    </row>
    <row r="2460" spans="1:37">
      <c r="A2460" t="s">
        <v>2567</v>
      </c>
      <c r="B2460" t="s">
        <v>35</v>
      </c>
      <c r="C2460">
        <v>3447.95</v>
      </c>
      <c r="D2460" t="s">
        <v>36</v>
      </c>
      <c r="E2460" t="s">
        <v>37</v>
      </c>
      <c r="F2460" t="s">
        <v>73</v>
      </c>
      <c r="G2460">
        <v>45327</v>
      </c>
      <c r="H2460" t="s">
        <v>39</v>
      </c>
      <c r="I2460" t="s">
        <v>40</v>
      </c>
      <c r="J2460">
        <v>30426</v>
      </c>
      <c r="K2460" t="s">
        <v>59</v>
      </c>
      <c r="L2460" t="s">
        <v>42</v>
      </c>
      <c r="M2460">
        <v>86</v>
      </c>
      <c r="N2460">
        <v>8</v>
      </c>
      <c r="O2460">
        <v>90</v>
      </c>
      <c r="P2460">
        <v>0</v>
      </c>
      <c r="Q2460">
        <v>1</v>
      </c>
      <c r="R2460" t="s">
        <v>61</v>
      </c>
      <c r="S2460" t="s">
        <v>74</v>
      </c>
      <c r="T2460">
        <v>4</v>
      </c>
      <c r="U2460" t="s">
        <v>79</v>
      </c>
      <c r="V2460">
        <v>572.11</v>
      </c>
      <c r="W2460" t="s">
        <v>46</v>
      </c>
      <c r="X2460" t="s">
        <v>47</v>
      </c>
      <c r="Y2460" t="s">
        <v>65</v>
      </c>
      <c r="Z2460" t="s">
        <v>49</v>
      </c>
      <c r="AA2460" t="s">
        <v>67</v>
      </c>
      <c r="AB2460" t="s">
        <v>68</v>
      </c>
      <c r="AC2460" t="s">
        <v>52</v>
      </c>
      <c r="AD2460">
        <v>6.6524418599999997</v>
      </c>
      <c r="AE2460">
        <v>2024</v>
      </c>
      <c r="AF2460">
        <v>2</v>
      </c>
      <c r="AG2460">
        <v>5</v>
      </c>
      <c r="AH2460" t="s">
        <v>2290</v>
      </c>
      <c r="AI2460">
        <v>0.55437015503875975</v>
      </c>
      <c r="AJ2460">
        <v>1032</v>
      </c>
      <c r="AK2460" t="s">
        <v>3800</v>
      </c>
    </row>
    <row r="2461" spans="1:37">
      <c r="A2461" t="s">
        <v>2568</v>
      </c>
      <c r="B2461" t="s">
        <v>115</v>
      </c>
      <c r="C2461">
        <v>10356.99</v>
      </c>
      <c r="D2461" t="s">
        <v>36</v>
      </c>
      <c r="E2461" t="s">
        <v>72</v>
      </c>
      <c r="F2461" t="s">
        <v>56</v>
      </c>
      <c r="G2461">
        <v>45327</v>
      </c>
      <c r="H2461" t="s">
        <v>39</v>
      </c>
      <c r="I2461" t="s">
        <v>40</v>
      </c>
      <c r="J2461">
        <v>84486</v>
      </c>
      <c r="K2461" t="s">
        <v>59</v>
      </c>
      <c r="L2461" t="s">
        <v>42</v>
      </c>
      <c r="M2461">
        <v>128</v>
      </c>
      <c r="N2461">
        <v>15</v>
      </c>
      <c r="O2461">
        <v>62</v>
      </c>
      <c r="P2461">
        <v>0</v>
      </c>
      <c r="Q2461">
        <v>3</v>
      </c>
      <c r="R2461" t="s">
        <v>61</v>
      </c>
      <c r="S2461" t="s">
        <v>74</v>
      </c>
      <c r="T2461">
        <v>2</v>
      </c>
      <c r="U2461" t="s">
        <v>63</v>
      </c>
      <c r="V2461">
        <v>615.6</v>
      </c>
      <c r="W2461" t="s">
        <v>46</v>
      </c>
      <c r="X2461" t="s">
        <v>77</v>
      </c>
      <c r="Y2461" t="s">
        <v>65</v>
      </c>
      <c r="Z2461" t="s">
        <v>66</v>
      </c>
      <c r="AA2461" t="s">
        <v>50</v>
      </c>
      <c r="AB2461" t="s">
        <v>68</v>
      </c>
      <c r="AC2461" t="s">
        <v>52</v>
      </c>
      <c r="AD2461">
        <v>4.8093750000000002</v>
      </c>
      <c r="AE2461">
        <v>2024</v>
      </c>
      <c r="AF2461">
        <v>2</v>
      </c>
      <c r="AG2461">
        <v>5</v>
      </c>
      <c r="AH2461" t="s">
        <v>2290</v>
      </c>
      <c r="AI2461">
        <v>0.40078125000000003</v>
      </c>
      <c r="AJ2461">
        <v>1536</v>
      </c>
      <c r="AK2461" t="s">
        <v>3800</v>
      </c>
    </row>
    <row r="2462" spans="1:37">
      <c r="A2462" t="s">
        <v>2569</v>
      </c>
      <c r="B2462" t="s">
        <v>35</v>
      </c>
      <c r="C2462">
        <v>6360.99</v>
      </c>
      <c r="D2462" t="s">
        <v>36</v>
      </c>
      <c r="E2462" t="s">
        <v>72</v>
      </c>
      <c r="F2462" t="s">
        <v>73</v>
      </c>
      <c r="G2462">
        <v>45327</v>
      </c>
      <c r="H2462" t="s">
        <v>57</v>
      </c>
      <c r="I2462" t="s">
        <v>40</v>
      </c>
      <c r="J2462">
        <v>0</v>
      </c>
      <c r="K2462" t="s">
        <v>59</v>
      </c>
      <c r="L2462" t="s">
        <v>60</v>
      </c>
      <c r="M2462">
        <v>174</v>
      </c>
      <c r="N2462">
        <v>20</v>
      </c>
      <c r="O2462">
        <v>99</v>
      </c>
      <c r="P2462">
        <v>0</v>
      </c>
      <c r="Q2462">
        <v>1</v>
      </c>
      <c r="R2462" t="s">
        <v>43</v>
      </c>
      <c r="S2462" t="s">
        <v>44</v>
      </c>
      <c r="T2462">
        <v>1</v>
      </c>
      <c r="U2462" t="s">
        <v>63</v>
      </c>
      <c r="V2462">
        <v>1591.58</v>
      </c>
      <c r="W2462" t="s">
        <v>64</v>
      </c>
      <c r="X2462" t="s">
        <v>47</v>
      </c>
      <c r="Y2462" t="s">
        <v>156</v>
      </c>
      <c r="Z2462" t="s">
        <v>66</v>
      </c>
      <c r="AA2462" t="s">
        <v>67</v>
      </c>
      <c r="AB2462" t="s">
        <v>68</v>
      </c>
      <c r="AC2462" t="s">
        <v>52</v>
      </c>
      <c r="AD2462">
        <v>9.1470114939999991</v>
      </c>
      <c r="AE2462">
        <v>2024</v>
      </c>
      <c r="AF2462">
        <v>2</v>
      </c>
      <c r="AG2462">
        <v>5</v>
      </c>
      <c r="AH2462" t="s">
        <v>2290</v>
      </c>
      <c r="AI2462">
        <v>0.76225095785440611</v>
      </c>
      <c r="AJ2462">
        <v>2088</v>
      </c>
      <c r="AK2462" t="s">
        <v>3801</v>
      </c>
    </row>
    <row r="2463" spans="1:37">
      <c r="A2463" t="s">
        <v>2570</v>
      </c>
      <c r="B2463" t="s">
        <v>71</v>
      </c>
      <c r="C2463">
        <v>16427.810000000001</v>
      </c>
      <c r="D2463" t="s">
        <v>87</v>
      </c>
      <c r="E2463" t="s">
        <v>37</v>
      </c>
      <c r="F2463" t="s">
        <v>38</v>
      </c>
      <c r="G2463">
        <v>45327</v>
      </c>
      <c r="H2463" t="s">
        <v>88</v>
      </c>
      <c r="I2463" t="s">
        <v>58</v>
      </c>
      <c r="J2463">
        <v>20214</v>
      </c>
      <c r="K2463" t="s">
        <v>59</v>
      </c>
      <c r="L2463" t="s">
        <v>103</v>
      </c>
      <c r="M2463">
        <v>155</v>
      </c>
      <c r="N2463">
        <v>3</v>
      </c>
      <c r="O2463">
        <v>101</v>
      </c>
      <c r="P2463">
        <v>0</v>
      </c>
      <c r="Q2463">
        <v>2</v>
      </c>
      <c r="R2463" t="s">
        <v>61</v>
      </c>
      <c r="S2463" t="s">
        <v>74</v>
      </c>
      <c r="T2463">
        <v>1</v>
      </c>
      <c r="U2463" t="s">
        <v>63</v>
      </c>
      <c r="V2463">
        <v>1117.8</v>
      </c>
      <c r="W2463" t="s">
        <v>64</v>
      </c>
      <c r="X2463" t="s">
        <v>47</v>
      </c>
      <c r="Y2463" t="s">
        <v>65</v>
      </c>
      <c r="Z2463" t="s">
        <v>98</v>
      </c>
      <c r="AA2463" t="s">
        <v>67</v>
      </c>
      <c r="AB2463" t="s">
        <v>68</v>
      </c>
      <c r="AC2463" t="s">
        <v>52</v>
      </c>
      <c r="AD2463">
        <v>7.2116129029999998</v>
      </c>
      <c r="AE2463">
        <v>2024</v>
      </c>
      <c r="AF2463">
        <v>2</v>
      </c>
      <c r="AG2463">
        <v>5</v>
      </c>
      <c r="AH2463" t="s">
        <v>2290</v>
      </c>
      <c r="AI2463">
        <v>0.60096774193548386</v>
      </c>
      <c r="AJ2463">
        <v>1860</v>
      </c>
      <c r="AK2463" t="s">
        <v>3801</v>
      </c>
    </row>
    <row r="2464" spans="1:37">
      <c r="A2464" t="s">
        <v>2571</v>
      </c>
      <c r="B2464" t="s">
        <v>55</v>
      </c>
      <c r="C2464">
        <v>12926.73</v>
      </c>
      <c r="D2464" t="s">
        <v>36</v>
      </c>
      <c r="E2464" t="s">
        <v>72</v>
      </c>
      <c r="F2464" t="s">
        <v>73</v>
      </c>
      <c r="G2464">
        <v>45327</v>
      </c>
      <c r="H2464" t="s">
        <v>57</v>
      </c>
      <c r="I2464" t="s">
        <v>58</v>
      </c>
      <c r="J2464">
        <v>0</v>
      </c>
      <c r="K2464" t="s">
        <v>59</v>
      </c>
      <c r="L2464" t="s">
        <v>42</v>
      </c>
      <c r="M2464">
        <v>181</v>
      </c>
      <c r="N2464">
        <v>18</v>
      </c>
      <c r="O2464">
        <v>15</v>
      </c>
      <c r="P2464">
        <v>0</v>
      </c>
      <c r="Q2464">
        <v>6</v>
      </c>
      <c r="R2464" t="s">
        <v>61</v>
      </c>
      <c r="S2464" t="s">
        <v>93</v>
      </c>
      <c r="T2464">
        <v>3</v>
      </c>
      <c r="U2464" t="s">
        <v>79</v>
      </c>
      <c r="V2464">
        <v>868.32</v>
      </c>
      <c r="W2464" t="s">
        <v>64</v>
      </c>
      <c r="X2464" t="s">
        <v>47</v>
      </c>
      <c r="Y2464" t="s">
        <v>65</v>
      </c>
      <c r="Z2464" t="s">
        <v>66</v>
      </c>
      <c r="AA2464" t="s">
        <v>67</v>
      </c>
      <c r="AB2464" t="s">
        <v>68</v>
      </c>
      <c r="AC2464" t="s">
        <v>69</v>
      </c>
      <c r="AD2464">
        <v>4.7973480659999996</v>
      </c>
      <c r="AE2464">
        <v>2024</v>
      </c>
      <c r="AF2464">
        <v>2</v>
      </c>
      <c r="AG2464">
        <v>5</v>
      </c>
      <c r="AH2464" t="s">
        <v>2290</v>
      </c>
      <c r="AI2464">
        <v>0.3997790055248619</v>
      </c>
      <c r="AJ2464">
        <v>2172</v>
      </c>
      <c r="AK2464" t="s">
        <v>3799</v>
      </c>
    </row>
    <row r="2465" spans="1:37">
      <c r="A2465" t="s">
        <v>2572</v>
      </c>
      <c r="B2465" t="s">
        <v>35</v>
      </c>
      <c r="C2465">
        <v>20171.57</v>
      </c>
      <c r="D2465" t="s">
        <v>36</v>
      </c>
      <c r="E2465" t="s">
        <v>37</v>
      </c>
      <c r="F2465" t="s">
        <v>38</v>
      </c>
      <c r="G2465">
        <v>45327</v>
      </c>
      <c r="H2465" t="s">
        <v>159</v>
      </c>
      <c r="I2465" t="s">
        <v>40</v>
      </c>
      <c r="J2465">
        <v>31020</v>
      </c>
      <c r="K2465" t="s">
        <v>59</v>
      </c>
      <c r="L2465" t="s">
        <v>42</v>
      </c>
      <c r="M2465">
        <v>257</v>
      </c>
      <c r="N2465">
        <v>11</v>
      </c>
      <c r="O2465">
        <v>72</v>
      </c>
      <c r="P2465">
        <v>0</v>
      </c>
      <c r="Q2465">
        <v>4</v>
      </c>
      <c r="R2465" t="s">
        <v>61</v>
      </c>
      <c r="S2465" t="s">
        <v>74</v>
      </c>
      <c r="T2465">
        <v>1</v>
      </c>
      <c r="U2465" t="s">
        <v>63</v>
      </c>
      <c r="V2465">
        <v>1231.2</v>
      </c>
      <c r="W2465" t="s">
        <v>132</v>
      </c>
      <c r="X2465" t="s">
        <v>47</v>
      </c>
      <c r="Y2465" t="s">
        <v>65</v>
      </c>
      <c r="Z2465" t="s">
        <v>98</v>
      </c>
      <c r="AA2465" t="s">
        <v>67</v>
      </c>
      <c r="AB2465" t="s">
        <v>68</v>
      </c>
      <c r="AC2465" t="s">
        <v>52</v>
      </c>
      <c r="AD2465">
        <v>4.7906614789999997</v>
      </c>
      <c r="AE2465">
        <v>2024</v>
      </c>
      <c r="AF2465">
        <v>2</v>
      </c>
      <c r="AG2465">
        <v>5</v>
      </c>
      <c r="AH2465" t="s">
        <v>2290</v>
      </c>
      <c r="AI2465">
        <v>0.39922178988326851</v>
      </c>
      <c r="AJ2465">
        <v>3084</v>
      </c>
      <c r="AK2465" t="s">
        <v>3799</v>
      </c>
    </row>
    <row r="2466" spans="1:37">
      <c r="A2466" t="s">
        <v>2573</v>
      </c>
      <c r="B2466" t="s">
        <v>55</v>
      </c>
      <c r="C2466">
        <v>4000.03</v>
      </c>
      <c r="D2466" t="s">
        <v>36</v>
      </c>
      <c r="E2466" t="s">
        <v>37</v>
      </c>
      <c r="F2466" t="s">
        <v>73</v>
      </c>
      <c r="G2466">
        <v>45327</v>
      </c>
      <c r="H2466" t="s">
        <v>39</v>
      </c>
      <c r="I2466" t="s">
        <v>40</v>
      </c>
      <c r="J2466">
        <v>96942</v>
      </c>
      <c r="K2466" t="s">
        <v>83</v>
      </c>
      <c r="L2466" t="s">
        <v>103</v>
      </c>
      <c r="M2466">
        <v>100</v>
      </c>
      <c r="N2466">
        <v>19</v>
      </c>
      <c r="O2466">
        <v>4</v>
      </c>
      <c r="P2466">
        <v>0</v>
      </c>
      <c r="Q2466">
        <v>1</v>
      </c>
      <c r="R2466" t="s">
        <v>43</v>
      </c>
      <c r="S2466" t="s">
        <v>96</v>
      </c>
      <c r="T2466">
        <v>3</v>
      </c>
      <c r="U2466" t="s">
        <v>79</v>
      </c>
      <c r="V2466">
        <v>105.64</v>
      </c>
      <c r="W2466" t="s">
        <v>46</v>
      </c>
      <c r="X2466" t="s">
        <v>47</v>
      </c>
      <c r="Y2466" t="s">
        <v>48</v>
      </c>
      <c r="Z2466" t="s">
        <v>49</v>
      </c>
      <c r="AA2466" t="s">
        <v>50</v>
      </c>
      <c r="AB2466" t="s">
        <v>68</v>
      </c>
      <c r="AC2466" t="s">
        <v>99</v>
      </c>
      <c r="AD2466">
        <v>1.0564</v>
      </c>
      <c r="AE2466">
        <v>2024</v>
      </c>
      <c r="AF2466">
        <v>2</v>
      </c>
      <c r="AG2466">
        <v>5</v>
      </c>
      <c r="AH2466" t="s">
        <v>2290</v>
      </c>
      <c r="AI2466">
        <v>8.8033333333333338E-2</v>
      </c>
      <c r="AJ2466">
        <v>1200</v>
      </c>
      <c r="AK2466" t="s">
        <v>3799</v>
      </c>
    </row>
    <row r="2467" spans="1:37">
      <c r="A2467" t="s">
        <v>2574</v>
      </c>
      <c r="B2467" t="s">
        <v>35</v>
      </c>
      <c r="C2467">
        <v>7423.57</v>
      </c>
      <c r="D2467" t="s">
        <v>87</v>
      </c>
      <c r="E2467" t="s">
        <v>37</v>
      </c>
      <c r="F2467" t="s">
        <v>73</v>
      </c>
      <c r="G2467">
        <v>45327</v>
      </c>
      <c r="H2467" t="s">
        <v>102</v>
      </c>
      <c r="I2467" t="s">
        <v>58</v>
      </c>
      <c r="J2467">
        <v>30402</v>
      </c>
      <c r="K2467" t="s">
        <v>59</v>
      </c>
      <c r="L2467" t="s">
        <v>42</v>
      </c>
      <c r="M2467">
        <v>99</v>
      </c>
      <c r="N2467">
        <v>23</v>
      </c>
      <c r="O2467">
        <v>86</v>
      </c>
      <c r="P2467">
        <v>0</v>
      </c>
      <c r="Q2467">
        <v>3</v>
      </c>
      <c r="R2467" t="s">
        <v>43</v>
      </c>
      <c r="S2467" t="s">
        <v>96</v>
      </c>
      <c r="T2467">
        <v>1</v>
      </c>
      <c r="U2467" t="s">
        <v>63</v>
      </c>
      <c r="V2467">
        <v>473.04</v>
      </c>
      <c r="W2467" t="s">
        <v>46</v>
      </c>
      <c r="X2467" t="s">
        <v>47</v>
      </c>
      <c r="Y2467" t="s">
        <v>48</v>
      </c>
      <c r="Z2467" t="s">
        <v>66</v>
      </c>
      <c r="AA2467" t="s">
        <v>67</v>
      </c>
      <c r="AB2467" t="s">
        <v>68</v>
      </c>
      <c r="AC2467" t="s">
        <v>52</v>
      </c>
      <c r="AD2467">
        <v>4.7781818180000002</v>
      </c>
      <c r="AE2467">
        <v>2024</v>
      </c>
      <c r="AF2467">
        <v>2</v>
      </c>
      <c r="AG2467">
        <v>5</v>
      </c>
      <c r="AH2467" t="s">
        <v>2290</v>
      </c>
      <c r="AI2467">
        <v>0.39818181818181819</v>
      </c>
      <c r="AJ2467">
        <v>1188</v>
      </c>
      <c r="AK2467" t="s">
        <v>3799</v>
      </c>
    </row>
    <row r="2468" spans="1:37">
      <c r="A2468" t="s">
        <v>2575</v>
      </c>
      <c r="B2468" t="s">
        <v>55</v>
      </c>
      <c r="C2468">
        <v>8398.0300000000007</v>
      </c>
      <c r="D2468" t="s">
        <v>36</v>
      </c>
      <c r="E2468" t="s">
        <v>37</v>
      </c>
      <c r="F2468" t="s">
        <v>56</v>
      </c>
      <c r="G2468">
        <v>45327</v>
      </c>
      <c r="H2468" t="s">
        <v>57</v>
      </c>
      <c r="I2468" t="s">
        <v>40</v>
      </c>
      <c r="J2468">
        <v>0</v>
      </c>
      <c r="K2468" t="s">
        <v>59</v>
      </c>
      <c r="L2468" t="s">
        <v>60</v>
      </c>
      <c r="M2468">
        <v>88</v>
      </c>
      <c r="N2468">
        <v>7</v>
      </c>
      <c r="O2468">
        <v>85</v>
      </c>
      <c r="P2468">
        <v>2</v>
      </c>
      <c r="Q2468">
        <v>2</v>
      </c>
      <c r="R2468" t="s">
        <v>43</v>
      </c>
      <c r="S2468" t="s">
        <v>44</v>
      </c>
      <c r="T2468">
        <v>1</v>
      </c>
      <c r="U2468" t="s">
        <v>79</v>
      </c>
      <c r="V2468">
        <v>631.79999999999995</v>
      </c>
      <c r="W2468" t="s">
        <v>46</v>
      </c>
      <c r="X2468" t="s">
        <v>134</v>
      </c>
      <c r="Y2468" t="s">
        <v>65</v>
      </c>
      <c r="Z2468" t="s">
        <v>66</v>
      </c>
      <c r="AA2468" t="s">
        <v>67</v>
      </c>
      <c r="AB2468" t="s">
        <v>51</v>
      </c>
      <c r="AC2468" t="s">
        <v>52</v>
      </c>
      <c r="AD2468">
        <v>7.1795454550000004</v>
      </c>
      <c r="AE2468">
        <v>2024</v>
      </c>
      <c r="AF2468">
        <v>2</v>
      </c>
      <c r="AG2468">
        <v>5</v>
      </c>
      <c r="AH2468" t="s">
        <v>2290</v>
      </c>
      <c r="AI2468">
        <v>0.59829545454545452</v>
      </c>
      <c r="AJ2468">
        <v>1056</v>
      </c>
      <c r="AK2468" t="s">
        <v>3800</v>
      </c>
    </row>
    <row r="2469" spans="1:37">
      <c r="A2469" t="s">
        <v>2576</v>
      </c>
      <c r="B2469" t="s">
        <v>35</v>
      </c>
      <c r="C2469">
        <v>7471.67</v>
      </c>
      <c r="D2469" t="s">
        <v>36</v>
      </c>
      <c r="E2469" t="s">
        <v>37</v>
      </c>
      <c r="F2469" t="s">
        <v>38</v>
      </c>
      <c r="G2469">
        <v>45327</v>
      </c>
      <c r="H2469" t="s">
        <v>159</v>
      </c>
      <c r="I2469" t="s">
        <v>58</v>
      </c>
      <c r="J2469">
        <v>21736</v>
      </c>
      <c r="K2469" t="s">
        <v>59</v>
      </c>
      <c r="L2469" t="s">
        <v>103</v>
      </c>
      <c r="M2469">
        <v>100</v>
      </c>
      <c r="N2469">
        <v>22</v>
      </c>
      <c r="O2469">
        <v>14</v>
      </c>
      <c r="P2469">
        <v>0</v>
      </c>
      <c r="Q2469">
        <v>3</v>
      </c>
      <c r="R2469" t="s">
        <v>61</v>
      </c>
      <c r="S2469" t="s">
        <v>93</v>
      </c>
      <c r="T2469">
        <v>3</v>
      </c>
      <c r="U2469" t="s">
        <v>90</v>
      </c>
      <c r="V2469">
        <v>590.77</v>
      </c>
      <c r="W2469" t="s">
        <v>46</v>
      </c>
      <c r="X2469" t="s">
        <v>77</v>
      </c>
      <c r="Y2469" t="s">
        <v>65</v>
      </c>
      <c r="Z2469" t="s">
        <v>66</v>
      </c>
      <c r="AA2469" t="s">
        <v>67</v>
      </c>
      <c r="AB2469" t="s">
        <v>68</v>
      </c>
      <c r="AC2469" t="s">
        <v>69</v>
      </c>
      <c r="AD2469">
        <v>5.9077000000000002</v>
      </c>
      <c r="AE2469">
        <v>2024</v>
      </c>
      <c r="AF2469">
        <v>2</v>
      </c>
      <c r="AG2469">
        <v>5</v>
      </c>
      <c r="AH2469" t="s">
        <v>2290</v>
      </c>
      <c r="AI2469">
        <v>0.49230833333333329</v>
      </c>
      <c r="AJ2469">
        <v>1200</v>
      </c>
      <c r="AK2469" t="s">
        <v>3800</v>
      </c>
    </row>
    <row r="2470" spans="1:37">
      <c r="A2470" t="s">
        <v>2577</v>
      </c>
      <c r="B2470" t="s">
        <v>35</v>
      </c>
      <c r="C2470">
        <v>17096.39</v>
      </c>
      <c r="D2470" t="s">
        <v>36</v>
      </c>
      <c r="E2470" t="s">
        <v>37</v>
      </c>
      <c r="F2470" t="s">
        <v>56</v>
      </c>
      <c r="G2470">
        <v>45327</v>
      </c>
      <c r="H2470" t="s">
        <v>39</v>
      </c>
      <c r="I2470" t="s">
        <v>58</v>
      </c>
      <c r="J2470">
        <v>97347</v>
      </c>
      <c r="K2470" t="s">
        <v>59</v>
      </c>
      <c r="L2470" t="s">
        <v>42</v>
      </c>
      <c r="M2470">
        <v>142</v>
      </c>
      <c r="N2470">
        <v>42</v>
      </c>
      <c r="O2470">
        <v>46</v>
      </c>
      <c r="P2470">
        <v>0</v>
      </c>
      <c r="Q2470">
        <v>2</v>
      </c>
      <c r="R2470" t="s">
        <v>61</v>
      </c>
      <c r="S2470" t="s">
        <v>74</v>
      </c>
      <c r="T2470">
        <v>2</v>
      </c>
      <c r="U2470" t="s">
        <v>45</v>
      </c>
      <c r="V2470">
        <v>680.4</v>
      </c>
      <c r="W2470" t="s">
        <v>109</v>
      </c>
      <c r="X2470" t="s">
        <v>47</v>
      </c>
      <c r="Y2470" t="s">
        <v>65</v>
      </c>
      <c r="Z2470" t="s">
        <v>98</v>
      </c>
      <c r="AA2470" t="s">
        <v>50</v>
      </c>
      <c r="AB2470" t="s">
        <v>68</v>
      </c>
      <c r="AC2470" t="s">
        <v>69</v>
      </c>
      <c r="AD2470">
        <v>4.7915492960000003</v>
      </c>
      <c r="AE2470">
        <v>2024</v>
      </c>
      <c r="AF2470">
        <v>2</v>
      </c>
      <c r="AG2470">
        <v>5</v>
      </c>
      <c r="AH2470" t="s">
        <v>2290</v>
      </c>
      <c r="AI2470">
        <v>0.39929577464788729</v>
      </c>
      <c r="AJ2470">
        <v>1704</v>
      </c>
      <c r="AK2470" t="s">
        <v>3799</v>
      </c>
    </row>
    <row r="2471" spans="1:37">
      <c r="A2471" t="s">
        <v>2578</v>
      </c>
      <c r="B2471" t="s">
        <v>35</v>
      </c>
      <c r="C2471">
        <v>7553.78</v>
      </c>
      <c r="D2471" t="s">
        <v>87</v>
      </c>
      <c r="E2471" t="s">
        <v>37</v>
      </c>
      <c r="F2471" t="s">
        <v>56</v>
      </c>
      <c r="G2471">
        <v>45327</v>
      </c>
      <c r="H2471" t="s">
        <v>39</v>
      </c>
      <c r="I2471" t="s">
        <v>40</v>
      </c>
      <c r="J2471">
        <v>100513</v>
      </c>
      <c r="K2471" t="s">
        <v>59</v>
      </c>
      <c r="L2471" t="s">
        <v>60</v>
      </c>
      <c r="M2471">
        <v>96</v>
      </c>
      <c r="N2471">
        <v>34</v>
      </c>
      <c r="O2471">
        <v>39</v>
      </c>
      <c r="P2471">
        <v>0</v>
      </c>
      <c r="Q2471">
        <v>3</v>
      </c>
      <c r="R2471" t="s">
        <v>61</v>
      </c>
      <c r="S2471" t="s">
        <v>74</v>
      </c>
      <c r="T2471">
        <v>2</v>
      </c>
      <c r="U2471" t="s">
        <v>90</v>
      </c>
      <c r="V2471">
        <v>460.08</v>
      </c>
      <c r="W2471" t="s">
        <v>46</v>
      </c>
      <c r="X2471" t="s">
        <v>47</v>
      </c>
      <c r="Y2471" t="s">
        <v>48</v>
      </c>
      <c r="Z2471" t="s">
        <v>66</v>
      </c>
      <c r="AA2471" t="s">
        <v>91</v>
      </c>
      <c r="AB2471" t="s">
        <v>68</v>
      </c>
      <c r="AC2471" t="s">
        <v>69</v>
      </c>
      <c r="AD2471">
        <v>4.7925000000000004</v>
      </c>
      <c r="AE2471">
        <v>2024</v>
      </c>
      <c r="AF2471">
        <v>2</v>
      </c>
      <c r="AG2471">
        <v>5</v>
      </c>
      <c r="AH2471" t="s">
        <v>2290</v>
      </c>
      <c r="AI2471">
        <v>0.39937499999999998</v>
      </c>
      <c r="AJ2471">
        <v>1152</v>
      </c>
      <c r="AK2471" t="s">
        <v>3799</v>
      </c>
    </row>
    <row r="2472" spans="1:37">
      <c r="A2472" t="s">
        <v>2579</v>
      </c>
      <c r="B2472" t="s">
        <v>35</v>
      </c>
      <c r="C2472">
        <v>6376.66</v>
      </c>
      <c r="D2472" t="s">
        <v>36</v>
      </c>
      <c r="E2472" t="s">
        <v>37</v>
      </c>
      <c r="F2472" t="s">
        <v>38</v>
      </c>
      <c r="G2472">
        <v>45327</v>
      </c>
      <c r="H2472" t="s">
        <v>39</v>
      </c>
      <c r="I2472" t="s">
        <v>40</v>
      </c>
      <c r="J2472">
        <v>39411</v>
      </c>
      <c r="K2472" t="s">
        <v>59</v>
      </c>
      <c r="L2472" t="s">
        <v>42</v>
      </c>
      <c r="M2472">
        <v>82</v>
      </c>
      <c r="N2472">
        <v>0</v>
      </c>
      <c r="O2472">
        <v>63</v>
      </c>
      <c r="P2472">
        <v>3</v>
      </c>
      <c r="Q2472">
        <v>9</v>
      </c>
      <c r="R2472" t="s">
        <v>43</v>
      </c>
      <c r="S2472" t="s">
        <v>96</v>
      </c>
      <c r="T2472">
        <v>3</v>
      </c>
      <c r="U2472" t="s">
        <v>63</v>
      </c>
      <c r="V2472">
        <v>395.28</v>
      </c>
      <c r="W2472" t="s">
        <v>46</v>
      </c>
      <c r="X2472" t="s">
        <v>47</v>
      </c>
      <c r="Y2472" t="s">
        <v>48</v>
      </c>
      <c r="Z2472" t="s">
        <v>66</v>
      </c>
      <c r="AA2472" t="s">
        <v>67</v>
      </c>
      <c r="AB2472" t="s">
        <v>51</v>
      </c>
      <c r="AC2472" t="s">
        <v>52</v>
      </c>
      <c r="AD2472">
        <v>4.820487805</v>
      </c>
      <c r="AE2472">
        <v>2024</v>
      </c>
      <c r="AF2472">
        <v>2</v>
      </c>
      <c r="AG2472">
        <v>5</v>
      </c>
      <c r="AH2472" t="s">
        <v>2290</v>
      </c>
      <c r="AI2472">
        <v>0.4017073170731707</v>
      </c>
      <c r="AJ2472">
        <v>984</v>
      </c>
      <c r="AK2472" t="s">
        <v>3800</v>
      </c>
    </row>
    <row r="2473" spans="1:37">
      <c r="A2473" t="s">
        <v>2580</v>
      </c>
      <c r="B2473" t="s">
        <v>71</v>
      </c>
      <c r="C2473">
        <v>3536.11</v>
      </c>
      <c r="D2473" t="s">
        <v>87</v>
      </c>
      <c r="E2473" t="s">
        <v>37</v>
      </c>
      <c r="F2473" t="s">
        <v>38</v>
      </c>
      <c r="G2473">
        <v>45327</v>
      </c>
      <c r="H2473" t="s">
        <v>39</v>
      </c>
      <c r="I2473" t="s">
        <v>58</v>
      </c>
      <c r="J2473">
        <v>106134</v>
      </c>
      <c r="K2473" t="s">
        <v>41</v>
      </c>
      <c r="L2473" t="s">
        <v>103</v>
      </c>
      <c r="M2473">
        <v>89</v>
      </c>
      <c r="N2473">
        <v>9</v>
      </c>
      <c r="O2473">
        <v>76</v>
      </c>
      <c r="P2473">
        <v>0</v>
      </c>
      <c r="Q2473">
        <v>1</v>
      </c>
      <c r="R2473" t="s">
        <v>61</v>
      </c>
      <c r="S2473" t="s">
        <v>74</v>
      </c>
      <c r="T2473">
        <v>1</v>
      </c>
      <c r="U2473" t="s">
        <v>79</v>
      </c>
      <c r="V2473">
        <v>304.52999999999997</v>
      </c>
      <c r="W2473" t="s">
        <v>76</v>
      </c>
      <c r="X2473" t="s">
        <v>47</v>
      </c>
      <c r="Y2473" t="s">
        <v>48</v>
      </c>
      <c r="Z2473" t="s">
        <v>49</v>
      </c>
      <c r="AA2473" t="s">
        <v>91</v>
      </c>
      <c r="AB2473" t="s">
        <v>68</v>
      </c>
      <c r="AC2473" t="s">
        <v>52</v>
      </c>
      <c r="AD2473">
        <v>3.4216853930000002</v>
      </c>
      <c r="AE2473">
        <v>2024</v>
      </c>
      <c r="AF2473">
        <v>2</v>
      </c>
      <c r="AG2473">
        <v>5</v>
      </c>
      <c r="AH2473" t="s">
        <v>2290</v>
      </c>
      <c r="AI2473">
        <v>0.28514044943820221</v>
      </c>
      <c r="AJ2473">
        <v>1068</v>
      </c>
      <c r="AK2473" t="s">
        <v>3799</v>
      </c>
    </row>
    <row r="2474" spans="1:37">
      <c r="A2474" t="s">
        <v>2581</v>
      </c>
      <c r="B2474" t="s">
        <v>81</v>
      </c>
      <c r="C2474">
        <v>9828.41</v>
      </c>
      <c r="D2474" t="s">
        <v>36</v>
      </c>
      <c r="E2474" t="s">
        <v>37</v>
      </c>
      <c r="F2474" t="s">
        <v>38</v>
      </c>
      <c r="G2474">
        <v>45327</v>
      </c>
      <c r="H2474" t="s">
        <v>39</v>
      </c>
      <c r="I2474" t="s">
        <v>58</v>
      </c>
      <c r="J2474">
        <v>44046</v>
      </c>
      <c r="K2474" t="s">
        <v>83</v>
      </c>
      <c r="L2474" t="s">
        <v>60</v>
      </c>
      <c r="M2474">
        <v>90</v>
      </c>
      <c r="N2474">
        <v>19</v>
      </c>
      <c r="O2474">
        <v>72</v>
      </c>
      <c r="P2474">
        <v>4</v>
      </c>
      <c r="Q2474">
        <v>2</v>
      </c>
      <c r="R2474" t="s">
        <v>61</v>
      </c>
      <c r="S2474" t="s">
        <v>74</v>
      </c>
      <c r="T2474">
        <v>1</v>
      </c>
      <c r="U2474" t="s">
        <v>90</v>
      </c>
      <c r="V2474">
        <v>73.75</v>
      </c>
      <c r="W2474" t="s">
        <v>46</v>
      </c>
      <c r="X2474" t="s">
        <v>47</v>
      </c>
      <c r="Y2474" t="s">
        <v>48</v>
      </c>
      <c r="Z2474" t="s">
        <v>66</v>
      </c>
      <c r="AA2474" t="s">
        <v>67</v>
      </c>
      <c r="AB2474" t="s">
        <v>51</v>
      </c>
      <c r="AC2474" t="s">
        <v>52</v>
      </c>
      <c r="AD2474">
        <v>0.81944444400000005</v>
      </c>
      <c r="AE2474">
        <v>2024</v>
      </c>
      <c r="AF2474">
        <v>2</v>
      </c>
      <c r="AG2474">
        <v>5</v>
      </c>
      <c r="AH2474" t="s">
        <v>2290</v>
      </c>
      <c r="AI2474">
        <v>6.8287037037037035E-2</v>
      </c>
      <c r="AJ2474">
        <v>1080</v>
      </c>
      <c r="AK2474" t="s">
        <v>3799</v>
      </c>
    </row>
    <row r="2475" spans="1:37">
      <c r="A2475" t="s">
        <v>2582</v>
      </c>
      <c r="B2475" t="s">
        <v>81</v>
      </c>
      <c r="C2475">
        <v>19593.91</v>
      </c>
      <c r="D2475" t="s">
        <v>36</v>
      </c>
      <c r="E2475" t="s">
        <v>37</v>
      </c>
      <c r="F2475" t="s">
        <v>73</v>
      </c>
      <c r="G2475">
        <v>45327</v>
      </c>
      <c r="H2475" t="s">
        <v>39</v>
      </c>
      <c r="I2475" t="s">
        <v>40</v>
      </c>
      <c r="J2475">
        <v>119817</v>
      </c>
      <c r="K2475" t="s">
        <v>59</v>
      </c>
      <c r="L2475" t="s">
        <v>60</v>
      </c>
      <c r="M2475">
        <v>244</v>
      </c>
      <c r="N2475">
        <v>8</v>
      </c>
      <c r="O2475">
        <v>28</v>
      </c>
      <c r="P2475">
        <v>0</v>
      </c>
      <c r="Q2475">
        <v>3</v>
      </c>
      <c r="R2475" t="s">
        <v>61</v>
      </c>
      <c r="S2475" t="s">
        <v>93</v>
      </c>
      <c r="T2475">
        <v>1</v>
      </c>
      <c r="U2475" t="s">
        <v>79</v>
      </c>
      <c r="V2475">
        <v>1172.8800000000001</v>
      </c>
      <c r="W2475" t="s">
        <v>155</v>
      </c>
      <c r="X2475" t="s">
        <v>77</v>
      </c>
      <c r="Y2475" t="s">
        <v>65</v>
      </c>
      <c r="Z2475" t="s">
        <v>98</v>
      </c>
      <c r="AA2475" t="s">
        <v>91</v>
      </c>
      <c r="AB2475" t="s">
        <v>68</v>
      </c>
      <c r="AC2475" t="s">
        <v>69</v>
      </c>
      <c r="AD2475">
        <v>4.8068852460000002</v>
      </c>
      <c r="AE2475">
        <v>2024</v>
      </c>
      <c r="AF2475">
        <v>2</v>
      </c>
      <c r="AG2475">
        <v>5</v>
      </c>
      <c r="AH2475" t="s">
        <v>2290</v>
      </c>
      <c r="AI2475">
        <v>0.40057377049180332</v>
      </c>
      <c r="AJ2475">
        <v>2928</v>
      </c>
      <c r="AK2475" t="s">
        <v>3800</v>
      </c>
    </row>
    <row r="2476" spans="1:37">
      <c r="A2476" t="s">
        <v>2583</v>
      </c>
      <c r="B2476" t="s">
        <v>35</v>
      </c>
      <c r="C2476">
        <v>16427.810000000001</v>
      </c>
      <c r="D2476" t="s">
        <v>87</v>
      </c>
      <c r="E2476" t="s">
        <v>37</v>
      </c>
      <c r="F2476" t="s">
        <v>38</v>
      </c>
      <c r="G2476">
        <v>45327</v>
      </c>
      <c r="H2476" t="s">
        <v>88</v>
      </c>
      <c r="I2476" t="s">
        <v>58</v>
      </c>
      <c r="J2476">
        <v>20214</v>
      </c>
      <c r="K2476" t="s">
        <v>59</v>
      </c>
      <c r="L2476" t="s">
        <v>103</v>
      </c>
      <c r="M2476">
        <v>155</v>
      </c>
      <c r="N2476">
        <v>3</v>
      </c>
      <c r="O2476">
        <v>101</v>
      </c>
      <c r="P2476">
        <v>0</v>
      </c>
      <c r="Q2476">
        <v>2</v>
      </c>
      <c r="R2476" t="s">
        <v>61</v>
      </c>
      <c r="S2476" t="s">
        <v>74</v>
      </c>
      <c r="T2476">
        <v>1</v>
      </c>
      <c r="U2476" t="s">
        <v>63</v>
      </c>
      <c r="V2476">
        <v>1117.8</v>
      </c>
      <c r="W2476" t="s">
        <v>64</v>
      </c>
      <c r="X2476" t="s">
        <v>47</v>
      </c>
      <c r="Y2476" t="s">
        <v>65</v>
      </c>
      <c r="Z2476" t="s">
        <v>98</v>
      </c>
      <c r="AA2476" t="s">
        <v>67</v>
      </c>
      <c r="AB2476" t="s">
        <v>68</v>
      </c>
      <c r="AC2476" t="s">
        <v>52</v>
      </c>
      <c r="AD2476">
        <v>7.2116129029999998</v>
      </c>
      <c r="AE2476">
        <v>2024</v>
      </c>
      <c r="AF2476">
        <v>2</v>
      </c>
      <c r="AG2476">
        <v>5</v>
      </c>
      <c r="AH2476" t="s">
        <v>2290</v>
      </c>
      <c r="AI2476">
        <v>0.60096774193548386</v>
      </c>
      <c r="AJ2476">
        <v>1860</v>
      </c>
      <c r="AK2476" t="s">
        <v>3801</v>
      </c>
    </row>
    <row r="2477" spans="1:37">
      <c r="A2477" t="s">
        <v>2584</v>
      </c>
      <c r="B2477" t="s">
        <v>71</v>
      </c>
      <c r="C2477">
        <v>5871.29</v>
      </c>
      <c r="D2477" t="s">
        <v>36</v>
      </c>
      <c r="E2477" t="s">
        <v>37</v>
      </c>
      <c r="F2477" t="s">
        <v>73</v>
      </c>
      <c r="G2477">
        <v>45327</v>
      </c>
      <c r="H2477" t="s">
        <v>39</v>
      </c>
      <c r="I2477" t="s">
        <v>40</v>
      </c>
      <c r="J2477">
        <v>122706</v>
      </c>
      <c r="K2477" t="s">
        <v>59</v>
      </c>
      <c r="L2477" t="s">
        <v>60</v>
      </c>
      <c r="M2477">
        <v>149</v>
      </c>
      <c r="N2477">
        <v>45</v>
      </c>
      <c r="O2477">
        <v>0</v>
      </c>
      <c r="P2477">
        <v>0</v>
      </c>
      <c r="Q2477">
        <v>1</v>
      </c>
      <c r="R2477" t="s">
        <v>61</v>
      </c>
      <c r="S2477" t="s">
        <v>74</v>
      </c>
      <c r="T2477">
        <v>2</v>
      </c>
      <c r="U2477" t="s">
        <v>45</v>
      </c>
      <c r="V2477">
        <v>945.01</v>
      </c>
      <c r="W2477" t="s">
        <v>64</v>
      </c>
      <c r="X2477" t="s">
        <v>47</v>
      </c>
      <c r="Y2477" t="s">
        <v>65</v>
      </c>
      <c r="Z2477" t="s">
        <v>66</v>
      </c>
      <c r="AA2477" t="s">
        <v>91</v>
      </c>
      <c r="AB2477" t="s">
        <v>68</v>
      </c>
      <c r="AC2477" t="s">
        <v>99</v>
      </c>
      <c r="AD2477">
        <v>6.3423489929999999</v>
      </c>
      <c r="AE2477">
        <v>2024</v>
      </c>
      <c r="AF2477">
        <v>2</v>
      </c>
      <c r="AG2477">
        <v>5</v>
      </c>
      <c r="AH2477" t="s">
        <v>2290</v>
      </c>
      <c r="AI2477">
        <v>0.5285290827740492</v>
      </c>
      <c r="AJ2477">
        <v>1788</v>
      </c>
      <c r="AK2477" t="s">
        <v>3800</v>
      </c>
    </row>
    <row r="2478" spans="1:37">
      <c r="A2478" t="s">
        <v>2585</v>
      </c>
      <c r="B2478" t="s">
        <v>35</v>
      </c>
      <c r="C2478">
        <v>9349</v>
      </c>
      <c r="D2478" t="s">
        <v>36</v>
      </c>
      <c r="E2478" t="s">
        <v>72</v>
      </c>
      <c r="F2478" t="s">
        <v>38</v>
      </c>
      <c r="G2478">
        <v>45327</v>
      </c>
      <c r="H2478" t="s">
        <v>39</v>
      </c>
      <c r="I2478" t="s">
        <v>40</v>
      </c>
      <c r="J2478">
        <v>120006</v>
      </c>
      <c r="K2478" t="s">
        <v>83</v>
      </c>
      <c r="L2478" t="s">
        <v>42</v>
      </c>
      <c r="M2478">
        <v>116</v>
      </c>
      <c r="N2478">
        <v>7</v>
      </c>
      <c r="O2478">
        <v>85</v>
      </c>
      <c r="P2478">
        <v>0</v>
      </c>
      <c r="Q2478">
        <v>9</v>
      </c>
      <c r="R2478" t="s">
        <v>61</v>
      </c>
      <c r="S2478" t="s">
        <v>74</v>
      </c>
      <c r="T2478">
        <v>2</v>
      </c>
      <c r="U2478" t="s">
        <v>90</v>
      </c>
      <c r="V2478">
        <v>98.37</v>
      </c>
      <c r="W2478" t="s">
        <v>46</v>
      </c>
      <c r="X2478" t="s">
        <v>77</v>
      </c>
      <c r="Y2478" t="s">
        <v>48</v>
      </c>
      <c r="Z2478" t="s">
        <v>66</v>
      </c>
      <c r="AA2478" t="s">
        <v>91</v>
      </c>
      <c r="AB2478" t="s">
        <v>68</v>
      </c>
      <c r="AC2478" t="s">
        <v>52</v>
      </c>
      <c r="AD2478">
        <v>0.84801724099999998</v>
      </c>
      <c r="AE2478">
        <v>2024</v>
      </c>
      <c r="AF2478">
        <v>2</v>
      </c>
      <c r="AG2478">
        <v>5</v>
      </c>
      <c r="AH2478" t="s">
        <v>2290</v>
      </c>
      <c r="AI2478">
        <v>7.0668103448275871E-2</v>
      </c>
      <c r="AJ2478">
        <v>1392</v>
      </c>
      <c r="AK2478" t="s">
        <v>3799</v>
      </c>
    </row>
    <row r="2479" spans="1:37">
      <c r="A2479" t="s">
        <v>2586</v>
      </c>
      <c r="B2479" t="s">
        <v>81</v>
      </c>
      <c r="C2479">
        <v>7553.78</v>
      </c>
      <c r="D2479" t="s">
        <v>87</v>
      </c>
      <c r="E2479" t="s">
        <v>37</v>
      </c>
      <c r="F2479" t="s">
        <v>56</v>
      </c>
      <c r="G2479">
        <v>45327</v>
      </c>
      <c r="H2479" t="s">
        <v>39</v>
      </c>
      <c r="I2479" t="s">
        <v>40</v>
      </c>
      <c r="J2479">
        <v>100513</v>
      </c>
      <c r="K2479" t="s">
        <v>59</v>
      </c>
      <c r="L2479" t="s">
        <v>60</v>
      </c>
      <c r="M2479">
        <v>96</v>
      </c>
      <c r="N2479">
        <v>34</v>
      </c>
      <c r="O2479">
        <v>39</v>
      </c>
      <c r="P2479">
        <v>0</v>
      </c>
      <c r="Q2479">
        <v>3</v>
      </c>
      <c r="R2479" t="s">
        <v>43</v>
      </c>
      <c r="S2479" t="s">
        <v>44</v>
      </c>
      <c r="T2479">
        <v>2</v>
      </c>
      <c r="U2479" t="s">
        <v>90</v>
      </c>
      <c r="V2479">
        <v>460.08</v>
      </c>
      <c r="W2479" t="s">
        <v>46</v>
      </c>
      <c r="X2479" t="s">
        <v>47</v>
      </c>
      <c r="Y2479" t="s">
        <v>48</v>
      </c>
      <c r="Z2479" t="s">
        <v>66</v>
      </c>
      <c r="AA2479" t="s">
        <v>91</v>
      </c>
      <c r="AB2479" t="s">
        <v>68</v>
      </c>
      <c r="AC2479" t="s">
        <v>69</v>
      </c>
      <c r="AD2479">
        <v>4.7925000000000004</v>
      </c>
      <c r="AE2479">
        <v>2024</v>
      </c>
      <c r="AF2479">
        <v>2</v>
      </c>
      <c r="AG2479">
        <v>5</v>
      </c>
      <c r="AH2479" t="s">
        <v>2290</v>
      </c>
      <c r="AI2479">
        <v>0.39937499999999998</v>
      </c>
      <c r="AJ2479">
        <v>1152</v>
      </c>
      <c r="AK2479" t="s">
        <v>3799</v>
      </c>
    </row>
    <row r="2480" spans="1:37">
      <c r="A2480" t="s">
        <v>2587</v>
      </c>
      <c r="B2480" t="s">
        <v>81</v>
      </c>
      <c r="C2480">
        <v>8682.84</v>
      </c>
      <c r="D2480" t="s">
        <v>36</v>
      </c>
      <c r="E2480" t="s">
        <v>72</v>
      </c>
      <c r="F2480" t="s">
        <v>56</v>
      </c>
      <c r="G2480">
        <v>45327</v>
      </c>
      <c r="H2480" t="s">
        <v>102</v>
      </c>
      <c r="I2480" t="s">
        <v>58</v>
      </c>
      <c r="J2480">
        <v>28671</v>
      </c>
      <c r="K2480" t="s">
        <v>59</v>
      </c>
      <c r="L2480" t="s">
        <v>42</v>
      </c>
      <c r="M2480">
        <v>128</v>
      </c>
      <c r="N2480">
        <v>15</v>
      </c>
      <c r="O2480">
        <v>51</v>
      </c>
      <c r="P2480">
        <v>4</v>
      </c>
      <c r="Q2480">
        <v>4</v>
      </c>
      <c r="R2480" t="s">
        <v>61</v>
      </c>
      <c r="S2480" t="s">
        <v>93</v>
      </c>
      <c r="T2480">
        <v>1</v>
      </c>
      <c r="U2480" t="s">
        <v>90</v>
      </c>
      <c r="V2480">
        <v>615.6</v>
      </c>
      <c r="W2480" t="s">
        <v>46</v>
      </c>
      <c r="X2480" t="s">
        <v>47</v>
      </c>
      <c r="Y2480" t="s">
        <v>65</v>
      </c>
      <c r="Z2480" t="s">
        <v>66</v>
      </c>
      <c r="AA2480" t="s">
        <v>67</v>
      </c>
      <c r="AB2480" t="s">
        <v>51</v>
      </c>
      <c r="AC2480" t="s">
        <v>52</v>
      </c>
      <c r="AD2480">
        <v>4.8093750000000002</v>
      </c>
      <c r="AE2480">
        <v>2024</v>
      </c>
      <c r="AF2480">
        <v>2</v>
      </c>
      <c r="AG2480">
        <v>5</v>
      </c>
      <c r="AH2480" t="s">
        <v>2290</v>
      </c>
      <c r="AI2480">
        <v>0.40078125000000003</v>
      </c>
      <c r="AJ2480">
        <v>1536</v>
      </c>
      <c r="AK2480" t="s">
        <v>3800</v>
      </c>
    </row>
    <row r="2481" spans="1:37">
      <c r="A2481" t="s">
        <v>2588</v>
      </c>
      <c r="B2481" t="s">
        <v>81</v>
      </c>
      <c r="C2481">
        <v>6698.13</v>
      </c>
      <c r="D2481" t="s">
        <v>36</v>
      </c>
      <c r="E2481" t="s">
        <v>37</v>
      </c>
      <c r="F2481" t="s">
        <v>56</v>
      </c>
      <c r="G2481">
        <v>45327</v>
      </c>
      <c r="H2481" t="s">
        <v>39</v>
      </c>
      <c r="I2481" t="s">
        <v>40</v>
      </c>
      <c r="J2481">
        <v>28284</v>
      </c>
      <c r="K2481" t="s">
        <v>59</v>
      </c>
      <c r="L2481" t="s">
        <v>60</v>
      </c>
      <c r="M2481">
        <v>88</v>
      </c>
      <c r="N2481">
        <v>3</v>
      </c>
      <c r="O2481">
        <v>68</v>
      </c>
      <c r="P2481">
        <v>0</v>
      </c>
      <c r="Q2481">
        <v>5</v>
      </c>
      <c r="R2481" t="s">
        <v>61</v>
      </c>
      <c r="S2481" t="s">
        <v>62</v>
      </c>
      <c r="T2481">
        <v>2</v>
      </c>
      <c r="U2481" t="s">
        <v>63</v>
      </c>
      <c r="V2481">
        <v>421.2</v>
      </c>
      <c r="W2481" t="s">
        <v>46</v>
      </c>
      <c r="X2481" t="s">
        <v>77</v>
      </c>
      <c r="Y2481" t="s">
        <v>48</v>
      </c>
      <c r="Z2481" t="s">
        <v>66</v>
      </c>
      <c r="AA2481" t="s">
        <v>67</v>
      </c>
      <c r="AB2481" t="s">
        <v>68</v>
      </c>
      <c r="AC2481" t="s">
        <v>52</v>
      </c>
      <c r="AD2481">
        <v>4.7863636359999999</v>
      </c>
      <c r="AE2481">
        <v>2024</v>
      </c>
      <c r="AF2481">
        <v>2</v>
      </c>
      <c r="AG2481">
        <v>5</v>
      </c>
      <c r="AH2481" t="s">
        <v>2290</v>
      </c>
      <c r="AI2481">
        <v>0.39886363636363636</v>
      </c>
      <c r="AJ2481">
        <v>1056</v>
      </c>
      <c r="AK2481" t="s">
        <v>3799</v>
      </c>
    </row>
    <row r="2482" spans="1:37">
      <c r="A2482" t="s">
        <v>2589</v>
      </c>
      <c r="B2482" t="s">
        <v>35</v>
      </c>
      <c r="C2482">
        <v>9382.64</v>
      </c>
      <c r="D2482" t="s">
        <v>36</v>
      </c>
      <c r="E2482" t="s">
        <v>72</v>
      </c>
      <c r="F2482" t="s">
        <v>56</v>
      </c>
      <c r="G2482">
        <v>45327</v>
      </c>
      <c r="H2482" t="s">
        <v>39</v>
      </c>
      <c r="I2482" t="s">
        <v>40</v>
      </c>
      <c r="J2482">
        <v>29277</v>
      </c>
      <c r="K2482" t="s">
        <v>59</v>
      </c>
      <c r="L2482" t="s">
        <v>42</v>
      </c>
      <c r="M2482">
        <v>119</v>
      </c>
      <c r="N2482">
        <v>14</v>
      </c>
      <c r="O2482">
        <v>92</v>
      </c>
      <c r="P2482">
        <v>0</v>
      </c>
      <c r="Q2482">
        <v>8</v>
      </c>
      <c r="R2482" t="s">
        <v>61</v>
      </c>
      <c r="S2482" t="s">
        <v>74</v>
      </c>
      <c r="T2482">
        <v>2</v>
      </c>
      <c r="U2482" t="s">
        <v>79</v>
      </c>
      <c r="V2482">
        <v>814.19</v>
      </c>
      <c r="W2482" t="s">
        <v>46</v>
      </c>
      <c r="X2482" t="s">
        <v>47</v>
      </c>
      <c r="Y2482" t="s">
        <v>65</v>
      </c>
      <c r="Z2482" t="s">
        <v>66</v>
      </c>
      <c r="AA2482" t="s">
        <v>67</v>
      </c>
      <c r="AB2482" t="s">
        <v>68</v>
      </c>
      <c r="AC2482" t="s">
        <v>52</v>
      </c>
      <c r="AD2482">
        <v>6.8419327729999999</v>
      </c>
      <c r="AE2482">
        <v>2024</v>
      </c>
      <c r="AF2482">
        <v>2</v>
      </c>
      <c r="AG2482">
        <v>5</v>
      </c>
      <c r="AH2482" t="s">
        <v>2290</v>
      </c>
      <c r="AI2482">
        <v>0.5701610644257703</v>
      </c>
      <c r="AJ2482">
        <v>1428</v>
      </c>
      <c r="AK2482" t="s">
        <v>3800</v>
      </c>
    </row>
    <row r="2483" spans="1:37">
      <c r="A2483" t="s">
        <v>2590</v>
      </c>
      <c r="B2483" t="s">
        <v>81</v>
      </c>
      <c r="C2483">
        <v>28554.16</v>
      </c>
      <c r="D2483" t="s">
        <v>36</v>
      </c>
      <c r="E2483" t="s">
        <v>72</v>
      </c>
      <c r="F2483" t="s">
        <v>73</v>
      </c>
      <c r="G2483">
        <v>45327</v>
      </c>
      <c r="H2483" t="s">
        <v>39</v>
      </c>
      <c r="I2483" t="s">
        <v>58</v>
      </c>
      <c r="J2483">
        <v>65667</v>
      </c>
      <c r="K2483" t="s">
        <v>83</v>
      </c>
      <c r="L2483" t="s">
        <v>42</v>
      </c>
      <c r="M2483">
        <v>104</v>
      </c>
      <c r="N2483">
        <v>31</v>
      </c>
      <c r="O2483">
        <v>93</v>
      </c>
      <c r="P2483">
        <v>0</v>
      </c>
      <c r="Q2483">
        <v>2</v>
      </c>
      <c r="R2483" t="s">
        <v>61</v>
      </c>
      <c r="S2483" t="s">
        <v>93</v>
      </c>
      <c r="T2483">
        <v>2</v>
      </c>
      <c r="U2483" t="s">
        <v>63</v>
      </c>
      <c r="V2483">
        <v>124.62</v>
      </c>
      <c r="W2483" t="s">
        <v>46</v>
      </c>
      <c r="X2483" t="s">
        <v>47</v>
      </c>
      <c r="Y2483" t="s">
        <v>48</v>
      </c>
      <c r="Z2483" t="s">
        <v>98</v>
      </c>
      <c r="AA2483" t="s">
        <v>50</v>
      </c>
      <c r="AB2483" t="s">
        <v>68</v>
      </c>
      <c r="AC2483" t="s">
        <v>52</v>
      </c>
      <c r="AD2483">
        <v>1.198269231</v>
      </c>
      <c r="AE2483">
        <v>2024</v>
      </c>
      <c r="AF2483">
        <v>2</v>
      </c>
      <c r="AG2483">
        <v>5</v>
      </c>
      <c r="AH2483" t="s">
        <v>2290</v>
      </c>
      <c r="AI2483">
        <v>9.9855769230769234E-2</v>
      </c>
      <c r="AJ2483">
        <v>1248</v>
      </c>
      <c r="AK2483" t="s">
        <v>3799</v>
      </c>
    </row>
    <row r="2484" spans="1:37">
      <c r="A2484" t="s">
        <v>2591</v>
      </c>
      <c r="B2484" t="s">
        <v>81</v>
      </c>
      <c r="C2484">
        <v>7958.39</v>
      </c>
      <c r="D2484" t="s">
        <v>36</v>
      </c>
      <c r="E2484" t="s">
        <v>37</v>
      </c>
      <c r="F2484" t="s">
        <v>73</v>
      </c>
      <c r="G2484">
        <v>45327</v>
      </c>
      <c r="H2484" t="s">
        <v>39</v>
      </c>
      <c r="I2484" t="s">
        <v>40</v>
      </c>
      <c r="J2484">
        <v>105775</v>
      </c>
      <c r="K2484" t="s">
        <v>83</v>
      </c>
      <c r="L2484" t="s">
        <v>103</v>
      </c>
      <c r="M2484">
        <v>100</v>
      </c>
      <c r="N2484">
        <v>45</v>
      </c>
      <c r="O2484">
        <v>4</v>
      </c>
      <c r="P2484">
        <v>0</v>
      </c>
      <c r="Q2484">
        <v>7</v>
      </c>
      <c r="R2484" t="s">
        <v>61</v>
      </c>
      <c r="S2484" t="s">
        <v>93</v>
      </c>
      <c r="T2484">
        <v>4</v>
      </c>
      <c r="U2484" t="s">
        <v>45</v>
      </c>
      <c r="V2484">
        <v>205.69</v>
      </c>
      <c r="W2484" t="s">
        <v>76</v>
      </c>
      <c r="X2484" t="s">
        <v>47</v>
      </c>
      <c r="Y2484" t="s">
        <v>48</v>
      </c>
      <c r="Z2484" t="s">
        <v>66</v>
      </c>
      <c r="AA2484" t="s">
        <v>91</v>
      </c>
      <c r="AB2484" t="s">
        <v>68</v>
      </c>
      <c r="AC2484" t="s">
        <v>99</v>
      </c>
      <c r="AD2484">
        <v>2.0569000000000002</v>
      </c>
      <c r="AE2484">
        <v>2024</v>
      </c>
      <c r="AF2484">
        <v>2</v>
      </c>
      <c r="AG2484">
        <v>5</v>
      </c>
      <c r="AH2484" t="s">
        <v>2290</v>
      </c>
      <c r="AI2484">
        <v>0.17140833333333333</v>
      </c>
      <c r="AJ2484">
        <v>1200</v>
      </c>
      <c r="AK2484" t="s">
        <v>3799</v>
      </c>
    </row>
    <row r="2485" spans="1:37">
      <c r="A2485" t="s">
        <v>2592</v>
      </c>
      <c r="B2485" t="s">
        <v>71</v>
      </c>
      <c r="C2485">
        <v>91674.82</v>
      </c>
      <c r="D2485" t="s">
        <v>36</v>
      </c>
      <c r="E2485" t="s">
        <v>82</v>
      </c>
      <c r="F2485" t="s">
        <v>38</v>
      </c>
      <c r="G2485">
        <v>45327</v>
      </c>
      <c r="H2485" t="s">
        <v>39</v>
      </c>
      <c r="I2485" t="s">
        <v>58</v>
      </c>
      <c r="J2485">
        <v>105719</v>
      </c>
      <c r="K2485" t="s">
        <v>83</v>
      </c>
      <c r="L2485" t="s">
        <v>42</v>
      </c>
      <c r="M2485">
        <v>259</v>
      </c>
      <c r="N2485">
        <v>46</v>
      </c>
      <c r="O2485">
        <v>24</v>
      </c>
      <c r="P2485">
        <v>1</v>
      </c>
      <c r="Q2485">
        <v>2</v>
      </c>
      <c r="R2485" t="s">
        <v>61</v>
      </c>
      <c r="S2485" t="s">
        <v>62</v>
      </c>
      <c r="T2485">
        <v>1</v>
      </c>
      <c r="U2485" t="s">
        <v>79</v>
      </c>
      <c r="V2485">
        <v>204.81</v>
      </c>
      <c r="W2485" t="s">
        <v>109</v>
      </c>
      <c r="X2485" t="s">
        <v>47</v>
      </c>
      <c r="Y2485" t="s">
        <v>48</v>
      </c>
      <c r="Z2485" t="s">
        <v>98</v>
      </c>
      <c r="AA2485" t="s">
        <v>91</v>
      </c>
      <c r="AB2485" t="s">
        <v>51</v>
      </c>
      <c r="AC2485" t="s">
        <v>69</v>
      </c>
      <c r="AD2485">
        <v>0.79077220100000001</v>
      </c>
      <c r="AE2485">
        <v>2024</v>
      </c>
      <c r="AF2485">
        <v>2</v>
      </c>
      <c r="AG2485">
        <v>5</v>
      </c>
      <c r="AH2485" t="s">
        <v>2290</v>
      </c>
      <c r="AI2485">
        <v>6.5897683397683399E-2</v>
      </c>
      <c r="AJ2485">
        <v>3108</v>
      </c>
      <c r="AK2485" t="s">
        <v>3799</v>
      </c>
    </row>
    <row r="2486" spans="1:37">
      <c r="A2486" t="s">
        <v>2593</v>
      </c>
      <c r="B2486" t="s">
        <v>71</v>
      </c>
      <c r="C2486">
        <v>4536.6000000000004</v>
      </c>
      <c r="D2486" t="s">
        <v>36</v>
      </c>
      <c r="E2486" t="s">
        <v>72</v>
      </c>
      <c r="F2486" t="s">
        <v>95</v>
      </c>
      <c r="G2486">
        <v>45327</v>
      </c>
      <c r="H2486" t="s">
        <v>39</v>
      </c>
      <c r="I2486" t="s">
        <v>58</v>
      </c>
      <c r="J2486">
        <v>101139</v>
      </c>
      <c r="K2486" t="s">
        <v>41</v>
      </c>
      <c r="L2486" t="s">
        <v>60</v>
      </c>
      <c r="M2486">
        <v>115</v>
      </c>
      <c r="N2486">
        <v>18</v>
      </c>
      <c r="O2486">
        <v>100</v>
      </c>
      <c r="P2486">
        <v>0</v>
      </c>
      <c r="Q2486">
        <v>1</v>
      </c>
      <c r="R2486" t="s">
        <v>117</v>
      </c>
      <c r="S2486" t="s">
        <v>249</v>
      </c>
      <c r="T2486">
        <v>4</v>
      </c>
      <c r="U2486" t="s">
        <v>63</v>
      </c>
      <c r="V2486">
        <v>424.23</v>
      </c>
      <c r="W2486" t="s">
        <v>76</v>
      </c>
      <c r="X2486" t="s">
        <v>47</v>
      </c>
      <c r="Y2486" t="s">
        <v>48</v>
      </c>
      <c r="Z2486" t="s">
        <v>49</v>
      </c>
      <c r="AA2486" t="s">
        <v>91</v>
      </c>
      <c r="AB2486" t="s">
        <v>68</v>
      </c>
      <c r="AC2486" t="s">
        <v>52</v>
      </c>
      <c r="AD2486">
        <v>3.6889565219999998</v>
      </c>
      <c r="AE2486">
        <v>2024</v>
      </c>
      <c r="AF2486">
        <v>2</v>
      </c>
      <c r="AG2486">
        <v>5</v>
      </c>
      <c r="AH2486" t="s">
        <v>2290</v>
      </c>
      <c r="AI2486">
        <v>0.30741304347826087</v>
      </c>
      <c r="AJ2486">
        <v>1380</v>
      </c>
      <c r="AK2486" t="s">
        <v>3799</v>
      </c>
    </row>
    <row r="2487" spans="1:37">
      <c r="A2487" t="s">
        <v>2594</v>
      </c>
      <c r="B2487" t="s">
        <v>81</v>
      </c>
      <c r="C2487">
        <v>5358.73</v>
      </c>
      <c r="D2487" t="s">
        <v>36</v>
      </c>
      <c r="E2487" t="s">
        <v>37</v>
      </c>
      <c r="F2487" t="s">
        <v>73</v>
      </c>
      <c r="G2487">
        <v>45327</v>
      </c>
      <c r="H2487" t="s">
        <v>39</v>
      </c>
      <c r="I2487" t="s">
        <v>40</v>
      </c>
      <c r="J2487">
        <v>66884</v>
      </c>
      <c r="K2487" t="s">
        <v>83</v>
      </c>
      <c r="L2487" t="s">
        <v>60</v>
      </c>
      <c r="M2487">
        <v>136</v>
      </c>
      <c r="N2487">
        <v>4</v>
      </c>
      <c r="O2487">
        <v>39</v>
      </c>
      <c r="P2487">
        <v>0</v>
      </c>
      <c r="Q2487">
        <v>1</v>
      </c>
      <c r="R2487" t="s">
        <v>61</v>
      </c>
      <c r="S2487" t="s">
        <v>74</v>
      </c>
      <c r="T2487">
        <v>1</v>
      </c>
      <c r="U2487" t="s">
        <v>79</v>
      </c>
      <c r="V2487">
        <v>1.04</v>
      </c>
      <c r="W2487" t="s">
        <v>64</v>
      </c>
      <c r="X2487" t="s">
        <v>47</v>
      </c>
      <c r="Y2487" t="s">
        <v>48</v>
      </c>
      <c r="Z2487" t="s">
        <v>66</v>
      </c>
      <c r="AA2487" t="s">
        <v>50</v>
      </c>
      <c r="AB2487" t="s">
        <v>68</v>
      </c>
      <c r="AC2487" t="s">
        <v>69</v>
      </c>
      <c r="AD2487">
        <v>7.6470590000000003E-3</v>
      </c>
      <c r="AE2487">
        <v>2024</v>
      </c>
      <c r="AF2487">
        <v>2</v>
      </c>
      <c r="AG2487">
        <v>5</v>
      </c>
      <c r="AH2487" t="s">
        <v>2290</v>
      </c>
      <c r="AI2487">
        <v>6.3725490196078435E-4</v>
      </c>
      <c r="AJ2487">
        <v>1632</v>
      </c>
      <c r="AK2487" t="s">
        <v>3799</v>
      </c>
    </row>
    <row r="2488" spans="1:37">
      <c r="A2488" t="s">
        <v>2595</v>
      </c>
      <c r="B2488" t="s">
        <v>81</v>
      </c>
      <c r="C2488">
        <v>3536.11</v>
      </c>
      <c r="D2488" t="s">
        <v>87</v>
      </c>
      <c r="E2488" t="s">
        <v>37</v>
      </c>
      <c r="F2488" t="s">
        <v>38</v>
      </c>
      <c r="G2488">
        <v>45327</v>
      </c>
      <c r="H2488" t="s">
        <v>39</v>
      </c>
      <c r="I2488" t="s">
        <v>58</v>
      </c>
      <c r="J2488">
        <v>106134</v>
      </c>
      <c r="K2488" t="s">
        <v>41</v>
      </c>
      <c r="L2488" t="s">
        <v>103</v>
      </c>
      <c r="M2488">
        <v>89</v>
      </c>
      <c r="N2488">
        <v>9</v>
      </c>
      <c r="O2488">
        <v>76</v>
      </c>
      <c r="P2488">
        <v>0</v>
      </c>
      <c r="Q2488">
        <v>1</v>
      </c>
      <c r="R2488" t="s">
        <v>43</v>
      </c>
      <c r="S2488" t="s">
        <v>96</v>
      </c>
      <c r="T2488">
        <v>1</v>
      </c>
      <c r="U2488" t="s">
        <v>79</v>
      </c>
      <c r="V2488">
        <v>304.52999999999997</v>
      </c>
      <c r="W2488" t="s">
        <v>76</v>
      </c>
      <c r="X2488" t="s">
        <v>47</v>
      </c>
      <c r="Y2488" t="s">
        <v>48</v>
      </c>
      <c r="Z2488" t="s">
        <v>49</v>
      </c>
      <c r="AA2488" t="s">
        <v>91</v>
      </c>
      <c r="AB2488" t="s">
        <v>68</v>
      </c>
      <c r="AC2488" t="s">
        <v>52</v>
      </c>
      <c r="AD2488">
        <v>3.4216853930000002</v>
      </c>
      <c r="AE2488">
        <v>2024</v>
      </c>
      <c r="AF2488">
        <v>2</v>
      </c>
      <c r="AG2488">
        <v>5</v>
      </c>
      <c r="AH2488" t="s">
        <v>2290</v>
      </c>
      <c r="AI2488">
        <v>0.28514044943820221</v>
      </c>
      <c r="AJ2488">
        <v>1068</v>
      </c>
      <c r="AK2488" t="s">
        <v>3799</v>
      </c>
    </row>
    <row r="2489" spans="1:37">
      <c r="A2489" t="s">
        <v>2596</v>
      </c>
      <c r="B2489" t="s">
        <v>115</v>
      </c>
      <c r="C2489">
        <v>12725.62</v>
      </c>
      <c r="D2489" t="s">
        <v>36</v>
      </c>
      <c r="E2489" t="s">
        <v>72</v>
      </c>
      <c r="F2489" t="s">
        <v>73</v>
      </c>
      <c r="G2489">
        <v>45327</v>
      </c>
      <c r="H2489" t="s">
        <v>39</v>
      </c>
      <c r="I2489" t="s">
        <v>40</v>
      </c>
      <c r="J2489">
        <v>52529</v>
      </c>
      <c r="K2489" t="s">
        <v>83</v>
      </c>
      <c r="L2489" t="s">
        <v>42</v>
      </c>
      <c r="M2489">
        <v>105</v>
      </c>
      <c r="N2489">
        <v>4</v>
      </c>
      <c r="O2489">
        <v>105</v>
      </c>
      <c r="P2489">
        <v>0</v>
      </c>
      <c r="Q2489">
        <v>2</v>
      </c>
      <c r="R2489" t="s">
        <v>61</v>
      </c>
      <c r="S2489" t="s">
        <v>93</v>
      </c>
      <c r="T2489">
        <v>2</v>
      </c>
      <c r="U2489" t="s">
        <v>63</v>
      </c>
      <c r="V2489">
        <v>27.28</v>
      </c>
      <c r="W2489" t="s">
        <v>76</v>
      </c>
      <c r="X2489" t="s">
        <v>47</v>
      </c>
      <c r="Y2489" t="s">
        <v>48</v>
      </c>
      <c r="Z2489" t="s">
        <v>66</v>
      </c>
      <c r="AA2489" t="s">
        <v>50</v>
      </c>
      <c r="AB2489" t="s">
        <v>68</v>
      </c>
      <c r="AC2489" t="s">
        <v>52</v>
      </c>
      <c r="AD2489">
        <v>0.25980952400000001</v>
      </c>
      <c r="AE2489">
        <v>2024</v>
      </c>
      <c r="AF2489">
        <v>2</v>
      </c>
      <c r="AG2489">
        <v>5</v>
      </c>
      <c r="AH2489" t="s">
        <v>2290</v>
      </c>
      <c r="AI2489">
        <v>2.1650793650793653E-2</v>
      </c>
      <c r="AJ2489">
        <v>1260</v>
      </c>
      <c r="AK2489" t="s">
        <v>3799</v>
      </c>
    </row>
    <row r="2490" spans="1:37">
      <c r="A2490" t="s">
        <v>2597</v>
      </c>
      <c r="B2490" t="s">
        <v>71</v>
      </c>
      <c r="C2490">
        <v>7102.92</v>
      </c>
      <c r="D2490" t="s">
        <v>36</v>
      </c>
      <c r="E2490" t="s">
        <v>37</v>
      </c>
      <c r="F2490" t="s">
        <v>38</v>
      </c>
      <c r="G2490">
        <v>45327</v>
      </c>
      <c r="H2490" t="s">
        <v>39</v>
      </c>
      <c r="I2490" t="s">
        <v>58</v>
      </c>
      <c r="J2490">
        <v>51929</v>
      </c>
      <c r="K2490" t="s">
        <v>41</v>
      </c>
      <c r="L2490" t="s">
        <v>60</v>
      </c>
      <c r="M2490">
        <v>92</v>
      </c>
      <c r="N2490">
        <v>24</v>
      </c>
      <c r="O2490">
        <v>7</v>
      </c>
      <c r="P2490">
        <v>0</v>
      </c>
      <c r="Q2490">
        <v>8</v>
      </c>
      <c r="R2490" t="s">
        <v>61</v>
      </c>
      <c r="S2490" t="s">
        <v>93</v>
      </c>
      <c r="T2490">
        <v>1</v>
      </c>
      <c r="U2490" t="s">
        <v>79</v>
      </c>
      <c r="V2490">
        <v>276.33</v>
      </c>
      <c r="W2490" t="s">
        <v>76</v>
      </c>
      <c r="X2490" t="s">
        <v>47</v>
      </c>
      <c r="Y2490" t="s">
        <v>48</v>
      </c>
      <c r="Z2490" t="s">
        <v>66</v>
      </c>
      <c r="AA2490" t="s">
        <v>50</v>
      </c>
      <c r="AB2490" t="s">
        <v>68</v>
      </c>
      <c r="AC2490" t="s">
        <v>99</v>
      </c>
      <c r="AD2490">
        <v>3.003586957</v>
      </c>
      <c r="AE2490">
        <v>2024</v>
      </c>
      <c r="AF2490">
        <v>2</v>
      </c>
      <c r="AG2490">
        <v>5</v>
      </c>
      <c r="AH2490" t="s">
        <v>2290</v>
      </c>
      <c r="AI2490">
        <v>0.25029891304347823</v>
      </c>
      <c r="AJ2490">
        <v>1104</v>
      </c>
      <c r="AK2490" t="s">
        <v>3799</v>
      </c>
    </row>
    <row r="2491" spans="1:37">
      <c r="A2491" t="s">
        <v>2598</v>
      </c>
      <c r="B2491" t="s">
        <v>81</v>
      </c>
      <c r="C2491">
        <v>6609.35</v>
      </c>
      <c r="D2491" t="s">
        <v>36</v>
      </c>
      <c r="E2491" t="s">
        <v>37</v>
      </c>
      <c r="F2491" t="s">
        <v>73</v>
      </c>
      <c r="G2491">
        <v>45327</v>
      </c>
      <c r="H2491" t="s">
        <v>39</v>
      </c>
      <c r="I2491" t="s">
        <v>40</v>
      </c>
      <c r="J2491">
        <v>73568</v>
      </c>
      <c r="K2491" t="s">
        <v>41</v>
      </c>
      <c r="L2491" t="s">
        <v>42</v>
      </c>
      <c r="M2491">
        <v>82</v>
      </c>
      <c r="N2491">
        <v>9</v>
      </c>
      <c r="O2491">
        <v>4</v>
      </c>
      <c r="P2491">
        <v>0</v>
      </c>
      <c r="Q2491">
        <v>8</v>
      </c>
      <c r="R2491" t="s">
        <v>61</v>
      </c>
      <c r="S2491" t="s">
        <v>74</v>
      </c>
      <c r="T2491">
        <v>1</v>
      </c>
      <c r="U2491" t="s">
        <v>63</v>
      </c>
      <c r="V2491">
        <v>246.17</v>
      </c>
      <c r="W2491" t="s">
        <v>46</v>
      </c>
      <c r="X2491" t="s">
        <v>47</v>
      </c>
      <c r="Y2491" t="s">
        <v>48</v>
      </c>
      <c r="Z2491" t="s">
        <v>66</v>
      </c>
      <c r="AA2491" t="s">
        <v>50</v>
      </c>
      <c r="AB2491" t="s">
        <v>68</v>
      </c>
      <c r="AC2491" t="s">
        <v>99</v>
      </c>
      <c r="AD2491">
        <v>3.0020731710000002</v>
      </c>
      <c r="AE2491">
        <v>2024</v>
      </c>
      <c r="AF2491">
        <v>2</v>
      </c>
      <c r="AG2491">
        <v>5</v>
      </c>
      <c r="AH2491" t="s">
        <v>2290</v>
      </c>
      <c r="AI2491">
        <v>0.25017276422764229</v>
      </c>
      <c r="AJ2491">
        <v>984</v>
      </c>
      <c r="AK2491" t="s">
        <v>3799</v>
      </c>
    </row>
    <row r="2492" spans="1:37">
      <c r="A2492" t="s">
        <v>2599</v>
      </c>
      <c r="B2492" t="s">
        <v>71</v>
      </c>
      <c r="C2492">
        <v>7611.36</v>
      </c>
      <c r="D2492" t="s">
        <v>36</v>
      </c>
      <c r="E2492" t="s">
        <v>37</v>
      </c>
      <c r="F2492" t="s">
        <v>73</v>
      </c>
      <c r="G2492">
        <v>45327</v>
      </c>
      <c r="H2492" t="s">
        <v>39</v>
      </c>
      <c r="I2492" t="s">
        <v>40</v>
      </c>
      <c r="J2492">
        <v>95164</v>
      </c>
      <c r="K2492" t="s">
        <v>41</v>
      </c>
      <c r="L2492" t="s">
        <v>103</v>
      </c>
      <c r="M2492">
        <v>95</v>
      </c>
      <c r="N2492">
        <v>39</v>
      </c>
      <c r="O2492">
        <v>111</v>
      </c>
      <c r="P2492">
        <v>0</v>
      </c>
      <c r="Q2492">
        <v>7</v>
      </c>
      <c r="R2492" t="s">
        <v>61</v>
      </c>
      <c r="S2492" t="s">
        <v>93</v>
      </c>
      <c r="T2492">
        <v>3</v>
      </c>
      <c r="U2492" t="s">
        <v>45</v>
      </c>
      <c r="V2492">
        <v>443.29</v>
      </c>
      <c r="W2492" t="s">
        <v>76</v>
      </c>
      <c r="X2492" t="s">
        <v>47</v>
      </c>
      <c r="Y2492" t="s">
        <v>48</v>
      </c>
      <c r="Z2492" t="s">
        <v>66</v>
      </c>
      <c r="AA2492" t="s">
        <v>50</v>
      </c>
      <c r="AB2492" t="s">
        <v>68</v>
      </c>
      <c r="AC2492" t="s">
        <v>52</v>
      </c>
      <c r="AD2492">
        <v>4.6662105260000004</v>
      </c>
      <c r="AE2492">
        <v>2024</v>
      </c>
      <c r="AF2492">
        <v>2</v>
      </c>
      <c r="AG2492">
        <v>5</v>
      </c>
      <c r="AH2492" t="s">
        <v>2290</v>
      </c>
      <c r="AI2492">
        <v>0.38885087719298245</v>
      </c>
      <c r="AJ2492">
        <v>1140</v>
      </c>
      <c r="AK2492" t="s">
        <v>3799</v>
      </c>
    </row>
    <row r="2493" spans="1:37">
      <c r="A2493" t="s">
        <v>2600</v>
      </c>
      <c r="B2493" t="s">
        <v>71</v>
      </c>
      <c r="C2493">
        <v>9320.33</v>
      </c>
      <c r="D2493" t="s">
        <v>36</v>
      </c>
      <c r="E2493" t="s">
        <v>72</v>
      </c>
      <c r="F2493" t="s">
        <v>56</v>
      </c>
      <c r="G2493">
        <v>45327</v>
      </c>
      <c r="H2493" t="s">
        <v>102</v>
      </c>
      <c r="I2493" t="s">
        <v>40</v>
      </c>
      <c r="J2493">
        <v>21493</v>
      </c>
      <c r="K2493" t="s">
        <v>59</v>
      </c>
      <c r="L2493" t="s">
        <v>42</v>
      </c>
      <c r="M2493">
        <v>124</v>
      </c>
      <c r="N2493">
        <v>12</v>
      </c>
      <c r="O2493">
        <v>16</v>
      </c>
      <c r="P2493">
        <v>1</v>
      </c>
      <c r="Q2493">
        <v>4</v>
      </c>
      <c r="R2493" t="s">
        <v>43</v>
      </c>
      <c r="S2493" t="s">
        <v>44</v>
      </c>
      <c r="T2493">
        <v>1</v>
      </c>
      <c r="U2493" t="s">
        <v>90</v>
      </c>
      <c r="V2493">
        <v>771.59</v>
      </c>
      <c r="W2493" t="s">
        <v>46</v>
      </c>
      <c r="X2493" t="s">
        <v>77</v>
      </c>
      <c r="Y2493" t="s">
        <v>65</v>
      </c>
      <c r="Z2493" t="s">
        <v>66</v>
      </c>
      <c r="AA2493" t="s">
        <v>67</v>
      </c>
      <c r="AB2493" t="s">
        <v>51</v>
      </c>
      <c r="AC2493" t="s">
        <v>69</v>
      </c>
      <c r="AD2493">
        <v>6.2225000000000001</v>
      </c>
      <c r="AE2493">
        <v>2024</v>
      </c>
      <c r="AF2493">
        <v>2</v>
      </c>
      <c r="AG2493">
        <v>5</v>
      </c>
      <c r="AH2493" t="s">
        <v>2290</v>
      </c>
      <c r="AI2493">
        <v>0.51854166666666668</v>
      </c>
      <c r="AJ2493">
        <v>1488</v>
      </c>
      <c r="AK2493" t="s">
        <v>3800</v>
      </c>
    </row>
    <row r="2494" spans="1:37">
      <c r="A2494" t="s">
        <v>2601</v>
      </c>
      <c r="B2494" t="s">
        <v>55</v>
      </c>
      <c r="C2494">
        <v>16214.77</v>
      </c>
      <c r="D2494" t="s">
        <v>36</v>
      </c>
      <c r="E2494" t="s">
        <v>82</v>
      </c>
      <c r="F2494" t="s">
        <v>56</v>
      </c>
      <c r="G2494">
        <v>45327</v>
      </c>
      <c r="H2494" t="s">
        <v>57</v>
      </c>
      <c r="I2494" t="s">
        <v>58</v>
      </c>
      <c r="J2494">
        <v>0</v>
      </c>
      <c r="K2494" t="s">
        <v>59</v>
      </c>
      <c r="L2494" t="s">
        <v>60</v>
      </c>
      <c r="M2494">
        <v>161</v>
      </c>
      <c r="N2494">
        <v>4</v>
      </c>
      <c r="O2494">
        <v>32</v>
      </c>
      <c r="P2494">
        <v>0</v>
      </c>
      <c r="Q2494">
        <v>2</v>
      </c>
      <c r="R2494" t="s">
        <v>43</v>
      </c>
      <c r="S2494" t="s">
        <v>44</v>
      </c>
      <c r="T2494">
        <v>2</v>
      </c>
      <c r="U2494" t="s">
        <v>79</v>
      </c>
      <c r="V2494">
        <v>1156.68</v>
      </c>
      <c r="W2494" t="s">
        <v>46</v>
      </c>
      <c r="X2494" t="s">
        <v>47</v>
      </c>
      <c r="Y2494" t="s">
        <v>65</v>
      </c>
      <c r="Z2494" t="s">
        <v>98</v>
      </c>
      <c r="AA2494" t="s">
        <v>67</v>
      </c>
      <c r="AB2494" t="s">
        <v>68</v>
      </c>
      <c r="AC2494" t="s">
        <v>69</v>
      </c>
      <c r="AD2494">
        <v>7.1843478259999998</v>
      </c>
      <c r="AE2494">
        <v>2024</v>
      </c>
      <c r="AF2494">
        <v>2</v>
      </c>
      <c r="AG2494">
        <v>5</v>
      </c>
      <c r="AH2494" t="s">
        <v>2290</v>
      </c>
      <c r="AI2494">
        <v>0.59869565217391307</v>
      </c>
      <c r="AJ2494">
        <v>1932</v>
      </c>
      <c r="AK2494" t="s">
        <v>3800</v>
      </c>
    </row>
    <row r="2495" spans="1:37">
      <c r="A2495" t="s">
        <v>2602</v>
      </c>
      <c r="B2495" t="s">
        <v>71</v>
      </c>
      <c r="C2495">
        <v>10621.93</v>
      </c>
      <c r="D2495" t="s">
        <v>36</v>
      </c>
      <c r="E2495" t="s">
        <v>37</v>
      </c>
      <c r="F2495" t="s">
        <v>38</v>
      </c>
      <c r="G2495">
        <v>45327</v>
      </c>
      <c r="H2495" t="s">
        <v>39</v>
      </c>
      <c r="I2495" t="s">
        <v>40</v>
      </c>
      <c r="J2495">
        <v>33597</v>
      </c>
      <c r="K2495" t="s">
        <v>59</v>
      </c>
      <c r="L2495" t="s">
        <v>60</v>
      </c>
      <c r="M2495">
        <v>92</v>
      </c>
      <c r="N2495">
        <v>45</v>
      </c>
      <c r="O2495">
        <v>8</v>
      </c>
      <c r="P2495">
        <v>0</v>
      </c>
      <c r="Q2495">
        <v>2</v>
      </c>
      <c r="R2495" t="s">
        <v>61</v>
      </c>
      <c r="S2495" t="s">
        <v>74</v>
      </c>
      <c r="T2495">
        <v>2</v>
      </c>
      <c r="U2495" t="s">
        <v>79</v>
      </c>
      <c r="V2495">
        <v>440.64</v>
      </c>
      <c r="W2495" t="s">
        <v>46</v>
      </c>
      <c r="X2495" t="s">
        <v>47</v>
      </c>
      <c r="Y2495" t="s">
        <v>48</v>
      </c>
      <c r="Z2495" t="s">
        <v>66</v>
      </c>
      <c r="AA2495" t="s">
        <v>67</v>
      </c>
      <c r="AB2495" t="s">
        <v>68</v>
      </c>
      <c r="AC2495" t="s">
        <v>99</v>
      </c>
      <c r="AD2495">
        <v>4.7895652169999998</v>
      </c>
      <c r="AE2495">
        <v>2024</v>
      </c>
      <c r="AF2495">
        <v>2</v>
      </c>
      <c r="AG2495">
        <v>5</v>
      </c>
      <c r="AH2495" t="s">
        <v>2290</v>
      </c>
      <c r="AI2495">
        <v>0.39913043478260868</v>
      </c>
      <c r="AJ2495">
        <v>1104</v>
      </c>
      <c r="AK2495" t="s">
        <v>3799</v>
      </c>
    </row>
    <row r="2496" spans="1:37">
      <c r="A2496" t="s">
        <v>2603</v>
      </c>
      <c r="B2496" t="s">
        <v>71</v>
      </c>
      <c r="C2496">
        <v>5395.64</v>
      </c>
      <c r="D2496" t="s">
        <v>36</v>
      </c>
      <c r="E2496" t="s">
        <v>37</v>
      </c>
      <c r="F2496" t="s">
        <v>73</v>
      </c>
      <c r="G2496">
        <v>45327</v>
      </c>
      <c r="H2496" t="s">
        <v>39</v>
      </c>
      <c r="I2496" t="s">
        <v>40</v>
      </c>
      <c r="J2496">
        <v>62384</v>
      </c>
      <c r="K2496" t="s">
        <v>83</v>
      </c>
      <c r="L2496" t="s">
        <v>42</v>
      </c>
      <c r="M2496">
        <v>135</v>
      </c>
      <c r="N2496">
        <v>3</v>
      </c>
      <c r="O2496">
        <v>59</v>
      </c>
      <c r="P2496">
        <v>0</v>
      </c>
      <c r="Q2496">
        <v>1</v>
      </c>
      <c r="R2496" t="s">
        <v>61</v>
      </c>
      <c r="S2496" t="s">
        <v>74</v>
      </c>
      <c r="T2496">
        <v>1</v>
      </c>
      <c r="U2496" t="s">
        <v>79</v>
      </c>
      <c r="V2496">
        <v>62.53</v>
      </c>
      <c r="W2496" t="s">
        <v>64</v>
      </c>
      <c r="X2496" t="s">
        <v>47</v>
      </c>
      <c r="Y2496" t="s">
        <v>48</v>
      </c>
      <c r="Z2496" t="s">
        <v>66</v>
      </c>
      <c r="AA2496" t="s">
        <v>50</v>
      </c>
      <c r="AB2496" t="s">
        <v>68</v>
      </c>
      <c r="AC2496" t="s">
        <v>52</v>
      </c>
      <c r="AD2496">
        <v>0.463185185</v>
      </c>
      <c r="AE2496">
        <v>2024</v>
      </c>
      <c r="AF2496">
        <v>2</v>
      </c>
      <c r="AG2496">
        <v>5</v>
      </c>
      <c r="AH2496" t="s">
        <v>2290</v>
      </c>
      <c r="AI2496">
        <v>3.8598765432098767E-2</v>
      </c>
      <c r="AJ2496">
        <v>1620</v>
      </c>
      <c r="AK2496" t="s">
        <v>3799</v>
      </c>
    </row>
    <row r="2497" spans="1:37">
      <c r="A2497" t="s">
        <v>2604</v>
      </c>
      <c r="B2497" t="s">
        <v>55</v>
      </c>
      <c r="C2497">
        <v>16427.810000000001</v>
      </c>
      <c r="D2497" t="s">
        <v>87</v>
      </c>
      <c r="E2497" t="s">
        <v>37</v>
      </c>
      <c r="F2497" t="s">
        <v>38</v>
      </c>
      <c r="G2497">
        <v>45327</v>
      </c>
      <c r="H2497" t="s">
        <v>88</v>
      </c>
      <c r="I2497" t="s">
        <v>58</v>
      </c>
      <c r="J2497">
        <v>20214</v>
      </c>
      <c r="K2497" t="s">
        <v>59</v>
      </c>
      <c r="L2497" t="s">
        <v>103</v>
      </c>
      <c r="M2497">
        <v>155</v>
      </c>
      <c r="N2497">
        <v>3</v>
      </c>
      <c r="O2497">
        <v>101</v>
      </c>
      <c r="P2497">
        <v>0</v>
      </c>
      <c r="Q2497">
        <v>2</v>
      </c>
      <c r="R2497" t="s">
        <v>43</v>
      </c>
      <c r="S2497" t="s">
        <v>96</v>
      </c>
      <c r="T2497">
        <v>1</v>
      </c>
      <c r="U2497" t="s">
        <v>63</v>
      </c>
      <c r="V2497">
        <v>1117.8</v>
      </c>
      <c r="W2497" t="s">
        <v>64</v>
      </c>
      <c r="X2497" t="s">
        <v>47</v>
      </c>
      <c r="Y2497" t="s">
        <v>65</v>
      </c>
      <c r="Z2497" t="s">
        <v>98</v>
      </c>
      <c r="AA2497" t="s">
        <v>67</v>
      </c>
      <c r="AB2497" t="s">
        <v>68</v>
      </c>
      <c r="AC2497" t="s">
        <v>52</v>
      </c>
      <c r="AD2497">
        <v>7.2116129029999998</v>
      </c>
      <c r="AE2497">
        <v>2024</v>
      </c>
      <c r="AF2497">
        <v>2</v>
      </c>
      <c r="AG2497">
        <v>5</v>
      </c>
      <c r="AH2497" t="s">
        <v>2290</v>
      </c>
      <c r="AI2497">
        <v>0.60096774193548386</v>
      </c>
      <c r="AJ2497">
        <v>1860</v>
      </c>
      <c r="AK2497" t="s">
        <v>3801</v>
      </c>
    </row>
    <row r="2498" spans="1:37">
      <c r="A2498" t="s">
        <v>2605</v>
      </c>
      <c r="B2498" t="s">
        <v>35</v>
      </c>
      <c r="C2498">
        <v>9285.31</v>
      </c>
      <c r="D2498" t="s">
        <v>36</v>
      </c>
      <c r="E2498" t="s">
        <v>72</v>
      </c>
      <c r="F2498" t="s">
        <v>56</v>
      </c>
      <c r="G2498">
        <v>45327</v>
      </c>
      <c r="H2498" t="s">
        <v>39</v>
      </c>
      <c r="I2498" t="s">
        <v>58</v>
      </c>
      <c r="J2498">
        <v>52677</v>
      </c>
      <c r="K2498" t="s">
        <v>59</v>
      </c>
      <c r="L2498" t="s">
        <v>42</v>
      </c>
      <c r="M2498">
        <v>117</v>
      </c>
      <c r="N2498">
        <v>0</v>
      </c>
      <c r="O2498">
        <v>5</v>
      </c>
      <c r="P2498">
        <v>0</v>
      </c>
      <c r="Q2498">
        <v>5</v>
      </c>
      <c r="R2498" t="s">
        <v>43</v>
      </c>
      <c r="S2498" t="s">
        <v>84</v>
      </c>
      <c r="T2498">
        <v>3</v>
      </c>
      <c r="U2498" t="s">
        <v>79</v>
      </c>
      <c r="V2498">
        <v>654.77</v>
      </c>
      <c r="W2498" t="s">
        <v>46</v>
      </c>
      <c r="X2498" t="s">
        <v>77</v>
      </c>
      <c r="Y2498" t="s">
        <v>65</v>
      </c>
      <c r="Z2498" t="s">
        <v>66</v>
      </c>
      <c r="AA2498" t="s">
        <v>50</v>
      </c>
      <c r="AB2498" t="s">
        <v>68</v>
      </c>
      <c r="AC2498" t="s">
        <v>99</v>
      </c>
      <c r="AD2498">
        <v>5.5963247860000003</v>
      </c>
      <c r="AE2498">
        <v>2024</v>
      </c>
      <c r="AF2498">
        <v>2</v>
      </c>
      <c r="AG2498">
        <v>5</v>
      </c>
      <c r="AH2498" t="s">
        <v>2290</v>
      </c>
      <c r="AI2498">
        <v>0.46636039886039887</v>
      </c>
      <c r="AJ2498">
        <v>1404</v>
      </c>
      <c r="AK2498" t="s">
        <v>3800</v>
      </c>
    </row>
    <row r="2499" spans="1:37">
      <c r="A2499" t="s">
        <v>2606</v>
      </c>
      <c r="B2499" t="s">
        <v>35</v>
      </c>
      <c r="C2499">
        <v>18119.79</v>
      </c>
      <c r="D2499" t="s">
        <v>36</v>
      </c>
      <c r="E2499" t="s">
        <v>37</v>
      </c>
      <c r="F2499" t="s">
        <v>73</v>
      </c>
      <c r="G2499">
        <v>45327</v>
      </c>
      <c r="H2499" t="s">
        <v>39</v>
      </c>
      <c r="I2499" t="s">
        <v>40</v>
      </c>
      <c r="J2499">
        <v>87782</v>
      </c>
      <c r="K2499" t="s">
        <v>41</v>
      </c>
      <c r="L2499" t="s">
        <v>42</v>
      </c>
      <c r="M2499">
        <v>90</v>
      </c>
      <c r="N2499">
        <v>23</v>
      </c>
      <c r="O2499">
        <v>20</v>
      </c>
      <c r="P2499">
        <v>0</v>
      </c>
      <c r="Q2499">
        <v>2</v>
      </c>
      <c r="R2499" t="s">
        <v>61</v>
      </c>
      <c r="S2499" t="s">
        <v>93</v>
      </c>
      <c r="T2499">
        <v>2</v>
      </c>
      <c r="U2499" t="s">
        <v>90</v>
      </c>
      <c r="V2499">
        <v>256.32</v>
      </c>
      <c r="W2499" t="s">
        <v>46</v>
      </c>
      <c r="X2499" t="s">
        <v>47</v>
      </c>
      <c r="Y2499" t="s">
        <v>48</v>
      </c>
      <c r="Z2499" t="s">
        <v>98</v>
      </c>
      <c r="AA2499" t="s">
        <v>50</v>
      </c>
      <c r="AB2499" t="s">
        <v>68</v>
      </c>
      <c r="AC2499" t="s">
        <v>69</v>
      </c>
      <c r="AD2499">
        <v>2.8479999999999999</v>
      </c>
      <c r="AE2499">
        <v>2024</v>
      </c>
      <c r="AF2499">
        <v>2</v>
      </c>
      <c r="AG2499">
        <v>5</v>
      </c>
      <c r="AH2499" t="s">
        <v>2290</v>
      </c>
      <c r="AI2499">
        <v>0.23733333333333334</v>
      </c>
      <c r="AJ2499">
        <v>1080</v>
      </c>
      <c r="AK2499" t="s">
        <v>3799</v>
      </c>
    </row>
    <row r="2500" spans="1:37">
      <c r="A2500" t="s">
        <v>2607</v>
      </c>
      <c r="B2500" t="s">
        <v>35</v>
      </c>
      <c r="C2500">
        <v>7423.57</v>
      </c>
      <c r="D2500" t="s">
        <v>87</v>
      </c>
      <c r="E2500" t="s">
        <v>37</v>
      </c>
      <c r="F2500" t="s">
        <v>73</v>
      </c>
      <c r="G2500">
        <v>45327</v>
      </c>
      <c r="H2500" t="s">
        <v>102</v>
      </c>
      <c r="I2500" t="s">
        <v>58</v>
      </c>
      <c r="J2500">
        <v>30402</v>
      </c>
      <c r="K2500" t="s">
        <v>59</v>
      </c>
      <c r="L2500" t="s">
        <v>42</v>
      </c>
      <c r="M2500">
        <v>99</v>
      </c>
      <c r="N2500">
        <v>23</v>
      </c>
      <c r="O2500">
        <v>86</v>
      </c>
      <c r="P2500">
        <v>0</v>
      </c>
      <c r="Q2500">
        <v>3</v>
      </c>
      <c r="R2500" t="s">
        <v>61</v>
      </c>
      <c r="S2500" t="s">
        <v>93</v>
      </c>
      <c r="T2500">
        <v>1</v>
      </c>
      <c r="U2500" t="s">
        <v>63</v>
      </c>
      <c r="V2500">
        <v>473.04</v>
      </c>
      <c r="W2500" t="s">
        <v>46</v>
      </c>
      <c r="X2500" t="s">
        <v>47</v>
      </c>
      <c r="Y2500" t="s">
        <v>48</v>
      </c>
      <c r="Z2500" t="s">
        <v>66</v>
      </c>
      <c r="AA2500" t="s">
        <v>67</v>
      </c>
      <c r="AB2500" t="s">
        <v>68</v>
      </c>
      <c r="AC2500" t="s">
        <v>52</v>
      </c>
      <c r="AD2500">
        <v>4.7781818180000002</v>
      </c>
      <c r="AE2500">
        <v>2024</v>
      </c>
      <c r="AF2500">
        <v>2</v>
      </c>
      <c r="AG2500">
        <v>5</v>
      </c>
      <c r="AH2500" t="s">
        <v>2290</v>
      </c>
      <c r="AI2500">
        <v>0.39818181818181819</v>
      </c>
      <c r="AJ2500">
        <v>1188</v>
      </c>
      <c r="AK2500" t="s">
        <v>3799</v>
      </c>
    </row>
    <row r="2501" spans="1:37">
      <c r="A2501" t="s">
        <v>2608</v>
      </c>
      <c r="B2501" t="s">
        <v>35</v>
      </c>
      <c r="C2501">
        <v>7559.55</v>
      </c>
      <c r="D2501" t="s">
        <v>36</v>
      </c>
      <c r="E2501" t="s">
        <v>37</v>
      </c>
      <c r="F2501" t="s">
        <v>141</v>
      </c>
      <c r="G2501">
        <v>45327</v>
      </c>
      <c r="H2501" t="s">
        <v>57</v>
      </c>
      <c r="I2501" t="s">
        <v>58</v>
      </c>
      <c r="J2501">
        <v>0</v>
      </c>
      <c r="K2501" t="s">
        <v>59</v>
      </c>
      <c r="L2501" t="s">
        <v>42</v>
      </c>
      <c r="M2501">
        <v>99</v>
      </c>
      <c r="N2501">
        <v>1</v>
      </c>
      <c r="O2501">
        <v>81</v>
      </c>
      <c r="P2501">
        <v>0</v>
      </c>
      <c r="Q2501">
        <v>5</v>
      </c>
      <c r="R2501" t="s">
        <v>43</v>
      </c>
      <c r="S2501" t="s">
        <v>44</v>
      </c>
      <c r="T2501">
        <v>4</v>
      </c>
      <c r="U2501" t="s">
        <v>45</v>
      </c>
      <c r="V2501">
        <v>473.04</v>
      </c>
      <c r="W2501" t="s">
        <v>46</v>
      </c>
      <c r="X2501" t="s">
        <v>47</v>
      </c>
      <c r="Y2501" t="s">
        <v>48</v>
      </c>
      <c r="Z2501" t="s">
        <v>66</v>
      </c>
      <c r="AA2501" t="s">
        <v>67</v>
      </c>
      <c r="AB2501" t="s">
        <v>68</v>
      </c>
      <c r="AC2501" t="s">
        <v>52</v>
      </c>
      <c r="AD2501">
        <v>4.7781818180000002</v>
      </c>
      <c r="AE2501">
        <v>2024</v>
      </c>
      <c r="AF2501">
        <v>2</v>
      </c>
      <c r="AG2501">
        <v>5</v>
      </c>
      <c r="AH2501" t="s">
        <v>2290</v>
      </c>
      <c r="AI2501">
        <v>0.39818181818181819</v>
      </c>
      <c r="AJ2501">
        <v>1188</v>
      </c>
      <c r="AK2501" t="s">
        <v>3799</v>
      </c>
    </row>
    <row r="2502" spans="1:37">
      <c r="A2502" t="s">
        <v>2609</v>
      </c>
      <c r="B2502" t="s">
        <v>35</v>
      </c>
      <c r="C2502">
        <v>8069.5</v>
      </c>
      <c r="D2502" t="s">
        <v>36</v>
      </c>
      <c r="E2502" t="s">
        <v>72</v>
      </c>
      <c r="F2502" t="s">
        <v>38</v>
      </c>
      <c r="G2502">
        <v>45327</v>
      </c>
      <c r="H2502" t="s">
        <v>39</v>
      </c>
      <c r="I2502" t="s">
        <v>40</v>
      </c>
      <c r="J2502">
        <v>34182</v>
      </c>
      <c r="K2502" t="s">
        <v>41</v>
      </c>
      <c r="L2502" t="s">
        <v>42</v>
      </c>
      <c r="M2502">
        <v>103</v>
      </c>
      <c r="N2502">
        <v>14</v>
      </c>
      <c r="O2502">
        <v>95</v>
      </c>
      <c r="P2502">
        <v>1</v>
      </c>
      <c r="Q2502">
        <v>8</v>
      </c>
      <c r="R2502" t="s">
        <v>61</v>
      </c>
      <c r="S2502" t="s">
        <v>74</v>
      </c>
      <c r="T2502">
        <v>1</v>
      </c>
      <c r="U2502" t="s">
        <v>79</v>
      </c>
      <c r="V2502">
        <v>363.24</v>
      </c>
      <c r="W2502" t="s">
        <v>46</v>
      </c>
      <c r="X2502" t="s">
        <v>134</v>
      </c>
      <c r="Y2502" t="s">
        <v>48</v>
      </c>
      <c r="Z2502" t="s">
        <v>66</v>
      </c>
      <c r="AA2502" t="s">
        <v>67</v>
      </c>
      <c r="AB2502" t="s">
        <v>51</v>
      </c>
      <c r="AC2502" t="s">
        <v>52</v>
      </c>
      <c r="AD2502">
        <v>3.5266019420000001</v>
      </c>
      <c r="AE2502">
        <v>2024</v>
      </c>
      <c r="AF2502">
        <v>2</v>
      </c>
      <c r="AG2502">
        <v>5</v>
      </c>
      <c r="AH2502" t="s">
        <v>2290</v>
      </c>
      <c r="AI2502">
        <v>0.29388349514563106</v>
      </c>
      <c r="AJ2502">
        <v>1236</v>
      </c>
      <c r="AK2502" t="s">
        <v>3799</v>
      </c>
    </row>
    <row r="2503" spans="1:37">
      <c r="A2503" t="s">
        <v>2610</v>
      </c>
      <c r="B2503" t="s">
        <v>35</v>
      </c>
      <c r="C2503">
        <v>10411.280000000001</v>
      </c>
      <c r="D2503" t="s">
        <v>36</v>
      </c>
      <c r="E2503" t="s">
        <v>37</v>
      </c>
      <c r="F2503" t="s">
        <v>73</v>
      </c>
      <c r="G2503">
        <v>45327</v>
      </c>
      <c r="H2503" t="s">
        <v>159</v>
      </c>
      <c r="I2503" t="s">
        <v>58</v>
      </c>
      <c r="J2503">
        <v>37552</v>
      </c>
      <c r="K2503" t="s">
        <v>59</v>
      </c>
      <c r="L2503" t="s">
        <v>42</v>
      </c>
      <c r="M2503">
        <v>159</v>
      </c>
      <c r="N2503">
        <v>5</v>
      </c>
      <c r="O2503">
        <v>122</v>
      </c>
      <c r="P2503">
        <v>5</v>
      </c>
      <c r="Q2503">
        <v>3</v>
      </c>
      <c r="R2503" t="s">
        <v>61</v>
      </c>
      <c r="S2503" t="s">
        <v>93</v>
      </c>
      <c r="T2503">
        <v>1</v>
      </c>
      <c r="U2503" t="s">
        <v>79</v>
      </c>
      <c r="V2503">
        <v>764.64</v>
      </c>
      <c r="W2503" t="s">
        <v>64</v>
      </c>
      <c r="X2503" t="s">
        <v>77</v>
      </c>
      <c r="Y2503" t="s">
        <v>65</v>
      </c>
      <c r="Z2503" t="s">
        <v>66</v>
      </c>
      <c r="AA2503" t="s">
        <v>67</v>
      </c>
      <c r="AB2503" t="s">
        <v>51</v>
      </c>
      <c r="AC2503" t="s">
        <v>52</v>
      </c>
      <c r="AD2503">
        <v>4.8090566040000002</v>
      </c>
      <c r="AE2503">
        <v>2024</v>
      </c>
      <c r="AF2503">
        <v>2</v>
      </c>
      <c r="AG2503">
        <v>5</v>
      </c>
      <c r="AH2503" t="s">
        <v>2290</v>
      </c>
      <c r="AI2503">
        <v>0.40075471698113208</v>
      </c>
      <c r="AJ2503">
        <v>1908</v>
      </c>
      <c r="AK2503" t="s">
        <v>3800</v>
      </c>
    </row>
    <row r="2504" spans="1:37">
      <c r="A2504" t="s">
        <v>2611</v>
      </c>
      <c r="B2504" t="s">
        <v>35</v>
      </c>
      <c r="C2504">
        <v>11365.07</v>
      </c>
      <c r="D2504" t="s">
        <v>36</v>
      </c>
      <c r="E2504" t="s">
        <v>37</v>
      </c>
      <c r="F2504" t="s">
        <v>38</v>
      </c>
      <c r="G2504">
        <v>45327</v>
      </c>
      <c r="H2504" t="s">
        <v>57</v>
      </c>
      <c r="I2504" t="s">
        <v>40</v>
      </c>
      <c r="J2504">
        <v>0</v>
      </c>
      <c r="K2504" t="s">
        <v>59</v>
      </c>
      <c r="L2504" t="s">
        <v>42</v>
      </c>
      <c r="M2504">
        <v>155</v>
      </c>
      <c r="N2504">
        <v>28</v>
      </c>
      <c r="O2504">
        <v>84</v>
      </c>
      <c r="P2504">
        <v>0</v>
      </c>
      <c r="Q2504">
        <v>9</v>
      </c>
      <c r="R2504" t="s">
        <v>61</v>
      </c>
      <c r="S2504" t="s">
        <v>93</v>
      </c>
      <c r="T2504">
        <v>3</v>
      </c>
      <c r="U2504" t="s">
        <v>63</v>
      </c>
      <c r="V2504">
        <v>745.2</v>
      </c>
      <c r="W2504" t="s">
        <v>64</v>
      </c>
      <c r="X2504" t="s">
        <v>47</v>
      </c>
      <c r="Y2504" t="s">
        <v>65</v>
      </c>
      <c r="Z2504" t="s">
        <v>66</v>
      </c>
      <c r="AA2504" t="s">
        <v>67</v>
      </c>
      <c r="AB2504" t="s">
        <v>68</v>
      </c>
      <c r="AC2504" t="s">
        <v>52</v>
      </c>
      <c r="AD2504">
        <v>4.8077419350000001</v>
      </c>
      <c r="AE2504">
        <v>2024</v>
      </c>
      <c r="AF2504">
        <v>2</v>
      </c>
      <c r="AG2504">
        <v>5</v>
      </c>
      <c r="AH2504" t="s">
        <v>2290</v>
      </c>
      <c r="AI2504">
        <v>0.40064516129032263</v>
      </c>
      <c r="AJ2504">
        <v>1860</v>
      </c>
      <c r="AK2504" t="s">
        <v>3800</v>
      </c>
    </row>
    <row r="2505" spans="1:37">
      <c r="A2505" t="s">
        <v>2612</v>
      </c>
      <c r="B2505" t="s">
        <v>35</v>
      </c>
      <c r="C2505">
        <v>3586.74</v>
      </c>
      <c r="D2505" t="s">
        <v>36</v>
      </c>
      <c r="E2505" t="s">
        <v>37</v>
      </c>
      <c r="F2505" t="s">
        <v>73</v>
      </c>
      <c r="G2505">
        <v>45327</v>
      </c>
      <c r="H2505" t="s">
        <v>102</v>
      </c>
      <c r="I2505" t="s">
        <v>40</v>
      </c>
      <c r="J2505">
        <v>25426</v>
      </c>
      <c r="K2505" t="s">
        <v>59</v>
      </c>
      <c r="L2505" t="s">
        <v>42</v>
      </c>
      <c r="M2505">
        <v>93</v>
      </c>
      <c r="N2505">
        <v>27</v>
      </c>
      <c r="O2505">
        <v>120</v>
      </c>
      <c r="P2505">
        <v>0</v>
      </c>
      <c r="Q2505">
        <v>1</v>
      </c>
      <c r="R2505" t="s">
        <v>61</v>
      </c>
      <c r="S2505" t="s">
        <v>74</v>
      </c>
      <c r="T2505">
        <v>2</v>
      </c>
      <c r="U2505" t="s">
        <v>79</v>
      </c>
      <c r="V2505">
        <v>612.76</v>
      </c>
      <c r="W2505" t="s">
        <v>76</v>
      </c>
      <c r="X2505" t="s">
        <v>47</v>
      </c>
      <c r="Y2505" t="s">
        <v>65</v>
      </c>
      <c r="Z2505" t="s">
        <v>49</v>
      </c>
      <c r="AA2505" t="s">
        <v>67</v>
      </c>
      <c r="AB2505" t="s">
        <v>68</v>
      </c>
      <c r="AC2505" t="s">
        <v>52</v>
      </c>
      <c r="AD2505">
        <v>6.5888172039999997</v>
      </c>
      <c r="AE2505">
        <v>2024</v>
      </c>
      <c r="AF2505">
        <v>2</v>
      </c>
      <c r="AG2505">
        <v>5</v>
      </c>
      <c r="AH2505" t="s">
        <v>2290</v>
      </c>
      <c r="AI2505">
        <v>0.54906810035842291</v>
      </c>
      <c r="AJ2505">
        <v>1116</v>
      </c>
      <c r="AK2505" t="s">
        <v>3800</v>
      </c>
    </row>
    <row r="2506" spans="1:37">
      <c r="A2506" t="s">
        <v>2613</v>
      </c>
      <c r="B2506" t="s">
        <v>35</v>
      </c>
      <c r="C2506">
        <v>4850.72</v>
      </c>
      <c r="D2506" t="s">
        <v>36</v>
      </c>
      <c r="E2506" t="s">
        <v>72</v>
      </c>
      <c r="F2506" t="s">
        <v>73</v>
      </c>
      <c r="G2506">
        <v>45327</v>
      </c>
      <c r="H2506" t="s">
        <v>159</v>
      </c>
      <c r="I2506" t="s">
        <v>40</v>
      </c>
      <c r="J2506">
        <v>24588</v>
      </c>
      <c r="K2506" t="s">
        <v>59</v>
      </c>
      <c r="L2506" t="s">
        <v>103</v>
      </c>
      <c r="M2506">
        <v>130</v>
      </c>
      <c r="N2506">
        <v>16</v>
      </c>
      <c r="O2506">
        <v>58</v>
      </c>
      <c r="P2506">
        <v>1</v>
      </c>
      <c r="Q2506">
        <v>1</v>
      </c>
      <c r="R2506" t="s">
        <v>43</v>
      </c>
      <c r="S2506" t="s">
        <v>44</v>
      </c>
      <c r="T2506">
        <v>1</v>
      </c>
      <c r="U2506" t="s">
        <v>63</v>
      </c>
      <c r="V2506">
        <v>622.08000000000004</v>
      </c>
      <c r="W2506" t="s">
        <v>46</v>
      </c>
      <c r="X2506" t="s">
        <v>134</v>
      </c>
      <c r="Y2506" t="s">
        <v>65</v>
      </c>
      <c r="Z2506" t="s">
        <v>49</v>
      </c>
      <c r="AA2506" t="s">
        <v>67</v>
      </c>
      <c r="AB2506" t="s">
        <v>51</v>
      </c>
      <c r="AC2506" t="s">
        <v>52</v>
      </c>
      <c r="AD2506">
        <v>4.785230769</v>
      </c>
      <c r="AE2506">
        <v>2024</v>
      </c>
      <c r="AF2506">
        <v>2</v>
      </c>
      <c r="AG2506">
        <v>5</v>
      </c>
      <c r="AH2506" t="s">
        <v>2290</v>
      </c>
      <c r="AI2506">
        <v>0.39876923076923082</v>
      </c>
      <c r="AJ2506">
        <v>1560</v>
      </c>
      <c r="AK2506" t="s">
        <v>3799</v>
      </c>
    </row>
    <row r="2507" spans="1:37">
      <c r="A2507" t="s">
        <v>2614</v>
      </c>
      <c r="B2507" t="s">
        <v>35</v>
      </c>
      <c r="C2507">
        <v>3536.11</v>
      </c>
      <c r="D2507" t="s">
        <v>87</v>
      </c>
      <c r="E2507" t="s">
        <v>37</v>
      </c>
      <c r="F2507" t="s">
        <v>38</v>
      </c>
      <c r="G2507">
        <v>45327</v>
      </c>
      <c r="H2507" t="s">
        <v>39</v>
      </c>
      <c r="I2507" t="s">
        <v>58</v>
      </c>
      <c r="J2507">
        <v>106134</v>
      </c>
      <c r="K2507" t="s">
        <v>41</v>
      </c>
      <c r="L2507" t="s">
        <v>103</v>
      </c>
      <c r="M2507">
        <v>89</v>
      </c>
      <c r="N2507">
        <v>9</v>
      </c>
      <c r="O2507">
        <v>76</v>
      </c>
      <c r="P2507">
        <v>0</v>
      </c>
      <c r="Q2507">
        <v>1</v>
      </c>
      <c r="R2507" t="s">
        <v>43</v>
      </c>
      <c r="S2507" t="s">
        <v>84</v>
      </c>
      <c r="T2507">
        <v>1</v>
      </c>
      <c r="U2507" t="s">
        <v>79</v>
      </c>
      <c r="V2507">
        <v>304.52999999999997</v>
      </c>
      <c r="W2507" t="s">
        <v>76</v>
      </c>
      <c r="X2507" t="s">
        <v>47</v>
      </c>
      <c r="Y2507" t="s">
        <v>48</v>
      </c>
      <c r="Z2507" t="s">
        <v>49</v>
      </c>
      <c r="AA2507" t="s">
        <v>91</v>
      </c>
      <c r="AB2507" t="s">
        <v>68</v>
      </c>
      <c r="AC2507" t="s">
        <v>52</v>
      </c>
      <c r="AD2507">
        <v>3.4216853930000002</v>
      </c>
      <c r="AE2507">
        <v>2024</v>
      </c>
      <c r="AF2507">
        <v>2</v>
      </c>
      <c r="AG2507">
        <v>5</v>
      </c>
      <c r="AH2507" t="s">
        <v>2290</v>
      </c>
      <c r="AI2507">
        <v>0.28514044943820221</v>
      </c>
      <c r="AJ2507">
        <v>1068</v>
      </c>
      <c r="AK2507" t="s">
        <v>3799</v>
      </c>
    </row>
    <row r="2508" spans="1:37">
      <c r="A2508" t="s">
        <v>2615</v>
      </c>
      <c r="B2508" t="s">
        <v>35</v>
      </c>
      <c r="C2508">
        <v>11066.22</v>
      </c>
      <c r="D2508" t="s">
        <v>36</v>
      </c>
      <c r="E2508" t="s">
        <v>37</v>
      </c>
      <c r="F2508" t="s">
        <v>73</v>
      </c>
      <c r="G2508">
        <v>45297</v>
      </c>
      <c r="H2508" t="s">
        <v>57</v>
      </c>
      <c r="I2508" t="s">
        <v>40</v>
      </c>
      <c r="J2508">
        <v>0</v>
      </c>
      <c r="K2508" t="s">
        <v>59</v>
      </c>
      <c r="L2508" t="s">
        <v>42</v>
      </c>
      <c r="M2508">
        <v>149</v>
      </c>
      <c r="N2508">
        <v>36</v>
      </c>
      <c r="O2508">
        <v>117</v>
      </c>
      <c r="P2508">
        <v>0</v>
      </c>
      <c r="Q2508">
        <v>3</v>
      </c>
      <c r="R2508" t="s">
        <v>61</v>
      </c>
      <c r="S2508" t="s">
        <v>74</v>
      </c>
      <c r="T2508">
        <v>2</v>
      </c>
      <c r="U2508" t="s">
        <v>79</v>
      </c>
      <c r="V2508">
        <v>712.8</v>
      </c>
      <c r="W2508" t="s">
        <v>64</v>
      </c>
      <c r="X2508" t="s">
        <v>47</v>
      </c>
      <c r="Y2508" t="s">
        <v>65</v>
      </c>
      <c r="Z2508" t="s">
        <v>66</v>
      </c>
      <c r="AA2508" t="s">
        <v>67</v>
      </c>
      <c r="AB2508" t="s">
        <v>68</v>
      </c>
      <c r="AC2508" t="s">
        <v>52</v>
      </c>
      <c r="AD2508">
        <v>4.7838926170000002</v>
      </c>
      <c r="AE2508">
        <v>2024</v>
      </c>
      <c r="AF2508">
        <v>2</v>
      </c>
      <c r="AG2508">
        <v>6</v>
      </c>
      <c r="AH2508" t="s">
        <v>2616</v>
      </c>
      <c r="AI2508">
        <v>0.39865771812080536</v>
      </c>
      <c r="AJ2508">
        <v>1788</v>
      </c>
      <c r="AK2508" t="s">
        <v>3799</v>
      </c>
    </row>
    <row r="2509" spans="1:37">
      <c r="A2509" t="s">
        <v>2617</v>
      </c>
      <c r="B2509" t="s">
        <v>81</v>
      </c>
      <c r="C2509">
        <v>10326.530000000001</v>
      </c>
      <c r="D2509" t="s">
        <v>36</v>
      </c>
      <c r="E2509" t="s">
        <v>37</v>
      </c>
      <c r="F2509" t="s">
        <v>38</v>
      </c>
      <c r="G2509">
        <v>45297</v>
      </c>
      <c r="H2509" t="s">
        <v>39</v>
      </c>
      <c r="I2509" t="s">
        <v>40</v>
      </c>
      <c r="J2509">
        <v>71152</v>
      </c>
      <c r="K2509" t="s">
        <v>83</v>
      </c>
      <c r="L2509" t="s">
        <v>42</v>
      </c>
      <c r="M2509">
        <v>86</v>
      </c>
      <c r="N2509">
        <v>19</v>
      </c>
      <c r="O2509">
        <v>11</v>
      </c>
      <c r="P2509">
        <v>1</v>
      </c>
      <c r="Q2509">
        <v>2</v>
      </c>
      <c r="R2509" t="s">
        <v>61</v>
      </c>
      <c r="S2509" t="s">
        <v>93</v>
      </c>
      <c r="T2509">
        <v>1</v>
      </c>
      <c r="U2509" t="s">
        <v>45</v>
      </c>
      <c r="V2509">
        <v>173.75</v>
      </c>
      <c r="W2509" t="s">
        <v>76</v>
      </c>
      <c r="X2509" t="s">
        <v>134</v>
      </c>
      <c r="Y2509" t="s">
        <v>48</v>
      </c>
      <c r="Z2509" t="s">
        <v>66</v>
      </c>
      <c r="AA2509" t="s">
        <v>50</v>
      </c>
      <c r="AB2509" t="s">
        <v>51</v>
      </c>
      <c r="AC2509" t="s">
        <v>99</v>
      </c>
      <c r="AD2509">
        <v>2.0203488369999998</v>
      </c>
      <c r="AE2509">
        <v>2024</v>
      </c>
      <c r="AF2509">
        <v>2</v>
      </c>
      <c r="AG2509">
        <v>6</v>
      </c>
      <c r="AH2509" t="s">
        <v>2616</v>
      </c>
      <c r="AI2509">
        <v>0.16836240310077519</v>
      </c>
      <c r="AJ2509">
        <v>1032</v>
      </c>
      <c r="AK2509" t="s">
        <v>3799</v>
      </c>
    </row>
    <row r="2510" spans="1:37">
      <c r="A2510" t="s">
        <v>2618</v>
      </c>
      <c r="B2510" t="s">
        <v>35</v>
      </c>
      <c r="C2510">
        <v>28813.68</v>
      </c>
      <c r="D2510" t="s">
        <v>36</v>
      </c>
      <c r="E2510" t="s">
        <v>37</v>
      </c>
      <c r="F2510" t="s">
        <v>56</v>
      </c>
      <c r="G2510">
        <v>45297</v>
      </c>
      <c r="H2510" t="s">
        <v>57</v>
      </c>
      <c r="I2510" t="s">
        <v>40</v>
      </c>
      <c r="J2510">
        <v>0</v>
      </c>
      <c r="K2510" t="s">
        <v>59</v>
      </c>
      <c r="L2510" t="s">
        <v>42</v>
      </c>
      <c r="M2510">
        <v>100</v>
      </c>
      <c r="N2510">
        <v>15</v>
      </c>
      <c r="O2510">
        <v>115</v>
      </c>
      <c r="P2510">
        <v>1</v>
      </c>
      <c r="Q2510">
        <v>2</v>
      </c>
      <c r="R2510" t="s">
        <v>61</v>
      </c>
      <c r="S2510" t="s">
        <v>93</v>
      </c>
      <c r="T2510">
        <v>1</v>
      </c>
      <c r="U2510" t="s">
        <v>79</v>
      </c>
      <c r="V2510">
        <v>479.52</v>
      </c>
      <c r="W2510" t="s">
        <v>46</v>
      </c>
      <c r="X2510" t="s">
        <v>47</v>
      </c>
      <c r="Y2510" t="s">
        <v>48</v>
      </c>
      <c r="Z2510" t="s">
        <v>98</v>
      </c>
      <c r="AA2510" t="s">
        <v>67</v>
      </c>
      <c r="AB2510" t="s">
        <v>51</v>
      </c>
      <c r="AC2510" t="s">
        <v>52</v>
      </c>
      <c r="AD2510">
        <v>4.7952000000000004</v>
      </c>
      <c r="AE2510">
        <v>2024</v>
      </c>
      <c r="AF2510">
        <v>2</v>
      </c>
      <c r="AG2510">
        <v>6</v>
      </c>
      <c r="AH2510" t="s">
        <v>2616</v>
      </c>
      <c r="AI2510">
        <v>0.39960000000000001</v>
      </c>
      <c r="AJ2510">
        <v>1200</v>
      </c>
      <c r="AK2510" t="s">
        <v>3799</v>
      </c>
    </row>
    <row r="2511" spans="1:37">
      <c r="A2511" t="s">
        <v>2619</v>
      </c>
      <c r="B2511" t="s">
        <v>35</v>
      </c>
      <c r="C2511">
        <v>2927.51</v>
      </c>
      <c r="D2511" t="s">
        <v>36</v>
      </c>
      <c r="E2511" t="s">
        <v>37</v>
      </c>
      <c r="F2511" t="s">
        <v>56</v>
      </c>
      <c r="G2511">
        <v>45297</v>
      </c>
      <c r="H2511" t="s">
        <v>57</v>
      </c>
      <c r="I2511" t="s">
        <v>58</v>
      </c>
      <c r="J2511">
        <v>0</v>
      </c>
      <c r="K2511" t="s">
        <v>59</v>
      </c>
      <c r="L2511" t="s">
        <v>60</v>
      </c>
      <c r="M2511">
        <v>85</v>
      </c>
      <c r="N2511">
        <v>1</v>
      </c>
      <c r="O2511">
        <v>76</v>
      </c>
      <c r="P2511">
        <v>0</v>
      </c>
      <c r="Q2511">
        <v>1</v>
      </c>
      <c r="R2511" t="s">
        <v>61</v>
      </c>
      <c r="S2511" t="s">
        <v>74</v>
      </c>
      <c r="T2511">
        <v>2</v>
      </c>
      <c r="U2511" t="s">
        <v>79</v>
      </c>
      <c r="V2511">
        <v>612.36</v>
      </c>
      <c r="W2511" t="s">
        <v>46</v>
      </c>
      <c r="X2511" t="s">
        <v>47</v>
      </c>
      <c r="Y2511" t="s">
        <v>65</v>
      </c>
      <c r="Z2511" t="s">
        <v>49</v>
      </c>
      <c r="AA2511" t="s">
        <v>67</v>
      </c>
      <c r="AB2511" t="s">
        <v>68</v>
      </c>
      <c r="AC2511" t="s">
        <v>52</v>
      </c>
      <c r="AD2511">
        <v>7.2042352940000001</v>
      </c>
      <c r="AE2511">
        <v>2024</v>
      </c>
      <c r="AF2511">
        <v>2</v>
      </c>
      <c r="AG2511">
        <v>6</v>
      </c>
      <c r="AH2511" t="s">
        <v>2616</v>
      </c>
      <c r="AI2511">
        <v>0.60035294117647064</v>
      </c>
      <c r="AJ2511">
        <v>1020</v>
      </c>
      <c r="AK2511" t="s">
        <v>3801</v>
      </c>
    </row>
    <row r="2512" spans="1:37">
      <c r="A2512" t="s">
        <v>2620</v>
      </c>
      <c r="B2512" t="s">
        <v>115</v>
      </c>
      <c r="C2512">
        <v>2969.48</v>
      </c>
      <c r="D2512" t="s">
        <v>36</v>
      </c>
      <c r="E2512" t="s">
        <v>37</v>
      </c>
      <c r="F2512" t="s">
        <v>38</v>
      </c>
      <c r="G2512">
        <v>45297</v>
      </c>
      <c r="H2512" t="s">
        <v>57</v>
      </c>
      <c r="I2512" t="s">
        <v>58</v>
      </c>
      <c r="J2512">
        <v>0</v>
      </c>
      <c r="K2512" t="s">
        <v>59</v>
      </c>
      <c r="L2512" t="s">
        <v>60</v>
      </c>
      <c r="M2512">
        <v>88</v>
      </c>
      <c r="N2512">
        <v>7</v>
      </c>
      <c r="O2512">
        <v>26</v>
      </c>
      <c r="P2512">
        <v>1</v>
      </c>
      <c r="Q2512">
        <v>1</v>
      </c>
      <c r="R2512" t="s">
        <v>61</v>
      </c>
      <c r="S2512" t="s">
        <v>93</v>
      </c>
      <c r="T2512">
        <v>1</v>
      </c>
      <c r="U2512" t="s">
        <v>79</v>
      </c>
      <c r="V2512">
        <v>631.79999999999995</v>
      </c>
      <c r="W2512" t="s">
        <v>76</v>
      </c>
      <c r="X2512" t="s">
        <v>47</v>
      </c>
      <c r="Y2512" t="s">
        <v>65</v>
      </c>
      <c r="Z2512" t="s">
        <v>49</v>
      </c>
      <c r="AA2512" t="s">
        <v>67</v>
      </c>
      <c r="AB2512" t="s">
        <v>51</v>
      </c>
      <c r="AC2512" t="s">
        <v>69</v>
      </c>
      <c r="AD2512">
        <v>7.1795454550000004</v>
      </c>
      <c r="AE2512">
        <v>2024</v>
      </c>
      <c r="AF2512">
        <v>2</v>
      </c>
      <c r="AG2512">
        <v>6</v>
      </c>
      <c r="AH2512" t="s">
        <v>2616</v>
      </c>
      <c r="AI2512">
        <v>0.59829545454545452</v>
      </c>
      <c r="AJ2512">
        <v>1056</v>
      </c>
      <c r="AK2512" t="s">
        <v>3800</v>
      </c>
    </row>
    <row r="2513" spans="1:37">
      <c r="A2513" t="s">
        <v>2621</v>
      </c>
      <c r="B2513" t="s">
        <v>35</v>
      </c>
      <c r="C2513">
        <v>26776.17</v>
      </c>
      <c r="D2513" t="s">
        <v>36</v>
      </c>
      <c r="E2513" t="s">
        <v>72</v>
      </c>
      <c r="F2513" t="s">
        <v>56</v>
      </c>
      <c r="G2513">
        <v>45297</v>
      </c>
      <c r="H2513" t="s">
        <v>39</v>
      </c>
      <c r="I2513" t="s">
        <v>40</v>
      </c>
      <c r="J2513">
        <v>89085</v>
      </c>
      <c r="K2513" t="s">
        <v>83</v>
      </c>
      <c r="L2513" t="s">
        <v>42</v>
      </c>
      <c r="M2513">
        <v>166</v>
      </c>
      <c r="N2513">
        <v>5</v>
      </c>
      <c r="O2513">
        <v>58</v>
      </c>
      <c r="P2513">
        <v>1</v>
      </c>
      <c r="Q2513">
        <v>2</v>
      </c>
      <c r="R2513" t="s">
        <v>61</v>
      </c>
      <c r="S2513" t="s">
        <v>74</v>
      </c>
      <c r="T2513">
        <v>3</v>
      </c>
      <c r="U2513" t="s">
        <v>90</v>
      </c>
      <c r="V2513">
        <v>155.99</v>
      </c>
      <c r="W2513" t="s">
        <v>64</v>
      </c>
      <c r="X2513" t="s">
        <v>47</v>
      </c>
      <c r="Y2513" t="s">
        <v>48</v>
      </c>
      <c r="Z2513" t="s">
        <v>98</v>
      </c>
      <c r="AA2513" t="s">
        <v>50</v>
      </c>
      <c r="AB2513" t="s">
        <v>51</v>
      </c>
      <c r="AC2513" t="s">
        <v>52</v>
      </c>
      <c r="AD2513">
        <v>0.93969879499999998</v>
      </c>
      <c r="AE2513">
        <v>2024</v>
      </c>
      <c r="AF2513">
        <v>2</v>
      </c>
      <c r="AG2513">
        <v>6</v>
      </c>
      <c r="AH2513" t="s">
        <v>2616</v>
      </c>
      <c r="AI2513">
        <v>7.8308232931726909E-2</v>
      </c>
      <c r="AJ2513">
        <v>1992</v>
      </c>
      <c r="AK2513" t="s">
        <v>3799</v>
      </c>
    </row>
    <row r="2514" spans="1:37">
      <c r="A2514" t="s">
        <v>2622</v>
      </c>
      <c r="B2514" t="s">
        <v>81</v>
      </c>
      <c r="C2514">
        <v>3809.63</v>
      </c>
      <c r="D2514" t="s">
        <v>36</v>
      </c>
      <c r="E2514" t="s">
        <v>37</v>
      </c>
      <c r="F2514" t="s">
        <v>73</v>
      </c>
      <c r="G2514">
        <v>45297</v>
      </c>
      <c r="H2514" t="s">
        <v>39</v>
      </c>
      <c r="I2514" t="s">
        <v>40</v>
      </c>
      <c r="J2514">
        <v>52619</v>
      </c>
      <c r="K2514" t="s">
        <v>83</v>
      </c>
      <c r="L2514" t="s">
        <v>42</v>
      </c>
      <c r="M2514">
        <v>95</v>
      </c>
      <c r="N2514">
        <v>36</v>
      </c>
      <c r="O2514">
        <v>30</v>
      </c>
      <c r="P2514">
        <v>0</v>
      </c>
      <c r="Q2514">
        <v>1</v>
      </c>
      <c r="R2514" t="s">
        <v>117</v>
      </c>
      <c r="S2514" t="s">
        <v>192</v>
      </c>
      <c r="T2514">
        <v>1</v>
      </c>
      <c r="U2514" t="s">
        <v>79</v>
      </c>
      <c r="V2514">
        <v>188.31</v>
      </c>
      <c r="W2514" t="s">
        <v>46</v>
      </c>
      <c r="X2514" t="s">
        <v>47</v>
      </c>
      <c r="Y2514" t="s">
        <v>48</v>
      </c>
      <c r="Z2514" t="s">
        <v>49</v>
      </c>
      <c r="AA2514" t="s">
        <v>50</v>
      </c>
      <c r="AB2514" t="s">
        <v>68</v>
      </c>
      <c r="AC2514" t="s">
        <v>69</v>
      </c>
      <c r="AD2514">
        <v>1.982210526</v>
      </c>
      <c r="AE2514">
        <v>2024</v>
      </c>
      <c r="AF2514">
        <v>2</v>
      </c>
      <c r="AG2514">
        <v>6</v>
      </c>
      <c r="AH2514" t="s">
        <v>2616</v>
      </c>
      <c r="AI2514">
        <v>0.16518421052631579</v>
      </c>
      <c r="AJ2514">
        <v>1140</v>
      </c>
      <c r="AK2514" t="s">
        <v>3799</v>
      </c>
    </row>
    <row r="2515" spans="1:37">
      <c r="A2515" t="s">
        <v>2623</v>
      </c>
      <c r="B2515" t="s">
        <v>81</v>
      </c>
      <c r="C2515">
        <v>9121.48</v>
      </c>
      <c r="D2515" t="s">
        <v>36</v>
      </c>
      <c r="E2515" t="s">
        <v>72</v>
      </c>
      <c r="F2515" t="s">
        <v>95</v>
      </c>
      <c r="G2515">
        <v>45297</v>
      </c>
      <c r="H2515" t="s">
        <v>39</v>
      </c>
      <c r="I2515" t="s">
        <v>40</v>
      </c>
      <c r="J2515">
        <v>44939</v>
      </c>
      <c r="K2515" t="s">
        <v>41</v>
      </c>
      <c r="L2515" t="s">
        <v>42</v>
      </c>
      <c r="M2515">
        <v>116</v>
      </c>
      <c r="N2515">
        <v>1</v>
      </c>
      <c r="O2515">
        <v>36</v>
      </c>
      <c r="P2515">
        <v>2</v>
      </c>
      <c r="Q2515">
        <v>9</v>
      </c>
      <c r="R2515" t="s">
        <v>61</v>
      </c>
      <c r="S2515" t="s">
        <v>74</v>
      </c>
      <c r="T2515">
        <v>1</v>
      </c>
      <c r="U2515" t="s">
        <v>63</v>
      </c>
      <c r="V2515">
        <v>299.51</v>
      </c>
      <c r="W2515" t="s">
        <v>46</v>
      </c>
      <c r="X2515" t="s">
        <v>47</v>
      </c>
      <c r="Y2515" t="s">
        <v>48</v>
      </c>
      <c r="Z2515" t="s">
        <v>66</v>
      </c>
      <c r="AA2515" t="s">
        <v>67</v>
      </c>
      <c r="AB2515" t="s">
        <v>51</v>
      </c>
      <c r="AC2515" t="s">
        <v>69</v>
      </c>
      <c r="AD2515">
        <v>2.5819827590000002</v>
      </c>
      <c r="AE2515">
        <v>2024</v>
      </c>
      <c r="AF2515">
        <v>2</v>
      </c>
      <c r="AG2515">
        <v>6</v>
      </c>
      <c r="AH2515" t="s">
        <v>2616</v>
      </c>
      <c r="AI2515">
        <v>0.21516522988505746</v>
      </c>
      <c r="AJ2515">
        <v>1392</v>
      </c>
      <c r="AK2515" t="s">
        <v>3799</v>
      </c>
    </row>
    <row r="2516" spans="1:37">
      <c r="A2516" t="s">
        <v>2624</v>
      </c>
      <c r="B2516" t="s">
        <v>71</v>
      </c>
      <c r="C2516">
        <v>48398.31</v>
      </c>
      <c r="D2516" t="s">
        <v>36</v>
      </c>
      <c r="E2516" t="s">
        <v>37</v>
      </c>
      <c r="F2516" t="s">
        <v>56</v>
      </c>
      <c r="G2516">
        <v>45297</v>
      </c>
      <c r="H2516" t="s">
        <v>159</v>
      </c>
      <c r="I2516" t="s">
        <v>58</v>
      </c>
      <c r="J2516">
        <v>23744</v>
      </c>
      <c r="K2516" t="s">
        <v>59</v>
      </c>
      <c r="L2516" t="s">
        <v>60</v>
      </c>
      <c r="M2516">
        <v>259</v>
      </c>
      <c r="N2516">
        <v>32</v>
      </c>
      <c r="O2516">
        <v>124</v>
      </c>
      <c r="P2516">
        <v>0</v>
      </c>
      <c r="Q2516">
        <v>2</v>
      </c>
      <c r="R2516" t="s">
        <v>61</v>
      </c>
      <c r="S2516" t="s">
        <v>62</v>
      </c>
      <c r="T2516">
        <v>1</v>
      </c>
      <c r="U2516" t="s">
        <v>45</v>
      </c>
      <c r="V2516">
        <v>1866.24</v>
      </c>
      <c r="W2516" t="s">
        <v>132</v>
      </c>
      <c r="X2516" t="s">
        <v>47</v>
      </c>
      <c r="Y2516" t="s">
        <v>156</v>
      </c>
      <c r="Z2516" t="s">
        <v>98</v>
      </c>
      <c r="AA2516" t="s">
        <v>67</v>
      </c>
      <c r="AB2516" t="s">
        <v>68</v>
      </c>
      <c r="AC2516" t="s">
        <v>52</v>
      </c>
      <c r="AD2516">
        <v>7.2055598459999999</v>
      </c>
      <c r="AE2516">
        <v>2024</v>
      </c>
      <c r="AF2516">
        <v>2</v>
      </c>
      <c r="AG2516">
        <v>6</v>
      </c>
      <c r="AH2516" t="s">
        <v>2616</v>
      </c>
      <c r="AI2516">
        <v>0.60046332046332052</v>
      </c>
      <c r="AJ2516">
        <v>3108</v>
      </c>
      <c r="AK2516" t="s">
        <v>3801</v>
      </c>
    </row>
    <row r="2517" spans="1:37">
      <c r="A2517" t="s">
        <v>2625</v>
      </c>
      <c r="B2517" t="s">
        <v>35</v>
      </c>
      <c r="C2517">
        <v>4972.18</v>
      </c>
      <c r="D2517" t="s">
        <v>36</v>
      </c>
      <c r="E2517" t="s">
        <v>37</v>
      </c>
      <c r="F2517" t="s">
        <v>73</v>
      </c>
      <c r="G2517">
        <v>45297</v>
      </c>
      <c r="H2517" t="s">
        <v>57</v>
      </c>
      <c r="I2517" t="s">
        <v>40</v>
      </c>
      <c r="J2517">
        <v>0</v>
      </c>
      <c r="K2517" t="s">
        <v>59</v>
      </c>
      <c r="L2517" t="s">
        <v>42</v>
      </c>
      <c r="M2517">
        <v>136</v>
      </c>
      <c r="N2517">
        <v>26</v>
      </c>
      <c r="O2517">
        <v>22</v>
      </c>
      <c r="P2517">
        <v>0</v>
      </c>
      <c r="Q2517">
        <v>1</v>
      </c>
      <c r="R2517" t="s">
        <v>43</v>
      </c>
      <c r="S2517" t="s">
        <v>44</v>
      </c>
      <c r="T2517">
        <v>4</v>
      </c>
      <c r="U2517" t="s">
        <v>90</v>
      </c>
      <c r="V2517">
        <v>762.03</v>
      </c>
      <c r="W2517" t="s">
        <v>109</v>
      </c>
      <c r="X2517" t="s">
        <v>47</v>
      </c>
      <c r="Y2517" t="s">
        <v>65</v>
      </c>
      <c r="Z2517" t="s">
        <v>49</v>
      </c>
      <c r="AA2517" t="s">
        <v>67</v>
      </c>
      <c r="AB2517" t="s">
        <v>68</v>
      </c>
      <c r="AC2517" t="s">
        <v>69</v>
      </c>
      <c r="AD2517">
        <v>5.6031617650000003</v>
      </c>
      <c r="AE2517">
        <v>2024</v>
      </c>
      <c r="AF2517">
        <v>2</v>
      </c>
      <c r="AG2517">
        <v>6</v>
      </c>
      <c r="AH2517" t="s">
        <v>2616</v>
      </c>
      <c r="AI2517">
        <v>0.46693014705882352</v>
      </c>
      <c r="AJ2517">
        <v>1632</v>
      </c>
      <c r="AK2517" t="s">
        <v>3800</v>
      </c>
    </row>
    <row r="2518" spans="1:37">
      <c r="A2518" t="s">
        <v>2626</v>
      </c>
      <c r="B2518" t="s">
        <v>71</v>
      </c>
      <c r="C2518">
        <v>8959.76</v>
      </c>
      <c r="D2518" t="s">
        <v>36</v>
      </c>
      <c r="E2518" t="s">
        <v>72</v>
      </c>
      <c r="F2518" t="s">
        <v>38</v>
      </c>
      <c r="G2518">
        <v>45297</v>
      </c>
      <c r="H2518" t="s">
        <v>39</v>
      </c>
      <c r="I2518" t="s">
        <v>40</v>
      </c>
      <c r="J2518">
        <v>63820</v>
      </c>
      <c r="K2518" t="s">
        <v>83</v>
      </c>
      <c r="L2518" t="s">
        <v>42</v>
      </c>
      <c r="M2518">
        <v>112</v>
      </c>
      <c r="N2518">
        <v>43</v>
      </c>
      <c r="O2518">
        <v>35</v>
      </c>
      <c r="P2518">
        <v>1</v>
      </c>
      <c r="Q2518">
        <v>5</v>
      </c>
      <c r="R2518" t="s">
        <v>43</v>
      </c>
      <c r="S2518" t="s">
        <v>44</v>
      </c>
      <c r="T2518">
        <v>1</v>
      </c>
      <c r="U2518" t="s">
        <v>79</v>
      </c>
      <c r="V2518">
        <v>246.28</v>
      </c>
      <c r="W2518" t="s">
        <v>46</v>
      </c>
      <c r="X2518" t="s">
        <v>47</v>
      </c>
      <c r="Y2518" t="s">
        <v>48</v>
      </c>
      <c r="Z2518" t="s">
        <v>66</v>
      </c>
      <c r="AA2518" t="s">
        <v>50</v>
      </c>
      <c r="AB2518" t="s">
        <v>51</v>
      </c>
      <c r="AC2518" t="s">
        <v>69</v>
      </c>
      <c r="AD2518">
        <v>2.1989285710000002</v>
      </c>
      <c r="AE2518">
        <v>2024</v>
      </c>
      <c r="AF2518">
        <v>2</v>
      </c>
      <c r="AG2518">
        <v>6</v>
      </c>
      <c r="AH2518" t="s">
        <v>2616</v>
      </c>
      <c r="AI2518">
        <v>0.18324404761904761</v>
      </c>
      <c r="AJ2518">
        <v>1344</v>
      </c>
      <c r="AK2518" t="s">
        <v>3799</v>
      </c>
    </row>
    <row r="2519" spans="1:37">
      <c r="A2519" t="s">
        <v>2627</v>
      </c>
      <c r="B2519" t="s">
        <v>71</v>
      </c>
      <c r="C2519">
        <v>6830.48</v>
      </c>
      <c r="D2519" t="s">
        <v>36</v>
      </c>
      <c r="E2519" t="s">
        <v>37</v>
      </c>
      <c r="F2519" t="s">
        <v>38</v>
      </c>
      <c r="G2519">
        <v>45297</v>
      </c>
      <c r="H2519" t="s">
        <v>39</v>
      </c>
      <c r="I2519" t="s">
        <v>58</v>
      </c>
      <c r="J2519">
        <v>56523</v>
      </c>
      <c r="K2519" t="s">
        <v>41</v>
      </c>
      <c r="L2519" t="s">
        <v>42</v>
      </c>
      <c r="M2519">
        <v>86</v>
      </c>
      <c r="N2519">
        <v>7</v>
      </c>
      <c r="O2519">
        <v>70</v>
      </c>
      <c r="P2519">
        <v>0</v>
      </c>
      <c r="Q2519">
        <v>6</v>
      </c>
      <c r="R2519" t="s">
        <v>61</v>
      </c>
      <c r="S2519" t="s">
        <v>74</v>
      </c>
      <c r="T2519">
        <v>2</v>
      </c>
      <c r="U2519" t="s">
        <v>45</v>
      </c>
      <c r="V2519">
        <v>353.86</v>
      </c>
      <c r="W2519" t="s">
        <v>76</v>
      </c>
      <c r="X2519" t="s">
        <v>47</v>
      </c>
      <c r="Y2519" t="s">
        <v>48</v>
      </c>
      <c r="Z2519" t="s">
        <v>66</v>
      </c>
      <c r="AA2519" t="s">
        <v>50</v>
      </c>
      <c r="AB2519" t="s">
        <v>68</v>
      </c>
      <c r="AC2519" t="s">
        <v>52</v>
      </c>
      <c r="AD2519">
        <v>4.1146511629999996</v>
      </c>
      <c r="AE2519">
        <v>2024</v>
      </c>
      <c r="AF2519">
        <v>2</v>
      </c>
      <c r="AG2519">
        <v>6</v>
      </c>
      <c r="AH2519" t="s">
        <v>2616</v>
      </c>
      <c r="AI2519">
        <v>0.34288759689922482</v>
      </c>
      <c r="AJ2519">
        <v>1032</v>
      </c>
      <c r="AK2519" t="s">
        <v>3799</v>
      </c>
    </row>
    <row r="2520" spans="1:37">
      <c r="A2520" t="s">
        <v>2628</v>
      </c>
      <c r="B2520" t="s">
        <v>81</v>
      </c>
      <c r="C2520">
        <v>18956.84</v>
      </c>
      <c r="D2520" t="s">
        <v>36</v>
      </c>
      <c r="E2520" t="s">
        <v>82</v>
      </c>
      <c r="F2520" t="s">
        <v>38</v>
      </c>
      <c r="G2520">
        <v>45297</v>
      </c>
      <c r="H2520" t="s">
        <v>39</v>
      </c>
      <c r="I2520" t="s">
        <v>58</v>
      </c>
      <c r="J2520">
        <v>119953</v>
      </c>
      <c r="K2520" t="s">
        <v>59</v>
      </c>
      <c r="L2520" t="s">
        <v>60</v>
      </c>
      <c r="M2520">
        <v>159</v>
      </c>
      <c r="N2520">
        <v>8</v>
      </c>
      <c r="O2520">
        <v>68</v>
      </c>
      <c r="P2520">
        <v>0</v>
      </c>
      <c r="Q2520">
        <v>2</v>
      </c>
      <c r="R2520" t="s">
        <v>61</v>
      </c>
      <c r="S2520" t="s">
        <v>93</v>
      </c>
      <c r="T2520">
        <v>1</v>
      </c>
      <c r="U2520" t="s">
        <v>63</v>
      </c>
      <c r="V2520">
        <v>965.59</v>
      </c>
      <c r="W2520" t="s">
        <v>76</v>
      </c>
      <c r="X2520" t="s">
        <v>47</v>
      </c>
      <c r="Y2520" t="s">
        <v>65</v>
      </c>
      <c r="Z2520" t="s">
        <v>98</v>
      </c>
      <c r="AA2520" t="s">
        <v>91</v>
      </c>
      <c r="AB2520" t="s">
        <v>68</v>
      </c>
      <c r="AC2520" t="s">
        <v>52</v>
      </c>
      <c r="AD2520">
        <v>6.0728930820000002</v>
      </c>
      <c r="AE2520">
        <v>2024</v>
      </c>
      <c r="AF2520">
        <v>2</v>
      </c>
      <c r="AG2520">
        <v>6</v>
      </c>
      <c r="AH2520" t="s">
        <v>2616</v>
      </c>
      <c r="AI2520">
        <v>0.50607442348008391</v>
      </c>
      <c r="AJ2520">
        <v>1908</v>
      </c>
      <c r="AK2520" t="s">
        <v>3800</v>
      </c>
    </row>
    <row r="2521" spans="1:37">
      <c r="A2521" t="s">
        <v>2629</v>
      </c>
      <c r="B2521" t="s">
        <v>71</v>
      </c>
      <c r="C2521">
        <v>7882.51</v>
      </c>
      <c r="D2521" t="s">
        <v>87</v>
      </c>
      <c r="E2521" t="s">
        <v>37</v>
      </c>
      <c r="F2521" t="s">
        <v>56</v>
      </c>
      <c r="G2521">
        <v>45297</v>
      </c>
      <c r="H2521" t="s">
        <v>39</v>
      </c>
      <c r="I2521" t="s">
        <v>58</v>
      </c>
      <c r="J2521">
        <v>109461</v>
      </c>
      <c r="K2521" t="s">
        <v>41</v>
      </c>
      <c r="L2521" t="s">
        <v>42</v>
      </c>
      <c r="M2521">
        <v>99</v>
      </c>
      <c r="N2521">
        <v>7</v>
      </c>
      <c r="O2521">
        <v>115</v>
      </c>
      <c r="P2521">
        <v>0</v>
      </c>
      <c r="Q2521">
        <v>4</v>
      </c>
      <c r="R2521" t="s">
        <v>61</v>
      </c>
      <c r="S2521" t="s">
        <v>62</v>
      </c>
      <c r="T2521">
        <v>2</v>
      </c>
      <c r="U2521" t="s">
        <v>79</v>
      </c>
      <c r="V2521">
        <v>379.75</v>
      </c>
      <c r="W2521" t="s">
        <v>46</v>
      </c>
      <c r="X2521" t="s">
        <v>134</v>
      </c>
      <c r="Y2521" t="s">
        <v>48</v>
      </c>
      <c r="Z2521" t="s">
        <v>66</v>
      </c>
      <c r="AA2521" t="s">
        <v>91</v>
      </c>
      <c r="AB2521" t="s">
        <v>68</v>
      </c>
      <c r="AC2521" t="s">
        <v>52</v>
      </c>
      <c r="AD2521">
        <v>3.8358585860000001</v>
      </c>
      <c r="AE2521">
        <v>2024</v>
      </c>
      <c r="AF2521">
        <v>2</v>
      </c>
      <c r="AG2521">
        <v>6</v>
      </c>
      <c r="AH2521" t="s">
        <v>2616</v>
      </c>
      <c r="AI2521">
        <v>0.31965488215488214</v>
      </c>
      <c r="AJ2521">
        <v>1188</v>
      </c>
      <c r="AK2521" t="s">
        <v>3799</v>
      </c>
    </row>
    <row r="2522" spans="1:37">
      <c r="A2522" t="s">
        <v>2630</v>
      </c>
      <c r="B2522" t="s">
        <v>81</v>
      </c>
      <c r="C2522">
        <v>6483.34</v>
      </c>
      <c r="D2522" t="s">
        <v>36</v>
      </c>
      <c r="E2522" t="s">
        <v>37</v>
      </c>
      <c r="F2522" t="s">
        <v>56</v>
      </c>
      <c r="G2522">
        <v>45297</v>
      </c>
      <c r="H2522" t="s">
        <v>39</v>
      </c>
      <c r="I2522" t="s">
        <v>58</v>
      </c>
      <c r="J2522">
        <v>40242</v>
      </c>
      <c r="K2522" t="s">
        <v>59</v>
      </c>
      <c r="L2522" t="s">
        <v>42</v>
      </c>
      <c r="M2522">
        <v>82</v>
      </c>
      <c r="N2522">
        <v>18</v>
      </c>
      <c r="O2522">
        <v>23</v>
      </c>
      <c r="P2522">
        <v>0</v>
      </c>
      <c r="Q2522">
        <v>9</v>
      </c>
      <c r="R2522" t="s">
        <v>61</v>
      </c>
      <c r="S2522" t="s">
        <v>74</v>
      </c>
      <c r="T2522">
        <v>2</v>
      </c>
      <c r="U2522" t="s">
        <v>90</v>
      </c>
      <c r="V2522">
        <v>493.17</v>
      </c>
      <c r="W2522" t="s">
        <v>46</v>
      </c>
      <c r="X2522" t="s">
        <v>47</v>
      </c>
      <c r="Y2522" t="s">
        <v>48</v>
      </c>
      <c r="Z2522" t="s">
        <v>66</v>
      </c>
      <c r="AA2522" t="s">
        <v>67</v>
      </c>
      <c r="AB2522" t="s">
        <v>68</v>
      </c>
      <c r="AC2522" t="s">
        <v>69</v>
      </c>
      <c r="AD2522">
        <v>6.0142682929999998</v>
      </c>
      <c r="AE2522">
        <v>2024</v>
      </c>
      <c r="AF2522">
        <v>2</v>
      </c>
      <c r="AG2522">
        <v>6</v>
      </c>
      <c r="AH2522" t="s">
        <v>2616</v>
      </c>
      <c r="AI2522">
        <v>0.50118902439024393</v>
      </c>
      <c r="AJ2522">
        <v>984</v>
      </c>
      <c r="AK2522" t="s">
        <v>3800</v>
      </c>
    </row>
    <row r="2523" spans="1:37">
      <c r="A2523" t="s">
        <v>2631</v>
      </c>
      <c r="B2523" t="s">
        <v>71</v>
      </c>
      <c r="C2523">
        <v>2991.48</v>
      </c>
      <c r="D2523" t="s">
        <v>36</v>
      </c>
      <c r="E2523" t="s">
        <v>37</v>
      </c>
      <c r="F2523" t="s">
        <v>73</v>
      </c>
      <c r="G2523">
        <v>45297</v>
      </c>
      <c r="H2523" t="s">
        <v>57</v>
      </c>
      <c r="I2523" t="s">
        <v>58</v>
      </c>
      <c r="J2523">
        <v>0</v>
      </c>
      <c r="K2523" t="s">
        <v>59</v>
      </c>
      <c r="L2523" t="s">
        <v>60</v>
      </c>
      <c r="M2523">
        <v>89</v>
      </c>
      <c r="N2523">
        <v>28</v>
      </c>
      <c r="O2523">
        <v>90</v>
      </c>
      <c r="P2523">
        <v>0</v>
      </c>
      <c r="Q2523">
        <v>1</v>
      </c>
      <c r="R2523" t="s">
        <v>43</v>
      </c>
      <c r="S2523" t="s">
        <v>96</v>
      </c>
      <c r="T2523">
        <v>1</v>
      </c>
      <c r="U2523" t="s">
        <v>79</v>
      </c>
      <c r="V2523">
        <v>427.68</v>
      </c>
      <c r="W2523" t="s">
        <v>76</v>
      </c>
      <c r="X2523" t="s">
        <v>47</v>
      </c>
      <c r="Y2523" t="s">
        <v>48</v>
      </c>
      <c r="Z2523" t="s">
        <v>49</v>
      </c>
      <c r="AA2523" t="s">
        <v>67</v>
      </c>
      <c r="AB2523" t="s">
        <v>68</v>
      </c>
      <c r="AC2523" t="s">
        <v>52</v>
      </c>
      <c r="AD2523">
        <v>4.8053932579999996</v>
      </c>
      <c r="AE2523">
        <v>2024</v>
      </c>
      <c r="AF2523">
        <v>2</v>
      </c>
      <c r="AG2523">
        <v>6</v>
      </c>
      <c r="AH2523" t="s">
        <v>2616</v>
      </c>
      <c r="AI2523">
        <v>0.40044943820224721</v>
      </c>
      <c r="AJ2523">
        <v>1068</v>
      </c>
      <c r="AK2523" t="s">
        <v>3800</v>
      </c>
    </row>
    <row r="2524" spans="1:37">
      <c r="A2524" t="s">
        <v>2632</v>
      </c>
      <c r="B2524" t="s">
        <v>71</v>
      </c>
      <c r="C2524">
        <v>7316.27</v>
      </c>
      <c r="D2524" t="s">
        <v>36</v>
      </c>
      <c r="E2524" t="s">
        <v>37</v>
      </c>
      <c r="F2524" t="s">
        <v>95</v>
      </c>
      <c r="G2524">
        <v>45297</v>
      </c>
      <c r="H2524" t="s">
        <v>39</v>
      </c>
      <c r="I2524" t="s">
        <v>40</v>
      </c>
      <c r="J2524">
        <v>99274</v>
      </c>
      <c r="K2524" t="s">
        <v>41</v>
      </c>
      <c r="L2524" t="s">
        <v>42</v>
      </c>
      <c r="M2524">
        <v>90</v>
      </c>
      <c r="N2524">
        <v>39</v>
      </c>
      <c r="O2524">
        <v>36</v>
      </c>
      <c r="P2524">
        <v>0</v>
      </c>
      <c r="Q2524">
        <v>6</v>
      </c>
      <c r="R2524" t="s">
        <v>61</v>
      </c>
      <c r="S2524" t="s">
        <v>62</v>
      </c>
      <c r="T2524">
        <v>2</v>
      </c>
      <c r="U2524" t="s">
        <v>63</v>
      </c>
      <c r="V2524">
        <v>232.9</v>
      </c>
      <c r="W2524" t="s">
        <v>76</v>
      </c>
      <c r="X2524" t="s">
        <v>47</v>
      </c>
      <c r="Y2524" t="s">
        <v>48</v>
      </c>
      <c r="Z2524" t="s">
        <v>66</v>
      </c>
      <c r="AA2524" t="s">
        <v>50</v>
      </c>
      <c r="AB2524" t="s">
        <v>68</v>
      </c>
      <c r="AC2524" t="s">
        <v>69</v>
      </c>
      <c r="AD2524">
        <v>2.587777778</v>
      </c>
      <c r="AE2524">
        <v>2024</v>
      </c>
      <c r="AF2524">
        <v>2</v>
      </c>
      <c r="AG2524">
        <v>6</v>
      </c>
      <c r="AH2524" t="s">
        <v>2616</v>
      </c>
      <c r="AI2524">
        <v>0.21564814814814814</v>
      </c>
      <c r="AJ2524">
        <v>1080</v>
      </c>
      <c r="AK2524" t="s">
        <v>3799</v>
      </c>
    </row>
    <row r="2525" spans="1:37">
      <c r="A2525" t="s">
        <v>2633</v>
      </c>
      <c r="B2525" t="s">
        <v>71</v>
      </c>
      <c r="C2525">
        <v>2895.64</v>
      </c>
      <c r="D2525" t="s">
        <v>36</v>
      </c>
      <c r="E2525" t="s">
        <v>37</v>
      </c>
      <c r="F2525" t="s">
        <v>56</v>
      </c>
      <c r="G2525">
        <v>45297</v>
      </c>
      <c r="H2525" t="s">
        <v>57</v>
      </c>
      <c r="I2525" t="s">
        <v>40</v>
      </c>
      <c r="J2525">
        <v>0</v>
      </c>
      <c r="K2525" t="s">
        <v>59</v>
      </c>
      <c r="L2525" t="s">
        <v>60</v>
      </c>
      <c r="M2525">
        <v>82</v>
      </c>
      <c r="N2525">
        <v>46</v>
      </c>
      <c r="O2525">
        <v>47</v>
      </c>
      <c r="P2525">
        <v>1</v>
      </c>
      <c r="Q2525">
        <v>1</v>
      </c>
      <c r="R2525" t="s">
        <v>61</v>
      </c>
      <c r="S2525" t="s">
        <v>62</v>
      </c>
      <c r="T2525">
        <v>2</v>
      </c>
      <c r="U2525" t="s">
        <v>79</v>
      </c>
      <c r="V2525">
        <v>395.28</v>
      </c>
      <c r="W2525" t="s">
        <v>46</v>
      </c>
      <c r="X2525" t="s">
        <v>47</v>
      </c>
      <c r="Y2525" t="s">
        <v>48</v>
      </c>
      <c r="Z2525" t="s">
        <v>49</v>
      </c>
      <c r="AA2525" t="s">
        <v>67</v>
      </c>
      <c r="AB2525" t="s">
        <v>51</v>
      </c>
      <c r="AC2525" t="s">
        <v>69</v>
      </c>
      <c r="AD2525">
        <v>4.820487805</v>
      </c>
      <c r="AE2525">
        <v>2024</v>
      </c>
      <c r="AF2525">
        <v>2</v>
      </c>
      <c r="AG2525">
        <v>6</v>
      </c>
      <c r="AH2525" t="s">
        <v>2616</v>
      </c>
      <c r="AI2525">
        <v>0.4017073170731707</v>
      </c>
      <c r="AJ2525">
        <v>984</v>
      </c>
      <c r="AK2525" t="s">
        <v>3800</v>
      </c>
    </row>
    <row r="2526" spans="1:37">
      <c r="A2526" t="s">
        <v>2634</v>
      </c>
      <c r="B2526" t="s">
        <v>35</v>
      </c>
      <c r="C2526">
        <v>41530.400000000001</v>
      </c>
      <c r="D2526" t="s">
        <v>36</v>
      </c>
      <c r="E2526" t="s">
        <v>37</v>
      </c>
      <c r="F2526" t="s">
        <v>38</v>
      </c>
      <c r="G2526">
        <v>45297</v>
      </c>
      <c r="H2526" t="s">
        <v>39</v>
      </c>
      <c r="I2526" t="s">
        <v>58</v>
      </c>
      <c r="J2526">
        <v>55727</v>
      </c>
      <c r="K2526" t="s">
        <v>83</v>
      </c>
      <c r="L2526" t="s">
        <v>60</v>
      </c>
      <c r="M2526">
        <v>155</v>
      </c>
      <c r="N2526">
        <v>1</v>
      </c>
      <c r="O2526">
        <v>41</v>
      </c>
      <c r="P2526">
        <v>0</v>
      </c>
      <c r="Q2526">
        <v>2</v>
      </c>
      <c r="R2526" t="s">
        <v>61</v>
      </c>
      <c r="S2526" t="s">
        <v>74</v>
      </c>
      <c r="T2526">
        <v>3</v>
      </c>
      <c r="U2526" t="s">
        <v>79</v>
      </c>
      <c r="V2526">
        <v>339.43</v>
      </c>
      <c r="W2526" t="s">
        <v>109</v>
      </c>
      <c r="X2526" t="s">
        <v>47</v>
      </c>
      <c r="Y2526" t="s">
        <v>48</v>
      </c>
      <c r="Z2526" t="s">
        <v>98</v>
      </c>
      <c r="AA2526" t="s">
        <v>50</v>
      </c>
      <c r="AB2526" t="s">
        <v>68</v>
      </c>
      <c r="AC2526" t="s">
        <v>69</v>
      </c>
      <c r="AD2526">
        <v>2.1898709680000001</v>
      </c>
      <c r="AE2526">
        <v>2024</v>
      </c>
      <c r="AF2526">
        <v>2</v>
      </c>
      <c r="AG2526">
        <v>6</v>
      </c>
      <c r="AH2526" t="s">
        <v>2616</v>
      </c>
      <c r="AI2526">
        <v>0.18248924731182797</v>
      </c>
      <c r="AJ2526">
        <v>1860</v>
      </c>
      <c r="AK2526" t="s">
        <v>3799</v>
      </c>
    </row>
    <row r="2527" spans="1:37">
      <c r="A2527" t="s">
        <v>2635</v>
      </c>
      <c r="B2527" t="s">
        <v>35</v>
      </c>
      <c r="C2527">
        <v>5213.01</v>
      </c>
      <c r="D2527" t="s">
        <v>87</v>
      </c>
      <c r="E2527" t="s">
        <v>72</v>
      </c>
      <c r="F2527" t="s">
        <v>73</v>
      </c>
      <c r="G2527">
        <v>45297</v>
      </c>
      <c r="H2527" t="s">
        <v>39</v>
      </c>
      <c r="I2527" t="s">
        <v>40</v>
      </c>
      <c r="J2527">
        <v>125917</v>
      </c>
      <c r="K2527" t="s">
        <v>41</v>
      </c>
      <c r="L2527" t="s">
        <v>42</v>
      </c>
      <c r="M2527">
        <v>128</v>
      </c>
      <c r="N2527">
        <v>4</v>
      </c>
      <c r="O2527">
        <v>73</v>
      </c>
      <c r="P2527">
        <v>0</v>
      </c>
      <c r="Q2527">
        <v>1</v>
      </c>
      <c r="R2527" t="s">
        <v>61</v>
      </c>
      <c r="S2527" t="s">
        <v>74</v>
      </c>
      <c r="T2527">
        <v>2</v>
      </c>
      <c r="U2527" t="s">
        <v>63</v>
      </c>
      <c r="V2527">
        <v>379.5</v>
      </c>
      <c r="W2527" t="s">
        <v>46</v>
      </c>
      <c r="X2527" t="s">
        <v>47</v>
      </c>
      <c r="Y2527" t="s">
        <v>48</v>
      </c>
      <c r="Z2527" t="s">
        <v>66</v>
      </c>
      <c r="AA2527" t="s">
        <v>91</v>
      </c>
      <c r="AB2527" t="s">
        <v>68</v>
      </c>
      <c r="AC2527" t="s">
        <v>52</v>
      </c>
      <c r="AD2527">
        <v>2.96484375</v>
      </c>
      <c r="AE2527">
        <v>2024</v>
      </c>
      <c r="AF2527">
        <v>2</v>
      </c>
      <c r="AG2527">
        <v>6</v>
      </c>
      <c r="AH2527" t="s">
        <v>2616</v>
      </c>
      <c r="AI2527">
        <v>0.2470703125</v>
      </c>
      <c r="AJ2527">
        <v>1536</v>
      </c>
      <c r="AK2527" t="s">
        <v>3799</v>
      </c>
    </row>
    <row r="2528" spans="1:37">
      <c r="A2528" t="s">
        <v>2636</v>
      </c>
      <c r="B2528" t="s">
        <v>71</v>
      </c>
      <c r="C2528">
        <v>3707.26</v>
      </c>
      <c r="D2528" t="s">
        <v>36</v>
      </c>
      <c r="E2528" t="s">
        <v>37</v>
      </c>
      <c r="F2528" t="s">
        <v>56</v>
      </c>
      <c r="G2528">
        <v>45297</v>
      </c>
      <c r="H2528" t="s">
        <v>39</v>
      </c>
      <c r="I2528" t="s">
        <v>40</v>
      </c>
      <c r="J2528">
        <v>130058</v>
      </c>
      <c r="K2528" t="s">
        <v>41</v>
      </c>
      <c r="L2528" t="s">
        <v>42</v>
      </c>
      <c r="M2528">
        <v>92</v>
      </c>
      <c r="N2528">
        <v>1</v>
      </c>
      <c r="O2528">
        <v>59</v>
      </c>
      <c r="P2528">
        <v>0</v>
      </c>
      <c r="Q2528">
        <v>1</v>
      </c>
      <c r="R2528" t="s">
        <v>43</v>
      </c>
      <c r="S2528" t="s">
        <v>84</v>
      </c>
      <c r="T2528">
        <v>2</v>
      </c>
      <c r="U2528" t="s">
        <v>63</v>
      </c>
      <c r="V2528">
        <v>395.83</v>
      </c>
      <c r="W2528" t="s">
        <v>46</v>
      </c>
      <c r="X2528" t="s">
        <v>47</v>
      </c>
      <c r="Y2528" t="s">
        <v>48</v>
      </c>
      <c r="Z2528" t="s">
        <v>49</v>
      </c>
      <c r="AA2528" t="s">
        <v>91</v>
      </c>
      <c r="AB2528" t="s">
        <v>68</v>
      </c>
      <c r="AC2528" t="s">
        <v>52</v>
      </c>
      <c r="AD2528">
        <v>4.3025000000000002</v>
      </c>
      <c r="AE2528">
        <v>2024</v>
      </c>
      <c r="AF2528">
        <v>2</v>
      </c>
      <c r="AG2528">
        <v>6</v>
      </c>
      <c r="AH2528" t="s">
        <v>2616</v>
      </c>
      <c r="AI2528">
        <v>0.35854166666666665</v>
      </c>
      <c r="AJ2528">
        <v>1104</v>
      </c>
      <c r="AK2528" t="s">
        <v>3799</v>
      </c>
    </row>
    <row r="2529" spans="1:37">
      <c r="A2529" t="s">
        <v>2637</v>
      </c>
      <c r="B2529" t="s">
        <v>81</v>
      </c>
      <c r="C2529">
        <v>5812.82</v>
      </c>
      <c r="D2529" t="s">
        <v>36</v>
      </c>
      <c r="E2529" t="s">
        <v>37</v>
      </c>
      <c r="F2529" t="s">
        <v>38</v>
      </c>
      <c r="G2529">
        <v>45297</v>
      </c>
      <c r="H2529" t="s">
        <v>39</v>
      </c>
      <c r="I2529" t="s">
        <v>40</v>
      </c>
      <c r="J2529">
        <v>41946</v>
      </c>
      <c r="K2529" t="s">
        <v>83</v>
      </c>
      <c r="L2529" t="s">
        <v>60</v>
      </c>
      <c r="M2529">
        <v>150</v>
      </c>
      <c r="N2529">
        <v>0</v>
      </c>
      <c r="O2529">
        <v>77</v>
      </c>
      <c r="P2529">
        <v>2</v>
      </c>
      <c r="Q2529">
        <v>1</v>
      </c>
      <c r="R2529" t="s">
        <v>61</v>
      </c>
      <c r="S2529" t="s">
        <v>93</v>
      </c>
      <c r="T2529">
        <v>2</v>
      </c>
      <c r="U2529" t="s">
        <v>90</v>
      </c>
      <c r="V2529">
        <v>290.56</v>
      </c>
      <c r="W2529" t="s">
        <v>109</v>
      </c>
      <c r="X2529" t="s">
        <v>77</v>
      </c>
      <c r="Y2529" t="s">
        <v>48</v>
      </c>
      <c r="Z2529" t="s">
        <v>66</v>
      </c>
      <c r="AA2529" t="s">
        <v>67</v>
      </c>
      <c r="AB2529" t="s">
        <v>51</v>
      </c>
      <c r="AC2529" t="s">
        <v>52</v>
      </c>
      <c r="AD2529">
        <v>1.9370666670000001</v>
      </c>
      <c r="AE2529">
        <v>2024</v>
      </c>
      <c r="AF2529">
        <v>2</v>
      </c>
      <c r="AG2529">
        <v>6</v>
      </c>
      <c r="AH2529" t="s">
        <v>2616</v>
      </c>
      <c r="AI2529">
        <v>0.16142222222222222</v>
      </c>
      <c r="AJ2529">
        <v>1800</v>
      </c>
      <c r="AK2529" t="s">
        <v>3799</v>
      </c>
    </row>
    <row r="2530" spans="1:37">
      <c r="A2530" t="s">
        <v>2638</v>
      </c>
      <c r="B2530" t="s">
        <v>35</v>
      </c>
      <c r="C2530">
        <v>4667.16</v>
      </c>
      <c r="D2530" t="s">
        <v>36</v>
      </c>
      <c r="E2530" t="s">
        <v>72</v>
      </c>
      <c r="F2530" t="s">
        <v>73</v>
      </c>
      <c r="G2530">
        <v>45297</v>
      </c>
      <c r="H2530" t="s">
        <v>57</v>
      </c>
      <c r="I2530" t="s">
        <v>40</v>
      </c>
      <c r="J2530">
        <v>0</v>
      </c>
      <c r="K2530" t="s">
        <v>41</v>
      </c>
      <c r="L2530" t="s">
        <v>42</v>
      </c>
      <c r="M2530">
        <v>123</v>
      </c>
      <c r="N2530">
        <v>18</v>
      </c>
      <c r="O2530">
        <v>120</v>
      </c>
      <c r="P2530">
        <v>0</v>
      </c>
      <c r="Q2530">
        <v>1</v>
      </c>
      <c r="R2530" t="s">
        <v>61</v>
      </c>
      <c r="S2530" t="s">
        <v>74</v>
      </c>
      <c r="T2530">
        <v>3</v>
      </c>
      <c r="U2530" t="s">
        <v>45</v>
      </c>
      <c r="V2530">
        <v>331.66</v>
      </c>
      <c r="W2530" t="s">
        <v>46</v>
      </c>
      <c r="X2530" t="s">
        <v>47</v>
      </c>
      <c r="Y2530" t="s">
        <v>48</v>
      </c>
      <c r="Z2530" t="s">
        <v>49</v>
      </c>
      <c r="AA2530" t="s">
        <v>67</v>
      </c>
      <c r="AB2530" t="s">
        <v>68</v>
      </c>
      <c r="AC2530" t="s">
        <v>52</v>
      </c>
      <c r="AD2530">
        <v>2.6964227639999998</v>
      </c>
      <c r="AE2530">
        <v>2024</v>
      </c>
      <c r="AF2530">
        <v>2</v>
      </c>
      <c r="AG2530">
        <v>6</v>
      </c>
      <c r="AH2530" t="s">
        <v>2616</v>
      </c>
      <c r="AI2530">
        <v>0.2247018970189702</v>
      </c>
      <c r="AJ2530">
        <v>1476</v>
      </c>
      <c r="AK2530" t="s">
        <v>3799</v>
      </c>
    </row>
    <row r="2531" spans="1:37">
      <c r="A2531" t="s">
        <v>2639</v>
      </c>
      <c r="B2531" t="s">
        <v>115</v>
      </c>
      <c r="C2531">
        <v>5694.11</v>
      </c>
      <c r="D2531" t="s">
        <v>36</v>
      </c>
      <c r="E2531" t="s">
        <v>37</v>
      </c>
      <c r="F2531" t="s">
        <v>56</v>
      </c>
      <c r="G2531">
        <v>45297</v>
      </c>
      <c r="H2531" t="s">
        <v>57</v>
      </c>
      <c r="I2531" t="s">
        <v>58</v>
      </c>
      <c r="J2531">
        <v>0</v>
      </c>
      <c r="K2531" t="s">
        <v>59</v>
      </c>
      <c r="L2531" t="s">
        <v>60</v>
      </c>
      <c r="M2531">
        <v>84</v>
      </c>
      <c r="N2531">
        <v>26</v>
      </c>
      <c r="O2531">
        <v>101</v>
      </c>
      <c r="P2531">
        <v>0</v>
      </c>
      <c r="Q2531">
        <v>3</v>
      </c>
      <c r="R2531" t="s">
        <v>61</v>
      </c>
      <c r="S2531" t="s">
        <v>74</v>
      </c>
      <c r="T2531">
        <v>1</v>
      </c>
      <c r="U2531" t="s">
        <v>63</v>
      </c>
      <c r="V2531">
        <v>602.64</v>
      </c>
      <c r="W2531" t="s">
        <v>76</v>
      </c>
      <c r="X2531" t="s">
        <v>77</v>
      </c>
      <c r="Y2531" t="s">
        <v>65</v>
      </c>
      <c r="Z2531" t="s">
        <v>66</v>
      </c>
      <c r="AA2531" t="s">
        <v>67</v>
      </c>
      <c r="AB2531" t="s">
        <v>68</v>
      </c>
      <c r="AC2531" t="s">
        <v>52</v>
      </c>
      <c r="AD2531">
        <v>7.1742857139999998</v>
      </c>
      <c r="AE2531">
        <v>2024</v>
      </c>
      <c r="AF2531">
        <v>2</v>
      </c>
      <c r="AG2531">
        <v>6</v>
      </c>
      <c r="AH2531" t="s">
        <v>2616</v>
      </c>
      <c r="AI2531">
        <v>0.59785714285714286</v>
      </c>
      <c r="AJ2531">
        <v>1008</v>
      </c>
      <c r="AK2531" t="s">
        <v>3800</v>
      </c>
    </row>
    <row r="2532" spans="1:37">
      <c r="A2532" t="s">
        <v>2640</v>
      </c>
      <c r="B2532" t="s">
        <v>71</v>
      </c>
      <c r="C2532">
        <v>5213.01</v>
      </c>
      <c r="D2532" t="s">
        <v>87</v>
      </c>
      <c r="E2532" t="s">
        <v>72</v>
      </c>
      <c r="F2532" t="s">
        <v>73</v>
      </c>
      <c r="G2532">
        <v>45297</v>
      </c>
      <c r="H2532" t="s">
        <v>39</v>
      </c>
      <c r="I2532" t="s">
        <v>40</v>
      </c>
      <c r="J2532">
        <v>125917</v>
      </c>
      <c r="K2532" t="s">
        <v>41</v>
      </c>
      <c r="L2532" t="s">
        <v>42</v>
      </c>
      <c r="M2532">
        <v>128</v>
      </c>
      <c r="N2532">
        <v>4</v>
      </c>
      <c r="O2532">
        <v>73</v>
      </c>
      <c r="P2532">
        <v>0</v>
      </c>
      <c r="Q2532">
        <v>1</v>
      </c>
      <c r="R2532" t="s">
        <v>43</v>
      </c>
      <c r="S2532" t="s">
        <v>96</v>
      </c>
      <c r="T2532">
        <v>2</v>
      </c>
      <c r="U2532" t="s">
        <v>63</v>
      </c>
      <c r="V2532">
        <v>379.5</v>
      </c>
      <c r="W2532" t="s">
        <v>46</v>
      </c>
      <c r="X2532" t="s">
        <v>47</v>
      </c>
      <c r="Y2532" t="s">
        <v>48</v>
      </c>
      <c r="Z2532" t="s">
        <v>66</v>
      </c>
      <c r="AA2532" t="s">
        <v>91</v>
      </c>
      <c r="AB2532" t="s">
        <v>68</v>
      </c>
      <c r="AC2532" t="s">
        <v>52</v>
      </c>
      <c r="AD2532">
        <v>2.96484375</v>
      </c>
      <c r="AE2532">
        <v>2024</v>
      </c>
      <c r="AF2532">
        <v>2</v>
      </c>
      <c r="AG2532">
        <v>6</v>
      </c>
      <c r="AH2532" t="s">
        <v>2616</v>
      </c>
      <c r="AI2532">
        <v>0.2470703125</v>
      </c>
      <c r="AJ2532">
        <v>1536</v>
      </c>
      <c r="AK2532" t="s">
        <v>3799</v>
      </c>
    </row>
    <row r="2533" spans="1:37">
      <c r="A2533" t="s">
        <v>2641</v>
      </c>
      <c r="B2533" t="s">
        <v>71</v>
      </c>
      <c r="C2533">
        <v>7047.93</v>
      </c>
      <c r="D2533" t="s">
        <v>36</v>
      </c>
      <c r="E2533" t="s">
        <v>72</v>
      </c>
      <c r="F2533" t="s">
        <v>95</v>
      </c>
      <c r="G2533">
        <v>45297</v>
      </c>
      <c r="H2533" t="s">
        <v>39</v>
      </c>
      <c r="I2533" t="s">
        <v>40</v>
      </c>
      <c r="J2533">
        <v>92970</v>
      </c>
      <c r="K2533" t="s">
        <v>59</v>
      </c>
      <c r="L2533" t="s">
        <v>42</v>
      </c>
      <c r="M2533">
        <v>174</v>
      </c>
      <c r="N2533">
        <v>26</v>
      </c>
      <c r="O2533">
        <v>123</v>
      </c>
      <c r="P2533">
        <v>0</v>
      </c>
      <c r="Q2533">
        <v>1</v>
      </c>
      <c r="R2533" t="s">
        <v>61</v>
      </c>
      <c r="S2533" t="s">
        <v>74</v>
      </c>
      <c r="T2533">
        <v>1</v>
      </c>
      <c r="U2533" t="s">
        <v>90</v>
      </c>
      <c r="V2533">
        <v>835.92</v>
      </c>
      <c r="W2533" t="s">
        <v>64</v>
      </c>
      <c r="X2533" t="s">
        <v>47</v>
      </c>
      <c r="Y2533" t="s">
        <v>65</v>
      </c>
      <c r="Z2533" t="s">
        <v>66</v>
      </c>
      <c r="AA2533" t="s">
        <v>50</v>
      </c>
      <c r="AB2533" t="s">
        <v>68</v>
      </c>
      <c r="AC2533" t="s">
        <v>52</v>
      </c>
      <c r="AD2533">
        <v>4.8041379309999996</v>
      </c>
      <c r="AE2533">
        <v>2024</v>
      </c>
      <c r="AF2533">
        <v>2</v>
      </c>
      <c r="AG2533">
        <v>6</v>
      </c>
      <c r="AH2533" t="s">
        <v>2616</v>
      </c>
      <c r="AI2533">
        <v>0.40034482758620688</v>
      </c>
      <c r="AJ2533">
        <v>2088</v>
      </c>
      <c r="AK2533" t="s">
        <v>3800</v>
      </c>
    </row>
    <row r="2534" spans="1:37">
      <c r="A2534" t="s">
        <v>2642</v>
      </c>
      <c r="B2534" t="s">
        <v>55</v>
      </c>
      <c r="C2534">
        <v>15274.23</v>
      </c>
      <c r="D2534" t="s">
        <v>36</v>
      </c>
      <c r="E2534" t="s">
        <v>82</v>
      </c>
      <c r="F2534" t="s">
        <v>56</v>
      </c>
      <c r="G2534">
        <v>45297</v>
      </c>
      <c r="H2534" t="s">
        <v>39</v>
      </c>
      <c r="I2534" t="s">
        <v>40</v>
      </c>
      <c r="J2534">
        <v>84962</v>
      </c>
      <c r="K2534" t="s">
        <v>83</v>
      </c>
      <c r="L2534" t="s">
        <v>42</v>
      </c>
      <c r="M2534">
        <v>190</v>
      </c>
      <c r="N2534">
        <v>39</v>
      </c>
      <c r="O2534">
        <v>36</v>
      </c>
      <c r="P2534">
        <v>0</v>
      </c>
      <c r="Q2534">
        <v>7</v>
      </c>
      <c r="R2534" t="s">
        <v>61</v>
      </c>
      <c r="S2534" t="s">
        <v>62</v>
      </c>
      <c r="T2534">
        <v>2</v>
      </c>
      <c r="U2534" t="s">
        <v>79</v>
      </c>
      <c r="V2534">
        <v>313.52999999999997</v>
      </c>
      <c r="W2534" t="s">
        <v>109</v>
      </c>
      <c r="X2534" t="s">
        <v>77</v>
      </c>
      <c r="Y2534" t="s">
        <v>48</v>
      </c>
      <c r="Z2534" t="s">
        <v>98</v>
      </c>
      <c r="AA2534" t="s">
        <v>50</v>
      </c>
      <c r="AB2534" t="s">
        <v>68</v>
      </c>
      <c r="AC2534" t="s">
        <v>69</v>
      </c>
      <c r="AD2534">
        <v>1.650157895</v>
      </c>
      <c r="AE2534">
        <v>2024</v>
      </c>
      <c r="AF2534">
        <v>2</v>
      </c>
      <c r="AG2534">
        <v>6</v>
      </c>
      <c r="AH2534" t="s">
        <v>2616</v>
      </c>
      <c r="AI2534">
        <v>0.13751315789473684</v>
      </c>
      <c r="AJ2534">
        <v>2280</v>
      </c>
      <c r="AK2534" t="s">
        <v>3799</v>
      </c>
    </row>
    <row r="2535" spans="1:37">
      <c r="A2535" t="s">
        <v>2643</v>
      </c>
      <c r="B2535" t="s">
        <v>71</v>
      </c>
      <c r="C2535">
        <v>7454.08</v>
      </c>
      <c r="D2535" t="s">
        <v>36</v>
      </c>
      <c r="E2535" t="s">
        <v>72</v>
      </c>
      <c r="F2535" t="s">
        <v>73</v>
      </c>
      <c r="G2535">
        <v>45297</v>
      </c>
      <c r="H2535" t="s">
        <v>57</v>
      </c>
      <c r="I2535" t="s">
        <v>40</v>
      </c>
      <c r="J2535">
        <v>0</v>
      </c>
      <c r="K2535" t="s">
        <v>59</v>
      </c>
      <c r="L2535" t="s">
        <v>60</v>
      </c>
      <c r="M2535">
        <v>104</v>
      </c>
      <c r="N2535">
        <v>27</v>
      </c>
      <c r="O2535">
        <v>120</v>
      </c>
      <c r="P2535">
        <v>0</v>
      </c>
      <c r="Q2535">
        <v>9</v>
      </c>
      <c r="R2535" t="s">
        <v>61</v>
      </c>
      <c r="S2535" t="s">
        <v>74</v>
      </c>
      <c r="T2535">
        <v>1</v>
      </c>
      <c r="U2535" t="s">
        <v>79</v>
      </c>
      <c r="V2535">
        <v>498.96</v>
      </c>
      <c r="W2535" t="s">
        <v>46</v>
      </c>
      <c r="X2535" t="s">
        <v>47</v>
      </c>
      <c r="Y2535" t="s">
        <v>48</v>
      </c>
      <c r="Z2535" t="s">
        <v>66</v>
      </c>
      <c r="AA2535" t="s">
        <v>67</v>
      </c>
      <c r="AB2535" t="s">
        <v>68</v>
      </c>
      <c r="AC2535" t="s">
        <v>52</v>
      </c>
      <c r="AD2535">
        <v>4.7976923080000002</v>
      </c>
      <c r="AE2535">
        <v>2024</v>
      </c>
      <c r="AF2535">
        <v>2</v>
      </c>
      <c r="AG2535">
        <v>6</v>
      </c>
      <c r="AH2535" t="s">
        <v>2616</v>
      </c>
      <c r="AI2535">
        <v>0.39980769230769231</v>
      </c>
      <c r="AJ2535">
        <v>1248</v>
      </c>
      <c r="AK2535" t="s">
        <v>3799</v>
      </c>
    </row>
    <row r="2536" spans="1:37">
      <c r="A2536" t="s">
        <v>2644</v>
      </c>
      <c r="B2536" t="s">
        <v>35</v>
      </c>
      <c r="C2536">
        <v>43111.74</v>
      </c>
      <c r="D2536" t="s">
        <v>36</v>
      </c>
      <c r="E2536" t="s">
        <v>37</v>
      </c>
      <c r="F2536" t="s">
        <v>38</v>
      </c>
      <c r="G2536">
        <v>45297</v>
      </c>
      <c r="H2536" t="s">
        <v>39</v>
      </c>
      <c r="I2536" t="s">
        <v>40</v>
      </c>
      <c r="J2536">
        <v>76297</v>
      </c>
      <c r="K2536" t="s">
        <v>59</v>
      </c>
      <c r="L2536" t="s">
        <v>42</v>
      </c>
      <c r="M2536">
        <v>269</v>
      </c>
      <c r="N2536">
        <v>35</v>
      </c>
      <c r="O2536">
        <v>62</v>
      </c>
      <c r="P2536">
        <v>0</v>
      </c>
      <c r="Q2536">
        <v>2</v>
      </c>
      <c r="R2536" t="s">
        <v>61</v>
      </c>
      <c r="S2536" t="s">
        <v>74</v>
      </c>
      <c r="T2536">
        <v>2</v>
      </c>
      <c r="U2536" t="s">
        <v>90</v>
      </c>
      <c r="V2536">
        <v>1289.52</v>
      </c>
      <c r="W2536" t="s">
        <v>155</v>
      </c>
      <c r="X2536" t="s">
        <v>47</v>
      </c>
      <c r="Y2536" t="s">
        <v>65</v>
      </c>
      <c r="Z2536" t="s">
        <v>98</v>
      </c>
      <c r="AA2536" t="s">
        <v>50</v>
      </c>
      <c r="AB2536" t="s">
        <v>68</v>
      </c>
      <c r="AC2536" t="s">
        <v>52</v>
      </c>
      <c r="AD2536">
        <v>4.7937546470000001</v>
      </c>
      <c r="AE2536">
        <v>2024</v>
      </c>
      <c r="AF2536">
        <v>2</v>
      </c>
      <c r="AG2536">
        <v>6</v>
      </c>
      <c r="AH2536" t="s">
        <v>2616</v>
      </c>
      <c r="AI2536">
        <v>0.39947955390334572</v>
      </c>
      <c r="AJ2536">
        <v>3228</v>
      </c>
      <c r="AK2536" t="s">
        <v>3799</v>
      </c>
    </row>
    <row r="2537" spans="1:37">
      <c r="A2537" t="s">
        <v>2645</v>
      </c>
      <c r="B2537" t="s">
        <v>115</v>
      </c>
      <c r="C2537">
        <v>7882.51</v>
      </c>
      <c r="D2537" t="s">
        <v>87</v>
      </c>
      <c r="E2537" t="s">
        <v>37</v>
      </c>
      <c r="F2537" t="s">
        <v>56</v>
      </c>
      <c r="G2537">
        <v>45297</v>
      </c>
      <c r="H2537" t="s">
        <v>39</v>
      </c>
      <c r="I2537" t="s">
        <v>58</v>
      </c>
      <c r="J2537">
        <v>109461</v>
      </c>
      <c r="K2537" t="s">
        <v>41</v>
      </c>
      <c r="L2537" t="s">
        <v>42</v>
      </c>
      <c r="M2537">
        <v>99</v>
      </c>
      <c r="N2537">
        <v>7</v>
      </c>
      <c r="O2537">
        <v>115</v>
      </c>
      <c r="P2537">
        <v>0</v>
      </c>
      <c r="Q2537">
        <v>4</v>
      </c>
      <c r="R2537" t="s">
        <v>61</v>
      </c>
      <c r="S2537" t="s">
        <v>74</v>
      </c>
      <c r="T2537">
        <v>2</v>
      </c>
      <c r="U2537" t="s">
        <v>79</v>
      </c>
      <c r="V2537">
        <v>379.75</v>
      </c>
      <c r="W2537" t="s">
        <v>46</v>
      </c>
      <c r="X2537" t="s">
        <v>134</v>
      </c>
      <c r="Y2537" t="s">
        <v>48</v>
      </c>
      <c r="Z2537" t="s">
        <v>66</v>
      </c>
      <c r="AA2537" t="s">
        <v>91</v>
      </c>
      <c r="AB2537" t="s">
        <v>68</v>
      </c>
      <c r="AC2537" t="s">
        <v>52</v>
      </c>
      <c r="AD2537">
        <v>3.8358585860000001</v>
      </c>
      <c r="AE2537">
        <v>2024</v>
      </c>
      <c r="AF2537">
        <v>2</v>
      </c>
      <c r="AG2537">
        <v>6</v>
      </c>
      <c r="AH2537" t="s">
        <v>2616</v>
      </c>
      <c r="AI2537">
        <v>0.31965488215488214</v>
      </c>
      <c r="AJ2537">
        <v>1188</v>
      </c>
      <c r="AK2537" t="s">
        <v>3799</v>
      </c>
    </row>
    <row r="2538" spans="1:37">
      <c r="A2538" t="s">
        <v>2646</v>
      </c>
      <c r="B2538" t="s">
        <v>81</v>
      </c>
      <c r="C2538">
        <v>11757.58</v>
      </c>
      <c r="D2538" t="s">
        <v>36</v>
      </c>
      <c r="E2538" t="s">
        <v>72</v>
      </c>
      <c r="F2538" t="s">
        <v>73</v>
      </c>
      <c r="G2538">
        <v>45297</v>
      </c>
      <c r="H2538" t="s">
        <v>57</v>
      </c>
      <c r="I2538" t="s">
        <v>40</v>
      </c>
      <c r="J2538">
        <v>0</v>
      </c>
      <c r="K2538" t="s">
        <v>59</v>
      </c>
      <c r="L2538" t="s">
        <v>42</v>
      </c>
      <c r="M2538">
        <v>104</v>
      </c>
      <c r="N2538">
        <v>39</v>
      </c>
      <c r="O2538">
        <v>28</v>
      </c>
      <c r="P2538">
        <v>0</v>
      </c>
      <c r="Q2538">
        <v>2</v>
      </c>
      <c r="R2538" t="s">
        <v>61</v>
      </c>
      <c r="S2538" t="s">
        <v>74</v>
      </c>
      <c r="T2538">
        <v>1</v>
      </c>
      <c r="U2538" t="s">
        <v>79</v>
      </c>
      <c r="V2538">
        <v>687.29</v>
      </c>
      <c r="W2538" t="s">
        <v>76</v>
      </c>
      <c r="X2538" t="s">
        <v>47</v>
      </c>
      <c r="Y2538" t="s">
        <v>65</v>
      </c>
      <c r="Z2538" t="s">
        <v>66</v>
      </c>
      <c r="AA2538" t="s">
        <v>67</v>
      </c>
      <c r="AB2538" t="s">
        <v>68</v>
      </c>
      <c r="AC2538" t="s">
        <v>69</v>
      </c>
      <c r="AD2538">
        <v>6.6085576919999998</v>
      </c>
      <c r="AE2538">
        <v>2024</v>
      </c>
      <c r="AF2538">
        <v>2</v>
      </c>
      <c r="AG2538">
        <v>6</v>
      </c>
      <c r="AH2538" t="s">
        <v>2616</v>
      </c>
      <c r="AI2538">
        <v>0.55071314102564095</v>
      </c>
      <c r="AJ2538">
        <v>1248</v>
      </c>
      <c r="AK2538" t="s">
        <v>3800</v>
      </c>
    </row>
    <row r="2539" spans="1:37">
      <c r="A2539" t="s">
        <v>2647</v>
      </c>
      <c r="B2539" t="s">
        <v>71</v>
      </c>
      <c r="C2539">
        <v>10413.66</v>
      </c>
      <c r="D2539" t="s">
        <v>36</v>
      </c>
      <c r="E2539" t="s">
        <v>37</v>
      </c>
      <c r="F2539" t="s">
        <v>56</v>
      </c>
      <c r="G2539">
        <v>45297</v>
      </c>
      <c r="H2539" t="s">
        <v>57</v>
      </c>
      <c r="I2539" t="s">
        <v>40</v>
      </c>
      <c r="J2539">
        <v>0</v>
      </c>
      <c r="K2539" t="s">
        <v>59</v>
      </c>
      <c r="L2539" t="s">
        <v>42</v>
      </c>
      <c r="M2539">
        <v>92</v>
      </c>
      <c r="N2539">
        <v>3</v>
      </c>
      <c r="O2539">
        <v>45</v>
      </c>
      <c r="P2539">
        <v>0</v>
      </c>
      <c r="Q2539">
        <v>2</v>
      </c>
      <c r="R2539" t="s">
        <v>61</v>
      </c>
      <c r="S2539" t="s">
        <v>93</v>
      </c>
      <c r="T2539">
        <v>2</v>
      </c>
      <c r="U2539" t="s">
        <v>79</v>
      </c>
      <c r="V2539">
        <v>440.64</v>
      </c>
      <c r="W2539" t="s">
        <v>46</v>
      </c>
      <c r="X2539" t="s">
        <v>47</v>
      </c>
      <c r="Y2539" t="s">
        <v>48</v>
      </c>
      <c r="Z2539" t="s">
        <v>66</v>
      </c>
      <c r="AA2539" t="s">
        <v>67</v>
      </c>
      <c r="AB2539" t="s">
        <v>68</v>
      </c>
      <c r="AC2539" t="s">
        <v>69</v>
      </c>
      <c r="AD2539">
        <v>4.7895652169999998</v>
      </c>
      <c r="AE2539">
        <v>2024</v>
      </c>
      <c r="AF2539">
        <v>2</v>
      </c>
      <c r="AG2539">
        <v>6</v>
      </c>
      <c r="AH2539" t="s">
        <v>2616</v>
      </c>
      <c r="AI2539">
        <v>0.39913043478260868</v>
      </c>
      <c r="AJ2539">
        <v>1104</v>
      </c>
      <c r="AK2539" t="s">
        <v>3799</v>
      </c>
    </row>
    <row r="2540" spans="1:37">
      <c r="A2540" t="s">
        <v>2648</v>
      </c>
      <c r="B2540" t="s">
        <v>35</v>
      </c>
      <c r="C2540">
        <v>7882.51</v>
      </c>
      <c r="D2540" t="s">
        <v>87</v>
      </c>
      <c r="E2540" t="s">
        <v>37</v>
      </c>
      <c r="F2540" t="s">
        <v>56</v>
      </c>
      <c r="G2540">
        <v>45297</v>
      </c>
      <c r="H2540" t="s">
        <v>39</v>
      </c>
      <c r="I2540" t="s">
        <v>58</v>
      </c>
      <c r="J2540">
        <v>109461</v>
      </c>
      <c r="K2540" t="s">
        <v>41</v>
      </c>
      <c r="L2540" t="s">
        <v>42</v>
      </c>
      <c r="M2540">
        <v>99</v>
      </c>
      <c r="N2540">
        <v>7</v>
      </c>
      <c r="O2540">
        <v>115</v>
      </c>
      <c r="P2540">
        <v>0</v>
      </c>
      <c r="Q2540">
        <v>4</v>
      </c>
      <c r="R2540" t="s">
        <v>61</v>
      </c>
      <c r="S2540" t="s">
        <v>93</v>
      </c>
      <c r="T2540">
        <v>2</v>
      </c>
      <c r="U2540" t="s">
        <v>79</v>
      </c>
      <c r="V2540">
        <v>379.75</v>
      </c>
      <c r="W2540" t="s">
        <v>46</v>
      </c>
      <c r="X2540" t="s">
        <v>134</v>
      </c>
      <c r="Y2540" t="s">
        <v>48</v>
      </c>
      <c r="Z2540" t="s">
        <v>66</v>
      </c>
      <c r="AA2540" t="s">
        <v>91</v>
      </c>
      <c r="AB2540" t="s">
        <v>68</v>
      </c>
      <c r="AC2540" t="s">
        <v>52</v>
      </c>
      <c r="AD2540">
        <v>3.8358585860000001</v>
      </c>
      <c r="AE2540">
        <v>2024</v>
      </c>
      <c r="AF2540">
        <v>2</v>
      </c>
      <c r="AG2540">
        <v>6</v>
      </c>
      <c r="AH2540" t="s">
        <v>2616</v>
      </c>
      <c r="AI2540">
        <v>0.31965488215488214</v>
      </c>
      <c r="AJ2540">
        <v>1188</v>
      </c>
      <c r="AK2540" t="s">
        <v>3799</v>
      </c>
    </row>
    <row r="2541" spans="1:37">
      <c r="A2541" t="s">
        <v>2649</v>
      </c>
      <c r="B2541" t="s">
        <v>81</v>
      </c>
      <c r="C2541">
        <v>38369.120000000003</v>
      </c>
      <c r="D2541" t="s">
        <v>36</v>
      </c>
      <c r="E2541" t="s">
        <v>72</v>
      </c>
      <c r="F2541" t="s">
        <v>38</v>
      </c>
      <c r="G2541">
        <v>45297</v>
      </c>
      <c r="H2541" t="s">
        <v>39</v>
      </c>
      <c r="I2541" t="s">
        <v>58</v>
      </c>
      <c r="J2541">
        <v>57784</v>
      </c>
      <c r="K2541" t="s">
        <v>41</v>
      </c>
      <c r="L2541" t="s">
        <v>103</v>
      </c>
      <c r="M2541">
        <v>331</v>
      </c>
      <c r="N2541">
        <v>28</v>
      </c>
      <c r="O2541">
        <v>76</v>
      </c>
      <c r="P2541">
        <v>0</v>
      </c>
      <c r="Q2541">
        <v>2</v>
      </c>
      <c r="R2541" t="s">
        <v>61</v>
      </c>
      <c r="S2541" t="s">
        <v>93</v>
      </c>
      <c r="T2541">
        <v>1</v>
      </c>
      <c r="U2541" t="s">
        <v>90</v>
      </c>
      <c r="V2541">
        <v>1200.54</v>
      </c>
      <c r="W2541" t="s">
        <v>132</v>
      </c>
      <c r="X2541" t="s">
        <v>77</v>
      </c>
      <c r="Y2541" t="s">
        <v>65</v>
      </c>
      <c r="Z2541" t="s">
        <v>98</v>
      </c>
      <c r="AA2541" t="s">
        <v>50</v>
      </c>
      <c r="AB2541" t="s">
        <v>68</v>
      </c>
      <c r="AC2541" t="s">
        <v>52</v>
      </c>
      <c r="AD2541">
        <v>3.627009063</v>
      </c>
      <c r="AE2541">
        <v>2024</v>
      </c>
      <c r="AF2541">
        <v>2</v>
      </c>
      <c r="AG2541">
        <v>6</v>
      </c>
      <c r="AH2541" t="s">
        <v>2616</v>
      </c>
      <c r="AI2541">
        <v>0.30225075528700907</v>
      </c>
      <c r="AJ2541">
        <v>3972</v>
      </c>
      <c r="AK2541" t="s">
        <v>3799</v>
      </c>
    </row>
    <row r="2542" spans="1:37">
      <c r="A2542" t="s">
        <v>2650</v>
      </c>
      <c r="B2542" t="s">
        <v>55</v>
      </c>
      <c r="C2542">
        <v>11089.71</v>
      </c>
      <c r="D2542" t="s">
        <v>36</v>
      </c>
      <c r="E2542" t="s">
        <v>37</v>
      </c>
      <c r="F2542" t="s">
        <v>73</v>
      </c>
      <c r="G2542">
        <v>45297</v>
      </c>
      <c r="H2542" t="s">
        <v>39</v>
      </c>
      <c r="I2542" t="s">
        <v>40</v>
      </c>
      <c r="J2542">
        <v>98881</v>
      </c>
      <c r="K2542" t="s">
        <v>41</v>
      </c>
      <c r="L2542" t="s">
        <v>42</v>
      </c>
      <c r="M2542">
        <v>92</v>
      </c>
      <c r="N2542">
        <v>45</v>
      </c>
      <c r="O2542">
        <v>65</v>
      </c>
      <c r="P2542">
        <v>0</v>
      </c>
      <c r="Q2542">
        <v>2</v>
      </c>
      <c r="R2542" t="s">
        <v>61</v>
      </c>
      <c r="S2542" t="s">
        <v>74</v>
      </c>
      <c r="T2542">
        <v>3</v>
      </c>
      <c r="U2542" t="s">
        <v>63</v>
      </c>
      <c r="V2542">
        <v>411.91</v>
      </c>
      <c r="W2542" t="s">
        <v>46</v>
      </c>
      <c r="X2542" t="s">
        <v>47</v>
      </c>
      <c r="Y2542" t="s">
        <v>48</v>
      </c>
      <c r="Z2542" t="s">
        <v>66</v>
      </c>
      <c r="AA2542" t="s">
        <v>50</v>
      </c>
      <c r="AB2542" t="s">
        <v>68</v>
      </c>
      <c r="AC2542" t="s">
        <v>52</v>
      </c>
      <c r="AD2542">
        <v>4.4772826090000004</v>
      </c>
      <c r="AE2542">
        <v>2024</v>
      </c>
      <c r="AF2542">
        <v>2</v>
      </c>
      <c r="AG2542">
        <v>6</v>
      </c>
      <c r="AH2542" t="s">
        <v>2616</v>
      </c>
      <c r="AI2542">
        <v>0.37310688405797104</v>
      </c>
      <c r="AJ2542">
        <v>1104</v>
      </c>
      <c r="AK2542" t="s">
        <v>3799</v>
      </c>
    </row>
    <row r="2543" spans="1:37">
      <c r="A2543" t="s">
        <v>2651</v>
      </c>
      <c r="B2543" t="s">
        <v>81</v>
      </c>
      <c r="C2543">
        <v>7398.95</v>
      </c>
      <c r="D2543" t="s">
        <v>36</v>
      </c>
      <c r="E2543" t="s">
        <v>37</v>
      </c>
      <c r="F2543" t="s">
        <v>73</v>
      </c>
      <c r="G2543">
        <v>45297</v>
      </c>
      <c r="H2543" t="s">
        <v>39</v>
      </c>
      <c r="I2543" t="s">
        <v>40</v>
      </c>
      <c r="J2543">
        <v>63377</v>
      </c>
      <c r="K2543" t="s">
        <v>59</v>
      </c>
      <c r="L2543" t="s">
        <v>103</v>
      </c>
      <c r="M2543">
        <v>95</v>
      </c>
      <c r="N2543">
        <v>14</v>
      </c>
      <c r="O2543">
        <v>50</v>
      </c>
      <c r="P2543">
        <v>0</v>
      </c>
      <c r="Q2543">
        <v>9</v>
      </c>
      <c r="R2543" t="s">
        <v>61</v>
      </c>
      <c r="S2543" t="s">
        <v>74</v>
      </c>
      <c r="T2543">
        <v>2</v>
      </c>
      <c r="U2543" t="s">
        <v>45</v>
      </c>
      <c r="V2543">
        <v>453.6</v>
      </c>
      <c r="W2543" t="s">
        <v>46</v>
      </c>
      <c r="X2543" t="s">
        <v>47</v>
      </c>
      <c r="Y2543" t="s">
        <v>48</v>
      </c>
      <c r="Z2543" t="s">
        <v>66</v>
      </c>
      <c r="AA2543" t="s">
        <v>50</v>
      </c>
      <c r="AB2543" t="s">
        <v>68</v>
      </c>
      <c r="AC2543" t="s">
        <v>52</v>
      </c>
      <c r="AD2543">
        <v>4.7747368420000003</v>
      </c>
      <c r="AE2543">
        <v>2024</v>
      </c>
      <c r="AF2543">
        <v>2</v>
      </c>
      <c r="AG2543">
        <v>6</v>
      </c>
      <c r="AH2543" t="s">
        <v>2616</v>
      </c>
      <c r="AI2543">
        <v>0.3978947368421053</v>
      </c>
      <c r="AJ2543">
        <v>1140</v>
      </c>
      <c r="AK2543" t="s">
        <v>3799</v>
      </c>
    </row>
    <row r="2544" spans="1:37">
      <c r="A2544" t="s">
        <v>2652</v>
      </c>
      <c r="B2544" t="s">
        <v>81</v>
      </c>
      <c r="C2544">
        <v>10780.39</v>
      </c>
      <c r="D2544" t="s">
        <v>36</v>
      </c>
      <c r="E2544" t="s">
        <v>37</v>
      </c>
      <c r="F2544" t="s">
        <v>73</v>
      </c>
      <c r="G2544">
        <v>45297</v>
      </c>
      <c r="H2544" t="s">
        <v>39</v>
      </c>
      <c r="I2544" t="s">
        <v>40</v>
      </c>
      <c r="J2544">
        <v>133743</v>
      </c>
      <c r="K2544" t="s">
        <v>83</v>
      </c>
      <c r="L2544" t="s">
        <v>42</v>
      </c>
      <c r="M2544">
        <v>89</v>
      </c>
      <c r="N2544">
        <v>9</v>
      </c>
      <c r="O2544">
        <v>38</v>
      </c>
      <c r="P2544">
        <v>0</v>
      </c>
      <c r="Q2544">
        <v>2</v>
      </c>
      <c r="R2544" t="s">
        <v>43</v>
      </c>
      <c r="S2544" t="s">
        <v>44</v>
      </c>
      <c r="T2544">
        <v>4</v>
      </c>
      <c r="U2544" t="s">
        <v>63</v>
      </c>
      <c r="V2544">
        <v>104.55</v>
      </c>
      <c r="W2544" t="s">
        <v>46</v>
      </c>
      <c r="X2544" t="s">
        <v>47</v>
      </c>
      <c r="Y2544" t="s">
        <v>48</v>
      </c>
      <c r="Z2544" t="s">
        <v>66</v>
      </c>
      <c r="AA2544" t="s">
        <v>91</v>
      </c>
      <c r="AB2544" t="s">
        <v>68</v>
      </c>
      <c r="AC2544" t="s">
        <v>69</v>
      </c>
      <c r="AD2544">
        <v>1.174719101</v>
      </c>
      <c r="AE2544">
        <v>2024</v>
      </c>
      <c r="AF2544">
        <v>2</v>
      </c>
      <c r="AG2544">
        <v>6</v>
      </c>
      <c r="AH2544" t="s">
        <v>2616</v>
      </c>
      <c r="AI2544">
        <v>9.7893258426966293E-2</v>
      </c>
      <c r="AJ2544">
        <v>1068</v>
      </c>
      <c r="AK2544" t="s">
        <v>3799</v>
      </c>
    </row>
    <row r="2545" spans="1:37">
      <c r="A2545" t="s">
        <v>2653</v>
      </c>
      <c r="B2545" t="s">
        <v>35</v>
      </c>
      <c r="C2545">
        <v>7245.57</v>
      </c>
      <c r="D2545" t="s">
        <v>36</v>
      </c>
      <c r="E2545" t="s">
        <v>37</v>
      </c>
      <c r="F2545" t="s">
        <v>73</v>
      </c>
      <c r="G2545">
        <v>45297</v>
      </c>
      <c r="H2545" t="s">
        <v>39</v>
      </c>
      <c r="I2545" t="s">
        <v>40</v>
      </c>
      <c r="J2545">
        <v>131952</v>
      </c>
      <c r="K2545" t="s">
        <v>83</v>
      </c>
      <c r="L2545" t="s">
        <v>60</v>
      </c>
      <c r="M2545">
        <v>90</v>
      </c>
      <c r="N2545">
        <v>45</v>
      </c>
      <c r="O2545">
        <v>77</v>
      </c>
      <c r="P2545">
        <v>0</v>
      </c>
      <c r="Q2545">
        <v>5</v>
      </c>
      <c r="R2545" t="s">
        <v>61</v>
      </c>
      <c r="S2545" t="s">
        <v>62</v>
      </c>
      <c r="T2545">
        <v>1</v>
      </c>
      <c r="U2545" t="s">
        <v>79</v>
      </c>
      <c r="V2545">
        <v>91.33</v>
      </c>
      <c r="W2545" t="s">
        <v>46</v>
      </c>
      <c r="X2545" t="s">
        <v>77</v>
      </c>
      <c r="Y2545" t="s">
        <v>48</v>
      </c>
      <c r="Z2545" t="s">
        <v>66</v>
      </c>
      <c r="AA2545" t="s">
        <v>91</v>
      </c>
      <c r="AB2545" t="s">
        <v>68</v>
      </c>
      <c r="AC2545" t="s">
        <v>52</v>
      </c>
      <c r="AD2545">
        <v>1.014777778</v>
      </c>
      <c r="AE2545">
        <v>2024</v>
      </c>
      <c r="AF2545">
        <v>2</v>
      </c>
      <c r="AG2545">
        <v>6</v>
      </c>
      <c r="AH2545" t="s">
        <v>2616</v>
      </c>
      <c r="AI2545">
        <v>8.4564814814814815E-2</v>
      </c>
      <c r="AJ2545">
        <v>1080</v>
      </c>
      <c r="AK2545" t="s">
        <v>3799</v>
      </c>
    </row>
    <row r="2546" spans="1:37">
      <c r="A2546" t="s">
        <v>2654</v>
      </c>
      <c r="B2546" t="s">
        <v>81</v>
      </c>
      <c r="C2546">
        <v>5859.12</v>
      </c>
      <c r="D2546" t="s">
        <v>36</v>
      </c>
      <c r="E2546" t="s">
        <v>37</v>
      </c>
      <c r="F2546" t="s">
        <v>73</v>
      </c>
      <c r="G2546">
        <v>45297</v>
      </c>
      <c r="H2546" t="s">
        <v>57</v>
      </c>
      <c r="I2546" t="s">
        <v>58</v>
      </c>
      <c r="J2546">
        <v>0</v>
      </c>
      <c r="K2546" t="s">
        <v>59</v>
      </c>
      <c r="L2546" t="s">
        <v>60</v>
      </c>
      <c r="M2546">
        <v>84</v>
      </c>
      <c r="N2546">
        <v>30</v>
      </c>
      <c r="O2546">
        <v>53</v>
      </c>
      <c r="P2546">
        <v>0</v>
      </c>
      <c r="Q2546">
        <v>6</v>
      </c>
      <c r="R2546" t="s">
        <v>61</v>
      </c>
      <c r="S2546" t="s">
        <v>93</v>
      </c>
      <c r="T2546">
        <v>3</v>
      </c>
      <c r="U2546" t="s">
        <v>63</v>
      </c>
      <c r="V2546">
        <v>602.64</v>
      </c>
      <c r="W2546" t="s">
        <v>46</v>
      </c>
      <c r="X2546" t="s">
        <v>47</v>
      </c>
      <c r="Y2546" t="s">
        <v>65</v>
      </c>
      <c r="Z2546" t="s">
        <v>66</v>
      </c>
      <c r="AA2546" t="s">
        <v>67</v>
      </c>
      <c r="AB2546" t="s">
        <v>68</v>
      </c>
      <c r="AC2546" t="s">
        <v>52</v>
      </c>
      <c r="AD2546">
        <v>7.1742857139999998</v>
      </c>
      <c r="AE2546">
        <v>2024</v>
      </c>
      <c r="AF2546">
        <v>2</v>
      </c>
      <c r="AG2546">
        <v>6</v>
      </c>
      <c r="AH2546" t="s">
        <v>2616</v>
      </c>
      <c r="AI2546">
        <v>0.59785714285714286</v>
      </c>
      <c r="AJ2546">
        <v>1008</v>
      </c>
      <c r="AK2546" t="s">
        <v>3800</v>
      </c>
    </row>
    <row r="2547" spans="1:37">
      <c r="A2547" t="s">
        <v>2655</v>
      </c>
      <c r="B2547" t="s">
        <v>71</v>
      </c>
      <c r="C2547">
        <v>9296.5400000000009</v>
      </c>
      <c r="D2547" t="s">
        <v>36</v>
      </c>
      <c r="E2547" t="s">
        <v>72</v>
      </c>
      <c r="F2547" t="s">
        <v>73</v>
      </c>
      <c r="G2547">
        <v>45297</v>
      </c>
      <c r="H2547" t="s">
        <v>39</v>
      </c>
      <c r="I2547" t="s">
        <v>58</v>
      </c>
      <c r="J2547">
        <v>46730</v>
      </c>
      <c r="K2547" t="s">
        <v>59</v>
      </c>
      <c r="L2547" t="s">
        <v>42</v>
      </c>
      <c r="M2547">
        <v>117</v>
      </c>
      <c r="N2547">
        <v>8</v>
      </c>
      <c r="O2547">
        <v>99</v>
      </c>
      <c r="P2547">
        <v>0</v>
      </c>
      <c r="Q2547">
        <v>7</v>
      </c>
      <c r="R2547" t="s">
        <v>61</v>
      </c>
      <c r="S2547" t="s">
        <v>93</v>
      </c>
      <c r="T2547">
        <v>1</v>
      </c>
      <c r="U2547" t="s">
        <v>79</v>
      </c>
      <c r="V2547">
        <v>563.76</v>
      </c>
      <c r="W2547" t="s">
        <v>46</v>
      </c>
      <c r="X2547" t="s">
        <v>47</v>
      </c>
      <c r="Y2547" t="s">
        <v>65</v>
      </c>
      <c r="Z2547" t="s">
        <v>66</v>
      </c>
      <c r="AA2547" t="s">
        <v>67</v>
      </c>
      <c r="AB2547" t="s">
        <v>68</v>
      </c>
      <c r="AC2547" t="s">
        <v>52</v>
      </c>
      <c r="AD2547">
        <v>4.8184615380000002</v>
      </c>
      <c r="AE2547">
        <v>2024</v>
      </c>
      <c r="AF2547">
        <v>2</v>
      </c>
      <c r="AG2547">
        <v>6</v>
      </c>
      <c r="AH2547" t="s">
        <v>2616</v>
      </c>
      <c r="AI2547">
        <v>0.40153846153846151</v>
      </c>
      <c r="AJ2547">
        <v>1404</v>
      </c>
      <c r="AK2547" t="s">
        <v>3800</v>
      </c>
    </row>
    <row r="2548" spans="1:37">
      <c r="A2548" t="s">
        <v>2656</v>
      </c>
      <c r="B2548" t="s">
        <v>115</v>
      </c>
      <c r="C2548">
        <v>3557.93</v>
      </c>
      <c r="D2548" t="s">
        <v>36</v>
      </c>
      <c r="E2548" t="s">
        <v>37</v>
      </c>
      <c r="F2548" t="s">
        <v>95</v>
      </c>
      <c r="G2548">
        <v>45297</v>
      </c>
      <c r="H2548" t="s">
        <v>39</v>
      </c>
      <c r="I2548" t="s">
        <v>58</v>
      </c>
      <c r="J2548">
        <v>104423</v>
      </c>
      <c r="K2548" t="s">
        <v>59</v>
      </c>
      <c r="L2548" t="s">
        <v>103</v>
      </c>
      <c r="M2548">
        <v>89</v>
      </c>
      <c r="N2548">
        <v>15</v>
      </c>
      <c r="O2548">
        <v>5</v>
      </c>
      <c r="P2548">
        <v>0</v>
      </c>
      <c r="Q2548">
        <v>1</v>
      </c>
      <c r="R2548" t="s">
        <v>61</v>
      </c>
      <c r="S2548" t="s">
        <v>62</v>
      </c>
      <c r="T2548">
        <v>4</v>
      </c>
      <c r="U2548" t="s">
        <v>63</v>
      </c>
      <c r="V2548">
        <v>427.68</v>
      </c>
      <c r="W2548" t="s">
        <v>46</v>
      </c>
      <c r="X2548" t="s">
        <v>47</v>
      </c>
      <c r="Y2548" t="s">
        <v>48</v>
      </c>
      <c r="Z2548" t="s">
        <v>49</v>
      </c>
      <c r="AA2548" t="s">
        <v>91</v>
      </c>
      <c r="AB2548" t="s">
        <v>68</v>
      </c>
      <c r="AC2548" t="s">
        <v>99</v>
      </c>
      <c r="AD2548">
        <v>4.8053932579999996</v>
      </c>
      <c r="AE2548">
        <v>2024</v>
      </c>
      <c r="AF2548">
        <v>2</v>
      </c>
      <c r="AG2548">
        <v>6</v>
      </c>
      <c r="AH2548" t="s">
        <v>2616</v>
      </c>
      <c r="AI2548">
        <v>0.40044943820224721</v>
      </c>
      <c r="AJ2548">
        <v>1068</v>
      </c>
      <c r="AK2548" t="s">
        <v>3800</v>
      </c>
    </row>
    <row r="2549" spans="1:37">
      <c r="A2549" t="s">
        <v>2657</v>
      </c>
      <c r="B2549" t="s">
        <v>55</v>
      </c>
      <c r="C2549">
        <v>4348.05</v>
      </c>
      <c r="D2549" t="s">
        <v>36</v>
      </c>
      <c r="E2549" t="s">
        <v>72</v>
      </c>
      <c r="F2549" t="s">
        <v>38</v>
      </c>
      <c r="G2549">
        <v>45297</v>
      </c>
      <c r="H2549" t="s">
        <v>102</v>
      </c>
      <c r="I2549" t="s">
        <v>58</v>
      </c>
      <c r="J2549">
        <v>25782</v>
      </c>
      <c r="K2549" t="s">
        <v>59</v>
      </c>
      <c r="L2549" t="s">
        <v>42</v>
      </c>
      <c r="M2549">
        <v>117</v>
      </c>
      <c r="N2549">
        <v>47</v>
      </c>
      <c r="O2549">
        <v>4</v>
      </c>
      <c r="P2549">
        <v>0</v>
      </c>
      <c r="Q2549">
        <v>1</v>
      </c>
      <c r="R2549" t="s">
        <v>61</v>
      </c>
      <c r="S2549" t="s">
        <v>93</v>
      </c>
      <c r="T2549">
        <v>2</v>
      </c>
      <c r="U2549" t="s">
        <v>63</v>
      </c>
      <c r="V2549">
        <v>563.76</v>
      </c>
      <c r="W2549" t="s">
        <v>76</v>
      </c>
      <c r="X2549" t="s">
        <v>47</v>
      </c>
      <c r="Y2549" t="s">
        <v>65</v>
      </c>
      <c r="Z2549" t="s">
        <v>49</v>
      </c>
      <c r="AA2549" t="s">
        <v>67</v>
      </c>
      <c r="AB2549" t="s">
        <v>68</v>
      </c>
      <c r="AC2549" t="s">
        <v>99</v>
      </c>
      <c r="AD2549">
        <v>4.8184615380000002</v>
      </c>
      <c r="AE2549">
        <v>2024</v>
      </c>
      <c r="AF2549">
        <v>2</v>
      </c>
      <c r="AG2549">
        <v>6</v>
      </c>
      <c r="AH2549" t="s">
        <v>2616</v>
      </c>
      <c r="AI2549">
        <v>0.40153846153846151</v>
      </c>
      <c r="AJ2549">
        <v>1404</v>
      </c>
      <c r="AK2549" t="s">
        <v>3800</v>
      </c>
    </row>
    <row r="2550" spans="1:37">
      <c r="A2550" t="s">
        <v>2658</v>
      </c>
      <c r="B2550" t="s">
        <v>81</v>
      </c>
      <c r="C2550">
        <v>79317.740000000005</v>
      </c>
      <c r="D2550" t="s">
        <v>36</v>
      </c>
      <c r="E2550" t="s">
        <v>82</v>
      </c>
      <c r="F2550" t="s">
        <v>38</v>
      </c>
      <c r="G2550">
        <v>45297</v>
      </c>
      <c r="H2550" t="s">
        <v>39</v>
      </c>
      <c r="I2550" t="s">
        <v>40</v>
      </c>
      <c r="J2550">
        <v>33701</v>
      </c>
      <c r="K2550" t="s">
        <v>59</v>
      </c>
      <c r="L2550" t="s">
        <v>42</v>
      </c>
      <c r="M2550">
        <v>250</v>
      </c>
      <c r="N2550">
        <v>0</v>
      </c>
      <c r="O2550">
        <v>113</v>
      </c>
      <c r="P2550">
        <v>0</v>
      </c>
      <c r="Q2550">
        <v>2</v>
      </c>
      <c r="R2550" t="s">
        <v>61</v>
      </c>
      <c r="S2550" t="s">
        <v>93</v>
      </c>
      <c r="T2550">
        <v>2</v>
      </c>
      <c r="U2550" t="s">
        <v>79</v>
      </c>
      <c r="V2550">
        <v>1198.8</v>
      </c>
      <c r="W2550" t="s">
        <v>64</v>
      </c>
      <c r="X2550" t="s">
        <v>47</v>
      </c>
      <c r="Y2550" t="s">
        <v>65</v>
      </c>
      <c r="Z2550" t="s">
        <v>98</v>
      </c>
      <c r="AA2550" t="s">
        <v>67</v>
      </c>
      <c r="AB2550" t="s">
        <v>68</v>
      </c>
      <c r="AC2550" t="s">
        <v>52</v>
      </c>
      <c r="AD2550">
        <v>4.7952000000000004</v>
      </c>
      <c r="AE2550">
        <v>2024</v>
      </c>
      <c r="AF2550">
        <v>2</v>
      </c>
      <c r="AG2550">
        <v>6</v>
      </c>
      <c r="AH2550" t="s">
        <v>2616</v>
      </c>
      <c r="AI2550">
        <v>0.39960000000000001</v>
      </c>
      <c r="AJ2550">
        <v>3000</v>
      </c>
      <c r="AK2550" t="s">
        <v>3799</v>
      </c>
    </row>
    <row r="2551" spans="1:37">
      <c r="A2551" t="s">
        <v>2659</v>
      </c>
      <c r="B2551" t="s">
        <v>115</v>
      </c>
      <c r="C2551">
        <v>21919.24</v>
      </c>
      <c r="D2551" t="s">
        <v>36</v>
      </c>
      <c r="E2551" t="s">
        <v>37</v>
      </c>
      <c r="F2551" t="s">
        <v>73</v>
      </c>
      <c r="G2551">
        <v>45297</v>
      </c>
      <c r="H2551" t="s">
        <v>57</v>
      </c>
      <c r="I2551" t="s">
        <v>40</v>
      </c>
      <c r="J2551">
        <v>0</v>
      </c>
      <c r="K2551" t="s">
        <v>59</v>
      </c>
      <c r="L2551" t="s">
        <v>60</v>
      </c>
      <c r="M2551">
        <v>100</v>
      </c>
      <c r="N2551">
        <v>32</v>
      </c>
      <c r="O2551">
        <v>73</v>
      </c>
      <c r="P2551">
        <v>2</v>
      </c>
      <c r="Q2551">
        <v>2</v>
      </c>
      <c r="R2551" t="s">
        <v>61</v>
      </c>
      <c r="S2551" t="s">
        <v>93</v>
      </c>
      <c r="T2551">
        <v>2</v>
      </c>
      <c r="U2551" t="s">
        <v>63</v>
      </c>
      <c r="V2551">
        <v>919.02</v>
      </c>
      <c r="W2551" t="s">
        <v>46</v>
      </c>
      <c r="X2551" t="s">
        <v>47</v>
      </c>
      <c r="Y2551" t="s">
        <v>65</v>
      </c>
      <c r="Z2551" t="s">
        <v>98</v>
      </c>
      <c r="AA2551" t="s">
        <v>67</v>
      </c>
      <c r="AB2551" t="s">
        <v>51</v>
      </c>
      <c r="AC2551" t="s">
        <v>52</v>
      </c>
      <c r="AD2551">
        <v>9.1902000000000008</v>
      </c>
      <c r="AE2551">
        <v>2024</v>
      </c>
      <c r="AF2551">
        <v>2</v>
      </c>
      <c r="AG2551">
        <v>6</v>
      </c>
      <c r="AH2551" t="s">
        <v>2616</v>
      </c>
      <c r="AI2551">
        <v>0.76585000000000003</v>
      </c>
      <c r="AJ2551">
        <v>1200</v>
      </c>
      <c r="AK2551" t="s">
        <v>3801</v>
      </c>
    </row>
    <row r="2552" spans="1:37">
      <c r="A2552" t="s">
        <v>2660</v>
      </c>
      <c r="B2552" t="s">
        <v>115</v>
      </c>
      <c r="C2552">
        <v>5878.44</v>
      </c>
      <c r="D2552" t="s">
        <v>36</v>
      </c>
      <c r="E2552" t="s">
        <v>72</v>
      </c>
      <c r="F2552" t="s">
        <v>56</v>
      </c>
      <c r="G2552">
        <v>45297</v>
      </c>
      <c r="H2552" t="s">
        <v>57</v>
      </c>
      <c r="I2552" t="s">
        <v>58</v>
      </c>
      <c r="J2552">
        <v>0</v>
      </c>
      <c r="K2552" t="s">
        <v>59</v>
      </c>
      <c r="L2552" t="s">
        <v>60</v>
      </c>
      <c r="M2552">
        <v>163</v>
      </c>
      <c r="N2552">
        <v>41</v>
      </c>
      <c r="O2552">
        <v>115</v>
      </c>
      <c r="P2552">
        <v>0</v>
      </c>
      <c r="Q2552">
        <v>1</v>
      </c>
      <c r="R2552" t="s">
        <v>61</v>
      </c>
      <c r="S2552" t="s">
        <v>74</v>
      </c>
      <c r="T2552">
        <v>1</v>
      </c>
      <c r="U2552" t="s">
        <v>90</v>
      </c>
      <c r="V2552">
        <v>1176.1199999999999</v>
      </c>
      <c r="W2552" t="s">
        <v>64</v>
      </c>
      <c r="X2552" t="s">
        <v>47</v>
      </c>
      <c r="Y2552" t="s">
        <v>65</v>
      </c>
      <c r="Z2552" t="s">
        <v>66</v>
      </c>
      <c r="AA2552" t="s">
        <v>67</v>
      </c>
      <c r="AB2552" t="s">
        <v>68</v>
      </c>
      <c r="AC2552" t="s">
        <v>52</v>
      </c>
      <c r="AD2552">
        <v>7.2154601229999997</v>
      </c>
      <c r="AE2552">
        <v>2024</v>
      </c>
      <c r="AF2552">
        <v>2</v>
      </c>
      <c r="AG2552">
        <v>6</v>
      </c>
      <c r="AH2552" t="s">
        <v>2616</v>
      </c>
      <c r="AI2552">
        <v>0.6012883435582822</v>
      </c>
      <c r="AJ2552">
        <v>1956</v>
      </c>
      <c r="AK2552" t="s">
        <v>3801</v>
      </c>
    </row>
    <row r="2553" spans="1:37">
      <c r="A2553" t="s">
        <v>2661</v>
      </c>
      <c r="B2553" t="s">
        <v>35</v>
      </c>
      <c r="C2553">
        <v>8241.3799999999992</v>
      </c>
      <c r="D2553" t="s">
        <v>36</v>
      </c>
      <c r="E2553" t="s">
        <v>72</v>
      </c>
      <c r="F2553" t="s">
        <v>73</v>
      </c>
      <c r="G2553">
        <v>45297</v>
      </c>
      <c r="H2553" t="s">
        <v>39</v>
      </c>
      <c r="I2553" t="s">
        <v>58</v>
      </c>
      <c r="J2553">
        <v>114510</v>
      </c>
      <c r="K2553" t="s">
        <v>41</v>
      </c>
      <c r="L2553" t="s">
        <v>42</v>
      </c>
      <c r="M2553">
        <v>103</v>
      </c>
      <c r="N2553">
        <v>7</v>
      </c>
      <c r="O2553">
        <v>18</v>
      </c>
      <c r="P2553">
        <v>0</v>
      </c>
      <c r="Q2553">
        <v>5</v>
      </c>
      <c r="R2553" t="s">
        <v>43</v>
      </c>
      <c r="S2553" t="s">
        <v>96</v>
      </c>
      <c r="T2553">
        <v>1</v>
      </c>
      <c r="U2553" t="s">
        <v>79</v>
      </c>
      <c r="V2553">
        <v>296.83999999999997</v>
      </c>
      <c r="W2553" t="s">
        <v>46</v>
      </c>
      <c r="X2553" t="s">
        <v>47</v>
      </c>
      <c r="Y2553" t="s">
        <v>48</v>
      </c>
      <c r="Z2553" t="s">
        <v>66</v>
      </c>
      <c r="AA2553" t="s">
        <v>91</v>
      </c>
      <c r="AB2553" t="s">
        <v>68</v>
      </c>
      <c r="AC2553" t="s">
        <v>69</v>
      </c>
      <c r="AD2553">
        <v>2.881941748</v>
      </c>
      <c r="AE2553">
        <v>2024</v>
      </c>
      <c r="AF2553">
        <v>2</v>
      </c>
      <c r="AG2553">
        <v>6</v>
      </c>
      <c r="AH2553" t="s">
        <v>2616</v>
      </c>
      <c r="AI2553">
        <v>0.24016181229773462</v>
      </c>
      <c r="AJ2553">
        <v>1236</v>
      </c>
      <c r="AK2553" t="s">
        <v>3799</v>
      </c>
    </row>
    <row r="2554" spans="1:37">
      <c r="A2554" t="s">
        <v>2662</v>
      </c>
      <c r="B2554" t="s">
        <v>81</v>
      </c>
      <c r="C2554">
        <v>5606.08</v>
      </c>
      <c r="D2554" t="s">
        <v>36</v>
      </c>
      <c r="E2554" t="s">
        <v>72</v>
      </c>
      <c r="F2554" t="s">
        <v>38</v>
      </c>
      <c r="G2554">
        <v>45297</v>
      </c>
      <c r="H2554" t="s">
        <v>57</v>
      </c>
      <c r="I2554" t="s">
        <v>58</v>
      </c>
      <c r="J2554">
        <v>0</v>
      </c>
      <c r="K2554" t="s">
        <v>59</v>
      </c>
      <c r="L2554" t="s">
        <v>60</v>
      </c>
      <c r="M2554">
        <v>166</v>
      </c>
      <c r="N2554">
        <v>45</v>
      </c>
      <c r="O2554">
        <v>18</v>
      </c>
      <c r="P2554">
        <v>0</v>
      </c>
      <c r="Q2554">
        <v>1</v>
      </c>
      <c r="R2554" t="s">
        <v>61</v>
      </c>
      <c r="S2554" t="s">
        <v>93</v>
      </c>
      <c r="T2554">
        <v>1</v>
      </c>
      <c r="U2554" t="s">
        <v>79</v>
      </c>
      <c r="V2554">
        <v>1195.56</v>
      </c>
      <c r="W2554" t="s">
        <v>64</v>
      </c>
      <c r="X2554" t="s">
        <v>47</v>
      </c>
      <c r="Y2554" t="s">
        <v>65</v>
      </c>
      <c r="Z2554" t="s">
        <v>66</v>
      </c>
      <c r="AA2554" t="s">
        <v>67</v>
      </c>
      <c r="AB2554" t="s">
        <v>68</v>
      </c>
      <c r="AC2554" t="s">
        <v>69</v>
      </c>
      <c r="AD2554">
        <v>7.2021686750000002</v>
      </c>
      <c r="AE2554">
        <v>2024</v>
      </c>
      <c r="AF2554">
        <v>2</v>
      </c>
      <c r="AG2554">
        <v>6</v>
      </c>
      <c r="AH2554" t="s">
        <v>2616</v>
      </c>
      <c r="AI2554">
        <v>0.60018072289156621</v>
      </c>
      <c r="AJ2554">
        <v>1992</v>
      </c>
      <c r="AK2554" t="s">
        <v>3801</v>
      </c>
    </row>
    <row r="2555" spans="1:37">
      <c r="A2555" t="s">
        <v>2663</v>
      </c>
      <c r="B2555" t="s">
        <v>115</v>
      </c>
      <c r="C2555">
        <v>35369.360000000001</v>
      </c>
      <c r="D2555" t="s">
        <v>36</v>
      </c>
      <c r="E2555" t="s">
        <v>37</v>
      </c>
      <c r="F2555" t="s">
        <v>38</v>
      </c>
      <c r="G2555">
        <v>45297</v>
      </c>
      <c r="H2555" t="s">
        <v>39</v>
      </c>
      <c r="I2555" t="s">
        <v>58</v>
      </c>
      <c r="J2555">
        <v>27467</v>
      </c>
      <c r="K2555" t="s">
        <v>59</v>
      </c>
      <c r="L2555" t="s">
        <v>42</v>
      </c>
      <c r="M2555">
        <v>100</v>
      </c>
      <c r="N2555">
        <v>18</v>
      </c>
      <c r="O2555">
        <v>77</v>
      </c>
      <c r="P2555">
        <v>0</v>
      </c>
      <c r="Q2555">
        <v>2</v>
      </c>
      <c r="R2555" t="s">
        <v>43</v>
      </c>
      <c r="S2555" t="s">
        <v>44</v>
      </c>
      <c r="T2555">
        <v>3</v>
      </c>
      <c r="U2555" t="s">
        <v>79</v>
      </c>
      <c r="V2555">
        <v>484.17</v>
      </c>
      <c r="W2555" t="s">
        <v>76</v>
      </c>
      <c r="X2555" t="s">
        <v>47</v>
      </c>
      <c r="Y2555" t="s">
        <v>48</v>
      </c>
      <c r="Z2555" t="s">
        <v>98</v>
      </c>
      <c r="AA2555" t="s">
        <v>67</v>
      </c>
      <c r="AB2555" t="s">
        <v>68</v>
      </c>
      <c r="AC2555" t="s">
        <v>52</v>
      </c>
      <c r="AD2555">
        <v>4.8417000000000003</v>
      </c>
      <c r="AE2555">
        <v>2024</v>
      </c>
      <c r="AF2555">
        <v>2</v>
      </c>
      <c r="AG2555">
        <v>6</v>
      </c>
      <c r="AH2555" t="s">
        <v>2616</v>
      </c>
      <c r="AI2555">
        <v>0.40347500000000003</v>
      </c>
      <c r="AJ2555">
        <v>1200</v>
      </c>
      <c r="AK2555" t="s">
        <v>3800</v>
      </c>
    </row>
    <row r="2556" spans="1:37">
      <c r="A2556" t="s">
        <v>2664</v>
      </c>
      <c r="B2556" t="s">
        <v>71</v>
      </c>
      <c r="C2556">
        <v>5213.01</v>
      </c>
      <c r="D2556" t="s">
        <v>87</v>
      </c>
      <c r="E2556" t="s">
        <v>72</v>
      </c>
      <c r="F2556" t="s">
        <v>73</v>
      </c>
      <c r="G2556">
        <v>45297</v>
      </c>
      <c r="H2556" t="s">
        <v>39</v>
      </c>
      <c r="I2556" t="s">
        <v>40</v>
      </c>
      <c r="J2556">
        <v>125917</v>
      </c>
      <c r="K2556" t="s">
        <v>41</v>
      </c>
      <c r="L2556" t="s">
        <v>42</v>
      </c>
      <c r="M2556">
        <v>128</v>
      </c>
      <c r="N2556">
        <v>4</v>
      </c>
      <c r="O2556">
        <v>73</v>
      </c>
      <c r="P2556">
        <v>0</v>
      </c>
      <c r="Q2556">
        <v>1</v>
      </c>
      <c r="R2556" t="s">
        <v>61</v>
      </c>
      <c r="S2556" t="s">
        <v>93</v>
      </c>
      <c r="T2556">
        <v>2</v>
      </c>
      <c r="U2556" t="s">
        <v>63</v>
      </c>
      <c r="V2556">
        <v>379.5</v>
      </c>
      <c r="W2556" t="s">
        <v>46</v>
      </c>
      <c r="X2556" t="s">
        <v>47</v>
      </c>
      <c r="Y2556" t="s">
        <v>48</v>
      </c>
      <c r="Z2556" t="s">
        <v>66</v>
      </c>
      <c r="AA2556" t="s">
        <v>91</v>
      </c>
      <c r="AB2556" t="s">
        <v>68</v>
      </c>
      <c r="AC2556" t="s">
        <v>52</v>
      </c>
      <c r="AD2556">
        <v>2.96484375</v>
      </c>
      <c r="AE2556">
        <v>2024</v>
      </c>
      <c r="AF2556">
        <v>2</v>
      </c>
      <c r="AG2556">
        <v>6</v>
      </c>
      <c r="AH2556" t="s">
        <v>2616</v>
      </c>
      <c r="AI2556">
        <v>0.2470703125</v>
      </c>
      <c r="AJ2556">
        <v>1536</v>
      </c>
      <c r="AK2556" t="s">
        <v>3799</v>
      </c>
    </row>
    <row r="2557" spans="1:37">
      <c r="A2557" t="s">
        <v>2665</v>
      </c>
      <c r="B2557" t="s">
        <v>115</v>
      </c>
      <c r="C2557">
        <v>12645.2</v>
      </c>
      <c r="D2557" t="s">
        <v>36</v>
      </c>
      <c r="E2557" t="s">
        <v>72</v>
      </c>
      <c r="F2557" t="s">
        <v>56</v>
      </c>
      <c r="G2557">
        <v>45297</v>
      </c>
      <c r="H2557" t="s">
        <v>39</v>
      </c>
      <c r="I2557" t="s">
        <v>58</v>
      </c>
      <c r="J2557">
        <v>81828</v>
      </c>
      <c r="K2557" t="s">
        <v>59</v>
      </c>
      <c r="L2557" t="s">
        <v>60</v>
      </c>
      <c r="M2557">
        <v>324</v>
      </c>
      <c r="N2557">
        <v>4</v>
      </c>
      <c r="O2557">
        <v>70</v>
      </c>
      <c r="P2557">
        <v>0</v>
      </c>
      <c r="Q2557">
        <v>1</v>
      </c>
      <c r="R2557" t="s">
        <v>61</v>
      </c>
      <c r="S2557" t="s">
        <v>62</v>
      </c>
      <c r="T2557">
        <v>4</v>
      </c>
      <c r="U2557" t="s">
        <v>90</v>
      </c>
      <c r="V2557">
        <v>1555.2</v>
      </c>
      <c r="W2557" t="s">
        <v>132</v>
      </c>
      <c r="X2557" t="s">
        <v>77</v>
      </c>
      <c r="Y2557" t="s">
        <v>156</v>
      </c>
      <c r="Z2557" t="s">
        <v>66</v>
      </c>
      <c r="AA2557" t="s">
        <v>50</v>
      </c>
      <c r="AB2557" t="s">
        <v>68</v>
      </c>
      <c r="AC2557" t="s">
        <v>52</v>
      </c>
      <c r="AD2557">
        <v>4.8</v>
      </c>
      <c r="AE2557">
        <v>2024</v>
      </c>
      <c r="AF2557">
        <v>2</v>
      </c>
      <c r="AG2557">
        <v>6</v>
      </c>
      <c r="AH2557" t="s">
        <v>2616</v>
      </c>
      <c r="AI2557">
        <v>0.4</v>
      </c>
      <c r="AJ2557">
        <v>3888</v>
      </c>
      <c r="AK2557" t="s">
        <v>3800</v>
      </c>
    </row>
    <row r="2558" spans="1:37">
      <c r="A2558" t="s">
        <v>2666</v>
      </c>
      <c r="B2558" t="s">
        <v>81</v>
      </c>
      <c r="C2558">
        <v>6132.25</v>
      </c>
      <c r="D2558" t="s">
        <v>36</v>
      </c>
      <c r="E2558" t="s">
        <v>37</v>
      </c>
      <c r="F2558" t="s">
        <v>56</v>
      </c>
      <c r="G2558">
        <v>45297</v>
      </c>
      <c r="H2558" t="s">
        <v>39</v>
      </c>
      <c r="I2558" t="s">
        <v>58</v>
      </c>
      <c r="J2558">
        <v>40331</v>
      </c>
      <c r="K2558" t="s">
        <v>59</v>
      </c>
      <c r="L2558" t="s">
        <v>60</v>
      </c>
      <c r="M2558">
        <v>161</v>
      </c>
      <c r="N2558">
        <v>12</v>
      </c>
      <c r="O2558">
        <v>49</v>
      </c>
      <c r="P2558">
        <v>1</v>
      </c>
      <c r="Q2558">
        <v>1</v>
      </c>
      <c r="R2558" t="s">
        <v>43</v>
      </c>
      <c r="S2558" t="s">
        <v>44</v>
      </c>
      <c r="T2558">
        <v>1</v>
      </c>
      <c r="U2558" t="s">
        <v>45</v>
      </c>
      <c r="V2558">
        <v>771.12</v>
      </c>
      <c r="W2558" t="s">
        <v>109</v>
      </c>
      <c r="X2558" t="s">
        <v>47</v>
      </c>
      <c r="Y2558" t="s">
        <v>65</v>
      </c>
      <c r="Z2558" t="s">
        <v>66</v>
      </c>
      <c r="AA2558" t="s">
        <v>67</v>
      </c>
      <c r="AB2558" t="s">
        <v>51</v>
      </c>
      <c r="AC2558" t="s">
        <v>52</v>
      </c>
      <c r="AD2558">
        <v>4.7895652169999998</v>
      </c>
      <c r="AE2558">
        <v>2024</v>
      </c>
      <c r="AF2558">
        <v>2</v>
      </c>
      <c r="AG2558">
        <v>6</v>
      </c>
      <c r="AH2558" t="s">
        <v>2616</v>
      </c>
      <c r="AI2558">
        <v>0.39913043478260868</v>
      </c>
      <c r="AJ2558">
        <v>1932</v>
      </c>
      <c r="AK2558" t="s">
        <v>3799</v>
      </c>
    </row>
    <row r="2559" spans="1:37">
      <c r="A2559" t="s">
        <v>2667</v>
      </c>
      <c r="B2559" t="s">
        <v>35</v>
      </c>
      <c r="C2559">
        <v>11292.15</v>
      </c>
      <c r="D2559" t="s">
        <v>36</v>
      </c>
      <c r="E2559" t="s">
        <v>37</v>
      </c>
      <c r="F2559" t="s">
        <v>73</v>
      </c>
      <c r="G2559">
        <v>45297</v>
      </c>
      <c r="H2559" t="s">
        <v>39</v>
      </c>
      <c r="I2559" t="s">
        <v>58</v>
      </c>
      <c r="J2559">
        <v>97358</v>
      </c>
      <c r="K2559" t="s">
        <v>83</v>
      </c>
      <c r="L2559" t="s">
        <v>42</v>
      </c>
      <c r="M2559">
        <v>95</v>
      </c>
      <c r="N2559">
        <v>1</v>
      </c>
      <c r="O2559">
        <v>132</v>
      </c>
      <c r="P2559">
        <v>0</v>
      </c>
      <c r="Q2559">
        <v>2</v>
      </c>
      <c r="R2559" t="s">
        <v>61</v>
      </c>
      <c r="S2559" t="s">
        <v>93</v>
      </c>
      <c r="T2559">
        <v>4</v>
      </c>
      <c r="U2559" t="s">
        <v>63</v>
      </c>
      <c r="V2559">
        <v>144.1</v>
      </c>
      <c r="W2559" t="s">
        <v>46</v>
      </c>
      <c r="X2559" t="s">
        <v>47</v>
      </c>
      <c r="Y2559" t="s">
        <v>48</v>
      </c>
      <c r="Z2559" t="s">
        <v>66</v>
      </c>
      <c r="AA2559" t="s">
        <v>50</v>
      </c>
      <c r="AB2559" t="s">
        <v>68</v>
      </c>
      <c r="AC2559" t="s">
        <v>52</v>
      </c>
      <c r="AD2559">
        <v>1.5168421050000001</v>
      </c>
      <c r="AE2559">
        <v>2024</v>
      </c>
      <c r="AF2559">
        <v>2</v>
      </c>
      <c r="AG2559">
        <v>6</v>
      </c>
      <c r="AH2559" t="s">
        <v>2616</v>
      </c>
      <c r="AI2559">
        <v>0.12640350877192982</v>
      </c>
      <c r="AJ2559">
        <v>1140</v>
      </c>
      <c r="AK2559" t="s">
        <v>3799</v>
      </c>
    </row>
    <row r="2560" spans="1:37">
      <c r="A2560" t="s">
        <v>2668</v>
      </c>
      <c r="B2560" t="s">
        <v>71</v>
      </c>
      <c r="C2560">
        <v>39946.42</v>
      </c>
      <c r="D2560" t="s">
        <v>36</v>
      </c>
      <c r="E2560" t="s">
        <v>37</v>
      </c>
      <c r="F2560" t="s">
        <v>56</v>
      </c>
      <c r="G2560">
        <v>45297</v>
      </c>
      <c r="H2560" t="s">
        <v>57</v>
      </c>
      <c r="I2560" t="s">
        <v>58</v>
      </c>
      <c r="J2560">
        <v>0</v>
      </c>
      <c r="K2560" t="s">
        <v>59</v>
      </c>
      <c r="L2560" t="s">
        <v>60</v>
      </c>
      <c r="M2560">
        <v>146</v>
      </c>
      <c r="N2560">
        <v>39</v>
      </c>
      <c r="O2560">
        <v>100</v>
      </c>
      <c r="P2560">
        <v>0</v>
      </c>
      <c r="Q2560">
        <v>2</v>
      </c>
      <c r="R2560" t="s">
        <v>43</v>
      </c>
      <c r="S2560" t="s">
        <v>84</v>
      </c>
      <c r="T2560">
        <v>3</v>
      </c>
      <c r="U2560" t="s">
        <v>63</v>
      </c>
      <c r="V2560">
        <v>1049.76</v>
      </c>
      <c r="W2560" t="s">
        <v>64</v>
      </c>
      <c r="X2560" t="s">
        <v>47</v>
      </c>
      <c r="Y2560" t="s">
        <v>65</v>
      </c>
      <c r="Z2560" t="s">
        <v>98</v>
      </c>
      <c r="AA2560" t="s">
        <v>67</v>
      </c>
      <c r="AB2560" t="s">
        <v>68</v>
      </c>
      <c r="AC2560" t="s">
        <v>52</v>
      </c>
      <c r="AD2560">
        <v>7.1901369859999997</v>
      </c>
      <c r="AE2560">
        <v>2024</v>
      </c>
      <c r="AF2560">
        <v>2</v>
      </c>
      <c r="AG2560">
        <v>6</v>
      </c>
      <c r="AH2560" t="s">
        <v>2616</v>
      </c>
      <c r="AI2560">
        <v>0.59917808219178081</v>
      </c>
      <c r="AJ2560">
        <v>1752</v>
      </c>
      <c r="AK2560" t="s">
        <v>3800</v>
      </c>
    </row>
    <row r="2561" spans="1:37">
      <c r="A2561" t="s">
        <v>2669</v>
      </c>
      <c r="B2561" t="s">
        <v>71</v>
      </c>
      <c r="C2561">
        <v>14627.07</v>
      </c>
      <c r="D2561" t="s">
        <v>36</v>
      </c>
      <c r="E2561" t="s">
        <v>72</v>
      </c>
      <c r="F2561" t="s">
        <v>73</v>
      </c>
      <c r="G2561">
        <v>45297</v>
      </c>
      <c r="H2561" t="s">
        <v>39</v>
      </c>
      <c r="I2561" t="s">
        <v>40</v>
      </c>
      <c r="J2561">
        <v>46726</v>
      </c>
      <c r="K2561" t="s">
        <v>59</v>
      </c>
      <c r="L2561" t="s">
        <v>42</v>
      </c>
      <c r="M2561">
        <v>123</v>
      </c>
      <c r="N2561">
        <v>11</v>
      </c>
      <c r="O2561">
        <v>104</v>
      </c>
      <c r="P2561">
        <v>1</v>
      </c>
      <c r="Q2561">
        <v>2</v>
      </c>
      <c r="R2561" t="s">
        <v>117</v>
      </c>
      <c r="S2561" t="s">
        <v>249</v>
      </c>
      <c r="T2561">
        <v>4</v>
      </c>
      <c r="U2561" t="s">
        <v>45</v>
      </c>
      <c r="V2561">
        <v>884.52</v>
      </c>
      <c r="W2561" t="s">
        <v>46</v>
      </c>
      <c r="X2561" t="s">
        <v>77</v>
      </c>
      <c r="Y2561" t="s">
        <v>65</v>
      </c>
      <c r="Z2561" t="s">
        <v>66</v>
      </c>
      <c r="AA2561" t="s">
        <v>67</v>
      </c>
      <c r="AB2561" t="s">
        <v>51</v>
      </c>
      <c r="AC2561" t="s">
        <v>52</v>
      </c>
      <c r="AD2561">
        <v>7.191219512</v>
      </c>
      <c r="AE2561">
        <v>2024</v>
      </c>
      <c r="AF2561">
        <v>2</v>
      </c>
      <c r="AG2561">
        <v>6</v>
      </c>
      <c r="AH2561" t="s">
        <v>2616</v>
      </c>
      <c r="AI2561">
        <v>0.59926829268292681</v>
      </c>
      <c r="AJ2561">
        <v>1476</v>
      </c>
      <c r="AK2561" t="s">
        <v>3800</v>
      </c>
    </row>
    <row r="2562" spans="1:37">
      <c r="A2562" t="s">
        <v>2670</v>
      </c>
      <c r="B2562" t="s">
        <v>115</v>
      </c>
      <c r="C2562">
        <v>18177.21</v>
      </c>
      <c r="D2562" t="s">
        <v>36</v>
      </c>
      <c r="E2562" t="s">
        <v>37</v>
      </c>
      <c r="F2562" t="s">
        <v>56</v>
      </c>
      <c r="G2562">
        <v>45297</v>
      </c>
      <c r="H2562" t="s">
        <v>39</v>
      </c>
      <c r="I2562" t="s">
        <v>58</v>
      </c>
      <c r="J2562">
        <v>112579</v>
      </c>
      <c r="K2562" t="s">
        <v>41</v>
      </c>
      <c r="L2562" t="s">
        <v>42</v>
      </c>
      <c r="M2562">
        <v>151</v>
      </c>
      <c r="N2562">
        <v>27</v>
      </c>
      <c r="O2562">
        <v>46</v>
      </c>
      <c r="P2562">
        <v>0</v>
      </c>
      <c r="Q2562">
        <v>2</v>
      </c>
      <c r="R2562" t="s">
        <v>61</v>
      </c>
      <c r="S2562" t="s">
        <v>93</v>
      </c>
      <c r="T2562">
        <v>1</v>
      </c>
      <c r="U2562" t="s">
        <v>79</v>
      </c>
      <c r="V2562">
        <v>706.98</v>
      </c>
      <c r="W2562" t="s">
        <v>64</v>
      </c>
      <c r="X2562" t="s">
        <v>47</v>
      </c>
      <c r="Y2562" t="s">
        <v>65</v>
      </c>
      <c r="Z2562" t="s">
        <v>98</v>
      </c>
      <c r="AA2562" t="s">
        <v>91</v>
      </c>
      <c r="AB2562" t="s">
        <v>68</v>
      </c>
      <c r="AC2562" t="s">
        <v>69</v>
      </c>
      <c r="AD2562">
        <v>4.6819867549999996</v>
      </c>
      <c r="AE2562">
        <v>2024</v>
      </c>
      <c r="AF2562">
        <v>2</v>
      </c>
      <c r="AG2562">
        <v>6</v>
      </c>
      <c r="AH2562" t="s">
        <v>2616</v>
      </c>
      <c r="AI2562">
        <v>0.3901655629139073</v>
      </c>
      <c r="AJ2562">
        <v>1812</v>
      </c>
      <c r="AK2562" t="s">
        <v>3799</v>
      </c>
    </row>
    <row r="2563" spans="1:37">
      <c r="A2563" t="s">
        <v>2671</v>
      </c>
      <c r="B2563" t="s">
        <v>35</v>
      </c>
      <c r="C2563">
        <v>11362.96</v>
      </c>
      <c r="D2563" t="s">
        <v>36</v>
      </c>
      <c r="E2563" t="s">
        <v>82</v>
      </c>
      <c r="F2563" t="s">
        <v>38</v>
      </c>
      <c r="G2563">
        <v>45297</v>
      </c>
      <c r="H2563" t="s">
        <v>39</v>
      </c>
      <c r="I2563" t="s">
        <v>58</v>
      </c>
      <c r="J2563">
        <v>32785</v>
      </c>
      <c r="K2563" t="s">
        <v>59</v>
      </c>
      <c r="L2563" t="s">
        <v>103</v>
      </c>
      <c r="M2563">
        <v>150</v>
      </c>
      <c r="N2563">
        <v>8</v>
      </c>
      <c r="O2563">
        <v>14</v>
      </c>
      <c r="P2563">
        <v>0</v>
      </c>
      <c r="Q2563">
        <v>7</v>
      </c>
      <c r="R2563" t="s">
        <v>61</v>
      </c>
      <c r="S2563" t="s">
        <v>74</v>
      </c>
      <c r="T2563">
        <v>4</v>
      </c>
      <c r="U2563" t="s">
        <v>79</v>
      </c>
      <c r="V2563">
        <v>1697.66</v>
      </c>
      <c r="W2563" t="s">
        <v>76</v>
      </c>
      <c r="X2563" t="s">
        <v>77</v>
      </c>
      <c r="Y2563" t="s">
        <v>156</v>
      </c>
      <c r="Z2563" t="s">
        <v>66</v>
      </c>
      <c r="AA2563" t="s">
        <v>67</v>
      </c>
      <c r="AB2563" t="s">
        <v>68</v>
      </c>
      <c r="AC2563" t="s">
        <v>69</v>
      </c>
      <c r="AD2563">
        <v>11.317733329999999</v>
      </c>
      <c r="AE2563">
        <v>2024</v>
      </c>
      <c r="AF2563">
        <v>2</v>
      </c>
      <c r="AG2563">
        <v>6</v>
      </c>
      <c r="AH2563" t="s">
        <v>2616</v>
      </c>
      <c r="AI2563">
        <v>0.94314444444444445</v>
      </c>
      <c r="AJ2563">
        <v>1800</v>
      </c>
      <c r="AK2563" t="s">
        <v>3801</v>
      </c>
    </row>
    <row r="2564" spans="1:37">
      <c r="A2564" t="s">
        <v>2672</v>
      </c>
      <c r="B2564" t="s">
        <v>71</v>
      </c>
      <c r="C2564">
        <v>6110.27</v>
      </c>
      <c r="D2564" t="s">
        <v>36</v>
      </c>
      <c r="E2564" t="s">
        <v>37</v>
      </c>
      <c r="F2564" t="s">
        <v>38</v>
      </c>
      <c r="G2564">
        <v>45297</v>
      </c>
      <c r="H2564" t="s">
        <v>57</v>
      </c>
      <c r="I2564" t="s">
        <v>58</v>
      </c>
      <c r="J2564">
        <v>0</v>
      </c>
      <c r="K2564" t="s">
        <v>59</v>
      </c>
      <c r="L2564" t="s">
        <v>42</v>
      </c>
      <c r="M2564">
        <v>86</v>
      </c>
      <c r="N2564">
        <v>43</v>
      </c>
      <c r="O2564">
        <v>120</v>
      </c>
      <c r="P2564">
        <v>1</v>
      </c>
      <c r="Q2564">
        <v>3</v>
      </c>
      <c r="R2564" t="s">
        <v>61</v>
      </c>
      <c r="S2564" t="s">
        <v>74</v>
      </c>
      <c r="T2564">
        <v>2</v>
      </c>
      <c r="U2564" t="s">
        <v>63</v>
      </c>
      <c r="V2564">
        <v>414.72</v>
      </c>
      <c r="W2564" t="s">
        <v>46</v>
      </c>
      <c r="X2564" t="s">
        <v>77</v>
      </c>
      <c r="Y2564" t="s">
        <v>48</v>
      </c>
      <c r="Z2564" t="s">
        <v>66</v>
      </c>
      <c r="AA2564" t="s">
        <v>67</v>
      </c>
      <c r="AB2564" t="s">
        <v>51</v>
      </c>
      <c r="AC2564" t="s">
        <v>52</v>
      </c>
      <c r="AD2564">
        <v>4.8223255810000003</v>
      </c>
      <c r="AE2564">
        <v>2024</v>
      </c>
      <c r="AF2564">
        <v>2</v>
      </c>
      <c r="AG2564">
        <v>6</v>
      </c>
      <c r="AH2564" t="s">
        <v>2616</v>
      </c>
      <c r="AI2564">
        <v>0.4018604651162791</v>
      </c>
      <c r="AJ2564">
        <v>1032</v>
      </c>
      <c r="AK2564" t="s">
        <v>3800</v>
      </c>
    </row>
    <row r="2565" spans="1:37">
      <c r="A2565" t="s">
        <v>2673</v>
      </c>
      <c r="B2565" t="s">
        <v>71</v>
      </c>
      <c r="C2565">
        <v>20251.14</v>
      </c>
      <c r="D2565" t="s">
        <v>36</v>
      </c>
      <c r="E2565" t="s">
        <v>72</v>
      </c>
      <c r="F2565" t="s">
        <v>56</v>
      </c>
      <c r="G2565">
        <v>45297</v>
      </c>
      <c r="H2565" t="s">
        <v>39</v>
      </c>
      <c r="I2565" t="s">
        <v>40</v>
      </c>
      <c r="J2565">
        <v>84339</v>
      </c>
      <c r="K2565" t="s">
        <v>59</v>
      </c>
      <c r="L2565" t="s">
        <v>103</v>
      </c>
      <c r="M2565">
        <v>103</v>
      </c>
      <c r="N2565">
        <v>8</v>
      </c>
      <c r="O2565">
        <v>95</v>
      </c>
      <c r="P2565">
        <v>1</v>
      </c>
      <c r="Q2565">
        <v>2</v>
      </c>
      <c r="R2565" t="s">
        <v>61</v>
      </c>
      <c r="S2565" t="s">
        <v>74</v>
      </c>
      <c r="T2565">
        <v>1</v>
      </c>
      <c r="U2565" t="s">
        <v>63</v>
      </c>
      <c r="V2565">
        <v>685.21</v>
      </c>
      <c r="W2565" t="s">
        <v>46</v>
      </c>
      <c r="X2565" t="s">
        <v>77</v>
      </c>
      <c r="Y2565" t="s">
        <v>65</v>
      </c>
      <c r="Z2565" t="s">
        <v>98</v>
      </c>
      <c r="AA2565" t="s">
        <v>50</v>
      </c>
      <c r="AB2565" t="s">
        <v>51</v>
      </c>
      <c r="AC2565" t="s">
        <v>52</v>
      </c>
      <c r="AD2565">
        <v>6.652524272</v>
      </c>
      <c r="AE2565">
        <v>2024</v>
      </c>
      <c r="AF2565">
        <v>2</v>
      </c>
      <c r="AG2565">
        <v>6</v>
      </c>
      <c r="AH2565" t="s">
        <v>2616</v>
      </c>
      <c r="AI2565">
        <v>0.55437702265372168</v>
      </c>
      <c r="AJ2565">
        <v>1236</v>
      </c>
      <c r="AK2565" t="s">
        <v>3800</v>
      </c>
    </row>
    <row r="2566" spans="1:37">
      <c r="A2566" t="s">
        <v>2674</v>
      </c>
      <c r="B2566" t="s">
        <v>81</v>
      </c>
      <c r="C2566">
        <v>6390.23</v>
      </c>
      <c r="D2566" t="s">
        <v>36</v>
      </c>
      <c r="E2566" t="s">
        <v>37</v>
      </c>
      <c r="F2566" t="s">
        <v>38</v>
      </c>
      <c r="G2566">
        <v>45297</v>
      </c>
      <c r="H2566" t="s">
        <v>57</v>
      </c>
      <c r="I2566" t="s">
        <v>40</v>
      </c>
      <c r="J2566">
        <v>0</v>
      </c>
      <c r="K2566" t="s">
        <v>59</v>
      </c>
      <c r="L2566" t="s">
        <v>42</v>
      </c>
      <c r="M2566">
        <v>84</v>
      </c>
      <c r="N2566">
        <v>7</v>
      </c>
      <c r="O2566">
        <v>55</v>
      </c>
      <c r="P2566">
        <v>0</v>
      </c>
      <c r="Q2566">
        <v>3</v>
      </c>
      <c r="R2566" t="s">
        <v>43</v>
      </c>
      <c r="S2566" t="s">
        <v>96</v>
      </c>
      <c r="T2566">
        <v>1</v>
      </c>
      <c r="U2566" t="s">
        <v>79</v>
      </c>
      <c r="V2566">
        <v>1000.13</v>
      </c>
      <c r="W2566" t="s">
        <v>46</v>
      </c>
      <c r="X2566" t="s">
        <v>77</v>
      </c>
      <c r="Y2566" t="s">
        <v>65</v>
      </c>
      <c r="Z2566" t="s">
        <v>66</v>
      </c>
      <c r="AA2566" t="s">
        <v>67</v>
      </c>
      <c r="AB2566" t="s">
        <v>68</v>
      </c>
      <c r="AC2566" t="s">
        <v>52</v>
      </c>
      <c r="AD2566">
        <v>11.906309520000001</v>
      </c>
      <c r="AE2566">
        <v>2024</v>
      </c>
      <c r="AF2566">
        <v>2</v>
      </c>
      <c r="AG2566">
        <v>6</v>
      </c>
      <c r="AH2566" t="s">
        <v>2616</v>
      </c>
      <c r="AI2566">
        <v>0.99219246031746033</v>
      </c>
      <c r="AJ2566">
        <v>1008</v>
      </c>
      <c r="AK2566" t="s">
        <v>156</v>
      </c>
    </row>
    <row r="2567" spans="1:37">
      <c r="A2567" t="s">
        <v>2675</v>
      </c>
      <c r="B2567" t="s">
        <v>35</v>
      </c>
      <c r="C2567">
        <v>5213.01</v>
      </c>
      <c r="D2567" t="s">
        <v>87</v>
      </c>
      <c r="E2567" t="s">
        <v>72</v>
      </c>
      <c r="F2567" t="s">
        <v>73</v>
      </c>
      <c r="G2567">
        <v>45297</v>
      </c>
      <c r="H2567" t="s">
        <v>39</v>
      </c>
      <c r="I2567" t="s">
        <v>40</v>
      </c>
      <c r="J2567">
        <v>125917</v>
      </c>
      <c r="K2567" t="s">
        <v>41</v>
      </c>
      <c r="L2567" t="s">
        <v>42</v>
      </c>
      <c r="M2567">
        <v>128</v>
      </c>
      <c r="N2567">
        <v>4</v>
      </c>
      <c r="O2567">
        <v>73</v>
      </c>
      <c r="P2567">
        <v>0</v>
      </c>
      <c r="Q2567">
        <v>1</v>
      </c>
      <c r="R2567" t="s">
        <v>43</v>
      </c>
      <c r="S2567" t="s">
        <v>96</v>
      </c>
      <c r="T2567">
        <v>2</v>
      </c>
      <c r="U2567" t="s">
        <v>63</v>
      </c>
      <c r="V2567">
        <v>379.5</v>
      </c>
      <c r="W2567" t="s">
        <v>46</v>
      </c>
      <c r="X2567" t="s">
        <v>47</v>
      </c>
      <c r="Y2567" t="s">
        <v>48</v>
      </c>
      <c r="Z2567" t="s">
        <v>66</v>
      </c>
      <c r="AA2567" t="s">
        <v>91</v>
      </c>
      <c r="AB2567" t="s">
        <v>68</v>
      </c>
      <c r="AC2567" t="s">
        <v>52</v>
      </c>
      <c r="AD2567">
        <v>2.96484375</v>
      </c>
      <c r="AE2567">
        <v>2024</v>
      </c>
      <c r="AF2567">
        <v>2</v>
      </c>
      <c r="AG2567">
        <v>6</v>
      </c>
      <c r="AH2567" t="s">
        <v>2616</v>
      </c>
      <c r="AI2567">
        <v>0.2470703125</v>
      </c>
      <c r="AJ2567">
        <v>1536</v>
      </c>
      <c r="AK2567" t="s">
        <v>3799</v>
      </c>
    </row>
    <row r="2568" spans="1:37">
      <c r="A2568" t="s">
        <v>2676</v>
      </c>
      <c r="B2568" t="s">
        <v>81</v>
      </c>
      <c r="C2568">
        <v>15703.04</v>
      </c>
      <c r="D2568" t="s">
        <v>36</v>
      </c>
      <c r="E2568" t="s">
        <v>82</v>
      </c>
      <c r="F2568" t="s">
        <v>73</v>
      </c>
      <c r="G2568">
        <v>45297</v>
      </c>
      <c r="H2568" t="s">
        <v>57</v>
      </c>
      <c r="I2568" t="s">
        <v>40</v>
      </c>
      <c r="J2568">
        <v>0</v>
      </c>
      <c r="K2568" t="s">
        <v>59</v>
      </c>
      <c r="L2568" t="s">
        <v>42</v>
      </c>
      <c r="M2568">
        <v>205</v>
      </c>
      <c r="N2568">
        <v>11</v>
      </c>
      <c r="O2568">
        <v>127</v>
      </c>
      <c r="P2568">
        <v>0</v>
      </c>
      <c r="Q2568">
        <v>7</v>
      </c>
      <c r="R2568" t="s">
        <v>61</v>
      </c>
      <c r="S2568" t="s">
        <v>74</v>
      </c>
      <c r="T2568">
        <v>1</v>
      </c>
      <c r="U2568" t="s">
        <v>63</v>
      </c>
      <c r="V2568">
        <v>1461.8</v>
      </c>
      <c r="W2568" t="s">
        <v>64</v>
      </c>
      <c r="X2568" t="s">
        <v>47</v>
      </c>
      <c r="Y2568" t="s">
        <v>65</v>
      </c>
      <c r="Z2568" t="s">
        <v>98</v>
      </c>
      <c r="AA2568" t="s">
        <v>67</v>
      </c>
      <c r="AB2568" t="s">
        <v>68</v>
      </c>
      <c r="AC2568" t="s">
        <v>52</v>
      </c>
      <c r="AD2568">
        <v>7.1307317069999998</v>
      </c>
      <c r="AE2568">
        <v>2024</v>
      </c>
      <c r="AF2568">
        <v>2</v>
      </c>
      <c r="AG2568">
        <v>6</v>
      </c>
      <c r="AH2568" t="s">
        <v>2616</v>
      </c>
      <c r="AI2568">
        <v>0.59422764227642277</v>
      </c>
      <c r="AJ2568">
        <v>2460</v>
      </c>
      <c r="AK2568" t="s">
        <v>3800</v>
      </c>
    </row>
    <row r="2569" spans="1:37">
      <c r="A2569" t="s">
        <v>2677</v>
      </c>
      <c r="B2569" t="s">
        <v>35</v>
      </c>
      <c r="C2569">
        <v>6270.62</v>
      </c>
      <c r="D2569" t="s">
        <v>36</v>
      </c>
      <c r="E2569" t="s">
        <v>37</v>
      </c>
      <c r="F2569" t="s">
        <v>73</v>
      </c>
      <c r="G2569">
        <v>45297</v>
      </c>
      <c r="H2569" t="s">
        <v>57</v>
      </c>
      <c r="I2569" t="s">
        <v>40</v>
      </c>
      <c r="J2569">
        <v>0</v>
      </c>
      <c r="K2569" t="s">
        <v>83</v>
      </c>
      <c r="L2569" t="s">
        <v>42</v>
      </c>
      <c r="M2569">
        <v>85</v>
      </c>
      <c r="N2569">
        <v>0</v>
      </c>
      <c r="O2569">
        <v>57</v>
      </c>
      <c r="P2569">
        <v>0</v>
      </c>
      <c r="Q2569">
        <v>3</v>
      </c>
      <c r="R2569" t="s">
        <v>61</v>
      </c>
      <c r="S2569" t="s">
        <v>74</v>
      </c>
      <c r="T2569">
        <v>1</v>
      </c>
      <c r="U2569" t="s">
        <v>79</v>
      </c>
      <c r="V2569">
        <v>128.19</v>
      </c>
      <c r="W2569" t="s">
        <v>46</v>
      </c>
      <c r="X2569" t="s">
        <v>47</v>
      </c>
      <c r="Y2569" t="s">
        <v>48</v>
      </c>
      <c r="Z2569" t="s">
        <v>66</v>
      </c>
      <c r="AA2569" t="s">
        <v>67</v>
      </c>
      <c r="AB2569" t="s">
        <v>68</v>
      </c>
      <c r="AC2569" t="s">
        <v>52</v>
      </c>
      <c r="AD2569">
        <v>1.508117647</v>
      </c>
      <c r="AE2569">
        <v>2024</v>
      </c>
      <c r="AF2569">
        <v>2</v>
      </c>
      <c r="AG2569">
        <v>6</v>
      </c>
      <c r="AH2569" t="s">
        <v>2616</v>
      </c>
      <c r="AI2569">
        <v>0.12567647058823528</v>
      </c>
      <c r="AJ2569">
        <v>1020</v>
      </c>
      <c r="AK2569" t="s">
        <v>3799</v>
      </c>
    </row>
    <row r="2570" spans="1:37">
      <c r="A2570" t="s">
        <v>2678</v>
      </c>
      <c r="B2570" t="s">
        <v>81</v>
      </c>
      <c r="C2570">
        <v>16600.27</v>
      </c>
      <c r="D2570" t="s">
        <v>36</v>
      </c>
      <c r="E2570" t="s">
        <v>37</v>
      </c>
      <c r="F2570" t="s">
        <v>56</v>
      </c>
      <c r="G2570">
        <v>45297</v>
      </c>
      <c r="H2570" t="s">
        <v>39</v>
      </c>
      <c r="I2570" t="s">
        <v>58</v>
      </c>
      <c r="J2570">
        <v>74511</v>
      </c>
      <c r="K2570" t="s">
        <v>59</v>
      </c>
      <c r="L2570" t="s">
        <v>42</v>
      </c>
      <c r="M2570">
        <v>142</v>
      </c>
      <c r="N2570">
        <v>11</v>
      </c>
      <c r="O2570">
        <v>30</v>
      </c>
      <c r="P2570">
        <v>1</v>
      </c>
      <c r="Q2570">
        <v>2</v>
      </c>
      <c r="R2570" t="s">
        <v>61</v>
      </c>
      <c r="S2570" t="s">
        <v>93</v>
      </c>
      <c r="T2570">
        <v>3</v>
      </c>
      <c r="U2570" t="s">
        <v>63</v>
      </c>
      <c r="V2570">
        <v>680.4</v>
      </c>
      <c r="W2570" t="s">
        <v>64</v>
      </c>
      <c r="X2570" t="s">
        <v>47</v>
      </c>
      <c r="Y2570" t="s">
        <v>65</v>
      </c>
      <c r="Z2570" t="s">
        <v>98</v>
      </c>
      <c r="AA2570" t="s">
        <v>50</v>
      </c>
      <c r="AB2570" t="s">
        <v>51</v>
      </c>
      <c r="AC2570" t="s">
        <v>69</v>
      </c>
      <c r="AD2570">
        <v>4.7915492960000003</v>
      </c>
      <c r="AE2570">
        <v>2024</v>
      </c>
      <c r="AF2570">
        <v>2</v>
      </c>
      <c r="AG2570">
        <v>6</v>
      </c>
      <c r="AH2570" t="s">
        <v>2616</v>
      </c>
      <c r="AI2570">
        <v>0.39929577464788729</v>
      </c>
      <c r="AJ2570">
        <v>1704</v>
      </c>
      <c r="AK2570" t="s">
        <v>3799</v>
      </c>
    </row>
    <row r="2571" spans="1:37">
      <c r="A2571" t="s">
        <v>2679</v>
      </c>
      <c r="B2571" t="s">
        <v>115</v>
      </c>
      <c r="C2571">
        <v>12303.49</v>
      </c>
      <c r="D2571" t="s">
        <v>36</v>
      </c>
      <c r="E2571" t="s">
        <v>82</v>
      </c>
      <c r="F2571" t="s">
        <v>56</v>
      </c>
      <c r="G2571">
        <v>45297</v>
      </c>
      <c r="H2571" t="s">
        <v>39</v>
      </c>
      <c r="I2571" t="s">
        <v>40</v>
      </c>
      <c r="J2571">
        <v>103545</v>
      </c>
      <c r="K2571" t="s">
        <v>41</v>
      </c>
      <c r="L2571" t="s">
        <v>42</v>
      </c>
      <c r="M2571">
        <v>151</v>
      </c>
      <c r="N2571">
        <v>18</v>
      </c>
      <c r="O2571">
        <v>81</v>
      </c>
      <c r="P2571">
        <v>0</v>
      </c>
      <c r="Q2571">
        <v>5</v>
      </c>
      <c r="R2571" t="s">
        <v>61</v>
      </c>
      <c r="S2571" t="s">
        <v>93</v>
      </c>
      <c r="T2571">
        <v>2</v>
      </c>
      <c r="U2571" t="s">
        <v>63</v>
      </c>
      <c r="V2571">
        <v>434.76</v>
      </c>
      <c r="W2571" t="s">
        <v>46</v>
      </c>
      <c r="X2571" t="s">
        <v>77</v>
      </c>
      <c r="Y2571" t="s">
        <v>48</v>
      </c>
      <c r="Z2571" t="s">
        <v>66</v>
      </c>
      <c r="AA2571" t="s">
        <v>91</v>
      </c>
      <c r="AB2571" t="s">
        <v>68</v>
      </c>
      <c r="AC2571" t="s">
        <v>52</v>
      </c>
      <c r="AD2571">
        <v>2.879205298</v>
      </c>
      <c r="AE2571">
        <v>2024</v>
      </c>
      <c r="AF2571">
        <v>2</v>
      </c>
      <c r="AG2571">
        <v>6</v>
      </c>
      <c r="AH2571" t="s">
        <v>2616</v>
      </c>
      <c r="AI2571">
        <v>0.23993377483443709</v>
      </c>
      <c r="AJ2571">
        <v>1812</v>
      </c>
      <c r="AK2571" t="s">
        <v>3799</v>
      </c>
    </row>
    <row r="2572" spans="1:37">
      <c r="A2572" t="s">
        <v>2680</v>
      </c>
      <c r="B2572" t="s">
        <v>71</v>
      </c>
      <c r="C2572">
        <v>7384.75</v>
      </c>
      <c r="D2572" t="s">
        <v>36</v>
      </c>
      <c r="E2572" t="s">
        <v>37</v>
      </c>
      <c r="F2572" t="s">
        <v>73</v>
      </c>
      <c r="G2572">
        <v>45297</v>
      </c>
      <c r="H2572" t="s">
        <v>39</v>
      </c>
      <c r="I2572" t="s">
        <v>58</v>
      </c>
      <c r="J2572">
        <v>33629</v>
      </c>
      <c r="K2572" t="s">
        <v>59</v>
      </c>
      <c r="L2572" t="s">
        <v>42</v>
      </c>
      <c r="M2572">
        <v>93</v>
      </c>
      <c r="N2572">
        <v>16</v>
      </c>
      <c r="O2572">
        <v>107</v>
      </c>
      <c r="P2572">
        <v>0</v>
      </c>
      <c r="Q2572">
        <v>3</v>
      </c>
      <c r="R2572" t="s">
        <v>61</v>
      </c>
      <c r="S2572" t="s">
        <v>62</v>
      </c>
      <c r="T2572">
        <v>3</v>
      </c>
      <c r="U2572" t="s">
        <v>79</v>
      </c>
      <c r="V2572">
        <v>1007.25</v>
      </c>
      <c r="W2572" t="s">
        <v>76</v>
      </c>
      <c r="X2572" t="s">
        <v>47</v>
      </c>
      <c r="Y2572" t="s">
        <v>65</v>
      </c>
      <c r="Z2572" t="s">
        <v>66</v>
      </c>
      <c r="AA2572" t="s">
        <v>67</v>
      </c>
      <c r="AB2572" t="s">
        <v>68</v>
      </c>
      <c r="AC2572" t="s">
        <v>52</v>
      </c>
      <c r="AD2572">
        <v>10.83064516</v>
      </c>
      <c r="AE2572">
        <v>2024</v>
      </c>
      <c r="AF2572">
        <v>2</v>
      </c>
      <c r="AG2572">
        <v>6</v>
      </c>
      <c r="AH2572" t="s">
        <v>2616</v>
      </c>
      <c r="AI2572">
        <v>0.90255376344086025</v>
      </c>
      <c r="AJ2572">
        <v>1116</v>
      </c>
      <c r="AK2572" t="s">
        <v>3801</v>
      </c>
    </row>
    <row r="2573" spans="1:37">
      <c r="A2573" t="s">
        <v>2681</v>
      </c>
      <c r="B2573" t="s">
        <v>35</v>
      </c>
      <c r="C2573">
        <v>7029.72</v>
      </c>
      <c r="D2573" t="s">
        <v>36</v>
      </c>
      <c r="E2573" t="s">
        <v>37</v>
      </c>
      <c r="F2573" t="s">
        <v>141</v>
      </c>
      <c r="G2573">
        <v>45297</v>
      </c>
      <c r="H2573" t="s">
        <v>39</v>
      </c>
      <c r="I2573" t="s">
        <v>40</v>
      </c>
      <c r="J2573">
        <v>29128</v>
      </c>
      <c r="K2573" t="s">
        <v>59</v>
      </c>
      <c r="L2573" t="s">
        <v>42</v>
      </c>
      <c r="M2573">
        <v>88</v>
      </c>
      <c r="N2573">
        <v>36</v>
      </c>
      <c r="O2573">
        <v>22</v>
      </c>
      <c r="P2573">
        <v>0</v>
      </c>
      <c r="Q2573">
        <v>3</v>
      </c>
      <c r="R2573" t="s">
        <v>61</v>
      </c>
      <c r="S2573" t="s">
        <v>74</v>
      </c>
      <c r="T2573">
        <v>4</v>
      </c>
      <c r="U2573" t="s">
        <v>45</v>
      </c>
      <c r="V2573">
        <v>421.2</v>
      </c>
      <c r="W2573" t="s">
        <v>46</v>
      </c>
      <c r="X2573" t="s">
        <v>47</v>
      </c>
      <c r="Y2573" t="s">
        <v>48</v>
      </c>
      <c r="Z2573" t="s">
        <v>66</v>
      </c>
      <c r="AA2573" t="s">
        <v>67</v>
      </c>
      <c r="AB2573" t="s">
        <v>68</v>
      </c>
      <c r="AC2573" t="s">
        <v>69</v>
      </c>
      <c r="AD2573">
        <v>4.7863636359999999</v>
      </c>
      <c r="AE2573">
        <v>2024</v>
      </c>
      <c r="AF2573">
        <v>2</v>
      </c>
      <c r="AG2573">
        <v>6</v>
      </c>
      <c r="AH2573" t="s">
        <v>2616</v>
      </c>
      <c r="AI2573">
        <v>0.39886363636363636</v>
      </c>
      <c r="AJ2573">
        <v>1056</v>
      </c>
      <c r="AK2573" t="s">
        <v>3799</v>
      </c>
    </row>
    <row r="2574" spans="1:37">
      <c r="A2574" t="s">
        <v>2682</v>
      </c>
      <c r="B2574" t="s">
        <v>81</v>
      </c>
      <c r="C2574">
        <v>10731.53</v>
      </c>
      <c r="D2574" t="s">
        <v>36</v>
      </c>
      <c r="E2574" t="s">
        <v>72</v>
      </c>
      <c r="F2574" t="s">
        <v>141</v>
      </c>
      <c r="G2574">
        <v>45297</v>
      </c>
      <c r="H2574" t="s">
        <v>39</v>
      </c>
      <c r="I2574" t="s">
        <v>58</v>
      </c>
      <c r="J2574">
        <v>85979</v>
      </c>
      <c r="K2574" t="s">
        <v>59</v>
      </c>
      <c r="L2574" t="s">
        <v>42</v>
      </c>
      <c r="M2574">
        <v>134</v>
      </c>
      <c r="N2574">
        <v>38</v>
      </c>
      <c r="O2574">
        <v>126</v>
      </c>
      <c r="P2574">
        <v>0</v>
      </c>
      <c r="Q2574">
        <v>6</v>
      </c>
      <c r="R2574" t="s">
        <v>61</v>
      </c>
      <c r="S2574" t="s">
        <v>93</v>
      </c>
      <c r="T2574">
        <v>2</v>
      </c>
      <c r="U2574" t="s">
        <v>63</v>
      </c>
      <c r="V2574">
        <v>641.52</v>
      </c>
      <c r="W2574" t="s">
        <v>46</v>
      </c>
      <c r="X2574" t="s">
        <v>47</v>
      </c>
      <c r="Y2574" t="s">
        <v>65</v>
      </c>
      <c r="Z2574" t="s">
        <v>66</v>
      </c>
      <c r="AA2574" t="s">
        <v>50</v>
      </c>
      <c r="AB2574" t="s">
        <v>68</v>
      </c>
      <c r="AC2574" t="s">
        <v>52</v>
      </c>
      <c r="AD2574">
        <v>4.7874626869999997</v>
      </c>
      <c r="AE2574">
        <v>2024</v>
      </c>
      <c r="AF2574">
        <v>2</v>
      </c>
      <c r="AG2574">
        <v>6</v>
      </c>
      <c r="AH2574" t="s">
        <v>2616</v>
      </c>
      <c r="AI2574">
        <v>0.39895522388059701</v>
      </c>
      <c r="AJ2574">
        <v>1608</v>
      </c>
      <c r="AK2574" t="s">
        <v>3799</v>
      </c>
    </row>
    <row r="2575" spans="1:37">
      <c r="A2575" t="s">
        <v>2683</v>
      </c>
      <c r="B2575" t="s">
        <v>71</v>
      </c>
      <c r="C2575">
        <v>5213.01</v>
      </c>
      <c r="D2575" t="s">
        <v>87</v>
      </c>
      <c r="E2575" t="s">
        <v>72</v>
      </c>
      <c r="F2575" t="s">
        <v>73</v>
      </c>
      <c r="G2575">
        <v>45297</v>
      </c>
      <c r="H2575" t="s">
        <v>39</v>
      </c>
      <c r="I2575" t="s">
        <v>40</v>
      </c>
      <c r="J2575">
        <v>125917</v>
      </c>
      <c r="K2575" t="s">
        <v>41</v>
      </c>
      <c r="L2575" t="s">
        <v>42</v>
      </c>
      <c r="M2575">
        <v>128</v>
      </c>
      <c r="N2575">
        <v>4</v>
      </c>
      <c r="O2575">
        <v>73</v>
      </c>
      <c r="P2575">
        <v>0</v>
      </c>
      <c r="Q2575">
        <v>1</v>
      </c>
      <c r="R2575" t="s">
        <v>61</v>
      </c>
      <c r="S2575" t="s">
        <v>74</v>
      </c>
      <c r="T2575">
        <v>2</v>
      </c>
      <c r="U2575" t="s">
        <v>63</v>
      </c>
      <c r="V2575">
        <v>379.5</v>
      </c>
      <c r="W2575" t="s">
        <v>46</v>
      </c>
      <c r="X2575" t="s">
        <v>47</v>
      </c>
      <c r="Y2575" t="s">
        <v>48</v>
      </c>
      <c r="Z2575" t="s">
        <v>66</v>
      </c>
      <c r="AA2575" t="s">
        <v>91</v>
      </c>
      <c r="AB2575" t="s">
        <v>68</v>
      </c>
      <c r="AC2575" t="s">
        <v>52</v>
      </c>
      <c r="AD2575">
        <v>2.96484375</v>
      </c>
      <c r="AE2575">
        <v>2024</v>
      </c>
      <c r="AF2575">
        <v>2</v>
      </c>
      <c r="AG2575">
        <v>6</v>
      </c>
      <c r="AH2575" t="s">
        <v>2616</v>
      </c>
      <c r="AI2575">
        <v>0.2470703125</v>
      </c>
      <c r="AJ2575">
        <v>1536</v>
      </c>
      <c r="AK2575" t="s">
        <v>3799</v>
      </c>
    </row>
    <row r="2576" spans="1:37">
      <c r="A2576" t="s">
        <v>2684</v>
      </c>
      <c r="B2576" t="s">
        <v>81</v>
      </c>
      <c r="C2576">
        <v>15484</v>
      </c>
      <c r="D2576" t="s">
        <v>36</v>
      </c>
      <c r="E2576" t="s">
        <v>82</v>
      </c>
      <c r="F2576" t="s">
        <v>56</v>
      </c>
      <c r="G2576">
        <v>45297</v>
      </c>
      <c r="H2576" t="s">
        <v>159</v>
      </c>
      <c r="I2576" t="s">
        <v>40</v>
      </c>
      <c r="J2576">
        <v>14018</v>
      </c>
      <c r="K2576" t="s">
        <v>59</v>
      </c>
      <c r="L2576" t="s">
        <v>42</v>
      </c>
      <c r="M2576">
        <v>204</v>
      </c>
      <c r="N2576">
        <v>7</v>
      </c>
      <c r="O2576">
        <v>97</v>
      </c>
      <c r="P2576">
        <v>0</v>
      </c>
      <c r="Q2576">
        <v>5</v>
      </c>
      <c r="R2576" t="s">
        <v>61</v>
      </c>
      <c r="S2576" t="s">
        <v>93</v>
      </c>
      <c r="T2576">
        <v>1</v>
      </c>
      <c r="U2576" t="s">
        <v>79</v>
      </c>
      <c r="V2576">
        <v>1234.49</v>
      </c>
      <c r="W2576" t="s">
        <v>64</v>
      </c>
      <c r="X2576" t="s">
        <v>47</v>
      </c>
      <c r="Y2576" t="s">
        <v>65</v>
      </c>
      <c r="Z2576" t="s">
        <v>98</v>
      </c>
      <c r="AA2576" t="s">
        <v>67</v>
      </c>
      <c r="AB2576" t="s">
        <v>68</v>
      </c>
      <c r="AC2576" t="s">
        <v>52</v>
      </c>
      <c r="AD2576">
        <v>6.0514215690000004</v>
      </c>
      <c r="AE2576">
        <v>2024</v>
      </c>
      <c r="AF2576">
        <v>2</v>
      </c>
      <c r="AG2576">
        <v>6</v>
      </c>
      <c r="AH2576" t="s">
        <v>2616</v>
      </c>
      <c r="AI2576">
        <v>0.5042851307189542</v>
      </c>
      <c r="AJ2576">
        <v>2448</v>
      </c>
      <c r="AK2576" t="s">
        <v>3800</v>
      </c>
    </row>
    <row r="2577" spans="1:37">
      <c r="A2577" t="s">
        <v>2685</v>
      </c>
      <c r="B2577" t="s">
        <v>81</v>
      </c>
      <c r="C2577">
        <v>4016.6</v>
      </c>
      <c r="D2577" t="s">
        <v>36</v>
      </c>
      <c r="E2577" t="s">
        <v>72</v>
      </c>
      <c r="F2577" t="s">
        <v>38</v>
      </c>
      <c r="G2577">
        <v>45297</v>
      </c>
      <c r="H2577" t="s">
        <v>39</v>
      </c>
      <c r="I2577" t="s">
        <v>58</v>
      </c>
      <c r="J2577">
        <v>49340</v>
      </c>
      <c r="K2577" t="s">
        <v>59</v>
      </c>
      <c r="L2577" t="s">
        <v>42</v>
      </c>
      <c r="M2577">
        <v>103</v>
      </c>
      <c r="N2577">
        <v>14</v>
      </c>
      <c r="O2577">
        <v>128</v>
      </c>
      <c r="P2577">
        <v>0</v>
      </c>
      <c r="Q2577">
        <v>1</v>
      </c>
      <c r="R2577" t="s">
        <v>61</v>
      </c>
      <c r="S2577" t="s">
        <v>62</v>
      </c>
      <c r="T2577">
        <v>2</v>
      </c>
      <c r="U2577" t="s">
        <v>79</v>
      </c>
      <c r="V2577">
        <v>738.72</v>
      </c>
      <c r="W2577" t="s">
        <v>46</v>
      </c>
      <c r="X2577" t="s">
        <v>77</v>
      </c>
      <c r="Y2577" t="s">
        <v>65</v>
      </c>
      <c r="Z2577" t="s">
        <v>49</v>
      </c>
      <c r="AA2577" t="s">
        <v>67</v>
      </c>
      <c r="AB2577" t="s">
        <v>68</v>
      </c>
      <c r="AC2577" t="s">
        <v>52</v>
      </c>
      <c r="AD2577">
        <v>7.1720388350000004</v>
      </c>
      <c r="AE2577">
        <v>2024</v>
      </c>
      <c r="AF2577">
        <v>2</v>
      </c>
      <c r="AG2577">
        <v>6</v>
      </c>
      <c r="AH2577" t="s">
        <v>2616</v>
      </c>
      <c r="AI2577">
        <v>0.59766990291262134</v>
      </c>
      <c r="AJ2577">
        <v>1236</v>
      </c>
      <c r="AK2577" t="s">
        <v>3800</v>
      </c>
    </row>
    <row r="2578" spans="1:37">
      <c r="A2578" t="s">
        <v>2686</v>
      </c>
      <c r="B2578" t="s">
        <v>115</v>
      </c>
      <c r="C2578">
        <v>10529.24</v>
      </c>
      <c r="D2578" t="s">
        <v>36</v>
      </c>
      <c r="E2578" t="s">
        <v>37</v>
      </c>
      <c r="F2578" t="s">
        <v>38</v>
      </c>
      <c r="G2578">
        <v>45297</v>
      </c>
      <c r="H2578" t="s">
        <v>57</v>
      </c>
      <c r="I2578" t="s">
        <v>40</v>
      </c>
      <c r="J2578">
        <v>0</v>
      </c>
      <c r="K2578" t="s">
        <v>59</v>
      </c>
      <c r="L2578" t="s">
        <v>42</v>
      </c>
      <c r="M2578">
        <v>142</v>
      </c>
      <c r="N2578">
        <v>45</v>
      </c>
      <c r="O2578">
        <v>9</v>
      </c>
      <c r="P2578">
        <v>0</v>
      </c>
      <c r="Q2578">
        <v>3</v>
      </c>
      <c r="R2578" t="s">
        <v>61</v>
      </c>
      <c r="S2578" t="s">
        <v>74</v>
      </c>
      <c r="T2578">
        <v>1</v>
      </c>
      <c r="U2578" t="s">
        <v>45</v>
      </c>
      <c r="V2578">
        <v>680.4</v>
      </c>
      <c r="W2578" t="s">
        <v>64</v>
      </c>
      <c r="X2578" t="s">
        <v>47</v>
      </c>
      <c r="Y2578" t="s">
        <v>65</v>
      </c>
      <c r="Z2578" t="s">
        <v>66</v>
      </c>
      <c r="AA2578" t="s">
        <v>67</v>
      </c>
      <c r="AB2578" t="s">
        <v>68</v>
      </c>
      <c r="AC2578" t="s">
        <v>99</v>
      </c>
      <c r="AD2578">
        <v>4.7915492960000003</v>
      </c>
      <c r="AE2578">
        <v>2024</v>
      </c>
      <c r="AF2578">
        <v>2</v>
      </c>
      <c r="AG2578">
        <v>6</v>
      </c>
      <c r="AH2578" t="s">
        <v>2616</v>
      </c>
      <c r="AI2578">
        <v>0.39929577464788729</v>
      </c>
      <c r="AJ2578">
        <v>1704</v>
      </c>
      <c r="AK2578" t="s">
        <v>3799</v>
      </c>
    </row>
    <row r="2579" spans="1:37">
      <c r="A2579" t="s">
        <v>2687</v>
      </c>
      <c r="B2579" t="s">
        <v>71</v>
      </c>
      <c r="C2579">
        <v>3923.5</v>
      </c>
      <c r="D2579" t="s">
        <v>36</v>
      </c>
      <c r="E2579" t="s">
        <v>37</v>
      </c>
      <c r="F2579" t="s">
        <v>73</v>
      </c>
      <c r="G2579">
        <v>45297</v>
      </c>
      <c r="H2579" t="s">
        <v>39</v>
      </c>
      <c r="I2579" t="s">
        <v>58</v>
      </c>
      <c r="J2579">
        <v>97485</v>
      </c>
      <c r="K2579" t="s">
        <v>83</v>
      </c>
      <c r="L2579" t="s">
        <v>42</v>
      </c>
      <c r="M2579">
        <v>99</v>
      </c>
      <c r="N2579">
        <v>16</v>
      </c>
      <c r="O2579">
        <v>1</v>
      </c>
      <c r="P2579">
        <v>0</v>
      </c>
      <c r="Q2579">
        <v>1</v>
      </c>
      <c r="R2579" t="s">
        <v>61</v>
      </c>
      <c r="S2579" t="s">
        <v>74</v>
      </c>
      <c r="T2579">
        <v>2</v>
      </c>
      <c r="U2579" t="s">
        <v>45</v>
      </c>
      <c r="V2579">
        <v>60.63</v>
      </c>
      <c r="W2579" t="s">
        <v>46</v>
      </c>
      <c r="X2579" t="s">
        <v>47</v>
      </c>
      <c r="Y2579" t="s">
        <v>48</v>
      </c>
      <c r="Z2579" t="s">
        <v>49</v>
      </c>
      <c r="AA2579" t="s">
        <v>50</v>
      </c>
      <c r="AB2579" t="s">
        <v>68</v>
      </c>
      <c r="AC2579" t="s">
        <v>99</v>
      </c>
      <c r="AD2579">
        <v>0.61242424200000001</v>
      </c>
      <c r="AE2579">
        <v>2024</v>
      </c>
      <c r="AF2579">
        <v>2</v>
      </c>
      <c r="AG2579">
        <v>6</v>
      </c>
      <c r="AH2579" t="s">
        <v>2616</v>
      </c>
      <c r="AI2579">
        <v>5.1035353535353538E-2</v>
      </c>
      <c r="AJ2579">
        <v>1188</v>
      </c>
      <c r="AK2579" t="s">
        <v>3799</v>
      </c>
    </row>
    <row r="2580" spans="1:37">
      <c r="A2580" t="s">
        <v>2688</v>
      </c>
      <c r="B2580" t="s">
        <v>71</v>
      </c>
      <c r="C2580">
        <v>11633.69</v>
      </c>
      <c r="D2580" t="s">
        <v>36</v>
      </c>
      <c r="E2580" t="s">
        <v>37</v>
      </c>
      <c r="F2580" t="s">
        <v>38</v>
      </c>
      <c r="G2580">
        <v>45297</v>
      </c>
      <c r="H2580" t="s">
        <v>39</v>
      </c>
      <c r="I2580" t="s">
        <v>40</v>
      </c>
      <c r="J2580">
        <v>64923</v>
      </c>
      <c r="K2580" t="s">
        <v>83</v>
      </c>
      <c r="L2580" t="s">
        <v>42</v>
      </c>
      <c r="M2580">
        <v>146</v>
      </c>
      <c r="N2580">
        <v>41</v>
      </c>
      <c r="O2580">
        <v>89</v>
      </c>
      <c r="P2580">
        <v>0</v>
      </c>
      <c r="Q2580">
        <v>9</v>
      </c>
      <c r="R2580" t="s">
        <v>61</v>
      </c>
      <c r="S2580" t="s">
        <v>62</v>
      </c>
      <c r="T2580">
        <v>1</v>
      </c>
      <c r="U2580" t="s">
        <v>63</v>
      </c>
      <c r="V2580">
        <v>178.26</v>
      </c>
      <c r="W2580" t="s">
        <v>64</v>
      </c>
      <c r="X2580" t="s">
        <v>47</v>
      </c>
      <c r="Y2580" t="s">
        <v>48</v>
      </c>
      <c r="Z2580" t="s">
        <v>66</v>
      </c>
      <c r="AA2580" t="s">
        <v>50</v>
      </c>
      <c r="AB2580" t="s">
        <v>68</v>
      </c>
      <c r="AC2580" t="s">
        <v>52</v>
      </c>
      <c r="AD2580">
        <v>1.220958904</v>
      </c>
      <c r="AE2580">
        <v>2024</v>
      </c>
      <c r="AF2580">
        <v>2</v>
      </c>
      <c r="AG2580">
        <v>6</v>
      </c>
      <c r="AH2580" t="s">
        <v>2616</v>
      </c>
      <c r="AI2580">
        <v>0.10174657534246574</v>
      </c>
      <c r="AJ2580">
        <v>1752</v>
      </c>
      <c r="AK2580" t="s">
        <v>3799</v>
      </c>
    </row>
    <row r="2581" spans="1:37">
      <c r="A2581" t="s">
        <v>2689</v>
      </c>
      <c r="B2581" t="s">
        <v>115</v>
      </c>
      <c r="C2581">
        <v>4929.78</v>
      </c>
      <c r="D2581" t="s">
        <v>36</v>
      </c>
      <c r="E2581" t="s">
        <v>37</v>
      </c>
      <c r="F2581" t="s">
        <v>56</v>
      </c>
      <c r="G2581">
        <v>45297</v>
      </c>
      <c r="H2581" t="s">
        <v>57</v>
      </c>
      <c r="I2581" t="s">
        <v>58</v>
      </c>
      <c r="J2581">
        <v>0</v>
      </c>
      <c r="K2581" t="s">
        <v>59</v>
      </c>
      <c r="L2581" t="s">
        <v>60</v>
      </c>
      <c r="M2581">
        <v>149</v>
      </c>
      <c r="N2581">
        <v>9</v>
      </c>
      <c r="O2581">
        <v>95</v>
      </c>
      <c r="P2581">
        <v>0</v>
      </c>
      <c r="Q2581">
        <v>1</v>
      </c>
      <c r="R2581" t="s">
        <v>61</v>
      </c>
      <c r="S2581" t="s">
        <v>93</v>
      </c>
      <c r="T2581">
        <v>2</v>
      </c>
      <c r="U2581" t="s">
        <v>79</v>
      </c>
      <c r="V2581">
        <v>1708.27</v>
      </c>
      <c r="W2581" t="s">
        <v>64</v>
      </c>
      <c r="X2581" t="s">
        <v>134</v>
      </c>
      <c r="Y2581" t="s">
        <v>156</v>
      </c>
      <c r="Z2581" t="s">
        <v>49</v>
      </c>
      <c r="AA2581" t="s">
        <v>67</v>
      </c>
      <c r="AB2581" t="s">
        <v>68</v>
      </c>
      <c r="AC2581" t="s">
        <v>52</v>
      </c>
      <c r="AD2581">
        <v>11.46489933</v>
      </c>
      <c r="AE2581">
        <v>2024</v>
      </c>
      <c r="AF2581">
        <v>2</v>
      </c>
      <c r="AG2581">
        <v>6</v>
      </c>
      <c r="AH2581" t="s">
        <v>2616</v>
      </c>
      <c r="AI2581">
        <v>0.95540827740492174</v>
      </c>
      <c r="AJ2581">
        <v>1788</v>
      </c>
      <c r="AK2581" t="s">
        <v>156</v>
      </c>
    </row>
    <row r="2582" spans="1:37">
      <c r="A2582" t="s">
        <v>2690</v>
      </c>
      <c r="B2582" t="s">
        <v>115</v>
      </c>
      <c r="C2582">
        <v>13054.74</v>
      </c>
      <c r="D2582" t="s">
        <v>36</v>
      </c>
      <c r="E2582" t="s">
        <v>72</v>
      </c>
      <c r="F2582" t="s">
        <v>95</v>
      </c>
      <c r="G2582">
        <v>45297</v>
      </c>
      <c r="H2582" t="s">
        <v>159</v>
      </c>
      <c r="I2582" t="s">
        <v>40</v>
      </c>
      <c r="J2582">
        <v>28272</v>
      </c>
      <c r="K2582" t="s">
        <v>59</v>
      </c>
      <c r="L2582" t="s">
        <v>103</v>
      </c>
      <c r="M2582">
        <v>113</v>
      </c>
      <c r="N2582">
        <v>16</v>
      </c>
      <c r="O2582">
        <v>80</v>
      </c>
      <c r="P2582">
        <v>0</v>
      </c>
      <c r="Q2582">
        <v>2</v>
      </c>
      <c r="R2582" t="s">
        <v>61</v>
      </c>
      <c r="S2582" t="s">
        <v>93</v>
      </c>
      <c r="T2582">
        <v>1</v>
      </c>
      <c r="U2582" t="s">
        <v>79</v>
      </c>
      <c r="V2582">
        <v>544.32000000000005</v>
      </c>
      <c r="W2582" t="s">
        <v>46</v>
      </c>
      <c r="X2582" t="s">
        <v>47</v>
      </c>
      <c r="Y2582" t="s">
        <v>65</v>
      </c>
      <c r="Z2582" t="s">
        <v>66</v>
      </c>
      <c r="AA2582" t="s">
        <v>67</v>
      </c>
      <c r="AB2582" t="s">
        <v>68</v>
      </c>
      <c r="AC2582" t="s">
        <v>52</v>
      </c>
      <c r="AD2582">
        <v>4.8169911499999998</v>
      </c>
      <c r="AE2582">
        <v>2024</v>
      </c>
      <c r="AF2582">
        <v>2</v>
      </c>
      <c r="AG2582">
        <v>6</v>
      </c>
      <c r="AH2582" t="s">
        <v>2616</v>
      </c>
      <c r="AI2582">
        <v>0.40141592920353986</v>
      </c>
      <c r="AJ2582">
        <v>1356</v>
      </c>
      <c r="AK2582" t="s">
        <v>3800</v>
      </c>
    </row>
    <row r="2583" spans="1:37">
      <c r="A2583" t="s">
        <v>2691</v>
      </c>
      <c r="B2583" t="s">
        <v>71</v>
      </c>
      <c r="C2583">
        <v>7100.25</v>
      </c>
      <c r="D2583" t="s">
        <v>36</v>
      </c>
      <c r="E2583" t="s">
        <v>37</v>
      </c>
      <c r="F2583" t="s">
        <v>73</v>
      </c>
      <c r="G2583">
        <v>45297</v>
      </c>
      <c r="H2583" t="s">
        <v>39</v>
      </c>
      <c r="I2583" t="s">
        <v>40</v>
      </c>
      <c r="J2583">
        <v>82547</v>
      </c>
      <c r="K2583" t="s">
        <v>41</v>
      </c>
      <c r="L2583" t="s">
        <v>42</v>
      </c>
      <c r="M2583">
        <v>88</v>
      </c>
      <c r="N2583">
        <v>9</v>
      </c>
      <c r="O2583">
        <v>92</v>
      </c>
      <c r="P2583">
        <v>0</v>
      </c>
      <c r="Q2583">
        <v>6</v>
      </c>
      <c r="R2583" t="s">
        <v>61</v>
      </c>
      <c r="S2583" t="s">
        <v>74</v>
      </c>
      <c r="T2583">
        <v>2</v>
      </c>
      <c r="U2583" t="s">
        <v>63</v>
      </c>
      <c r="V2583">
        <v>368.58</v>
      </c>
      <c r="W2583" t="s">
        <v>46</v>
      </c>
      <c r="X2583" t="s">
        <v>47</v>
      </c>
      <c r="Y2583" t="s">
        <v>48</v>
      </c>
      <c r="Z2583" t="s">
        <v>66</v>
      </c>
      <c r="AA2583" t="s">
        <v>50</v>
      </c>
      <c r="AB2583" t="s">
        <v>68</v>
      </c>
      <c r="AC2583" t="s">
        <v>52</v>
      </c>
      <c r="AD2583">
        <v>4.1884090909999996</v>
      </c>
      <c r="AE2583">
        <v>2024</v>
      </c>
      <c r="AF2583">
        <v>2</v>
      </c>
      <c r="AG2583">
        <v>6</v>
      </c>
      <c r="AH2583" t="s">
        <v>2616</v>
      </c>
      <c r="AI2583">
        <v>0.34903409090909088</v>
      </c>
      <c r="AJ2583">
        <v>1056</v>
      </c>
      <c r="AK2583" t="s">
        <v>3799</v>
      </c>
    </row>
    <row r="2584" spans="1:37">
      <c r="A2584" t="s">
        <v>2692</v>
      </c>
      <c r="B2584" t="s">
        <v>35</v>
      </c>
      <c r="C2584">
        <v>5528.52</v>
      </c>
      <c r="D2584" t="s">
        <v>36</v>
      </c>
      <c r="E2584" t="s">
        <v>37</v>
      </c>
      <c r="F2584" t="s">
        <v>73</v>
      </c>
      <c r="G2584">
        <v>45297</v>
      </c>
      <c r="H2584" t="s">
        <v>39</v>
      </c>
      <c r="I2584" t="s">
        <v>40</v>
      </c>
      <c r="J2584">
        <v>43443</v>
      </c>
      <c r="K2584" t="s">
        <v>59</v>
      </c>
      <c r="L2584" t="s">
        <v>42</v>
      </c>
      <c r="M2584">
        <v>139</v>
      </c>
      <c r="N2584">
        <v>4</v>
      </c>
      <c r="O2584">
        <v>38</v>
      </c>
      <c r="P2584">
        <v>0</v>
      </c>
      <c r="Q2584">
        <v>1</v>
      </c>
      <c r="R2584" t="s">
        <v>117</v>
      </c>
      <c r="S2584" t="s">
        <v>192</v>
      </c>
      <c r="T2584">
        <v>3</v>
      </c>
      <c r="U2584" t="s">
        <v>90</v>
      </c>
      <c r="V2584">
        <v>754.43</v>
      </c>
      <c r="W2584" t="s">
        <v>109</v>
      </c>
      <c r="X2584" t="s">
        <v>77</v>
      </c>
      <c r="Y2584" t="s">
        <v>65</v>
      </c>
      <c r="Z2584" t="s">
        <v>66</v>
      </c>
      <c r="AA2584" t="s">
        <v>67</v>
      </c>
      <c r="AB2584" t="s">
        <v>68</v>
      </c>
      <c r="AC2584" t="s">
        <v>69</v>
      </c>
      <c r="AD2584">
        <v>5.4275539569999998</v>
      </c>
      <c r="AE2584">
        <v>2024</v>
      </c>
      <c r="AF2584">
        <v>2</v>
      </c>
      <c r="AG2584">
        <v>6</v>
      </c>
      <c r="AH2584" t="s">
        <v>2616</v>
      </c>
      <c r="AI2584">
        <v>0.45229616306954434</v>
      </c>
      <c r="AJ2584">
        <v>1668</v>
      </c>
      <c r="AK2584" t="s">
        <v>3800</v>
      </c>
    </row>
    <row r="2585" spans="1:37">
      <c r="A2585" t="s">
        <v>2693</v>
      </c>
      <c r="B2585" t="s">
        <v>115</v>
      </c>
      <c r="C2585">
        <v>3610</v>
      </c>
      <c r="D2585" t="s">
        <v>36</v>
      </c>
      <c r="E2585" t="s">
        <v>37</v>
      </c>
      <c r="F2585" t="s">
        <v>95</v>
      </c>
      <c r="G2585">
        <v>45297</v>
      </c>
      <c r="H2585" t="s">
        <v>39</v>
      </c>
      <c r="I2585" t="s">
        <v>40</v>
      </c>
      <c r="J2585">
        <v>92862</v>
      </c>
      <c r="K2585" t="s">
        <v>83</v>
      </c>
      <c r="L2585" t="s">
        <v>42</v>
      </c>
      <c r="M2585">
        <v>89</v>
      </c>
      <c r="N2585">
        <v>9</v>
      </c>
      <c r="O2585">
        <v>86</v>
      </c>
      <c r="P2585">
        <v>0</v>
      </c>
      <c r="Q2585">
        <v>1</v>
      </c>
      <c r="R2585" t="s">
        <v>61</v>
      </c>
      <c r="S2585" t="s">
        <v>74</v>
      </c>
      <c r="T2585">
        <v>4</v>
      </c>
      <c r="U2585" t="s">
        <v>90</v>
      </c>
      <c r="V2585">
        <v>142.26</v>
      </c>
      <c r="W2585" t="s">
        <v>46</v>
      </c>
      <c r="X2585" t="s">
        <v>47</v>
      </c>
      <c r="Y2585" t="s">
        <v>48</v>
      </c>
      <c r="Z2585" t="s">
        <v>49</v>
      </c>
      <c r="AA2585" t="s">
        <v>50</v>
      </c>
      <c r="AB2585" t="s">
        <v>68</v>
      </c>
      <c r="AC2585" t="s">
        <v>52</v>
      </c>
      <c r="AD2585">
        <v>1.5984269659999999</v>
      </c>
      <c r="AE2585">
        <v>2024</v>
      </c>
      <c r="AF2585">
        <v>2</v>
      </c>
      <c r="AG2585">
        <v>6</v>
      </c>
      <c r="AH2585" t="s">
        <v>2616</v>
      </c>
      <c r="AI2585">
        <v>0.13320224719101123</v>
      </c>
      <c r="AJ2585">
        <v>1068</v>
      </c>
      <c r="AK2585" t="s">
        <v>3799</v>
      </c>
    </row>
    <row r="2586" spans="1:37">
      <c r="A2586" t="s">
        <v>2694</v>
      </c>
      <c r="B2586" t="s">
        <v>71</v>
      </c>
      <c r="C2586">
        <v>12210.9</v>
      </c>
      <c r="D2586" t="s">
        <v>36</v>
      </c>
      <c r="E2586" t="s">
        <v>82</v>
      </c>
      <c r="F2586" t="s">
        <v>95</v>
      </c>
      <c r="G2586">
        <v>45297</v>
      </c>
      <c r="H2586" t="s">
        <v>39</v>
      </c>
      <c r="I2586" t="s">
        <v>40</v>
      </c>
      <c r="J2586">
        <v>70972</v>
      </c>
      <c r="K2586" t="s">
        <v>41</v>
      </c>
      <c r="L2586" t="s">
        <v>103</v>
      </c>
      <c r="M2586">
        <v>153</v>
      </c>
      <c r="N2586">
        <v>41</v>
      </c>
      <c r="O2586">
        <v>30</v>
      </c>
      <c r="P2586">
        <v>0</v>
      </c>
      <c r="Q2586">
        <v>3</v>
      </c>
      <c r="R2586" t="s">
        <v>61</v>
      </c>
      <c r="S2586" t="s">
        <v>93</v>
      </c>
      <c r="T2586">
        <v>1</v>
      </c>
      <c r="U2586" t="s">
        <v>79</v>
      </c>
      <c r="V2586">
        <v>596.19000000000005</v>
      </c>
      <c r="W2586" t="s">
        <v>46</v>
      </c>
      <c r="X2586" t="s">
        <v>47</v>
      </c>
      <c r="Y2586" t="s">
        <v>65</v>
      </c>
      <c r="Z2586" t="s">
        <v>66</v>
      </c>
      <c r="AA2586" t="s">
        <v>50</v>
      </c>
      <c r="AB2586" t="s">
        <v>68</v>
      </c>
      <c r="AC2586" t="s">
        <v>69</v>
      </c>
      <c r="AD2586">
        <v>3.8966666669999999</v>
      </c>
      <c r="AE2586">
        <v>2024</v>
      </c>
      <c r="AF2586">
        <v>2</v>
      </c>
      <c r="AG2586">
        <v>6</v>
      </c>
      <c r="AH2586" t="s">
        <v>2616</v>
      </c>
      <c r="AI2586">
        <v>0.32472222222222225</v>
      </c>
      <c r="AJ2586">
        <v>1836</v>
      </c>
      <c r="AK2586" t="s">
        <v>3799</v>
      </c>
    </row>
    <row r="2587" spans="1:37">
      <c r="A2587" t="s">
        <v>2695</v>
      </c>
      <c r="B2587" t="s">
        <v>35</v>
      </c>
      <c r="C2587">
        <v>5213.01</v>
      </c>
      <c r="D2587" t="s">
        <v>87</v>
      </c>
      <c r="E2587" t="s">
        <v>72</v>
      </c>
      <c r="F2587" t="s">
        <v>73</v>
      </c>
      <c r="G2587">
        <v>45297</v>
      </c>
      <c r="H2587" t="s">
        <v>39</v>
      </c>
      <c r="I2587" t="s">
        <v>40</v>
      </c>
      <c r="J2587">
        <v>125917</v>
      </c>
      <c r="K2587" t="s">
        <v>41</v>
      </c>
      <c r="L2587" t="s">
        <v>42</v>
      </c>
      <c r="M2587">
        <v>128</v>
      </c>
      <c r="N2587">
        <v>4</v>
      </c>
      <c r="O2587">
        <v>73</v>
      </c>
      <c r="P2587">
        <v>0</v>
      </c>
      <c r="Q2587">
        <v>1</v>
      </c>
      <c r="R2587" t="s">
        <v>61</v>
      </c>
      <c r="S2587" t="s">
        <v>74</v>
      </c>
      <c r="T2587">
        <v>2</v>
      </c>
      <c r="U2587" t="s">
        <v>63</v>
      </c>
      <c r="V2587">
        <v>379.5</v>
      </c>
      <c r="W2587" t="s">
        <v>46</v>
      </c>
      <c r="X2587" t="s">
        <v>47</v>
      </c>
      <c r="Y2587" t="s">
        <v>48</v>
      </c>
      <c r="Z2587" t="s">
        <v>66</v>
      </c>
      <c r="AA2587" t="s">
        <v>91</v>
      </c>
      <c r="AB2587" t="s">
        <v>68</v>
      </c>
      <c r="AC2587" t="s">
        <v>52</v>
      </c>
      <c r="AD2587">
        <v>2.96484375</v>
      </c>
      <c r="AE2587">
        <v>2024</v>
      </c>
      <c r="AF2587">
        <v>2</v>
      </c>
      <c r="AG2587">
        <v>6</v>
      </c>
      <c r="AH2587" t="s">
        <v>2616</v>
      </c>
      <c r="AI2587">
        <v>0.2470703125</v>
      </c>
      <c r="AJ2587">
        <v>1536</v>
      </c>
      <c r="AK2587" t="s">
        <v>3799</v>
      </c>
    </row>
    <row r="2588" spans="1:37">
      <c r="A2588" t="s">
        <v>2696</v>
      </c>
      <c r="B2588" t="s">
        <v>35</v>
      </c>
      <c r="C2588">
        <v>10254.790000000001</v>
      </c>
      <c r="D2588" t="s">
        <v>36</v>
      </c>
      <c r="E2588" t="s">
        <v>72</v>
      </c>
      <c r="F2588" t="s">
        <v>73</v>
      </c>
      <c r="G2588">
        <v>45297</v>
      </c>
      <c r="H2588" t="s">
        <v>39</v>
      </c>
      <c r="I2588" t="s">
        <v>58</v>
      </c>
      <c r="J2588">
        <v>75904</v>
      </c>
      <c r="K2588" t="s">
        <v>59</v>
      </c>
      <c r="L2588" t="s">
        <v>103</v>
      </c>
      <c r="M2588">
        <v>131</v>
      </c>
      <c r="N2588">
        <v>14</v>
      </c>
      <c r="O2588">
        <v>128</v>
      </c>
      <c r="P2588">
        <v>0</v>
      </c>
      <c r="Q2588">
        <v>3</v>
      </c>
      <c r="R2588" t="s">
        <v>61</v>
      </c>
      <c r="S2588" t="s">
        <v>93</v>
      </c>
      <c r="T2588">
        <v>1</v>
      </c>
      <c r="U2588" t="s">
        <v>79</v>
      </c>
      <c r="V2588">
        <v>628.55999999999995</v>
      </c>
      <c r="W2588" t="s">
        <v>46</v>
      </c>
      <c r="X2588" t="s">
        <v>77</v>
      </c>
      <c r="Y2588" t="s">
        <v>65</v>
      </c>
      <c r="Z2588" t="s">
        <v>66</v>
      </c>
      <c r="AA2588" t="s">
        <v>50</v>
      </c>
      <c r="AB2588" t="s">
        <v>68</v>
      </c>
      <c r="AC2588" t="s">
        <v>52</v>
      </c>
      <c r="AD2588">
        <v>4.7981679389999998</v>
      </c>
      <c r="AE2588">
        <v>2024</v>
      </c>
      <c r="AF2588">
        <v>2</v>
      </c>
      <c r="AG2588">
        <v>6</v>
      </c>
      <c r="AH2588" t="s">
        <v>2616</v>
      </c>
      <c r="AI2588">
        <v>0.39984732824427477</v>
      </c>
      <c r="AJ2588">
        <v>1572</v>
      </c>
      <c r="AK2588" t="s">
        <v>3799</v>
      </c>
    </row>
    <row r="2589" spans="1:37">
      <c r="A2589" t="s">
        <v>2697</v>
      </c>
      <c r="B2589" t="s">
        <v>71</v>
      </c>
      <c r="C2589">
        <v>5747.6</v>
      </c>
      <c r="D2589" t="s">
        <v>36</v>
      </c>
      <c r="E2589" t="s">
        <v>82</v>
      </c>
      <c r="F2589" t="s">
        <v>38</v>
      </c>
      <c r="G2589">
        <v>45297</v>
      </c>
      <c r="H2589" t="s">
        <v>39</v>
      </c>
      <c r="I2589" t="s">
        <v>40</v>
      </c>
      <c r="J2589">
        <v>67302</v>
      </c>
      <c r="K2589" t="s">
        <v>59</v>
      </c>
      <c r="L2589" t="s">
        <v>60</v>
      </c>
      <c r="M2589">
        <v>147</v>
      </c>
      <c r="N2589">
        <v>23</v>
      </c>
      <c r="O2589">
        <v>63</v>
      </c>
      <c r="P2589">
        <v>0</v>
      </c>
      <c r="Q2589">
        <v>1</v>
      </c>
      <c r="R2589" t="s">
        <v>61</v>
      </c>
      <c r="S2589" t="s">
        <v>74</v>
      </c>
      <c r="T2589">
        <v>1</v>
      </c>
      <c r="U2589" t="s">
        <v>63</v>
      </c>
      <c r="V2589">
        <v>917.37</v>
      </c>
      <c r="W2589" t="s">
        <v>46</v>
      </c>
      <c r="X2589" t="s">
        <v>47</v>
      </c>
      <c r="Y2589" t="s">
        <v>65</v>
      </c>
      <c r="Z2589" t="s">
        <v>66</v>
      </c>
      <c r="AA2589" t="s">
        <v>50</v>
      </c>
      <c r="AB2589" t="s">
        <v>68</v>
      </c>
      <c r="AC2589" t="s">
        <v>52</v>
      </c>
      <c r="AD2589">
        <v>6.2406122450000003</v>
      </c>
      <c r="AE2589">
        <v>2024</v>
      </c>
      <c r="AF2589">
        <v>2</v>
      </c>
      <c r="AG2589">
        <v>6</v>
      </c>
      <c r="AH2589" t="s">
        <v>2616</v>
      </c>
      <c r="AI2589">
        <v>0.52005102040816331</v>
      </c>
      <c r="AJ2589">
        <v>1764</v>
      </c>
      <c r="AK2589" t="s">
        <v>3800</v>
      </c>
    </row>
    <row r="2590" spans="1:37">
      <c r="A2590" t="s">
        <v>2698</v>
      </c>
      <c r="B2590" t="s">
        <v>71</v>
      </c>
      <c r="C2590">
        <v>3548.69</v>
      </c>
      <c r="D2590" t="s">
        <v>36</v>
      </c>
      <c r="E2590" t="s">
        <v>37</v>
      </c>
      <c r="F2590" t="s">
        <v>95</v>
      </c>
      <c r="G2590">
        <v>45297</v>
      </c>
      <c r="H2590" t="s">
        <v>39</v>
      </c>
      <c r="I2590" t="s">
        <v>40</v>
      </c>
      <c r="J2590">
        <v>113181</v>
      </c>
      <c r="K2590" t="s">
        <v>41</v>
      </c>
      <c r="L2590" t="s">
        <v>42</v>
      </c>
      <c r="M2590">
        <v>88</v>
      </c>
      <c r="N2590">
        <v>1</v>
      </c>
      <c r="O2590">
        <v>100</v>
      </c>
      <c r="P2590">
        <v>0</v>
      </c>
      <c r="Q2590">
        <v>1</v>
      </c>
      <c r="R2590" t="s">
        <v>61</v>
      </c>
      <c r="S2590" t="s">
        <v>62</v>
      </c>
      <c r="T2590">
        <v>3</v>
      </c>
      <c r="U2590" t="s">
        <v>90</v>
      </c>
      <c r="V2590">
        <v>379.9</v>
      </c>
      <c r="W2590" t="s">
        <v>76</v>
      </c>
      <c r="X2590" t="s">
        <v>47</v>
      </c>
      <c r="Y2590" t="s">
        <v>48</v>
      </c>
      <c r="Z2590" t="s">
        <v>49</v>
      </c>
      <c r="AA2590" t="s">
        <v>91</v>
      </c>
      <c r="AB2590" t="s">
        <v>68</v>
      </c>
      <c r="AC2590" t="s">
        <v>52</v>
      </c>
      <c r="AD2590">
        <v>4.3170454549999997</v>
      </c>
      <c r="AE2590">
        <v>2024</v>
      </c>
      <c r="AF2590">
        <v>2</v>
      </c>
      <c r="AG2590">
        <v>6</v>
      </c>
      <c r="AH2590" t="s">
        <v>2616</v>
      </c>
      <c r="AI2590">
        <v>0.35975378787878787</v>
      </c>
      <c r="AJ2590">
        <v>1056</v>
      </c>
      <c r="AK2590" t="s">
        <v>3799</v>
      </c>
    </row>
    <row r="2591" spans="1:37">
      <c r="A2591" t="s">
        <v>2699</v>
      </c>
      <c r="B2591" t="s">
        <v>71</v>
      </c>
      <c r="C2591">
        <v>4503.8999999999996</v>
      </c>
      <c r="D2591" t="s">
        <v>36</v>
      </c>
      <c r="E2591" t="s">
        <v>72</v>
      </c>
      <c r="F2591" t="s">
        <v>56</v>
      </c>
      <c r="G2591">
        <v>45297</v>
      </c>
      <c r="H2591" t="s">
        <v>159</v>
      </c>
      <c r="I2591" t="s">
        <v>58</v>
      </c>
      <c r="J2591">
        <v>26253</v>
      </c>
      <c r="K2591" t="s">
        <v>59</v>
      </c>
      <c r="L2591" t="s">
        <v>42</v>
      </c>
      <c r="M2591">
        <v>120</v>
      </c>
      <c r="N2591">
        <v>8</v>
      </c>
      <c r="O2591">
        <v>8</v>
      </c>
      <c r="P2591">
        <v>0</v>
      </c>
      <c r="Q2591">
        <v>1</v>
      </c>
      <c r="R2591" t="s">
        <v>43</v>
      </c>
      <c r="S2591" t="s">
        <v>96</v>
      </c>
      <c r="T2591">
        <v>2</v>
      </c>
      <c r="U2591" t="s">
        <v>90</v>
      </c>
      <c r="V2591">
        <v>865.08</v>
      </c>
      <c r="W2591" t="s">
        <v>46</v>
      </c>
      <c r="X2591" t="s">
        <v>47</v>
      </c>
      <c r="Y2591" t="s">
        <v>65</v>
      </c>
      <c r="Z2591" t="s">
        <v>49</v>
      </c>
      <c r="AA2591" t="s">
        <v>67</v>
      </c>
      <c r="AB2591" t="s">
        <v>68</v>
      </c>
      <c r="AC2591" t="s">
        <v>99</v>
      </c>
      <c r="AD2591">
        <v>7.2089999999999996</v>
      </c>
      <c r="AE2591">
        <v>2024</v>
      </c>
      <c r="AF2591">
        <v>2</v>
      </c>
      <c r="AG2591">
        <v>6</v>
      </c>
      <c r="AH2591" t="s">
        <v>2616</v>
      </c>
      <c r="AI2591">
        <v>0.60075000000000001</v>
      </c>
      <c r="AJ2591">
        <v>1440</v>
      </c>
      <c r="AK2591" t="s">
        <v>3801</v>
      </c>
    </row>
    <row r="2592" spans="1:37">
      <c r="A2592" t="s">
        <v>2700</v>
      </c>
      <c r="B2592" t="s">
        <v>35</v>
      </c>
      <c r="C2592">
        <v>12998.75</v>
      </c>
      <c r="D2592" t="s">
        <v>36</v>
      </c>
      <c r="E2592" t="s">
        <v>72</v>
      </c>
      <c r="F2592" t="s">
        <v>38</v>
      </c>
      <c r="G2592">
        <v>45297</v>
      </c>
      <c r="H2592" t="s">
        <v>39</v>
      </c>
      <c r="I2592" t="s">
        <v>40</v>
      </c>
      <c r="J2592">
        <v>96213</v>
      </c>
      <c r="K2592" t="s">
        <v>41</v>
      </c>
      <c r="L2592" t="s">
        <v>42</v>
      </c>
      <c r="M2592">
        <v>108</v>
      </c>
      <c r="N2592">
        <v>38</v>
      </c>
      <c r="O2592">
        <v>115</v>
      </c>
      <c r="P2592">
        <v>0</v>
      </c>
      <c r="Q2592">
        <v>2</v>
      </c>
      <c r="R2592" t="s">
        <v>61</v>
      </c>
      <c r="S2592" t="s">
        <v>93</v>
      </c>
      <c r="T2592">
        <v>1</v>
      </c>
      <c r="U2592" t="s">
        <v>63</v>
      </c>
      <c r="V2592">
        <v>473.43</v>
      </c>
      <c r="W2592" t="s">
        <v>46</v>
      </c>
      <c r="X2592" t="s">
        <v>47</v>
      </c>
      <c r="Y2592" t="s">
        <v>48</v>
      </c>
      <c r="Z2592" t="s">
        <v>66</v>
      </c>
      <c r="AA2592" t="s">
        <v>50</v>
      </c>
      <c r="AB2592" t="s">
        <v>68</v>
      </c>
      <c r="AC2592" t="s">
        <v>52</v>
      </c>
      <c r="AD2592">
        <v>4.3836111109999996</v>
      </c>
      <c r="AE2592">
        <v>2024</v>
      </c>
      <c r="AF2592">
        <v>2</v>
      </c>
      <c r="AG2592">
        <v>6</v>
      </c>
      <c r="AH2592" t="s">
        <v>2616</v>
      </c>
      <c r="AI2592">
        <v>0.36530092592592595</v>
      </c>
      <c r="AJ2592">
        <v>1296</v>
      </c>
      <c r="AK2592" t="s">
        <v>3799</v>
      </c>
    </row>
    <row r="2593" spans="1:37">
      <c r="A2593" t="s">
        <v>2701</v>
      </c>
      <c r="B2593" t="s">
        <v>35</v>
      </c>
      <c r="C2593">
        <v>6041.47</v>
      </c>
      <c r="D2593" t="s">
        <v>36</v>
      </c>
      <c r="E2593" t="s">
        <v>37</v>
      </c>
      <c r="F2593" t="s">
        <v>95</v>
      </c>
      <c r="G2593">
        <v>45297</v>
      </c>
      <c r="H2593" t="s">
        <v>39</v>
      </c>
      <c r="I2593" t="s">
        <v>58</v>
      </c>
      <c r="J2593">
        <v>98576</v>
      </c>
      <c r="K2593" t="s">
        <v>59</v>
      </c>
      <c r="L2593" t="s">
        <v>103</v>
      </c>
      <c r="M2593">
        <v>151</v>
      </c>
      <c r="N2593">
        <v>28</v>
      </c>
      <c r="O2593">
        <v>54</v>
      </c>
      <c r="P2593">
        <v>0</v>
      </c>
      <c r="Q2593">
        <v>1</v>
      </c>
      <c r="R2593" t="s">
        <v>43</v>
      </c>
      <c r="S2593" t="s">
        <v>96</v>
      </c>
      <c r="T2593">
        <v>1</v>
      </c>
      <c r="U2593" t="s">
        <v>79</v>
      </c>
      <c r="V2593">
        <v>725.76</v>
      </c>
      <c r="W2593" t="s">
        <v>64</v>
      </c>
      <c r="X2593" t="s">
        <v>134</v>
      </c>
      <c r="Y2593" t="s">
        <v>65</v>
      </c>
      <c r="Z2593" t="s">
        <v>66</v>
      </c>
      <c r="AA2593" t="s">
        <v>50</v>
      </c>
      <c r="AB2593" t="s">
        <v>68</v>
      </c>
      <c r="AC2593" t="s">
        <v>52</v>
      </c>
      <c r="AD2593">
        <v>4.8063576159999997</v>
      </c>
      <c r="AE2593">
        <v>2024</v>
      </c>
      <c r="AF2593">
        <v>2</v>
      </c>
      <c r="AG2593">
        <v>6</v>
      </c>
      <c r="AH2593" t="s">
        <v>2616</v>
      </c>
      <c r="AI2593">
        <v>0.40052980132450333</v>
      </c>
      <c r="AJ2593">
        <v>1812</v>
      </c>
      <c r="AK2593" t="s">
        <v>3800</v>
      </c>
    </row>
    <row r="2594" spans="1:37">
      <c r="A2594" t="s">
        <v>2702</v>
      </c>
      <c r="B2594" t="s">
        <v>81</v>
      </c>
      <c r="C2594">
        <v>11170.1</v>
      </c>
      <c r="D2594" t="s">
        <v>36</v>
      </c>
      <c r="E2594" t="s">
        <v>37</v>
      </c>
      <c r="F2594" t="s">
        <v>73</v>
      </c>
      <c r="G2594">
        <v>45297</v>
      </c>
      <c r="H2594" t="s">
        <v>39</v>
      </c>
      <c r="I2594" t="s">
        <v>40</v>
      </c>
      <c r="J2594">
        <v>93165</v>
      </c>
      <c r="K2594" t="s">
        <v>59</v>
      </c>
      <c r="L2594" t="s">
        <v>60</v>
      </c>
      <c r="M2594">
        <v>95</v>
      </c>
      <c r="N2594">
        <v>4</v>
      </c>
      <c r="O2594">
        <v>70</v>
      </c>
      <c r="P2594">
        <v>0</v>
      </c>
      <c r="Q2594">
        <v>2</v>
      </c>
      <c r="R2594" t="s">
        <v>61</v>
      </c>
      <c r="S2594" t="s">
        <v>74</v>
      </c>
      <c r="T2594">
        <v>1</v>
      </c>
      <c r="U2594" t="s">
        <v>90</v>
      </c>
      <c r="V2594">
        <v>453.6</v>
      </c>
      <c r="W2594" t="s">
        <v>46</v>
      </c>
      <c r="X2594" t="s">
        <v>47</v>
      </c>
      <c r="Y2594" t="s">
        <v>48</v>
      </c>
      <c r="Z2594" t="s">
        <v>66</v>
      </c>
      <c r="AA2594" t="s">
        <v>50</v>
      </c>
      <c r="AB2594" t="s">
        <v>68</v>
      </c>
      <c r="AC2594" t="s">
        <v>52</v>
      </c>
      <c r="AD2594">
        <v>4.7747368420000003</v>
      </c>
      <c r="AE2594">
        <v>2024</v>
      </c>
      <c r="AF2594">
        <v>2</v>
      </c>
      <c r="AG2594">
        <v>6</v>
      </c>
      <c r="AH2594" t="s">
        <v>2616</v>
      </c>
      <c r="AI2594">
        <v>0.3978947368421053</v>
      </c>
      <c r="AJ2594">
        <v>1140</v>
      </c>
      <c r="AK2594" t="s">
        <v>3799</v>
      </c>
    </row>
    <row r="2595" spans="1:37">
      <c r="A2595" t="s">
        <v>2703</v>
      </c>
      <c r="B2595" t="s">
        <v>71</v>
      </c>
      <c r="C2595">
        <v>3319.31</v>
      </c>
      <c r="D2595" t="s">
        <v>36</v>
      </c>
      <c r="E2595" t="s">
        <v>37</v>
      </c>
      <c r="F2595" t="s">
        <v>56</v>
      </c>
      <c r="G2595">
        <v>45297</v>
      </c>
      <c r="H2595" t="s">
        <v>57</v>
      </c>
      <c r="I2595" t="s">
        <v>58</v>
      </c>
      <c r="J2595">
        <v>0</v>
      </c>
      <c r="K2595" t="s">
        <v>59</v>
      </c>
      <c r="L2595" t="s">
        <v>60</v>
      </c>
      <c r="M2595">
        <v>95</v>
      </c>
      <c r="N2595">
        <v>27</v>
      </c>
      <c r="O2595">
        <v>59</v>
      </c>
      <c r="P2595">
        <v>0</v>
      </c>
      <c r="Q2595">
        <v>1</v>
      </c>
      <c r="R2595" t="s">
        <v>61</v>
      </c>
      <c r="S2595" t="s">
        <v>74</v>
      </c>
      <c r="T2595">
        <v>1</v>
      </c>
      <c r="U2595" t="s">
        <v>90</v>
      </c>
      <c r="V2595">
        <v>680.4</v>
      </c>
      <c r="W2595" t="s">
        <v>46</v>
      </c>
      <c r="X2595" t="s">
        <v>47</v>
      </c>
      <c r="Y2595" t="s">
        <v>65</v>
      </c>
      <c r="Z2595" t="s">
        <v>49</v>
      </c>
      <c r="AA2595" t="s">
        <v>67</v>
      </c>
      <c r="AB2595" t="s">
        <v>68</v>
      </c>
      <c r="AC2595" t="s">
        <v>52</v>
      </c>
      <c r="AD2595">
        <v>7.1621052629999999</v>
      </c>
      <c r="AE2595">
        <v>2024</v>
      </c>
      <c r="AF2595">
        <v>2</v>
      </c>
      <c r="AG2595">
        <v>6</v>
      </c>
      <c r="AH2595" t="s">
        <v>2616</v>
      </c>
      <c r="AI2595">
        <v>0.59684210526315784</v>
      </c>
      <c r="AJ2595">
        <v>1140</v>
      </c>
      <c r="AK2595" t="s">
        <v>3800</v>
      </c>
    </row>
    <row r="2596" spans="1:37">
      <c r="A2596" t="s">
        <v>2704</v>
      </c>
      <c r="B2596" t="s">
        <v>81</v>
      </c>
      <c r="C2596">
        <v>8624.09</v>
      </c>
      <c r="D2596" t="s">
        <v>36</v>
      </c>
      <c r="E2596" t="s">
        <v>72</v>
      </c>
      <c r="F2596" t="s">
        <v>38</v>
      </c>
      <c r="G2596">
        <v>45297</v>
      </c>
      <c r="H2596" t="s">
        <v>39</v>
      </c>
      <c r="I2596" t="s">
        <v>58</v>
      </c>
      <c r="J2596">
        <v>35689</v>
      </c>
      <c r="K2596" t="s">
        <v>59</v>
      </c>
      <c r="L2596" t="s">
        <v>103</v>
      </c>
      <c r="M2596">
        <v>112</v>
      </c>
      <c r="N2596">
        <v>0</v>
      </c>
      <c r="O2596">
        <v>14</v>
      </c>
      <c r="P2596">
        <v>0</v>
      </c>
      <c r="Q2596">
        <v>5</v>
      </c>
      <c r="R2596" t="s">
        <v>61</v>
      </c>
      <c r="S2596" t="s">
        <v>74</v>
      </c>
      <c r="T2596">
        <v>2</v>
      </c>
      <c r="U2596" t="s">
        <v>63</v>
      </c>
      <c r="V2596">
        <v>537.84</v>
      </c>
      <c r="W2596" t="s">
        <v>76</v>
      </c>
      <c r="X2596" t="s">
        <v>77</v>
      </c>
      <c r="Y2596" t="s">
        <v>65</v>
      </c>
      <c r="Z2596" t="s">
        <v>66</v>
      </c>
      <c r="AA2596" t="s">
        <v>67</v>
      </c>
      <c r="AB2596" t="s">
        <v>68</v>
      </c>
      <c r="AC2596" t="s">
        <v>69</v>
      </c>
      <c r="AD2596">
        <v>4.8021428569999998</v>
      </c>
      <c r="AE2596">
        <v>2024</v>
      </c>
      <c r="AF2596">
        <v>2</v>
      </c>
      <c r="AG2596">
        <v>6</v>
      </c>
      <c r="AH2596" t="s">
        <v>2616</v>
      </c>
      <c r="AI2596">
        <v>0.40017857142857144</v>
      </c>
      <c r="AJ2596">
        <v>1344</v>
      </c>
      <c r="AK2596" t="s">
        <v>3800</v>
      </c>
    </row>
    <row r="2597" spans="1:37">
      <c r="A2597" t="s">
        <v>2705</v>
      </c>
      <c r="B2597" t="s">
        <v>55</v>
      </c>
      <c r="C2597">
        <v>7149.09</v>
      </c>
      <c r="D2597" t="s">
        <v>36</v>
      </c>
      <c r="E2597" t="s">
        <v>37</v>
      </c>
      <c r="F2597" t="s">
        <v>38</v>
      </c>
      <c r="G2597">
        <v>45297</v>
      </c>
      <c r="H2597" t="s">
        <v>57</v>
      </c>
      <c r="I2597" t="s">
        <v>58</v>
      </c>
      <c r="J2597">
        <v>0</v>
      </c>
      <c r="K2597" t="s">
        <v>59</v>
      </c>
      <c r="L2597" t="s">
        <v>60</v>
      </c>
      <c r="M2597">
        <v>100</v>
      </c>
      <c r="N2597">
        <v>26</v>
      </c>
      <c r="O2597">
        <v>96</v>
      </c>
      <c r="P2597">
        <v>0</v>
      </c>
      <c r="Q2597">
        <v>3</v>
      </c>
      <c r="R2597" t="s">
        <v>61</v>
      </c>
      <c r="S2597" t="s">
        <v>62</v>
      </c>
      <c r="T2597">
        <v>3</v>
      </c>
      <c r="U2597" t="s">
        <v>79</v>
      </c>
      <c r="V2597">
        <v>719.28</v>
      </c>
      <c r="W2597" t="s">
        <v>46</v>
      </c>
      <c r="X2597" t="s">
        <v>47</v>
      </c>
      <c r="Y2597" t="s">
        <v>65</v>
      </c>
      <c r="Z2597" t="s">
        <v>66</v>
      </c>
      <c r="AA2597" t="s">
        <v>67</v>
      </c>
      <c r="AB2597" t="s">
        <v>68</v>
      </c>
      <c r="AC2597" t="s">
        <v>52</v>
      </c>
      <c r="AD2597">
        <v>7.1928000000000001</v>
      </c>
      <c r="AE2597">
        <v>2024</v>
      </c>
      <c r="AF2597">
        <v>2</v>
      </c>
      <c r="AG2597">
        <v>6</v>
      </c>
      <c r="AH2597" t="s">
        <v>2616</v>
      </c>
      <c r="AI2597">
        <v>0.59939999999999993</v>
      </c>
      <c r="AJ2597">
        <v>1200</v>
      </c>
      <c r="AK2597" t="s">
        <v>3800</v>
      </c>
    </row>
    <row r="2598" spans="1:37">
      <c r="A2598" t="s">
        <v>2706</v>
      </c>
      <c r="B2598" t="s">
        <v>55</v>
      </c>
      <c r="C2598">
        <v>3120.14</v>
      </c>
      <c r="D2598" t="s">
        <v>36</v>
      </c>
      <c r="E2598" t="s">
        <v>37</v>
      </c>
      <c r="F2598" t="s">
        <v>56</v>
      </c>
      <c r="G2598">
        <v>45297</v>
      </c>
      <c r="H2598" t="s">
        <v>159</v>
      </c>
      <c r="I2598" t="s">
        <v>40</v>
      </c>
      <c r="J2598">
        <v>32940</v>
      </c>
      <c r="K2598" t="s">
        <v>59</v>
      </c>
      <c r="L2598" t="s">
        <v>60</v>
      </c>
      <c r="M2598">
        <v>84</v>
      </c>
      <c r="N2598">
        <v>18</v>
      </c>
      <c r="O2598">
        <v>34</v>
      </c>
      <c r="P2598">
        <v>0</v>
      </c>
      <c r="Q2598">
        <v>1</v>
      </c>
      <c r="R2598" t="s">
        <v>43</v>
      </c>
      <c r="S2598" t="s">
        <v>96</v>
      </c>
      <c r="T2598">
        <v>3</v>
      </c>
      <c r="U2598" t="s">
        <v>79</v>
      </c>
      <c r="V2598">
        <v>401.76</v>
      </c>
      <c r="W2598" t="s">
        <v>76</v>
      </c>
      <c r="X2598" t="s">
        <v>47</v>
      </c>
      <c r="Y2598" t="s">
        <v>48</v>
      </c>
      <c r="Z2598" t="s">
        <v>49</v>
      </c>
      <c r="AA2598" t="s">
        <v>67</v>
      </c>
      <c r="AB2598" t="s">
        <v>68</v>
      </c>
      <c r="AC2598" t="s">
        <v>69</v>
      </c>
      <c r="AD2598">
        <v>4.7828571430000002</v>
      </c>
      <c r="AE2598">
        <v>2024</v>
      </c>
      <c r="AF2598">
        <v>2</v>
      </c>
      <c r="AG2598">
        <v>6</v>
      </c>
      <c r="AH2598" t="s">
        <v>2616</v>
      </c>
      <c r="AI2598">
        <v>0.39857142857142858</v>
      </c>
      <c r="AJ2598">
        <v>1008</v>
      </c>
      <c r="AK2598" t="s">
        <v>3799</v>
      </c>
    </row>
    <row r="2599" spans="1:37">
      <c r="A2599" t="s">
        <v>2707</v>
      </c>
      <c r="B2599" t="s">
        <v>115</v>
      </c>
      <c r="C2599">
        <v>4868.07</v>
      </c>
      <c r="D2599" t="s">
        <v>36</v>
      </c>
      <c r="E2599" t="s">
        <v>72</v>
      </c>
      <c r="F2599" t="s">
        <v>56</v>
      </c>
      <c r="G2599">
        <v>45297</v>
      </c>
      <c r="H2599" t="s">
        <v>159</v>
      </c>
      <c r="I2599" t="s">
        <v>40</v>
      </c>
      <c r="J2599">
        <v>17819</v>
      </c>
      <c r="K2599" t="s">
        <v>59</v>
      </c>
      <c r="L2599" t="s">
        <v>103</v>
      </c>
      <c r="M2599">
        <v>126</v>
      </c>
      <c r="N2599">
        <v>31</v>
      </c>
      <c r="O2599">
        <v>30</v>
      </c>
      <c r="P2599">
        <v>0</v>
      </c>
      <c r="Q2599">
        <v>1</v>
      </c>
      <c r="R2599" t="s">
        <v>61</v>
      </c>
      <c r="S2599" t="s">
        <v>74</v>
      </c>
      <c r="T2599">
        <v>2</v>
      </c>
      <c r="U2599" t="s">
        <v>79</v>
      </c>
      <c r="V2599">
        <v>786.32</v>
      </c>
      <c r="W2599" t="s">
        <v>46</v>
      </c>
      <c r="X2599" t="s">
        <v>47</v>
      </c>
      <c r="Y2599" t="s">
        <v>65</v>
      </c>
      <c r="Z2599" t="s">
        <v>49</v>
      </c>
      <c r="AA2599" t="s">
        <v>67</v>
      </c>
      <c r="AB2599" t="s">
        <v>68</v>
      </c>
      <c r="AC2599" t="s">
        <v>69</v>
      </c>
      <c r="AD2599">
        <v>6.2406349209999998</v>
      </c>
      <c r="AE2599">
        <v>2024</v>
      </c>
      <c r="AF2599">
        <v>2</v>
      </c>
      <c r="AG2599">
        <v>6</v>
      </c>
      <c r="AH2599" t="s">
        <v>2616</v>
      </c>
      <c r="AI2599">
        <v>0.5200529100529101</v>
      </c>
      <c r="AJ2599">
        <v>1512</v>
      </c>
      <c r="AK2599" t="s">
        <v>3800</v>
      </c>
    </row>
    <row r="2600" spans="1:37">
      <c r="A2600" t="s">
        <v>2708</v>
      </c>
      <c r="B2600" t="s">
        <v>81</v>
      </c>
      <c r="C2600">
        <v>13477.22</v>
      </c>
      <c r="D2600" t="s">
        <v>36</v>
      </c>
      <c r="E2600" t="s">
        <v>72</v>
      </c>
      <c r="F2600" t="s">
        <v>73</v>
      </c>
      <c r="G2600">
        <v>45297</v>
      </c>
      <c r="H2600" t="s">
        <v>57</v>
      </c>
      <c r="I2600" t="s">
        <v>40</v>
      </c>
      <c r="J2600">
        <v>0</v>
      </c>
      <c r="K2600" t="s">
        <v>59</v>
      </c>
      <c r="L2600" t="s">
        <v>60</v>
      </c>
      <c r="M2600">
        <v>126</v>
      </c>
      <c r="N2600">
        <v>26</v>
      </c>
      <c r="O2600">
        <v>107</v>
      </c>
      <c r="P2600">
        <v>0</v>
      </c>
      <c r="Q2600">
        <v>2</v>
      </c>
      <c r="R2600" t="s">
        <v>61</v>
      </c>
      <c r="S2600" t="s">
        <v>62</v>
      </c>
      <c r="T2600">
        <v>3</v>
      </c>
      <c r="U2600" t="s">
        <v>90</v>
      </c>
      <c r="V2600">
        <v>903.96</v>
      </c>
      <c r="W2600" t="s">
        <v>46</v>
      </c>
      <c r="X2600" t="s">
        <v>47</v>
      </c>
      <c r="Y2600" t="s">
        <v>65</v>
      </c>
      <c r="Z2600" t="s">
        <v>66</v>
      </c>
      <c r="AA2600" t="s">
        <v>67</v>
      </c>
      <c r="AB2600" t="s">
        <v>68</v>
      </c>
      <c r="AC2600" t="s">
        <v>52</v>
      </c>
      <c r="AD2600">
        <v>7.1742857139999998</v>
      </c>
      <c r="AE2600">
        <v>2024</v>
      </c>
      <c r="AF2600">
        <v>2</v>
      </c>
      <c r="AG2600">
        <v>6</v>
      </c>
      <c r="AH2600" t="s">
        <v>2616</v>
      </c>
      <c r="AI2600">
        <v>0.59785714285714286</v>
      </c>
      <c r="AJ2600">
        <v>1512</v>
      </c>
      <c r="AK2600" t="s">
        <v>3800</v>
      </c>
    </row>
    <row r="2601" spans="1:37">
      <c r="A2601" t="s">
        <v>2709</v>
      </c>
      <c r="B2601" t="s">
        <v>55</v>
      </c>
      <c r="C2601">
        <v>5904.03</v>
      </c>
      <c r="D2601" t="s">
        <v>36</v>
      </c>
      <c r="E2601" t="s">
        <v>82</v>
      </c>
      <c r="F2601" t="s">
        <v>73</v>
      </c>
      <c r="G2601">
        <v>45297</v>
      </c>
      <c r="H2601" t="s">
        <v>159</v>
      </c>
      <c r="I2601" t="s">
        <v>40</v>
      </c>
      <c r="J2601">
        <v>34663</v>
      </c>
      <c r="K2601" t="s">
        <v>59</v>
      </c>
      <c r="L2601" t="s">
        <v>42</v>
      </c>
      <c r="M2601">
        <v>153</v>
      </c>
      <c r="N2601">
        <v>8</v>
      </c>
      <c r="O2601">
        <v>113</v>
      </c>
      <c r="P2601">
        <v>0</v>
      </c>
      <c r="Q2601">
        <v>1</v>
      </c>
      <c r="R2601" t="s">
        <v>61</v>
      </c>
      <c r="S2601" t="s">
        <v>74</v>
      </c>
      <c r="T2601">
        <v>3</v>
      </c>
      <c r="U2601" t="s">
        <v>45</v>
      </c>
      <c r="V2601">
        <v>732.24</v>
      </c>
      <c r="W2601" t="s">
        <v>76</v>
      </c>
      <c r="X2601" t="s">
        <v>47</v>
      </c>
      <c r="Y2601" t="s">
        <v>65</v>
      </c>
      <c r="Z2601" t="s">
        <v>66</v>
      </c>
      <c r="AA2601" t="s">
        <v>67</v>
      </c>
      <c r="AB2601" t="s">
        <v>68</v>
      </c>
      <c r="AC2601" t="s">
        <v>52</v>
      </c>
      <c r="AD2601">
        <v>4.7858823529999999</v>
      </c>
      <c r="AE2601">
        <v>2024</v>
      </c>
      <c r="AF2601">
        <v>2</v>
      </c>
      <c r="AG2601">
        <v>6</v>
      </c>
      <c r="AH2601" t="s">
        <v>2616</v>
      </c>
      <c r="AI2601">
        <v>0.39882352941176469</v>
      </c>
      <c r="AJ2601">
        <v>1836</v>
      </c>
      <c r="AK2601" t="s">
        <v>3799</v>
      </c>
    </row>
    <row r="2602" spans="1:37">
      <c r="A2602" t="s">
        <v>2710</v>
      </c>
      <c r="B2602" t="s">
        <v>115</v>
      </c>
      <c r="C2602">
        <v>5618.94</v>
      </c>
      <c r="D2602" t="s">
        <v>36</v>
      </c>
      <c r="E2602" t="s">
        <v>37</v>
      </c>
      <c r="F2602" t="s">
        <v>56</v>
      </c>
      <c r="G2602">
        <v>45297</v>
      </c>
      <c r="H2602" t="s">
        <v>57</v>
      </c>
      <c r="I2602" t="s">
        <v>58</v>
      </c>
      <c r="J2602">
        <v>0</v>
      </c>
      <c r="K2602" t="s">
        <v>59</v>
      </c>
      <c r="L2602" t="s">
        <v>60</v>
      </c>
      <c r="M2602">
        <v>90</v>
      </c>
      <c r="N2602">
        <v>35</v>
      </c>
      <c r="O2602">
        <v>119</v>
      </c>
      <c r="P2602">
        <v>3</v>
      </c>
      <c r="Q2602">
        <v>3</v>
      </c>
      <c r="R2602" t="s">
        <v>61</v>
      </c>
      <c r="S2602" t="s">
        <v>74</v>
      </c>
      <c r="T2602">
        <v>1</v>
      </c>
      <c r="U2602" t="s">
        <v>63</v>
      </c>
      <c r="V2602">
        <v>434.16</v>
      </c>
      <c r="W2602" t="s">
        <v>46</v>
      </c>
      <c r="X2602" t="s">
        <v>47</v>
      </c>
      <c r="Y2602" t="s">
        <v>48</v>
      </c>
      <c r="Z2602" t="s">
        <v>66</v>
      </c>
      <c r="AA2602" t="s">
        <v>67</v>
      </c>
      <c r="AB2602" t="s">
        <v>51</v>
      </c>
      <c r="AC2602" t="s">
        <v>52</v>
      </c>
      <c r="AD2602">
        <v>4.8239999999999998</v>
      </c>
      <c r="AE2602">
        <v>2024</v>
      </c>
      <c r="AF2602">
        <v>2</v>
      </c>
      <c r="AG2602">
        <v>6</v>
      </c>
      <c r="AH2602" t="s">
        <v>2616</v>
      </c>
      <c r="AI2602">
        <v>0.40200000000000002</v>
      </c>
      <c r="AJ2602">
        <v>1080</v>
      </c>
      <c r="AK2602" t="s">
        <v>3800</v>
      </c>
    </row>
    <row r="2603" spans="1:37">
      <c r="A2603" t="s">
        <v>2711</v>
      </c>
      <c r="B2603" t="s">
        <v>71</v>
      </c>
      <c r="C2603">
        <v>7882.51</v>
      </c>
      <c r="D2603" t="s">
        <v>87</v>
      </c>
      <c r="E2603" t="s">
        <v>37</v>
      </c>
      <c r="F2603" t="s">
        <v>56</v>
      </c>
      <c r="G2603">
        <v>45297</v>
      </c>
      <c r="H2603" t="s">
        <v>39</v>
      </c>
      <c r="I2603" t="s">
        <v>58</v>
      </c>
      <c r="J2603">
        <v>109461</v>
      </c>
      <c r="K2603" t="s">
        <v>41</v>
      </c>
      <c r="L2603" t="s">
        <v>42</v>
      </c>
      <c r="M2603">
        <v>99</v>
      </c>
      <c r="N2603">
        <v>7</v>
      </c>
      <c r="O2603">
        <v>115</v>
      </c>
      <c r="P2603">
        <v>0</v>
      </c>
      <c r="Q2603">
        <v>4</v>
      </c>
      <c r="R2603" t="s">
        <v>61</v>
      </c>
      <c r="S2603" t="s">
        <v>74</v>
      </c>
      <c r="T2603">
        <v>2</v>
      </c>
      <c r="U2603" t="s">
        <v>79</v>
      </c>
      <c r="V2603">
        <v>379.75</v>
      </c>
      <c r="W2603" t="s">
        <v>46</v>
      </c>
      <c r="X2603" t="s">
        <v>134</v>
      </c>
      <c r="Y2603" t="s">
        <v>48</v>
      </c>
      <c r="Z2603" t="s">
        <v>66</v>
      </c>
      <c r="AA2603" t="s">
        <v>91</v>
      </c>
      <c r="AB2603" t="s">
        <v>68</v>
      </c>
      <c r="AC2603" t="s">
        <v>52</v>
      </c>
      <c r="AD2603">
        <v>3.8358585860000001</v>
      </c>
      <c r="AE2603">
        <v>2024</v>
      </c>
      <c r="AF2603">
        <v>2</v>
      </c>
      <c r="AG2603">
        <v>6</v>
      </c>
      <c r="AH2603" t="s">
        <v>2616</v>
      </c>
      <c r="AI2603">
        <v>0.31965488215488214</v>
      </c>
      <c r="AJ2603">
        <v>1188</v>
      </c>
      <c r="AK2603" t="s">
        <v>3799</v>
      </c>
    </row>
    <row r="2604" spans="1:37">
      <c r="A2604" t="s">
        <v>2712</v>
      </c>
      <c r="B2604" t="s">
        <v>115</v>
      </c>
      <c r="C2604">
        <v>9833.89</v>
      </c>
      <c r="D2604" t="s">
        <v>36</v>
      </c>
      <c r="E2604" t="s">
        <v>72</v>
      </c>
      <c r="F2604" t="s">
        <v>38</v>
      </c>
      <c r="G2604">
        <v>45297</v>
      </c>
      <c r="H2604" t="s">
        <v>39</v>
      </c>
      <c r="I2604" t="s">
        <v>40</v>
      </c>
      <c r="J2604">
        <v>91503</v>
      </c>
      <c r="K2604" t="s">
        <v>59</v>
      </c>
      <c r="L2604" t="s">
        <v>103</v>
      </c>
      <c r="M2604">
        <v>124</v>
      </c>
      <c r="N2604">
        <v>0</v>
      </c>
      <c r="O2604">
        <v>97</v>
      </c>
      <c r="P2604">
        <v>0</v>
      </c>
      <c r="Q2604">
        <v>3</v>
      </c>
      <c r="R2604" t="s">
        <v>61</v>
      </c>
      <c r="S2604" t="s">
        <v>93</v>
      </c>
      <c r="T2604">
        <v>3</v>
      </c>
      <c r="U2604" t="s">
        <v>90</v>
      </c>
      <c r="V2604">
        <v>811.96</v>
      </c>
      <c r="W2604" t="s">
        <v>46</v>
      </c>
      <c r="X2604" t="s">
        <v>77</v>
      </c>
      <c r="Y2604" t="s">
        <v>65</v>
      </c>
      <c r="Z2604" t="s">
        <v>66</v>
      </c>
      <c r="AA2604" t="s">
        <v>50</v>
      </c>
      <c r="AB2604" t="s">
        <v>68</v>
      </c>
      <c r="AC2604" t="s">
        <v>52</v>
      </c>
      <c r="AD2604">
        <v>6.5480645160000002</v>
      </c>
      <c r="AE2604">
        <v>2024</v>
      </c>
      <c r="AF2604">
        <v>2</v>
      </c>
      <c r="AG2604">
        <v>6</v>
      </c>
      <c r="AH2604" t="s">
        <v>2616</v>
      </c>
      <c r="AI2604">
        <v>0.54567204301075267</v>
      </c>
      <c r="AJ2604">
        <v>1488</v>
      </c>
      <c r="AK2604" t="s">
        <v>3800</v>
      </c>
    </row>
    <row r="2605" spans="1:37">
      <c r="A2605" t="s">
        <v>2713</v>
      </c>
      <c r="B2605" t="s">
        <v>35</v>
      </c>
      <c r="C2605">
        <v>7147.28</v>
      </c>
      <c r="D2605" t="s">
        <v>36</v>
      </c>
      <c r="E2605" t="s">
        <v>37</v>
      </c>
      <c r="F2605" t="s">
        <v>56</v>
      </c>
      <c r="G2605">
        <v>45297</v>
      </c>
      <c r="H2605" t="s">
        <v>39</v>
      </c>
      <c r="I2605" t="s">
        <v>40</v>
      </c>
      <c r="J2605">
        <v>83277</v>
      </c>
      <c r="K2605" t="s">
        <v>83</v>
      </c>
      <c r="L2605" t="s">
        <v>60</v>
      </c>
      <c r="M2605">
        <v>90</v>
      </c>
      <c r="N2605">
        <v>18</v>
      </c>
      <c r="O2605">
        <v>23</v>
      </c>
      <c r="P2605">
        <v>0</v>
      </c>
      <c r="Q2605">
        <v>3</v>
      </c>
      <c r="R2605" t="s">
        <v>61</v>
      </c>
      <c r="S2605" t="s">
        <v>93</v>
      </c>
      <c r="T2605">
        <v>4</v>
      </c>
      <c r="U2605" t="s">
        <v>45</v>
      </c>
      <c r="V2605">
        <v>162.16999999999999</v>
      </c>
      <c r="W2605" t="s">
        <v>76</v>
      </c>
      <c r="X2605" t="s">
        <v>47</v>
      </c>
      <c r="Y2605" t="s">
        <v>48</v>
      </c>
      <c r="Z2605" t="s">
        <v>66</v>
      </c>
      <c r="AA2605" t="s">
        <v>50</v>
      </c>
      <c r="AB2605" t="s">
        <v>68</v>
      </c>
      <c r="AC2605" t="s">
        <v>69</v>
      </c>
      <c r="AD2605">
        <v>1.801888889</v>
      </c>
      <c r="AE2605">
        <v>2024</v>
      </c>
      <c r="AF2605">
        <v>2</v>
      </c>
      <c r="AG2605">
        <v>6</v>
      </c>
      <c r="AH2605" t="s">
        <v>2616</v>
      </c>
      <c r="AI2605">
        <v>0.15015740740740741</v>
      </c>
      <c r="AJ2605">
        <v>1080</v>
      </c>
      <c r="AK2605" t="s">
        <v>3799</v>
      </c>
    </row>
    <row r="2606" spans="1:37">
      <c r="A2606" t="s">
        <v>2714</v>
      </c>
      <c r="B2606" t="s">
        <v>35</v>
      </c>
      <c r="C2606">
        <v>10238.89</v>
      </c>
      <c r="D2606" t="s">
        <v>36</v>
      </c>
      <c r="E2606" t="s">
        <v>72</v>
      </c>
      <c r="F2606" t="s">
        <v>73</v>
      </c>
      <c r="G2606">
        <v>45297</v>
      </c>
      <c r="H2606" t="s">
        <v>39</v>
      </c>
      <c r="I2606" t="s">
        <v>40</v>
      </c>
      <c r="J2606">
        <v>118089</v>
      </c>
      <c r="K2606" t="s">
        <v>41</v>
      </c>
      <c r="L2606" t="s">
        <v>103</v>
      </c>
      <c r="M2606">
        <v>128</v>
      </c>
      <c r="N2606">
        <v>38</v>
      </c>
      <c r="O2606">
        <v>9</v>
      </c>
      <c r="P2606">
        <v>0</v>
      </c>
      <c r="Q2606">
        <v>8</v>
      </c>
      <c r="R2606" t="s">
        <v>61</v>
      </c>
      <c r="S2606" t="s">
        <v>74</v>
      </c>
      <c r="T2606">
        <v>2</v>
      </c>
      <c r="U2606" t="s">
        <v>45</v>
      </c>
      <c r="V2606">
        <v>604.88</v>
      </c>
      <c r="W2606" t="s">
        <v>46</v>
      </c>
      <c r="X2606" t="s">
        <v>47</v>
      </c>
      <c r="Y2606" t="s">
        <v>65</v>
      </c>
      <c r="Z2606" t="s">
        <v>66</v>
      </c>
      <c r="AA2606" t="s">
        <v>91</v>
      </c>
      <c r="AB2606" t="s">
        <v>68</v>
      </c>
      <c r="AC2606" t="s">
        <v>99</v>
      </c>
      <c r="AD2606">
        <v>4.725625</v>
      </c>
      <c r="AE2606">
        <v>2024</v>
      </c>
      <c r="AF2606">
        <v>2</v>
      </c>
      <c r="AG2606">
        <v>6</v>
      </c>
      <c r="AH2606" t="s">
        <v>2616</v>
      </c>
      <c r="AI2606">
        <v>0.39380208333333333</v>
      </c>
      <c r="AJ2606">
        <v>1536</v>
      </c>
      <c r="AK2606" t="s">
        <v>3799</v>
      </c>
    </row>
    <row r="2607" spans="1:37">
      <c r="A2607" t="s">
        <v>2715</v>
      </c>
      <c r="B2607" t="s">
        <v>71</v>
      </c>
      <c r="C2607">
        <v>7723.21</v>
      </c>
      <c r="D2607" t="s">
        <v>36</v>
      </c>
      <c r="E2607" t="s">
        <v>37</v>
      </c>
      <c r="F2607" t="s">
        <v>56</v>
      </c>
      <c r="G2607">
        <v>45297</v>
      </c>
      <c r="H2607" t="s">
        <v>39</v>
      </c>
      <c r="I2607" t="s">
        <v>40</v>
      </c>
      <c r="J2607">
        <v>43502</v>
      </c>
      <c r="K2607" t="s">
        <v>83</v>
      </c>
      <c r="L2607" t="s">
        <v>42</v>
      </c>
      <c r="M2607">
        <v>97</v>
      </c>
      <c r="N2607">
        <v>36</v>
      </c>
      <c r="O2607">
        <v>28</v>
      </c>
      <c r="P2607">
        <v>0</v>
      </c>
      <c r="Q2607">
        <v>3</v>
      </c>
      <c r="R2607" t="s">
        <v>61</v>
      </c>
      <c r="S2607" t="s">
        <v>93</v>
      </c>
      <c r="T2607">
        <v>1</v>
      </c>
      <c r="U2607" t="s">
        <v>63</v>
      </c>
      <c r="V2607">
        <v>26.03</v>
      </c>
      <c r="W2607" t="s">
        <v>46</v>
      </c>
      <c r="X2607" t="s">
        <v>47</v>
      </c>
      <c r="Y2607" t="s">
        <v>48</v>
      </c>
      <c r="Z2607" t="s">
        <v>66</v>
      </c>
      <c r="AA2607" t="s">
        <v>67</v>
      </c>
      <c r="AB2607" t="s">
        <v>68</v>
      </c>
      <c r="AC2607" t="s">
        <v>69</v>
      </c>
      <c r="AD2607">
        <v>0.26835051500000001</v>
      </c>
      <c r="AE2607">
        <v>2024</v>
      </c>
      <c r="AF2607">
        <v>2</v>
      </c>
      <c r="AG2607">
        <v>6</v>
      </c>
      <c r="AH2607" t="s">
        <v>2616</v>
      </c>
      <c r="AI2607">
        <v>2.2362542955326463E-2</v>
      </c>
      <c r="AJ2607">
        <v>1164</v>
      </c>
      <c r="AK2607" t="s">
        <v>3799</v>
      </c>
    </row>
    <row r="2608" spans="1:37">
      <c r="A2608" t="s">
        <v>2716</v>
      </c>
      <c r="B2608" t="s">
        <v>35</v>
      </c>
      <c r="C2608">
        <v>3374.21</v>
      </c>
      <c r="D2608" t="s">
        <v>36</v>
      </c>
      <c r="E2608" t="s">
        <v>37</v>
      </c>
      <c r="F2608" t="s">
        <v>56</v>
      </c>
      <c r="G2608">
        <v>45297</v>
      </c>
      <c r="H2608" t="s">
        <v>57</v>
      </c>
      <c r="I2608" t="s">
        <v>40</v>
      </c>
      <c r="J2608">
        <v>0</v>
      </c>
      <c r="K2608" t="s">
        <v>59</v>
      </c>
      <c r="L2608" t="s">
        <v>60</v>
      </c>
      <c r="M2608">
        <v>97</v>
      </c>
      <c r="N2608">
        <v>20</v>
      </c>
      <c r="O2608">
        <v>63</v>
      </c>
      <c r="P2608">
        <v>0</v>
      </c>
      <c r="Q2608">
        <v>1</v>
      </c>
      <c r="R2608" t="s">
        <v>43</v>
      </c>
      <c r="S2608" t="s">
        <v>96</v>
      </c>
      <c r="T2608">
        <v>2</v>
      </c>
      <c r="U2608" t="s">
        <v>63</v>
      </c>
      <c r="V2608">
        <v>466.56</v>
      </c>
      <c r="W2608" t="s">
        <v>76</v>
      </c>
      <c r="X2608" t="s">
        <v>134</v>
      </c>
      <c r="Y2608" t="s">
        <v>48</v>
      </c>
      <c r="Z2608" t="s">
        <v>49</v>
      </c>
      <c r="AA2608" t="s">
        <v>67</v>
      </c>
      <c r="AB2608" t="s">
        <v>68</v>
      </c>
      <c r="AC2608" t="s">
        <v>52</v>
      </c>
      <c r="AD2608">
        <v>4.8098969069999997</v>
      </c>
      <c r="AE2608">
        <v>2024</v>
      </c>
      <c r="AF2608">
        <v>2</v>
      </c>
      <c r="AG2608">
        <v>6</v>
      </c>
      <c r="AH2608" t="s">
        <v>2616</v>
      </c>
      <c r="AI2608">
        <v>0.40082474226804121</v>
      </c>
      <c r="AJ2608">
        <v>1164</v>
      </c>
      <c r="AK2608" t="s">
        <v>3800</v>
      </c>
    </row>
    <row r="2609" spans="1:37">
      <c r="A2609" t="s">
        <v>2717</v>
      </c>
      <c r="B2609" t="s">
        <v>81</v>
      </c>
      <c r="C2609">
        <v>9343.35</v>
      </c>
      <c r="D2609" t="s">
        <v>36</v>
      </c>
      <c r="E2609" t="s">
        <v>72</v>
      </c>
      <c r="F2609" t="s">
        <v>141</v>
      </c>
      <c r="G2609">
        <v>45297</v>
      </c>
      <c r="H2609" t="s">
        <v>39</v>
      </c>
      <c r="I2609" t="s">
        <v>58</v>
      </c>
      <c r="J2609">
        <v>91171</v>
      </c>
      <c r="K2609" t="s">
        <v>83</v>
      </c>
      <c r="L2609" t="s">
        <v>42</v>
      </c>
      <c r="M2609">
        <v>117</v>
      </c>
      <c r="N2609">
        <v>3</v>
      </c>
      <c r="O2609">
        <v>74</v>
      </c>
      <c r="P2609">
        <v>2</v>
      </c>
      <c r="Q2609">
        <v>5</v>
      </c>
      <c r="R2609" t="s">
        <v>61</v>
      </c>
      <c r="S2609" t="s">
        <v>62</v>
      </c>
      <c r="T2609">
        <v>1</v>
      </c>
      <c r="U2609" t="s">
        <v>79</v>
      </c>
      <c r="V2609">
        <v>141.62</v>
      </c>
      <c r="W2609" t="s">
        <v>46</v>
      </c>
      <c r="X2609" t="s">
        <v>77</v>
      </c>
      <c r="Y2609" t="s">
        <v>48</v>
      </c>
      <c r="Z2609" t="s">
        <v>66</v>
      </c>
      <c r="AA2609" t="s">
        <v>50</v>
      </c>
      <c r="AB2609" t="s">
        <v>51</v>
      </c>
      <c r="AC2609" t="s">
        <v>52</v>
      </c>
      <c r="AD2609">
        <v>1.21042735</v>
      </c>
      <c r="AE2609">
        <v>2024</v>
      </c>
      <c r="AF2609">
        <v>2</v>
      </c>
      <c r="AG2609">
        <v>6</v>
      </c>
      <c r="AH2609" t="s">
        <v>2616</v>
      </c>
      <c r="AI2609">
        <v>0.10086894586894588</v>
      </c>
      <c r="AJ2609">
        <v>1404</v>
      </c>
      <c r="AK2609" t="s">
        <v>3799</v>
      </c>
    </row>
    <row r="2610" spans="1:37">
      <c r="A2610" t="s">
        <v>2718</v>
      </c>
      <c r="B2610" t="s">
        <v>71</v>
      </c>
      <c r="C2610">
        <v>5806.22</v>
      </c>
      <c r="D2610" t="s">
        <v>36</v>
      </c>
      <c r="E2610" t="s">
        <v>82</v>
      </c>
      <c r="F2610" t="s">
        <v>56</v>
      </c>
      <c r="G2610">
        <v>45297</v>
      </c>
      <c r="H2610" t="s">
        <v>39</v>
      </c>
      <c r="I2610" t="s">
        <v>40</v>
      </c>
      <c r="J2610">
        <v>119597</v>
      </c>
      <c r="K2610" t="s">
        <v>83</v>
      </c>
      <c r="L2610" t="s">
        <v>42</v>
      </c>
      <c r="M2610">
        <v>144</v>
      </c>
      <c r="N2610">
        <v>0</v>
      </c>
      <c r="O2610">
        <v>77</v>
      </c>
      <c r="P2610">
        <v>0</v>
      </c>
      <c r="Q2610">
        <v>1</v>
      </c>
      <c r="R2610" t="s">
        <v>61</v>
      </c>
      <c r="S2610" t="s">
        <v>93</v>
      </c>
      <c r="T2610">
        <v>3</v>
      </c>
      <c r="U2610" t="s">
        <v>63</v>
      </c>
      <c r="V2610">
        <v>56.32</v>
      </c>
      <c r="W2610" t="s">
        <v>76</v>
      </c>
      <c r="X2610" t="s">
        <v>47</v>
      </c>
      <c r="Y2610" t="s">
        <v>48</v>
      </c>
      <c r="Z2610" t="s">
        <v>66</v>
      </c>
      <c r="AA2610" t="s">
        <v>91</v>
      </c>
      <c r="AB2610" t="s">
        <v>68</v>
      </c>
      <c r="AC2610" t="s">
        <v>52</v>
      </c>
      <c r="AD2610">
        <v>0.39111111100000001</v>
      </c>
      <c r="AE2610">
        <v>2024</v>
      </c>
      <c r="AF2610">
        <v>2</v>
      </c>
      <c r="AG2610">
        <v>6</v>
      </c>
      <c r="AH2610" t="s">
        <v>2616</v>
      </c>
      <c r="AI2610">
        <v>3.259259259259259E-2</v>
      </c>
      <c r="AJ2610">
        <v>1728</v>
      </c>
      <c r="AK2610" t="s">
        <v>3799</v>
      </c>
    </row>
    <row r="2611" spans="1:37">
      <c r="A2611" t="s">
        <v>2719</v>
      </c>
      <c r="B2611" t="s">
        <v>71</v>
      </c>
      <c r="C2611">
        <v>10369.01</v>
      </c>
      <c r="D2611" t="s">
        <v>36</v>
      </c>
      <c r="E2611" t="s">
        <v>37</v>
      </c>
      <c r="F2611" t="s">
        <v>73</v>
      </c>
      <c r="G2611">
        <v>45297</v>
      </c>
      <c r="H2611" t="s">
        <v>39</v>
      </c>
      <c r="I2611" t="s">
        <v>40</v>
      </c>
      <c r="J2611">
        <v>90173</v>
      </c>
      <c r="K2611" t="s">
        <v>41</v>
      </c>
      <c r="L2611" t="s">
        <v>42</v>
      </c>
      <c r="M2611">
        <v>86</v>
      </c>
      <c r="N2611">
        <v>19</v>
      </c>
      <c r="O2611">
        <v>96</v>
      </c>
      <c r="P2611">
        <v>0</v>
      </c>
      <c r="Q2611">
        <v>2</v>
      </c>
      <c r="R2611" t="s">
        <v>61</v>
      </c>
      <c r="S2611" t="s">
        <v>74</v>
      </c>
      <c r="T2611">
        <v>3</v>
      </c>
      <c r="U2611" t="s">
        <v>45</v>
      </c>
      <c r="V2611">
        <v>321.33999999999997</v>
      </c>
      <c r="W2611" t="s">
        <v>46</v>
      </c>
      <c r="X2611" t="s">
        <v>47</v>
      </c>
      <c r="Y2611" t="s">
        <v>48</v>
      </c>
      <c r="Z2611" t="s">
        <v>66</v>
      </c>
      <c r="AA2611" t="s">
        <v>50</v>
      </c>
      <c r="AB2611" t="s">
        <v>68</v>
      </c>
      <c r="AC2611" t="s">
        <v>52</v>
      </c>
      <c r="AD2611">
        <v>3.7365116280000001</v>
      </c>
      <c r="AE2611">
        <v>2024</v>
      </c>
      <c r="AF2611">
        <v>2</v>
      </c>
      <c r="AG2611">
        <v>6</v>
      </c>
      <c r="AH2611" t="s">
        <v>2616</v>
      </c>
      <c r="AI2611">
        <v>0.31137596899224806</v>
      </c>
      <c r="AJ2611">
        <v>1032</v>
      </c>
      <c r="AK2611" t="s">
        <v>3799</v>
      </c>
    </row>
    <row r="2612" spans="1:37">
      <c r="A2612" t="s">
        <v>2720</v>
      </c>
      <c r="B2612" t="s">
        <v>35</v>
      </c>
      <c r="C2612">
        <v>6703.41</v>
      </c>
      <c r="D2612" t="s">
        <v>36</v>
      </c>
      <c r="E2612" t="s">
        <v>37</v>
      </c>
      <c r="F2612" t="s">
        <v>56</v>
      </c>
      <c r="G2612">
        <v>45297</v>
      </c>
      <c r="H2612" t="s">
        <v>57</v>
      </c>
      <c r="I2612" t="s">
        <v>40</v>
      </c>
      <c r="J2612">
        <v>0</v>
      </c>
      <c r="K2612" t="s">
        <v>59</v>
      </c>
      <c r="L2612" t="s">
        <v>60</v>
      </c>
      <c r="M2612">
        <v>99</v>
      </c>
      <c r="N2612">
        <v>5</v>
      </c>
      <c r="O2612">
        <v>96</v>
      </c>
      <c r="P2612">
        <v>1</v>
      </c>
      <c r="Q2612">
        <v>8</v>
      </c>
      <c r="R2612" t="s">
        <v>61</v>
      </c>
      <c r="S2612" t="s">
        <v>74</v>
      </c>
      <c r="T2612">
        <v>3</v>
      </c>
      <c r="U2612" t="s">
        <v>90</v>
      </c>
      <c r="V2612">
        <v>709.56</v>
      </c>
      <c r="W2612" t="s">
        <v>76</v>
      </c>
      <c r="X2612" t="s">
        <v>77</v>
      </c>
      <c r="Y2612" t="s">
        <v>65</v>
      </c>
      <c r="Z2612" t="s">
        <v>66</v>
      </c>
      <c r="AA2612" t="s">
        <v>67</v>
      </c>
      <c r="AB2612" t="s">
        <v>51</v>
      </c>
      <c r="AC2612" t="s">
        <v>52</v>
      </c>
      <c r="AD2612">
        <v>7.1672727270000003</v>
      </c>
      <c r="AE2612">
        <v>2024</v>
      </c>
      <c r="AF2612">
        <v>2</v>
      </c>
      <c r="AG2612">
        <v>6</v>
      </c>
      <c r="AH2612" t="s">
        <v>2616</v>
      </c>
      <c r="AI2612">
        <v>0.59727272727272718</v>
      </c>
      <c r="AJ2612">
        <v>1188</v>
      </c>
      <c r="AK2612" t="s">
        <v>3800</v>
      </c>
    </row>
    <row r="2613" spans="1:37">
      <c r="A2613" t="s">
        <v>2721</v>
      </c>
      <c r="B2613" t="s">
        <v>81</v>
      </c>
      <c r="C2613">
        <v>4737.05</v>
      </c>
      <c r="D2613" t="s">
        <v>36</v>
      </c>
      <c r="E2613" t="s">
        <v>72</v>
      </c>
      <c r="F2613" t="s">
        <v>73</v>
      </c>
      <c r="G2613">
        <v>45297</v>
      </c>
      <c r="H2613" t="s">
        <v>57</v>
      </c>
      <c r="I2613" t="s">
        <v>40</v>
      </c>
      <c r="J2613">
        <v>0</v>
      </c>
      <c r="K2613" t="s">
        <v>59</v>
      </c>
      <c r="L2613" t="s">
        <v>60</v>
      </c>
      <c r="M2613">
        <v>131</v>
      </c>
      <c r="N2613">
        <v>26</v>
      </c>
      <c r="O2613">
        <v>24</v>
      </c>
      <c r="P2613">
        <v>0</v>
      </c>
      <c r="Q2613">
        <v>1</v>
      </c>
      <c r="R2613" t="s">
        <v>61</v>
      </c>
      <c r="S2613" t="s">
        <v>74</v>
      </c>
      <c r="T2613">
        <v>1</v>
      </c>
      <c r="U2613" t="s">
        <v>79</v>
      </c>
      <c r="V2613">
        <v>942.84</v>
      </c>
      <c r="W2613" t="s">
        <v>46</v>
      </c>
      <c r="X2613" t="s">
        <v>77</v>
      </c>
      <c r="Y2613" t="s">
        <v>65</v>
      </c>
      <c r="Z2613" t="s">
        <v>49</v>
      </c>
      <c r="AA2613" t="s">
        <v>67</v>
      </c>
      <c r="AB2613" t="s">
        <v>68</v>
      </c>
      <c r="AC2613" t="s">
        <v>69</v>
      </c>
      <c r="AD2613">
        <v>7.1972519080000001</v>
      </c>
      <c r="AE2613">
        <v>2024</v>
      </c>
      <c r="AF2613">
        <v>2</v>
      </c>
      <c r="AG2613">
        <v>6</v>
      </c>
      <c r="AH2613" t="s">
        <v>2616</v>
      </c>
      <c r="AI2613">
        <v>0.59977099236641218</v>
      </c>
      <c r="AJ2613">
        <v>1572</v>
      </c>
      <c r="AK2613" t="s">
        <v>3800</v>
      </c>
    </row>
    <row r="2614" spans="1:37">
      <c r="A2614" t="s">
        <v>2722</v>
      </c>
      <c r="B2614" t="s">
        <v>35</v>
      </c>
      <c r="C2614">
        <v>6429.5</v>
      </c>
      <c r="D2614" t="s">
        <v>36</v>
      </c>
      <c r="E2614" t="s">
        <v>37</v>
      </c>
      <c r="F2614" t="s">
        <v>56</v>
      </c>
      <c r="G2614">
        <v>45297</v>
      </c>
      <c r="H2614" t="s">
        <v>39</v>
      </c>
      <c r="I2614" t="s">
        <v>58</v>
      </c>
      <c r="J2614">
        <v>77132</v>
      </c>
      <c r="K2614" t="s">
        <v>41</v>
      </c>
      <c r="L2614" t="s">
        <v>103</v>
      </c>
      <c r="M2614">
        <v>82</v>
      </c>
      <c r="N2614">
        <v>34</v>
      </c>
      <c r="O2614">
        <v>63</v>
      </c>
      <c r="P2614">
        <v>0</v>
      </c>
      <c r="Q2614">
        <v>8</v>
      </c>
      <c r="R2614" t="s">
        <v>43</v>
      </c>
      <c r="S2614" t="s">
        <v>96</v>
      </c>
      <c r="T2614">
        <v>2</v>
      </c>
      <c r="U2614" t="s">
        <v>63</v>
      </c>
      <c r="V2614">
        <v>211.84</v>
      </c>
      <c r="W2614" t="s">
        <v>46</v>
      </c>
      <c r="X2614" t="s">
        <v>47</v>
      </c>
      <c r="Y2614" t="s">
        <v>48</v>
      </c>
      <c r="Z2614" t="s">
        <v>66</v>
      </c>
      <c r="AA2614" t="s">
        <v>50</v>
      </c>
      <c r="AB2614" t="s">
        <v>68</v>
      </c>
      <c r="AC2614" t="s">
        <v>52</v>
      </c>
      <c r="AD2614">
        <v>2.5834146339999999</v>
      </c>
      <c r="AE2614">
        <v>2024</v>
      </c>
      <c r="AF2614">
        <v>2</v>
      </c>
      <c r="AG2614">
        <v>6</v>
      </c>
      <c r="AH2614" t="s">
        <v>2616</v>
      </c>
      <c r="AI2614">
        <v>0.21528455284552847</v>
      </c>
      <c r="AJ2614">
        <v>984</v>
      </c>
      <c r="AK2614" t="s">
        <v>3799</v>
      </c>
    </row>
    <row r="2615" spans="1:37">
      <c r="A2615" t="s">
        <v>2723</v>
      </c>
      <c r="B2615" t="s">
        <v>35</v>
      </c>
      <c r="C2615">
        <v>17251.73</v>
      </c>
      <c r="D2615" t="s">
        <v>36</v>
      </c>
      <c r="E2615" t="s">
        <v>72</v>
      </c>
      <c r="F2615" t="s">
        <v>56</v>
      </c>
      <c r="G2615">
        <v>45297</v>
      </c>
      <c r="H2615" t="s">
        <v>57</v>
      </c>
      <c r="I2615" t="s">
        <v>58</v>
      </c>
      <c r="J2615">
        <v>0</v>
      </c>
      <c r="K2615" t="s">
        <v>59</v>
      </c>
      <c r="L2615" t="s">
        <v>60</v>
      </c>
      <c r="M2615">
        <v>119</v>
      </c>
      <c r="N2615">
        <v>22</v>
      </c>
      <c r="O2615">
        <v>11</v>
      </c>
      <c r="P2615">
        <v>0</v>
      </c>
      <c r="Q2615">
        <v>2</v>
      </c>
      <c r="R2615" t="s">
        <v>117</v>
      </c>
      <c r="S2615" t="s">
        <v>118</v>
      </c>
      <c r="T2615">
        <v>2</v>
      </c>
      <c r="U2615" t="s">
        <v>79</v>
      </c>
      <c r="V2615">
        <v>855.36</v>
      </c>
      <c r="W2615" t="s">
        <v>46</v>
      </c>
      <c r="X2615" t="s">
        <v>47</v>
      </c>
      <c r="Y2615" t="s">
        <v>65</v>
      </c>
      <c r="Z2615" t="s">
        <v>98</v>
      </c>
      <c r="AA2615" t="s">
        <v>67</v>
      </c>
      <c r="AB2615" t="s">
        <v>68</v>
      </c>
      <c r="AC2615" t="s">
        <v>99</v>
      </c>
      <c r="AD2615">
        <v>7.1878991599999997</v>
      </c>
      <c r="AE2615">
        <v>2024</v>
      </c>
      <c r="AF2615">
        <v>2</v>
      </c>
      <c r="AG2615">
        <v>6</v>
      </c>
      <c r="AH2615" t="s">
        <v>2616</v>
      </c>
      <c r="AI2615">
        <v>0.59899159663865542</v>
      </c>
      <c r="AJ2615">
        <v>1428</v>
      </c>
      <c r="AK2615" t="s">
        <v>3800</v>
      </c>
    </row>
    <row r="2616" spans="1:37">
      <c r="A2616" t="s">
        <v>2724</v>
      </c>
      <c r="B2616" t="s">
        <v>35</v>
      </c>
      <c r="C2616">
        <v>26140.76</v>
      </c>
      <c r="D2616" t="s">
        <v>36</v>
      </c>
      <c r="E2616" t="s">
        <v>37</v>
      </c>
      <c r="F2616" t="s">
        <v>38</v>
      </c>
      <c r="G2616">
        <v>45297</v>
      </c>
      <c r="H2616" t="s">
        <v>39</v>
      </c>
      <c r="I2616" t="s">
        <v>58</v>
      </c>
      <c r="J2616">
        <v>67426</v>
      </c>
      <c r="K2616" t="s">
        <v>83</v>
      </c>
      <c r="L2616" t="s">
        <v>42</v>
      </c>
      <c r="M2616">
        <v>95</v>
      </c>
      <c r="N2616">
        <v>28</v>
      </c>
      <c r="O2616">
        <v>88</v>
      </c>
      <c r="P2616">
        <v>0</v>
      </c>
      <c r="Q2616">
        <v>2</v>
      </c>
      <c r="R2616" t="s">
        <v>61</v>
      </c>
      <c r="S2616" t="s">
        <v>93</v>
      </c>
      <c r="T2616">
        <v>2</v>
      </c>
      <c r="U2616" t="s">
        <v>90</v>
      </c>
      <c r="V2616">
        <v>68.05</v>
      </c>
      <c r="W2616" t="s">
        <v>46</v>
      </c>
      <c r="X2616" t="s">
        <v>134</v>
      </c>
      <c r="Y2616" t="s">
        <v>48</v>
      </c>
      <c r="Z2616" t="s">
        <v>98</v>
      </c>
      <c r="AA2616" t="s">
        <v>50</v>
      </c>
      <c r="AB2616" t="s">
        <v>68</v>
      </c>
      <c r="AC2616" t="s">
        <v>52</v>
      </c>
      <c r="AD2616">
        <v>0.71631578900000004</v>
      </c>
      <c r="AE2616">
        <v>2024</v>
      </c>
      <c r="AF2616">
        <v>2</v>
      </c>
      <c r="AG2616">
        <v>6</v>
      </c>
      <c r="AH2616" t="s">
        <v>2616</v>
      </c>
      <c r="AI2616">
        <v>5.9692982456140346E-2</v>
      </c>
      <c r="AJ2616">
        <v>1140</v>
      </c>
      <c r="AK2616" t="s">
        <v>3799</v>
      </c>
    </row>
    <row r="2617" spans="1:37">
      <c r="A2617" t="s">
        <v>2725</v>
      </c>
      <c r="B2617" t="s">
        <v>81</v>
      </c>
      <c r="C2617">
        <v>6590.8</v>
      </c>
      <c r="D2617" t="s">
        <v>36</v>
      </c>
      <c r="E2617" t="s">
        <v>37</v>
      </c>
      <c r="F2617" t="s">
        <v>56</v>
      </c>
      <c r="G2617">
        <v>45297</v>
      </c>
      <c r="H2617" t="s">
        <v>57</v>
      </c>
      <c r="I2617" t="s">
        <v>58</v>
      </c>
      <c r="J2617">
        <v>0</v>
      </c>
      <c r="K2617" t="s">
        <v>59</v>
      </c>
      <c r="L2617" t="s">
        <v>103</v>
      </c>
      <c r="M2617">
        <v>89</v>
      </c>
      <c r="N2617">
        <v>24</v>
      </c>
      <c r="O2617">
        <v>89</v>
      </c>
      <c r="P2617">
        <v>0</v>
      </c>
      <c r="Q2617">
        <v>6</v>
      </c>
      <c r="R2617" t="s">
        <v>61</v>
      </c>
      <c r="S2617" t="s">
        <v>74</v>
      </c>
      <c r="T2617">
        <v>1</v>
      </c>
      <c r="U2617" t="s">
        <v>90</v>
      </c>
      <c r="V2617">
        <v>641.52</v>
      </c>
      <c r="W2617" t="s">
        <v>46</v>
      </c>
      <c r="X2617" t="s">
        <v>77</v>
      </c>
      <c r="Y2617" t="s">
        <v>65</v>
      </c>
      <c r="Z2617" t="s">
        <v>66</v>
      </c>
      <c r="AA2617" t="s">
        <v>67</v>
      </c>
      <c r="AB2617" t="s">
        <v>68</v>
      </c>
      <c r="AC2617" t="s">
        <v>52</v>
      </c>
      <c r="AD2617">
        <v>7.2080898879999999</v>
      </c>
      <c r="AE2617">
        <v>2024</v>
      </c>
      <c r="AF2617">
        <v>2</v>
      </c>
      <c r="AG2617">
        <v>6</v>
      </c>
      <c r="AH2617" t="s">
        <v>2616</v>
      </c>
      <c r="AI2617">
        <v>0.60067415730337081</v>
      </c>
      <c r="AJ2617">
        <v>1068</v>
      </c>
      <c r="AK2617" t="s">
        <v>3801</v>
      </c>
    </row>
    <row r="2618" spans="1:37">
      <c r="A2618" t="s">
        <v>2726</v>
      </c>
      <c r="B2618" t="s">
        <v>35</v>
      </c>
      <c r="C2618">
        <v>8050.28</v>
      </c>
      <c r="D2618" t="s">
        <v>36</v>
      </c>
      <c r="E2618" t="s">
        <v>37</v>
      </c>
      <c r="F2618" t="s">
        <v>38</v>
      </c>
      <c r="G2618">
        <v>45297</v>
      </c>
      <c r="H2618" t="s">
        <v>39</v>
      </c>
      <c r="I2618" t="s">
        <v>40</v>
      </c>
      <c r="J2618">
        <v>117477</v>
      </c>
      <c r="K2618" t="s">
        <v>41</v>
      </c>
      <c r="L2618" t="s">
        <v>42</v>
      </c>
      <c r="M2618">
        <v>100</v>
      </c>
      <c r="N2618">
        <v>8</v>
      </c>
      <c r="O2618">
        <v>113</v>
      </c>
      <c r="P2618">
        <v>0</v>
      </c>
      <c r="Q2618">
        <v>8</v>
      </c>
      <c r="R2618" t="s">
        <v>61</v>
      </c>
      <c r="S2618" t="s">
        <v>93</v>
      </c>
      <c r="T2618">
        <v>2</v>
      </c>
      <c r="U2618" t="s">
        <v>45</v>
      </c>
      <c r="V2618">
        <v>447.01</v>
      </c>
      <c r="W2618" t="s">
        <v>46</v>
      </c>
      <c r="X2618" t="s">
        <v>77</v>
      </c>
      <c r="Y2618" t="s">
        <v>48</v>
      </c>
      <c r="Z2618" t="s">
        <v>66</v>
      </c>
      <c r="AA2618" t="s">
        <v>91</v>
      </c>
      <c r="AB2618" t="s">
        <v>68</v>
      </c>
      <c r="AC2618" t="s">
        <v>52</v>
      </c>
      <c r="AD2618">
        <v>4.4701000000000004</v>
      </c>
      <c r="AE2618">
        <v>2024</v>
      </c>
      <c r="AF2618">
        <v>2</v>
      </c>
      <c r="AG2618">
        <v>6</v>
      </c>
      <c r="AH2618" t="s">
        <v>2616</v>
      </c>
      <c r="AI2618">
        <v>0.37250833333333333</v>
      </c>
      <c r="AJ2618">
        <v>1200</v>
      </c>
      <c r="AK2618" t="s">
        <v>3799</v>
      </c>
    </row>
    <row r="2619" spans="1:37">
      <c r="A2619" t="s">
        <v>2727</v>
      </c>
      <c r="B2619" t="s">
        <v>55</v>
      </c>
      <c r="C2619">
        <v>3719.55</v>
      </c>
      <c r="D2619" t="s">
        <v>36</v>
      </c>
      <c r="E2619" t="s">
        <v>37</v>
      </c>
      <c r="F2619" t="s">
        <v>56</v>
      </c>
      <c r="G2619">
        <v>45297</v>
      </c>
      <c r="H2619" t="s">
        <v>39</v>
      </c>
      <c r="I2619" t="s">
        <v>40</v>
      </c>
      <c r="J2619">
        <v>53181</v>
      </c>
      <c r="K2619" t="s">
        <v>59</v>
      </c>
      <c r="L2619" t="s">
        <v>42</v>
      </c>
      <c r="M2619">
        <v>95</v>
      </c>
      <c r="N2619">
        <v>32</v>
      </c>
      <c r="O2619">
        <v>76</v>
      </c>
      <c r="P2619">
        <v>1</v>
      </c>
      <c r="Q2619">
        <v>1</v>
      </c>
      <c r="R2619" t="s">
        <v>117</v>
      </c>
      <c r="S2619" t="s">
        <v>192</v>
      </c>
      <c r="T2619">
        <v>2</v>
      </c>
      <c r="U2619" t="s">
        <v>79</v>
      </c>
      <c r="V2619">
        <v>547.94000000000005</v>
      </c>
      <c r="W2619" t="s">
        <v>46</v>
      </c>
      <c r="X2619" t="s">
        <v>47</v>
      </c>
      <c r="Y2619" t="s">
        <v>65</v>
      </c>
      <c r="Z2619" t="s">
        <v>49</v>
      </c>
      <c r="AA2619" t="s">
        <v>50</v>
      </c>
      <c r="AB2619" t="s">
        <v>51</v>
      </c>
      <c r="AC2619" t="s">
        <v>52</v>
      </c>
      <c r="AD2619">
        <v>5.7677894739999997</v>
      </c>
      <c r="AE2619">
        <v>2024</v>
      </c>
      <c r="AF2619">
        <v>2</v>
      </c>
      <c r="AG2619">
        <v>6</v>
      </c>
      <c r="AH2619" t="s">
        <v>2616</v>
      </c>
      <c r="AI2619">
        <v>0.4806491228070176</v>
      </c>
      <c r="AJ2619">
        <v>1140</v>
      </c>
      <c r="AK2619" t="s">
        <v>3800</v>
      </c>
    </row>
    <row r="2620" spans="1:37">
      <c r="A2620" t="s">
        <v>2728</v>
      </c>
      <c r="B2620" t="s">
        <v>71</v>
      </c>
      <c r="C2620">
        <v>12069.78</v>
      </c>
      <c r="D2620" t="s">
        <v>36</v>
      </c>
      <c r="E2620" t="s">
        <v>37</v>
      </c>
      <c r="F2620" t="s">
        <v>38</v>
      </c>
      <c r="G2620">
        <v>45297</v>
      </c>
      <c r="H2620" t="s">
        <v>39</v>
      </c>
      <c r="I2620" t="s">
        <v>58</v>
      </c>
      <c r="J2620">
        <v>128724</v>
      </c>
      <c r="K2620" t="s">
        <v>41</v>
      </c>
      <c r="L2620" t="s">
        <v>42</v>
      </c>
      <c r="M2620">
        <v>150</v>
      </c>
      <c r="N2620">
        <v>42</v>
      </c>
      <c r="O2620">
        <v>100</v>
      </c>
      <c r="P2620">
        <v>0</v>
      </c>
      <c r="Q2620">
        <v>5</v>
      </c>
      <c r="R2620" t="s">
        <v>61</v>
      </c>
      <c r="S2620" t="s">
        <v>62</v>
      </c>
      <c r="T2620">
        <v>1</v>
      </c>
      <c r="U2620" t="s">
        <v>45</v>
      </c>
      <c r="V2620">
        <v>548.75</v>
      </c>
      <c r="W2620" t="s">
        <v>109</v>
      </c>
      <c r="X2620" t="s">
        <v>47</v>
      </c>
      <c r="Y2620" t="s">
        <v>65</v>
      </c>
      <c r="Z2620" t="s">
        <v>66</v>
      </c>
      <c r="AA2620" t="s">
        <v>91</v>
      </c>
      <c r="AB2620" t="s">
        <v>68</v>
      </c>
      <c r="AC2620" t="s">
        <v>52</v>
      </c>
      <c r="AD2620">
        <v>3.6583333329999999</v>
      </c>
      <c r="AE2620">
        <v>2024</v>
      </c>
      <c r="AF2620">
        <v>2</v>
      </c>
      <c r="AG2620">
        <v>6</v>
      </c>
      <c r="AH2620" t="s">
        <v>2616</v>
      </c>
      <c r="AI2620">
        <v>0.30486111111111114</v>
      </c>
      <c r="AJ2620">
        <v>1800</v>
      </c>
      <c r="AK2620" t="s">
        <v>3799</v>
      </c>
    </row>
    <row r="2621" spans="1:37">
      <c r="A2621" t="s">
        <v>2729</v>
      </c>
      <c r="B2621" t="s">
        <v>55</v>
      </c>
      <c r="C2621">
        <v>7882.51</v>
      </c>
      <c r="D2621" t="s">
        <v>87</v>
      </c>
      <c r="E2621" t="s">
        <v>37</v>
      </c>
      <c r="F2621" t="s">
        <v>56</v>
      </c>
      <c r="G2621">
        <v>45297</v>
      </c>
      <c r="H2621" t="s">
        <v>39</v>
      </c>
      <c r="I2621" t="s">
        <v>58</v>
      </c>
      <c r="J2621">
        <v>109461</v>
      </c>
      <c r="K2621" t="s">
        <v>41</v>
      </c>
      <c r="L2621" t="s">
        <v>42</v>
      </c>
      <c r="M2621">
        <v>99</v>
      </c>
      <c r="N2621">
        <v>7</v>
      </c>
      <c r="O2621">
        <v>115</v>
      </c>
      <c r="P2621">
        <v>0</v>
      </c>
      <c r="Q2621">
        <v>4</v>
      </c>
      <c r="R2621" t="s">
        <v>43</v>
      </c>
      <c r="S2621" t="s">
        <v>96</v>
      </c>
      <c r="T2621">
        <v>2</v>
      </c>
      <c r="U2621" t="s">
        <v>79</v>
      </c>
      <c r="V2621">
        <v>379.75</v>
      </c>
      <c r="W2621" t="s">
        <v>46</v>
      </c>
      <c r="X2621" t="s">
        <v>134</v>
      </c>
      <c r="Y2621" t="s">
        <v>48</v>
      </c>
      <c r="Z2621" t="s">
        <v>66</v>
      </c>
      <c r="AA2621" t="s">
        <v>91</v>
      </c>
      <c r="AB2621" t="s">
        <v>68</v>
      </c>
      <c r="AC2621" t="s">
        <v>52</v>
      </c>
      <c r="AD2621">
        <v>3.8358585860000001</v>
      </c>
      <c r="AE2621">
        <v>2024</v>
      </c>
      <c r="AF2621">
        <v>2</v>
      </c>
      <c r="AG2621">
        <v>6</v>
      </c>
      <c r="AH2621" t="s">
        <v>2616</v>
      </c>
      <c r="AI2621">
        <v>0.31965488215488214</v>
      </c>
      <c r="AJ2621">
        <v>1188</v>
      </c>
      <c r="AK2621" t="s">
        <v>3799</v>
      </c>
    </row>
    <row r="2622" spans="1:37">
      <c r="A2622" t="s">
        <v>2730</v>
      </c>
      <c r="B2622" t="s">
        <v>35</v>
      </c>
      <c r="C2622">
        <v>5180.78</v>
      </c>
      <c r="D2622" t="s">
        <v>36</v>
      </c>
      <c r="E2622" t="s">
        <v>37</v>
      </c>
      <c r="F2622" t="s">
        <v>38</v>
      </c>
      <c r="G2622">
        <v>45297</v>
      </c>
      <c r="H2622" t="s">
        <v>57</v>
      </c>
      <c r="I2622" t="s">
        <v>40</v>
      </c>
      <c r="J2622">
        <v>0</v>
      </c>
      <c r="K2622" t="s">
        <v>83</v>
      </c>
      <c r="L2622" t="s">
        <v>42</v>
      </c>
      <c r="M2622">
        <v>143</v>
      </c>
      <c r="N2622">
        <v>20</v>
      </c>
      <c r="O2622">
        <v>41</v>
      </c>
      <c r="P2622">
        <v>0</v>
      </c>
      <c r="Q2622">
        <v>1</v>
      </c>
      <c r="R2622" t="s">
        <v>61</v>
      </c>
      <c r="S2622" t="s">
        <v>74</v>
      </c>
      <c r="T2622">
        <v>3</v>
      </c>
      <c r="U2622" t="s">
        <v>79</v>
      </c>
      <c r="V2622">
        <v>158.26</v>
      </c>
      <c r="W2622" t="s">
        <v>64</v>
      </c>
      <c r="X2622" t="s">
        <v>47</v>
      </c>
      <c r="Y2622" t="s">
        <v>48</v>
      </c>
      <c r="Z2622" t="s">
        <v>66</v>
      </c>
      <c r="AA2622" t="s">
        <v>67</v>
      </c>
      <c r="AB2622" t="s">
        <v>68</v>
      </c>
      <c r="AC2622" t="s">
        <v>69</v>
      </c>
      <c r="AD2622">
        <v>1.106713287</v>
      </c>
      <c r="AE2622">
        <v>2024</v>
      </c>
      <c r="AF2622">
        <v>2</v>
      </c>
      <c r="AG2622">
        <v>6</v>
      </c>
      <c r="AH2622" t="s">
        <v>2616</v>
      </c>
      <c r="AI2622">
        <v>9.2226107226107218E-2</v>
      </c>
      <c r="AJ2622">
        <v>1716</v>
      </c>
      <c r="AK2622" t="s">
        <v>3799</v>
      </c>
    </row>
    <row r="2623" spans="1:37">
      <c r="A2623" t="s">
        <v>2731</v>
      </c>
      <c r="B2623" t="s">
        <v>71</v>
      </c>
      <c r="C2623">
        <v>14304.34</v>
      </c>
      <c r="D2623" t="s">
        <v>36</v>
      </c>
      <c r="E2623" t="s">
        <v>37</v>
      </c>
      <c r="F2623" t="s">
        <v>38</v>
      </c>
      <c r="G2623">
        <v>45297</v>
      </c>
      <c r="H2623" t="s">
        <v>57</v>
      </c>
      <c r="I2623" t="s">
        <v>58</v>
      </c>
      <c r="J2623">
        <v>0</v>
      </c>
      <c r="K2623" t="s">
        <v>59</v>
      </c>
      <c r="L2623" t="s">
        <v>103</v>
      </c>
      <c r="M2623">
        <v>138</v>
      </c>
      <c r="N2623">
        <v>30</v>
      </c>
      <c r="O2623">
        <v>27</v>
      </c>
      <c r="P2623">
        <v>0</v>
      </c>
      <c r="Q2623">
        <v>2</v>
      </c>
      <c r="R2623" t="s">
        <v>61</v>
      </c>
      <c r="S2623" t="s">
        <v>74</v>
      </c>
      <c r="T2623">
        <v>1</v>
      </c>
      <c r="U2623" t="s">
        <v>63</v>
      </c>
      <c r="V2623">
        <v>991.44</v>
      </c>
      <c r="W2623" t="s">
        <v>64</v>
      </c>
      <c r="X2623" t="s">
        <v>77</v>
      </c>
      <c r="Y2623" t="s">
        <v>65</v>
      </c>
      <c r="Z2623" t="s">
        <v>66</v>
      </c>
      <c r="AA2623" t="s">
        <v>67</v>
      </c>
      <c r="AB2623" t="s">
        <v>68</v>
      </c>
      <c r="AC2623" t="s">
        <v>69</v>
      </c>
      <c r="AD2623">
        <v>7.1843478259999998</v>
      </c>
      <c r="AE2623">
        <v>2024</v>
      </c>
      <c r="AF2623">
        <v>2</v>
      </c>
      <c r="AG2623">
        <v>6</v>
      </c>
      <c r="AH2623" t="s">
        <v>2616</v>
      </c>
      <c r="AI2623">
        <v>0.59869565217391307</v>
      </c>
      <c r="AJ2623">
        <v>1656</v>
      </c>
      <c r="AK2623" t="s">
        <v>3800</v>
      </c>
    </row>
    <row r="2624" spans="1:37">
      <c r="A2624" t="s">
        <v>2732</v>
      </c>
      <c r="B2624" t="s">
        <v>81</v>
      </c>
      <c r="C2624">
        <v>9895.2000000000007</v>
      </c>
      <c r="D2624" t="s">
        <v>36</v>
      </c>
      <c r="E2624" t="s">
        <v>82</v>
      </c>
      <c r="F2624" t="s">
        <v>73</v>
      </c>
      <c r="G2624">
        <v>45297</v>
      </c>
      <c r="H2624" t="s">
        <v>39</v>
      </c>
      <c r="I2624" t="s">
        <v>58</v>
      </c>
      <c r="J2624">
        <v>80501</v>
      </c>
      <c r="K2624" t="s">
        <v>59</v>
      </c>
      <c r="L2624" t="s">
        <v>42</v>
      </c>
      <c r="M2624">
        <v>250</v>
      </c>
      <c r="N2624">
        <v>12</v>
      </c>
      <c r="O2624">
        <v>90</v>
      </c>
      <c r="P2624">
        <v>0</v>
      </c>
      <c r="Q2624">
        <v>1</v>
      </c>
      <c r="R2624" t="s">
        <v>61</v>
      </c>
      <c r="S2624" t="s">
        <v>74</v>
      </c>
      <c r="T2624">
        <v>1</v>
      </c>
      <c r="U2624" t="s">
        <v>79</v>
      </c>
      <c r="V2624">
        <v>1198.8</v>
      </c>
      <c r="W2624" t="s">
        <v>64</v>
      </c>
      <c r="X2624" t="s">
        <v>47</v>
      </c>
      <c r="Y2624" t="s">
        <v>65</v>
      </c>
      <c r="Z2624" t="s">
        <v>66</v>
      </c>
      <c r="AA2624" t="s">
        <v>50</v>
      </c>
      <c r="AB2624" t="s">
        <v>68</v>
      </c>
      <c r="AC2624" t="s">
        <v>52</v>
      </c>
      <c r="AD2624">
        <v>4.7952000000000004</v>
      </c>
      <c r="AE2624">
        <v>2024</v>
      </c>
      <c r="AF2624">
        <v>2</v>
      </c>
      <c r="AG2624">
        <v>6</v>
      </c>
      <c r="AH2624" t="s">
        <v>2616</v>
      </c>
      <c r="AI2624">
        <v>0.39960000000000001</v>
      </c>
      <c r="AJ2624">
        <v>3000</v>
      </c>
      <c r="AK2624" t="s">
        <v>3799</v>
      </c>
    </row>
    <row r="2625" spans="1:37">
      <c r="A2625" t="s">
        <v>2733</v>
      </c>
      <c r="B2625" t="s">
        <v>71</v>
      </c>
      <c r="C2625">
        <v>3490.35</v>
      </c>
      <c r="D2625" t="s">
        <v>36</v>
      </c>
      <c r="E2625" t="s">
        <v>37</v>
      </c>
      <c r="F2625" t="s">
        <v>56</v>
      </c>
      <c r="G2625">
        <v>45297</v>
      </c>
      <c r="H2625" t="s">
        <v>57</v>
      </c>
      <c r="I2625" t="s">
        <v>40</v>
      </c>
      <c r="J2625">
        <v>0</v>
      </c>
      <c r="K2625" t="s">
        <v>59</v>
      </c>
      <c r="L2625" t="s">
        <v>42</v>
      </c>
      <c r="M2625">
        <v>99</v>
      </c>
      <c r="N2625">
        <v>19</v>
      </c>
      <c r="O2625">
        <v>49</v>
      </c>
      <c r="P2625">
        <v>2</v>
      </c>
      <c r="Q2625">
        <v>1</v>
      </c>
      <c r="R2625" t="s">
        <v>61</v>
      </c>
      <c r="S2625" t="s">
        <v>74</v>
      </c>
      <c r="T2625">
        <v>2</v>
      </c>
      <c r="U2625" t="s">
        <v>79</v>
      </c>
      <c r="V2625">
        <v>473.04</v>
      </c>
      <c r="W2625" t="s">
        <v>46</v>
      </c>
      <c r="X2625" t="s">
        <v>47</v>
      </c>
      <c r="Y2625" t="s">
        <v>48</v>
      </c>
      <c r="Z2625" t="s">
        <v>49</v>
      </c>
      <c r="AA2625" t="s">
        <v>67</v>
      </c>
      <c r="AB2625" t="s">
        <v>51</v>
      </c>
      <c r="AC2625" t="s">
        <v>52</v>
      </c>
      <c r="AD2625">
        <v>4.7781818180000002</v>
      </c>
      <c r="AE2625">
        <v>2024</v>
      </c>
      <c r="AF2625">
        <v>2</v>
      </c>
      <c r="AG2625">
        <v>6</v>
      </c>
      <c r="AH2625" t="s">
        <v>2616</v>
      </c>
      <c r="AI2625">
        <v>0.39818181818181819</v>
      </c>
      <c r="AJ2625">
        <v>1188</v>
      </c>
      <c r="AK2625" t="s">
        <v>3799</v>
      </c>
    </row>
    <row r="2626" spans="1:37">
      <c r="A2626" t="s">
        <v>2734</v>
      </c>
      <c r="B2626" t="s">
        <v>35</v>
      </c>
      <c r="C2626">
        <v>5096.0600000000004</v>
      </c>
      <c r="D2626" t="s">
        <v>36</v>
      </c>
      <c r="E2626" t="s">
        <v>72</v>
      </c>
      <c r="F2626" t="s">
        <v>73</v>
      </c>
      <c r="G2626">
        <v>45297</v>
      </c>
      <c r="H2626" t="s">
        <v>39</v>
      </c>
      <c r="I2626" t="s">
        <v>58</v>
      </c>
      <c r="J2626">
        <v>89717</v>
      </c>
      <c r="K2626" t="s">
        <v>59</v>
      </c>
      <c r="L2626" t="s">
        <v>42</v>
      </c>
      <c r="M2626">
        <v>128</v>
      </c>
      <c r="N2626">
        <v>3</v>
      </c>
      <c r="O2626">
        <v>103</v>
      </c>
      <c r="P2626">
        <v>0</v>
      </c>
      <c r="Q2626">
        <v>1</v>
      </c>
      <c r="R2626" t="s">
        <v>61</v>
      </c>
      <c r="S2626" t="s">
        <v>74</v>
      </c>
      <c r="T2626">
        <v>2</v>
      </c>
      <c r="U2626" t="s">
        <v>63</v>
      </c>
      <c r="V2626">
        <v>615.6</v>
      </c>
      <c r="W2626" t="s">
        <v>46</v>
      </c>
      <c r="X2626" t="s">
        <v>47</v>
      </c>
      <c r="Y2626" t="s">
        <v>65</v>
      </c>
      <c r="Z2626" t="s">
        <v>66</v>
      </c>
      <c r="AA2626" t="s">
        <v>50</v>
      </c>
      <c r="AB2626" t="s">
        <v>68</v>
      </c>
      <c r="AC2626" t="s">
        <v>52</v>
      </c>
      <c r="AD2626">
        <v>4.8093750000000002</v>
      </c>
      <c r="AE2626">
        <v>2024</v>
      </c>
      <c r="AF2626">
        <v>2</v>
      </c>
      <c r="AG2626">
        <v>6</v>
      </c>
      <c r="AH2626" t="s">
        <v>2616</v>
      </c>
      <c r="AI2626">
        <v>0.40078125000000003</v>
      </c>
      <c r="AJ2626">
        <v>1536</v>
      </c>
      <c r="AK2626" t="s">
        <v>3800</v>
      </c>
    </row>
    <row r="2627" spans="1:37">
      <c r="A2627" t="s">
        <v>2735</v>
      </c>
      <c r="B2627" t="s">
        <v>71</v>
      </c>
      <c r="C2627">
        <v>5642.31</v>
      </c>
      <c r="D2627" t="s">
        <v>36</v>
      </c>
      <c r="E2627" t="s">
        <v>82</v>
      </c>
      <c r="F2627" t="s">
        <v>95</v>
      </c>
      <c r="G2627">
        <v>45297</v>
      </c>
      <c r="H2627" t="s">
        <v>39</v>
      </c>
      <c r="I2627" t="s">
        <v>40</v>
      </c>
      <c r="J2627">
        <v>81014</v>
      </c>
      <c r="K2627" t="s">
        <v>59</v>
      </c>
      <c r="L2627" t="s">
        <v>42</v>
      </c>
      <c r="M2627">
        <v>139</v>
      </c>
      <c r="N2627">
        <v>5</v>
      </c>
      <c r="O2627">
        <v>116</v>
      </c>
      <c r="P2627">
        <v>0</v>
      </c>
      <c r="Q2627">
        <v>1</v>
      </c>
      <c r="R2627" t="s">
        <v>117</v>
      </c>
      <c r="S2627" t="s">
        <v>249</v>
      </c>
      <c r="T2627">
        <v>2</v>
      </c>
      <c r="U2627" t="s">
        <v>79</v>
      </c>
      <c r="V2627">
        <v>667.44</v>
      </c>
      <c r="W2627" t="s">
        <v>46</v>
      </c>
      <c r="X2627" t="s">
        <v>47</v>
      </c>
      <c r="Y2627" t="s">
        <v>65</v>
      </c>
      <c r="Z2627" t="s">
        <v>66</v>
      </c>
      <c r="AA2627" t="s">
        <v>50</v>
      </c>
      <c r="AB2627" t="s">
        <v>68</v>
      </c>
      <c r="AC2627" t="s">
        <v>52</v>
      </c>
      <c r="AD2627">
        <v>4.8017266190000001</v>
      </c>
      <c r="AE2627">
        <v>2024</v>
      </c>
      <c r="AF2627">
        <v>2</v>
      </c>
      <c r="AG2627">
        <v>6</v>
      </c>
      <c r="AH2627" t="s">
        <v>2616</v>
      </c>
      <c r="AI2627">
        <v>0.40014388489208635</v>
      </c>
      <c r="AJ2627">
        <v>1668</v>
      </c>
      <c r="AK2627" t="s">
        <v>3800</v>
      </c>
    </row>
    <row r="2628" spans="1:37">
      <c r="A2628" t="s">
        <v>2736</v>
      </c>
      <c r="B2628" t="s">
        <v>71</v>
      </c>
      <c r="C2628">
        <v>19690.259999999998</v>
      </c>
      <c r="D2628" t="s">
        <v>36</v>
      </c>
      <c r="E2628" t="s">
        <v>37</v>
      </c>
      <c r="F2628" t="s">
        <v>56</v>
      </c>
      <c r="G2628">
        <v>45297</v>
      </c>
      <c r="H2628" t="s">
        <v>57</v>
      </c>
      <c r="I2628" t="s">
        <v>40</v>
      </c>
      <c r="J2628">
        <v>0</v>
      </c>
      <c r="K2628" t="s">
        <v>59</v>
      </c>
      <c r="L2628" t="s">
        <v>42</v>
      </c>
      <c r="M2628">
        <v>262</v>
      </c>
      <c r="N2628">
        <v>35</v>
      </c>
      <c r="O2628">
        <v>14</v>
      </c>
      <c r="P2628">
        <v>0</v>
      </c>
      <c r="Q2628">
        <v>5</v>
      </c>
      <c r="R2628" t="s">
        <v>43</v>
      </c>
      <c r="S2628" t="s">
        <v>96</v>
      </c>
      <c r="T2628">
        <v>1</v>
      </c>
      <c r="U2628" t="s">
        <v>79</v>
      </c>
      <c r="V2628">
        <v>1257.1199999999999</v>
      </c>
      <c r="W2628" t="s">
        <v>155</v>
      </c>
      <c r="X2628" t="s">
        <v>47</v>
      </c>
      <c r="Y2628" t="s">
        <v>65</v>
      </c>
      <c r="Z2628" t="s">
        <v>98</v>
      </c>
      <c r="AA2628" t="s">
        <v>67</v>
      </c>
      <c r="AB2628" t="s">
        <v>68</v>
      </c>
      <c r="AC2628" t="s">
        <v>69</v>
      </c>
      <c r="AD2628">
        <v>4.7981679389999998</v>
      </c>
      <c r="AE2628">
        <v>2024</v>
      </c>
      <c r="AF2628">
        <v>2</v>
      </c>
      <c r="AG2628">
        <v>6</v>
      </c>
      <c r="AH2628" t="s">
        <v>2616</v>
      </c>
      <c r="AI2628">
        <v>0.39984732824427477</v>
      </c>
      <c r="AJ2628">
        <v>3144</v>
      </c>
      <c r="AK2628" t="s">
        <v>3799</v>
      </c>
    </row>
    <row r="2629" spans="1:37">
      <c r="A2629" t="s">
        <v>2737</v>
      </c>
      <c r="B2629" t="s">
        <v>35</v>
      </c>
      <c r="C2629">
        <v>6876.06</v>
      </c>
      <c r="D2629" t="s">
        <v>36</v>
      </c>
      <c r="E2629" t="s">
        <v>37</v>
      </c>
      <c r="F2629" t="s">
        <v>38</v>
      </c>
      <c r="G2629">
        <v>45297</v>
      </c>
      <c r="H2629" t="s">
        <v>39</v>
      </c>
      <c r="I2629" t="s">
        <v>40</v>
      </c>
      <c r="J2629">
        <v>123949</v>
      </c>
      <c r="K2629" t="s">
        <v>41</v>
      </c>
      <c r="L2629" t="s">
        <v>42</v>
      </c>
      <c r="M2629">
        <v>85</v>
      </c>
      <c r="N2629">
        <v>41</v>
      </c>
      <c r="O2629">
        <v>134</v>
      </c>
      <c r="P2629">
        <v>0</v>
      </c>
      <c r="Q2629">
        <v>3</v>
      </c>
      <c r="R2629" t="s">
        <v>61</v>
      </c>
      <c r="S2629" t="s">
        <v>62</v>
      </c>
      <c r="T2629">
        <v>3</v>
      </c>
      <c r="U2629" t="s">
        <v>90</v>
      </c>
      <c r="V2629">
        <v>225.5</v>
      </c>
      <c r="W2629" t="s">
        <v>76</v>
      </c>
      <c r="X2629" t="s">
        <v>47</v>
      </c>
      <c r="Y2629" t="s">
        <v>48</v>
      </c>
      <c r="Z2629" t="s">
        <v>66</v>
      </c>
      <c r="AA2629" t="s">
        <v>91</v>
      </c>
      <c r="AB2629" t="s">
        <v>68</v>
      </c>
      <c r="AC2629" t="s">
        <v>52</v>
      </c>
      <c r="AD2629">
        <v>2.6529411760000001</v>
      </c>
      <c r="AE2629">
        <v>2024</v>
      </c>
      <c r="AF2629">
        <v>2</v>
      </c>
      <c r="AG2629">
        <v>6</v>
      </c>
      <c r="AH2629" t="s">
        <v>2616</v>
      </c>
      <c r="AI2629">
        <v>0.22107843137254901</v>
      </c>
      <c r="AJ2629">
        <v>1020</v>
      </c>
      <c r="AK2629" t="s">
        <v>3799</v>
      </c>
    </row>
    <row r="2630" spans="1:37">
      <c r="A2630" t="s">
        <v>2738</v>
      </c>
      <c r="B2630" t="s">
        <v>71</v>
      </c>
      <c r="C2630">
        <v>37163.22</v>
      </c>
      <c r="D2630" t="s">
        <v>36</v>
      </c>
      <c r="E2630" t="s">
        <v>72</v>
      </c>
      <c r="F2630" t="s">
        <v>56</v>
      </c>
      <c r="G2630">
        <v>45297</v>
      </c>
      <c r="H2630" t="s">
        <v>39</v>
      </c>
      <c r="I2630" t="s">
        <v>40</v>
      </c>
      <c r="J2630">
        <v>73691</v>
      </c>
      <c r="K2630" t="s">
        <v>83</v>
      </c>
      <c r="L2630" t="s">
        <v>42</v>
      </c>
      <c r="M2630">
        <v>103</v>
      </c>
      <c r="N2630">
        <v>1</v>
      </c>
      <c r="O2630">
        <v>123</v>
      </c>
      <c r="P2630">
        <v>0</v>
      </c>
      <c r="Q2630">
        <v>2</v>
      </c>
      <c r="R2630" t="s">
        <v>61</v>
      </c>
      <c r="S2630" t="s">
        <v>93</v>
      </c>
      <c r="T2630">
        <v>3</v>
      </c>
      <c r="U2630" t="s">
        <v>63</v>
      </c>
      <c r="V2630">
        <v>165.5</v>
      </c>
      <c r="W2630" t="s">
        <v>76</v>
      </c>
      <c r="X2630" t="s">
        <v>134</v>
      </c>
      <c r="Y2630" t="s">
        <v>48</v>
      </c>
      <c r="Z2630" t="s">
        <v>98</v>
      </c>
      <c r="AA2630" t="s">
        <v>50</v>
      </c>
      <c r="AB2630" t="s">
        <v>68</v>
      </c>
      <c r="AC2630" t="s">
        <v>52</v>
      </c>
      <c r="AD2630">
        <v>1.606796117</v>
      </c>
      <c r="AE2630">
        <v>2024</v>
      </c>
      <c r="AF2630">
        <v>2</v>
      </c>
      <c r="AG2630">
        <v>6</v>
      </c>
      <c r="AH2630" t="s">
        <v>2616</v>
      </c>
      <c r="AI2630">
        <v>0.13389967637540454</v>
      </c>
      <c r="AJ2630">
        <v>1236</v>
      </c>
      <c r="AK2630" t="s">
        <v>3799</v>
      </c>
    </row>
    <row r="2631" spans="1:37">
      <c r="A2631" t="s">
        <v>2739</v>
      </c>
      <c r="B2631" t="s">
        <v>35</v>
      </c>
      <c r="C2631">
        <v>42141.18</v>
      </c>
      <c r="D2631" t="s">
        <v>36</v>
      </c>
      <c r="E2631" t="s">
        <v>37</v>
      </c>
      <c r="F2631" t="s">
        <v>38</v>
      </c>
      <c r="G2631">
        <v>45297</v>
      </c>
      <c r="H2631" t="s">
        <v>57</v>
      </c>
      <c r="I2631" t="s">
        <v>58</v>
      </c>
      <c r="J2631">
        <v>0</v>
      </c>
      <c r="K2631" t="s">
        <v>59</v>
      </c>
      <c r="L2631" t="s">
        <v>60</v>
      </c>
      <c r="M2631">
        <v>158</v>
      </c>
      <c r="N2631">
        <v>12</v>
      </c>
      <c r="O2631">
        <v>16</v>
      </c>
      <c r="P2631">
        <v>0</v>
      </c>
      <c r="Q2631">
        <v>2</v>
      </c>
      <c r="R2631" t="s">
        <v>61</v>
      </c>
      <c r="S2631" t="s">
        <v>74</v>
      </c>
      <c r="T2631">
        <v>2</v>
      </c>
      <c r="U2631" t="s">
        <v>45</v>
      </c>
      <c r="V2631">
        <v>1657.56</v>
      </c>
      <c r="W2631" t="s">
        <v>109</v>
      </c>
      <c r="X2631" t="s">
        <v>47</v>
      </c>
      <c r="Y2631" t="s">
        <v>156</v>
      </c>
      <c r="Z2631" t="s">
        <v>98</v>
      </c>
      <c r="AA2631" t="s">
        <v>67</v>
      </c>
      <c r="AB2631" t="s">
        <v>68</v>
      </c>
      <c r="AC2631" t="s">
        <v>69</v>
      </c>
      <c r="AD2631">
        <v>10.490886079999999</v>
      </c>
      <c r="AE2631">
        <v>2024</v>
      </c>
      <c r="AF2631">
        <v>2</v>
      </c>
      <c r="AG2631">
        <v>6</v>
      </c>
      <c r="AH2631" t="s">
        <v>2616</v>
      </c>
      <c r="AI2631">
        <v>0.87424050632911388</v>
      </c>
      <c r="AJ2631">
        <v>1896</v>
      </c>
      <c r="AK2631" t="s">
        <v>3801</v>
      </c>
    </row>
    <row r="2632" spans="1:37">
      <c r="A2632" t="s">
        <v>2740</v>
      </c>
      <c r="B2632" t="s">
        <v>35</v>
      </c>
      <c r="C2632">
        <v>11996.92</v>
      </c>
      <c r="D2632" t="s">
        <v>36</v>
      </c>
      <c r="E2632" t="s">
        <v>82</v>
      </c>
      <c r="F2632" t="s">
        <v>56</v>
      </c>
      <c r="G2632">
        <v>45297</v>
      </c>
      <c r="H2632" t="s">
        <v>39</v>
      </c>
      <c r="I2632" t="s">
        <v>58</v>
      </c>
      <c r="J2632">
        <v>117577</v>
      </c>
      <c r="K2632" t="s">
        <v>83</v>
      </c>
      <c r="L2632" t="s">
        <v>60</v>
      </c>
      <c r="M2632">
        <v>153</v>
      </c>
      <c r="N2632">
        <v>27</v>
      </c>
      <c r="O2632">
        <v>23</v>
      </c>
      <c r="P2632">
        <v>1</v>
      </c>
      <c r="Q2632">
        <v>5</v>
      </c>
      <c r="R2632" t="s">
        <v>61</v>
      </c>
      <c r="S2632" t="s">
        <v>93</v>
      </c>
      <c r="T2632">
        <v>3</v>
      </c>
      <c r="U2632" t="s">
        <v>79</v>
      </c>
      <c r="V2632">
        <v>87.61</v>
      </c>
      <c r="W2632" t="s">
        <v>46</v>
      </c>
      <c r="X2632" t="s">
        <v>47</v>
      </c>
      <c r="Y2632" t="s">
        <v>48</v>
      </c>
      <c r="Z2632" t="s">
        <v>66</v>
      </c>
      <c r="AA2632" t="s">
        <v>91</v>
      </c>
      <c r="AB2632" t="s">
        <v>51</v>
      </c>
      <c r="AC2632" t="s">
        <v>69</v>
      </c>
      <c r="AD2632">
        <v>0.57261437900000001</v>
      </c>
      <c r="AE2632">
        <v>2024</v>
      </c>
      <c r="AF2632">
        <v>2</v>
      </c>
      <c r="AG2632">
        <v>6</v>
      </c>
      <c r="AH2632" t="s">
        <v>2616</v>
      </c>
      <c r="AI2632">
        <v>4.7717864923747279E-2</v>
      </c>
      <c r="AJ2632">
        <v>1836</v>
      </c>
      <c r="AK2632" t="s">
        <v>3799</v>
      </c>
    </row>
    <row r="2633" spans="1:37">
      <c r="A2633" t="s">
        <v>2741</v>
      </c>
      <c r="B2633" t="s">
        <v>115</v>
      </c>
      <c r="C2633">
        <v>6484.37</v>
      </c>
      <c r="D2633" t="s">
        <v>36</v>
      </c>
      <c r="E2633" t="s">
        <v>37</v>
      </c>
      <c r="F2633" t="s">
        <v>73</v>
      </c>
      <c r="G2633">
        <v>45297</v>
      </c>
      <c r="H2633" t="s">
        <v>39</v>
      </c>
      <c r="I2633" t="s">
        <v>40</v>
      </c>
      <c r="J2633">
        <v>50373</v>
      </c>
      <c r="K2633" t="s">
        <v>41</v>
      </c>
      <c r="L2633" t="s">
        <v>60</v>
      </c>
      <c r="M2633">
        <v>84</v>
      </c>
      <c r="N2633">
        <v>46</v>
      </c>
      <c r="O2633">
        <v>53</v>
      </c>
      <c r="P2633">
        <v>0</v>
      </c>
      <c r="Q2633">
        <v>6</v>
      </c>
      <c r="R2633" t="s">
        <v>61</v>
      </c>
      <c r="S2633" t="s">
        <v>93</v>
      </c>
      <c r="T2633">
        <v>3</v>
      </c>
      <c r="U2633" t="s">
        <v>63</v>
      </c>
      <c r="V2633">
        <v>332.88</v>
      </c>
      <c r="W2633" t="s">
        <v>46</v>
      </c>
      <c r="X2633" t="s">
        <v>47</v>
      </c>
      <c r="Y2633" t="s">
        <v>48</v>
      </c>
      <c r="Z2633" t="s">
        <v>66</v>
      </c>
      <c r="AA2633" t="s">
        <v>50</v>
      </c>
      <c r="AB2633" t="s">
        <v>68</v>
      </c>
      <c r="AC2633" t="s">
        <v>52</v>
      </c>
      <c r="AD2633">
        <v>3.9628571429999999</v>
      </c>
      <c r="AE2633">
        <v>2024</v>
      </c>
      <c r="AF2633">
        <v>2</v>
      </c>
      <c r="AG2633">
        <v>6</v>
      </c>
      <c r="AH2633" t="s">
        <v>2616</v>
      </c>
      <c r="AI2633">
        <v>0.33023809523809522</v>
      </c>
      <c r="AJ2633">
        <v>1008</v>
      </c>
      <c r="AK2633" t="s">
        <v>3799</v>
      </c>
    </row>
    <row r="2634" spans="1:37">
      <c r="A2634" t="s">
        <v>2742</v>
      </c>
      <c r="B2634" t="s">
        <v>71</v>
      </c>
      <c r="C2634">
        <v>8355.75</v>
      </c>
      <c r="D2634" t="s">
        <v>36</v>
      </c>
      <c r="E2634" t="s">
        <v>72</v>
      </c>
      <c r="F2634" t="s">
        <v>38</v>
      </c>
      <c r="G2634">
        <v>45297</v>
      </c>
      <c r="H2634" t="s">
        <v>39</v>
      </c>
      <c r="I2634" t="s">
        <v>40</v>
      </c>
      <c r="J2634">
        <v>133750</v>
      </c>
      <c r="K2634" t="s">
        <v>41</v>
      </c>
      <c r="L2634" t="s">
        <v>42</v>
      </c>
      <c r="M2634">
        <v>104</v>
      </c>
      <c r="N2634">
        <v>5</v>
      </c>
      <c r="O2634">
        <v>54</v>
      </c>
      <c r="P2634">
        <v>1</v>
      </c>
      <c r="Q2634">
        <v>9</v>
      </c>
      <c r="R2634" t="s">
        <v>117</v>
      </c>
      <c r="S2634" t="s">
        <v>192</v>
      </c>
      <c r="T2634">
        <v>4</v>
      </c>
      <c r="U2634" t="s">
        <v>90</v>
      </c>
      <c r="V2634">
        <v>281.33</v>
      </c>
      <c r="W2634" t="s">
        <v>76</v>
      </c>
      <c r="X2634" t="s">
        <v>47</v>
      </c>
      <c r="Y2634" t="s">
        <v>48</v>
      </c>
      <c r="Z2634" t="s">
        <v>66</v>
      </c>
      <c r="AA2634" t="s">
        <v>91</v>
      </c>
      <c r="AB2634" t="s">
        <v>51</v>
      </c>
      <c r="AC2634" t="s">
        <v>52</v>
      </c>
      <c r="AD2634">
        <v>2.705096154</v>
      </c>
      <c r="AE2634">
        <v>2024</v>
      </c>
      <c r="AF2634">
        <v>2</v>
      </c>
      <c r="AG2634">
        <v>6</v>
      </c>
      <c r="AH2634" t="s">
        <v>2616</v>
      </c>
      <c r="AI2634">
        <v>0.22542467948717948</v>
      </c>
      <c r="AJ2634">
        <v>1248</v>
      </c>
      <c r="AK2634" t="s">
        <v>3799</v>
      </c>
    </row>
    <row r="2635" spans="1:37">
      <c r="A2635" t="s">
        <v>2743</v>
      </c>
      <c r="B2635" t="s">
        <v>71</v>
      </c>
      <c r="C2635">
        <v>6907.58</v>
      </c>
      <c r="D2635" t="s">
        <v>36</v>
      </c>
      <c r="E2635" t="s">
        <v>37</v>
      </c>
      <c r="F2635" t="s">
        <v>73</v>
      </c>
      <c r="G2635">
        <v>45297</v>
      </c>
      <c r="H2635" t="s">
        <v>39</v>
      </c>
      <c r="I2635" t="s">
        <v>58</v>
      </c>
      <c r="J2635">
        <v>128826</v>
      </c>
      <c r="K2635" t="s">
        <v>59</v>
      </c>
      <c r="L2635" t="s">
        <v>60</v>
      </c>
      <c r="M2635">
        <v>88</v>
      </c>
      <c r="N2635">
        <v>3</v>
      </c>
      <c r="O2635">
        <v>115</v>
      </c>
      <c r="P2635">
        <v>0</v>
      </c>
      <c r="Q2635">
        <v>5</v>
      </c>
      <c r="R2635" t="s">
        <v>61</v>
      </c>
      <c r="S2635" t="s">
        <v>62</v>
      </c>
      <c r="T2635">
        <v>1</v>
      </c>
      <c r="U2635" t="s">
        <v>90</v>
      </c>
      <c r="V2635">
        <v>597.79</v>
      </c>
      <c r="W2635" t="s">
        <v>46</v>
      </c>
      <c r="X2635" t="s">
        <v>47</v>
      </c>
      <c r="Y2635" t="s">
        <v>65</v>
      </c>
      <c r="Z2635" t="s">
        <v>66</v>
      </c>
      <c r="AA2635" t="s">
        <v>91</v>
      </c>
      <c r="AB2635" t="s">
        <v>68</v>
      </c>
      <c r="AC2635" t="s">
        <v>52</v>
      </c>
      <c r="AD2635">
        <v>6.7930681819999998</v>
      </c>
      <c r="AE2635">
        <v>2024</v>
      </c>
      <c r="AF2635">
        <v>2</v>
      </c>
      <c r="AG2635">
        <v>6</v>
      </c>
      <c r="AH2635" t="s">
        <v>2616</v>
      </c>
      <c r="AI2635">
        <v>0.56608901515151511</v>
      </c>
      <c r="AJ2635">
        <v>1056</v>
      </c>
      <c r="AK2635" t="s">
        <v>3800</v>
      </c>
    </row>
    <row r="2636" spans="1:37">
      <c r="A2636" t="s">
        <v>2744</v>
      </c>
      <c r="B2636" t="s">
        <v>35</v>
      </c>
      <c r="C2636">
        <v>19779.68</v>
      </c>
      <c r="D2636" t="s">
        <v>36</v>
      </c>
      <c r="E2636" t="s">
        <v>72</v>
      </c>
      <c r="F2636" t="s">
        <v>38</v>
      </c>
      <c r="G2636">
        <v>45297</v>
      </c>
      <c r="H2636" t="s">
        <v>39</v>
      </c>
      <c r="I2636" t="s">
        <v>58</v>
      </c>
      <c r="J2636">
        <v>101135</v>
      </c>
      <c r="K2636" t="s">
        <v>41</v>
      </c>
      <c r="L2636" t="s">
        <v>42</v>
      </c>
      <c r="M2636">
        <v>165</v>
      </c>
      <c r="N2636">
        <v>18</v>
      </c>
      <c r="O2636">
        <v>23</v>
      </c>
      <c r="P2636">
        <v>0</v>
      </c>
      <c r="Q2636">
        <v>2</v>
      </c>
      <c r="R2636" t="s">
        <v>61</v>
      </c>
      <c r="S2636" t="s">
        <v>93</v>
      </c>
      <c r="T2636">
        <v>3</v>
      </c>
      <c r="U2636" t="s">
        <v>63</v>
      </c>
      <c r="V2636">
        <v>530.75</v>
      </c>
      <c r="W2636" t="s">
        <v>64</v>
      </c>
      <c r="X2636" t="s">
        <v>47</v>
      </c>
      <c r="Y2636" t="s">
        <v>65</v>
      </c>
      <c r="Z2636" t="s">
        <v>98</v>
      </c>
      <c r="AA2636" t="s">
        <v>91</v>
      </c>
      <c r="AB2636" t="s">
        <v>68</v>
      </c>
      <c r="AC2636" t="s">
        <v>69</v>
      </c>
      <c r="AD2636">
        <v>3.2166666670000001</v>
      </c>
      <c r="AE2636">
        <v>2024</v>
      </c>
      <c r="AF2636">
        <v>2</v>
      </c>
      <c r="AG2636">
        <v>6</v>
      </c>
      <c r="AH2636" t="s">
        <v>2616</v>
      </c>
      <c r="AI2636">
        <v>0.26805555555555555</v>
      </c>
      <c r="AJ2636">
        <v>1980</v>
      </c>
      <c r="AK2636" t="s">
        <v>3799</v>
      </c>
    </row>
    <row r="2637" spans="1:37">
      <c r="A2637" t="s">
        <v>2745</v>
      </c>
      <c r="B2637" t="s">
        <v>35</v>
      </c>
      <c r="C2637">
        <v>12076.68</v>
      </c>
      <c r="D2637" t="s">
        <v>36</v>
      </c>
      <c r="E2637" t="s">
        <v>37</v>
      </c>
      <c r="F2637" t="s">
        <v>73</v>
      </c>
      <c r="G2637">
        <v>45297</v>
      </c>
      <c r="H2637" t="s">
        <v>39</v>
      </c>
      <c r="I2637" t="s">
        <v>58</v>
      </c>
      <c r="J2637">
        <v>113077</v>
      </c>
      <c r="K2637" t="s">
        <v>83</v>
      </c>
      <c r="L2637" t="s">
        <v>42</v>
      </c>
      <c r="M2637">
        <v>151</v>
      </c>
      <c r="N2637">
        <v>22</v>
      </c>
      <c r="O2637">
        <v>95</v>
      </c>
      <c r="P2637">
        <v>0</v>
      </c>
      <c r="Q2637">
        <v>8</v>
      </c>
      <c r="R2637" t="s">
        <v>43</v>
      </c>
      <c r="S2637" t="s">
        <v>44</v>
      </c>
      <c r="T2637">
        <v>1</v>
      </c>
      <c r="U2637" t="s">
        <v>45</v>
      </c>
      <c r="V2637">
        <v>364.81</v>
      </c>
      <c r="W2637" t="s">
        <v>64</v>
      </c>
      <c r="X2637" t="s">
        <v>47</v>
      </c>
      <c r="Y2637" t="s">
        <v>48</v>
      </c>
      <c r="Z2637" t="s">
        <v>66</v>
      </c>
      <c r="AA2637" t="s">
        <v>91</v>
      </c>
      <c r="AB2637" t="s">
        <v>68</v>
      </c>
      <c r="AC2637" t="s">
        <v>52</v>
      </c>
      <c r="AD2637">
        <v>2.4159602649999998</v>
      </c>
      <c r="AE2637">
        <v>2024</v>
      </c>
      <c r="AF2637">
        <v>2</v>
      </c>
      <c r="AG2637">
        <v>6</v>
      </c>
      <c r="AH2637" t="s">
        <v>2616</v>
      </c>
      <c r="AI2637">
        <v>0.20133002207505518</v>
      </c>
      <c r="AJ2637">
        <v>1812</v>
      </c>
      <c r="AK2637" t="s">
        <v>3799</v>
      </c>
    </row>
    <row r="2638" spans="1:37">
      <c r="A2638" t="s">
        <v>2746</v>
      </c>
      <c r="B2638" t="s">
        <v>35</v>
      </c>
      <c r="C2638">
        <v>7882.51</v>
      </c>
      <c r="D2638" t="s">
        <v>87</v>
      </c>
      <c r="E2638" t="s">
        <v>37</v>
      </c>
      <c r="F2638" t="s">
        <v>56</v>
      </c>
      <c r="G2638">
        <v>45297</v>
      </c>
      <c r="H2638" t="s">
        <v>39</v>
      </c>
      <c r="I2638" t="s">
        <v>58</v>
      </c>
      <c r="J2638">
        <v>109461</v>
      </c>
      <c r="K2638" t="s">
        <v>41</v>
      </c>
      <c r="L2638" t="s">
        <v>42</v>
      </c>
      <c r="M2638">
        <v>99</v>
      </c>
      <c r="N2638">
        <v>7</v>
      </c>
      <c r="O2638">
        <v>115</v>
      </c>
      <c r="P2638">
        <v>0</v>
      </c>
      <c r="Q2638">
        <v>4</v>
      </c>
      <c r="R2638" t="s">
        <v>61</v>
      </c>
      <c r="S2638" t="s">
        <v>93</v>
      </c>
      <c r="T2638">
        <v>2</v>
      </c>
      <c r="U2638" t="s">
        <v>79</v>
      </c>
      <c r="V2638">
        <v>379.75</v>
      </c>
      <c r="W2638" t="s">
        <v>46</v>
      </c>
      <c r="X2638" t="s">
        <v>134</v>
      </c>
      <c r="Y2638" t="s">
        <v>48</v>
      </c>
      <c r="Z2638" t="s">
        <v>66</v>
      </c>
      <c r="AA2638" t="s">
        <v>91</v>
      </c>
      <c r="AB2638" t="s">
        <v>68</v>
      </c>
      <c r="AC2638" t="s">
        <v>52</v>
      </c>
      <c r="AD2638">
        <v>3.8358585860000001</v>
      </c>
      <c r="AE2638">
        <v>2024</v>
      </c>
      <c r="AF2638">
        <v>2</v>
      </c>
      <c r="AG2638">
        <v>6</v>
      </c>
      <c r="AH2638" t="s">
        <v>2616</v>
      </c>
      <c r="AI2638">
        <v>0.31965488215488214</v>
      </c>
      <c r="AJ2638">
        <v>1188</v>
      </c>
      <c r="AK2638" t="s">
        <v>3799</v>
      </c>
    </row>
    <row r="2639" spans="1:37">
      <c r="A2639" t="s">
        <v>2747</v>
      </c>
      <c r="B2639" t="s">
        <v>35</v>
      </c>
      <c r="C2639">
        <v>19165.900000000001</v>
      </c>
      <c r="D2639" t="s">
        <v>36</v>
      </c>
      <c r="E2639" t="s">
        <v>37</v>
      </c>
      <c r="F2639" t="s">
        <v>56</v>
      </c>
      <c r="G2639">
        <v>45297</v>
      </c>
      <c r="H2639" t="s">
        <v>39</v>
      </c>
      <c r="I2639" t="s">
        <v>40</v>
      </c>
      <c r="J2639">
        <v>104946</v>
      </c>
      <c r="K2639" t="s">
        <v>41</v>
      </c>
      <c r="L2639" t="s">
        <v>42</v>
      </c>
      <c r="M2639">
        <v>159</v>
      </c>
      <c r="N2639">
        <v>24</v>
      </c>
      <c r="O2639">
        <v>63</v>
      </c>
      <c r="P2639">
        <v>0</v>
      </c>
      <c r="Q2639">
        <v>2</v>
      </c>
      <c r="R2639" t="s">
        <v>61</v>
      </c>
      <c r="S2639" t="s">
        <v>74</v>
      </c>
      <c r="T2639">
        <v>2</v>
      </c>
      <c r="U2639" t="s">
        <v>90</v>
      </c>
      <c r="V2639">
        <v>625.66999999999996</v>
      </c>
      <c r="W2639" t="s">
        <v>64</v>
      </c>
      <c r="X2639" t="s">
        <v>77</v>
      </c>
      <c r="Y2639" t="s">
        <v>65</v>
      </c>
      <c r="Z2639" t="s">
        <v>98</v>
      </c>
      <c r="AA2639" t="s">
        <v>91</v>
      </c>
      <c r="AB2639" t="s">
        <v>68</v>
      </c>
      <c r="AC2639" t="s">
        <v>52</v>
      </c>
      <c r="AD2639">
        <v>3.9350314470000001</v>
      </c>
      <c r="AE2639">
        <v>2024</v>
      </c>
      <c r="AF2639">
        <v>2</v>
      </c>
      <c r="AG2639">
        <v>6</v>
      </c>
      <c r="AH2639" t="s">
        <v>2616</v>
      </c>
      <c r="AI2639">
        <v>0.32791928721174002</v>
      </c>
      <c r="AJ2639">
        <v>1908</v>
      </c>
      <c r="AK2639" t="s">
        <v>3799</v>
      </c>
    </row>
    <row r="2640" spans="1:37">
      <c r="A2640" t="s">
        <v>2748</v>
      </c>
      <c r="B2640" t="s">
        <v>35</v>
      </c>
      <c r="C2640">
        <v>6162.09</v>
      </c>
      <c r="D2640" t="s">
        <v>36</v>
      </c>
      <c r="E2640" t="s">
        <v>37</v>
      </c>
      <c r="F2640" t="s">
        <v>95</v>
      </c>
      <c r="G2640">
        <v>45297</v>
      </c>
      <c r="H2640" t="s">
        <v>102</v>
      </c>
      <c r="I2640" t="s">
        <v>40</v>
      </c>
      <c r="J2640">
        <v>17045</v>
      </c>
      <c r="K2640" t="s">
        <v>59</v>
      </c>
      <c r="L2640" t="s">
        <v>60</v>
      </c>
      <c r="M2640">
        <v>93</v>
      </c>
      <c r="N2640">
        <v>42</v>
      </c>
      <c r="O2640">
        <v>20</v>
      </c>
      <c r="P2640">
        <v>4</v>
      </c>
      <c r="Q2640">
        <v>3</v>
      </c>
      <c r="R2640" t="s">
        <v>61</v>
      </c>
      <c r="S2640" t="s">
        <v>93</v>
      </c>
      <c r="T2640">
        <v>4</v>
      </c>
      <c r="U2640" t="s">
        <v>63</v>
      </c>
      <c r="V2640">
        <v>447.12</v>
      </c>
      <c r="W2640" t="s">
        <v>46</v>
      </c>
      <c r="X2640" t="s">
        <v>77</v>
      </c>
      <c r="Y2640" t="s">
        <v>48</v>
      </c>
      <c r="Z2640" t="s">
        <v>66</v>
      </c>
      <c r="AA2640" t="s">
        <v>67</v>
      </c>
      <c r="AB2640" t="s">
        <v>51</v>
      </c>
      <c r="AC2640" t="s">
        <v>69</v>
      </c>
      <c r="AD2640">
        <v>4.8077419350000001</v>
      </c>
      <c r="AE2640">
        <v>2024</v>
      </c>
      <c r="AF2640">
        <v>2</v>
      </c>
      <c r="AG2640">
        <v>6</v>
      </c>
      <c r="AH2640" t="s">
        <v>2616</v>
      </c>
      <c r="AI2640">
        <v>0.40064516129032257</v>
      </c>
      <c r="AJ2640">
        <v>1116</v>
      </c>
      <c r="AK2640" t="s">
        <v>3800</v>
      </c>
    </row>
    <row r="2641" spans="1:37">
      <c r="A2641" t="s">
        <v>2749</v>
      </c>
      <c r="B2641" t="s">
        <v>35</v>
      </c>
      <c r="C2641">
        <v>7359.93</v>
      </c>
      <c r="D2641" t="s">
        <v>36</v>
      </c>
      <c r="E2641" t="s">
        <v>37</v>
      </c>
      <c r="F2641" t="s">
        <v>38</v>
      </c>
      <c r="G2641">
        <v>45297</v>
      </c>
      <c r="H2641" t="s">
        <v>39</v>
      </c>
      <c r="I2641" t="s">
        <v>58</v>
      </c>
      <c r="J2641">
        <v>75462</v>
      </c>
      <c r="K2641" t="s">
        <v>59</v>
      </c>
      <c r="L2641" t="s">
        <v>42</v>
      </c>
      <c r="M2641">
        <v>93</v>
      </c>
      <c r="N2641">
        <v>47</v>
      </c>
      <c r="O2641">
        <v>117</v>
      </c>
      <c r="P2641">
        <v>0</v>
      </c>
      <c r="Q2641">
        <v>6</v>
      </c>
      <c r="R2641" t="s">
        <v>61</v>
      </c>
      <c r="S2641" t="s">
        <v>74</v>
      </c>
      <c r="T2641">
        <v>1</v>
      </c>
      <c r="U2641" t="s">
        <v>79</v>
      </c>
      <c r="V2641">
        <v>596.63</v>
      </c>
      <c r="W2641" t="s">
        <v>76</v>
      </c>
      <c r="X2641" t="s">
        <v>47</v>
      </c>
      <c r="Y2641" t="s">
        <v>65</v>
      </c>
      <c r="Z2641" t="s">
        <v>66</v>
      </c>
      <c r="AA2641" t="s">
        <v>50</v>
      </c>
      <c r="AB2641" t="s">
        <v>68</v>
      </c>
      <c r="AC2641" t="s">
        <v>52</v>
      </c>
      <c r="AD2641">
        <v>6.4153763440000002</v>
      </c>
      <c r="AE2641">
        <v>2024</v>
      </c>
      <c r="AF2641">
        <v>2</v>
      </c>
      <c r="AG2641">
        <v>6</v>
      </c>
      <c r="AH2641" t="s">
        <v>2616</v>
      </c>
      <c r="AI2641">
        <v>0.53461469534050177</v>
      </c>
      <c r="AJ2641">
        <v>1116</v>
      </c>
      <c r="AK2641" t="s">
        <v>3800</v>
      </c>
    </row>
    <row r="2642" spans="1:37">
      <c r="A2642" t="s">
        <v>2750</v>
      </c>
      <c r="B2642" t="s">
        <v>35</v>
      </c>
      <c r="C2642">
        <v>4110.83</v>
      </c>
      <c r="D2642" t="s">
        <v>36</v>
      </c>
      <c r="E2642" t="s">
        <v>72</v>
      </c>
      <c r="F2642" t="s">
        <v>56</v>
      </c>
      <c r="G2642">
        <v>45297</v>
      </c>
      <c r="H2642" t="s">
        <v>39</v>
      </c>
      <c r="I2642" t="s">
        <v>40</v>
      </c>
      <c r="J2642">
        <v>72145</v>
      </c>
      <c r="K2642" t="s">
        <v>59</v>
      </c>
      <c r="L2642" t="s">
        <v>42</v>
      </c>
      <c r="M2642">
        <v>103</v>
      </c>
      <c r="N2642">
        <v>15</v>
      </c>
      <c r="O2642">
        <v>105</v>
      </c>
      <c r="P2642">
        <v>0</v>
      </c>
      <c r="Q2642">
        <v>1</v>
      </c>
      <c r="R2642" t="s">
        <v>61</v>
      </c>
      <c r="S2642" t="s">
        <v>74</v>
      </c>
      <c r="T2642">
        <v>4</v>
      </c>
      <c r="U2642" t="s">
        <v>79</v>
      </c>
      <c r="V2642">
        <v>492.48</v>
      </c>
      <c r="W2642" t="s">
        <v>76</v>
      </c>
      <c r="X2642" t="s">
        <v>47</v>
      </c>
      <c r="Y2642" t="s">
        <v>48</v>
      </c>
      <c r="Z2642" t="s">
        <v>49</v>
      </c>
      <c r="AA2642" t="s">
        <v>50</v>
      </c>
      <c r="AB2642" t="s">
        <v>68</v>
      </c>
      <c r="AC2642" t="s">
        <v>52</v>
      </c>
      <c r="AD2642">
        <v>4.7813592229999999</v>
      </c>
      <c r="AE2642">
        <v>2024</v>
      </c>
      <c r="AF2642">
        <v>2</v>
      </c>
      <c r="AG2642">
        <v>6</v>
      </c>
      <c r="AH2642" t="s">
        <v>2616</v>
      </c>
      <c r="AI2642">
        <v>0.39844660194174758</v>
      </c>
      <c r="AJ2642">
        <v>1236</v>
      </c>
      <c r="AK2642" t="s">
        <v>3799</v>
      </c>
    </row>
    <row r="2643" spans="1:37">
      <c r="A2643" t="s">
        <v>2751</v>
      </c>
      <c r="B2643" t="s">
        <v>35</v>
      </c>
      <c r="C2643">
        <v>4823.9399999999996</v>
      </c>
      <c r="D2643" t="s">
        <v>36</v>
      </c>
      <c r="E2643" t="s">
        <v>37</v>
      </c>
      <c r="F2643" t="s">
        <v>38</v>
      </c>
      <c r="G2643">
        <v>45297</v>
      </c>
      <c r="H2643" t="s">
        <v>57</v>
      </c>
      <c r="I2643" t="s">
        <v>40</v>
      </c>
      <c r="J2643">
        <v>0</v>
      </c>
      <c r="K2643" t="s">
        <v>59</v>
      </c>
      <c r="L2643" t="s">
        <v>60</v>
      </c>
      <c r="M2643">
        <v>147</v>
      </c>
      <c r="N2643">
        <v>34</v>
      </c>
      <c r="O2643">
        <v>28</v>
      </c>
      <c r="P2643">
        <v>1</v>
      </c>
      <c r="Q2643">
        <v>1</v>
      </c>
      <c r="R2643" t="s">
        <v>61</v>
      </c>
      <c r="S2643" t="s">
        <v>74</v>
      </c>
      <c r="T2643">
        <v>1</v>
      </c>
      <c r="U2643" t="s">
        <v>90</v>
      </c>
      <c r="V2643">
        <v>706.32</v>
      </c>
      <c r="W2643" t="s">
        <v>64</v>
      </c>
      <c r="X2643" t="s">
        <v>47</v>
      </c>
      <c r="Y2643" t="s">
        <v>65</v>
      </c>
      <c r="Z2643" t="s">
        <v>49</v>
      </c>
      <c r="AA2643" t="s">
        <v>67</v>
      </c>
      <c r="AB2643" t="s">
        <v>51</v>
      </c>
      <c r="AC2643" t="s">
        <v>69</v>
      </c>
      <c r="AD2643">
        <v>4.8048979589999998</v>
      </c>
      <c r="AE2643">
        <v>2024</v>
      </c>
      <c r="AF2643">
        <v>2</v>
      </c>
      <c r="AG2643">
        <v>6</v>
      </c>
      <c r="AH2643" t="s">
        <v>2616</v>
      </c>
      <c r="AI2643">
        <v>0.40040816326530615</v>
      </c>
      <c r="AJ2643">
        <v>1764</v>
      </c>
      <c r="AK2643" t="s">
        <v>3800</v>
      </c>
    </row>
    <row r="2644" spans="1:37">
      <c r="A2644" t="s">
        <v>2752</v>
      </c>
      <c r="B2644" t="s">
        <v>35</v>
      </c>
      <c r="C2644">
        <v>6256.89</v>
      </c>
      <c r="D2644" t="s">
        <v>36</v>
      </c>
      <c r="E2644" t="s">
        <v>37</v>
      </c>
      <c r="F2644" t="s">
        <v>56</v>
      </c>
      <c r="G2644">
        <v>45297</v>
      </c>
      <c r="H2644" t="s">
        <v>57</v>
      </c>
      <c r="I2644" t="s">
        <v>58</v>
      </c>
      <c r="J2644">
        <v>0</v>
      </c>
      <c r="K2644" t="s">
        <v>59</v>
      </c>
      <c r="L2644" t="s">
        <v>42</v>
      </c>
      <c r="M2644">
        <v>84</v>
      </c>
      <c r="N2644">
        <v>39</v>
      </c>
      <c r="O2644">
        <v>80</v>
      </c>
      <c r="P2644">
        <v>0</v>
      </c>
      <c r="Q2644">
        <v>3</v>
      </c>
      <c r="R2644" t="s">
        <v>61</v>
      </c>
      <c r="S2644" t="s">
        <v>93</v>
      </c>
      <c r="T2644">
        <v>3</v>
      </c>
      <c r="U2644" t="s">
        <v>90</v>
      </c>
      <c r="V2644">
        <v>401.76</v>
      </c>
      <c r="W2644" t="s">
        <v>46</v>
      </c>
      <c r="X2644" t="s">
        <v>47</v>
      </c>
      <c r="Y2644" t="s">
        <v>48</v>
      </c>
      <c r="Z2644" t="s">
        <v>66</v>
      </c>
      <c r="AA2644" t="s">
        <v>67</v>
      </c>
      <c r="AB2644" t="s">
        <v>68</v>
      </c>
      <c r="AC2644" t="s">
        <v>52</v>
      </c>
      <c r="AD2644">
        <v>4.7828571430000002</v>
      </c>
      <c r="AE2644">
        <v>2024</v>
      </c>
      <c r="AF2644">
        <v>2</v>
      </c>
      <c r="AG2644">
        <v>6</v>
      </c>
      <c r="AH2644" t="s">
        <v>2616</v>
      </c>
      <c r="AI2644">
        <v>0.39857142857142858</v>
      </c>
      <c r="AJ2644">
        <v>1008</v>
      </c>
      <c r="AK2644" t="s">
        <v>3799</v>
      </c>
    </row>
    <row r="2645" spans="1:37">
      <c r="A2645" t="s">
        <v>2753</v>
      </c>
      <c r="B2645" t="s">
        <v>35</v>
      </c>
      <c r="C2645">
        <v>12064.1</v>
      </c>
      <c r="D2645" t="s">
        <v>36</v>
      </c>
      <c r="E2645" t="s">
        <v>82</v>
      </c>
      <c r="F2645" t="s">
        <v>38</v>
      </c>
      <c r="G2645">
        <v>45297</v>
      </c>
      <c r="H2645" t="s">
        <v>159</v>
      </c>
      <c r="I2645" t="s">
        <v>58</v>
      </c>
      <c r="J2645">
        <v>24490</v>
      </c>
      <c r="K2645" t="s">
        <v>59</v>
      </c>
      <c r="L2645" t="s">
        <v>42</v>
      </c>
      <c r="M2645">
        <v>157</v>
      </c>
      <c r="N2645">
        <v>3</v>
      </c>
      <c r="O2645">
        <v>117</v>
      </c>
      <c r="P2645">
        <v>0</v>
      </c>
      <c r="Q2645">
        <v>3</v>
      </c>
      <c r="R2645" t="s">
        <v>61</v>
      </c>
      <c r="S2645" t="s">
        <v>74</v>
      </c>
      <c r="T2645">
        <v>2</v>
      </c>
      <c r="U2645" t="s">
        <v>90</v>
      </c>
      <c r="V2645">
        <v>975.25</v>
      </c>
      <c r="W2645" t="s">
        <v>46</v>
      </c>
      <c r="X2645" t="s">
        <v>77</v>
      </c>
      <c r="Y2645" t="s">
        <v>65</v>
      </c>
      <c r="Z2645" t="s">
        <v>66</v>
      </c>
      <c r="AA2645" t="s">
        <v>67</v>
      </c>
      <c r="AB2645" t="s">
        <v>68</v>
      </c>
      <c r="AC2645" t="s">
        <v>52</v>
      </c>
      <c r="AD2645">
        <v>6.2117834390000004</v>
      </c>
      <c r="AE2645">
        <v>2024</v>
      </c>
      <c r="AF2645">
        <v>2</v>
      </c>
      <c r="AG2645">
        <v>6</v>
      </c>
      <c r="AH2645" t="s">
        <v>2616</v>
      </c>
      <c r="AI2645">
        <v>0.51764861995753719</v>
      </c>
      <c r="AJ2645">
        <v>1884</v>
      </c>
      <c r="AK2645" t="s">
        <v>3800</v>
      </c>
    </row>
    <row r="2646" spans="1:37">
      <c r="A2646" t="s">
        <v>2754</v>
      </c>
      <c r="B2646" t="s">
        <v>35</v>
      </c>
      <c r="C2646">
        <v>3867.51</v>
      </c>
      <c r="D2646" t="s">
        <v>36</v>
      </c>
      <c r="E2646" t="s">
        <v>37</v>
      </c>
      <c r="F2646" t="s">
        <v>38</v>
      </c>
      <c r="G2646">
        <v>45297</v>
      </c>
      <c r="H2646" t="s">
        <v>57</v>
      </c>
      <c r="I2646" t="s">
        <v>58</v>
      </c>
      <c r="J2646">
        <v>0</v>
      </c>
      <c r="K2646" t="s">
        <v>59</v>
      </c>
      <c r="L2646" t="s">
        <v>60</v>
      </c>
      <c r="M2646">
        <v>147</v>
      </c>
      <c r="N2646">
        <v>3</v>
      </c>
      <c r="O2646">
        <v>11</v>
      </c>
      <c r="P2646">
        <v>4</v>
      </c>
      <c r="Q2646">
        <v>1</v>
      </c>
      <c r="R2646" t="s">
        <v>61</v>
      </c>
      <c r="S2646" t="s">
        <v>93</v>
      </c>
      <c r="T2646">
        <v>3</v>
      </c>
      <c r="U2646" t="s">
        <v>90</v>
      </c>
      <c r="V2646">
        <v>1546.76</v>
      </c>
      <c r="W2646" t="s">
        <v>64</v>
      </c>
      <c r="X2646" t="s">
        <v>77</v>
      </c>
      <c r="Y2646" t="s">
        <v>156</v>
      </c>
      <c r="Z2646" t="s">
        <v>49</v>
      </c>
      <c r="AA2646" t="s">
        <v>67</v>
      </c>
      <c r="AB2646" t="s">
        <v>51</v>
      </c>
      <c r="AC2646" t="s">
        <v>99</v>
      </c>
      <c r="AD2646">
        <v>10.522176869999999</v>
      </c>
      <c r="AE2646">
        <v>2024</v>
      </c>
      <c r="AF2646">
        <v>2</v>
      </c>
      <c r="AG2646">
        <v>6</v>
      </c>
      <c r="AH2646" t="s">
        <v>2616</v>
      </c>
      <c r="AI2646">
        <v>0.8768480725623583</v>
      </c>
      <c r="AJ2646">
        <v>1764</v>
      </c>
      <c r="AK2646" t="s">
        <v>3801</v>
      </c>
    </row>
    <row r="2647" spans="1:37">
      <c r="A2647" t="s">
        <v>2755</v>
      </c>
      <c r="B2647" t="s">
        <v>35</v>
      </c>
      <c r="C2647">
        <v>6619.23</v>
      </c>
      <c r="D2647" t="s">
        <v>36</v>
      </c>
      <c r="E2647" t="s">
        <v>72</v>
      </c>
      <c r="F2647" t="s">
        <v>73</v>
      </c>
      <c r="G2647">
        <v>45297</v>
      </c>
      <c r="H2647" t="s">
        <v>57</v>
      </c>
      <c r="I2647" t="s">
        <v>40</v>
      </c>
      <c r="J2647">
        <v>0</v>
      </c>
      <c r="K2647" t="s">
        <v>59</v>
      </c>
      <c r="L2647" t="s">
        <v>42</v>
      </c>
      <c r="M2647">
        <v>180</v>
      </c>
      <c r="N2647">
        <v>15</v>
      </c>
      <c r="O2647">
        <v>128</v>
      </c>
      <c r="P2647">
        <v>0</v>
      </c>
      <c r="Q2647">
        <v>1</v>
      </c>
      <c r="R2647" t="s">
        <v>61</v>
      </c>
      <c r="S2647" t="s">
        <v>93</v>
      </c>
      <c r="T2647">
        <v>2</v>
      </c>
      <c r="U2647" t="s">
        <v>63</v>
      </c>
      <c r="V2647">
        <v>861.84</v>
      </c>
      <c r="W2647" t="s">
        <v>64</v>
      </c>
      <c r="X2647" t="s">
        <v>134</v>
      </c>
      <c r="Y2647" t="s">
        <v>65</v>
      </c>
      <c r="Z2647" t="s">
        <v>66</v>
      </c>
      <c r="AA2647" t="s">
        <v>67</v>
      </c>
      <c r="AB2647" t="s">
        <v>68</v>
      </c>
      <c r="AC2647" t="s">
        <v>52</v>
      </c>
      <c r="AD2647">
        <v>4.7880000000000003</v>
      </c>
      <c r="AE2647">
        <v>2024</v>
      </c>
      <c r="AF2647">
        <v>2</v>
      </c>
      <c r="AG2647">
        <v>6</v>
      </c>
      <c r="AH2647" t="s">
        <v>2616</v>
      </c>
      <c r="AI2647">
        <v>0.39900000000000002</v>
      </c>
      <c r="AJ2647">
        <v>2160</v>
      </c>
      <c r="AK2647" t="s">
        <v>3799</v>
      </c>
    </row>
    <row r="2648" spans="1:37">
      <c r="A2648" t="s">
        <v>2756</v>
      </c>
      <c r="B2648" t="s">
        <v>35</v>
      </c>
      <c r="C2648">
        <v>9757.81</v>
      </c>
      <c r="D2648" t="s">
        <v>36</v>
      </c>
      <c r="E2648" t="s">
        <v>37</v>
      </c>
      <c r="F2648" t="s">
        <v>56</v>
      </c>
      <c r="G2648">
        <v>45297</v>
      </c>
      <c r="H2648" t="s">
        <v>39</v>
      </c>
      <c r="I2648" t="s">
        <v>58</v>
      </c>
      <c r="J2648">
        <v>35000</v>
      </c>
      <c r="K2648" t="s">
        <v>59</v>
      </c>
      <c r="L2648" t="s">
        <v>42</v>
      </c>
      <c r="M2648">
        <v>82</v>
      </c>
      <c r="N2648">
        <v>38</v>
      </c>
      <c r="O2648">
        <v>92</v>
      </c>
      <c r="P2648">
        <v>0</v>
      </c>
      <c r="Q2648">
        <v>2</v>
      </c>
      <c r="R2648" t="s">
        <v>61</v>
      </c>
      <c r="S2648" t="s">
        <v>62</v>
      </c>
      <c r="T2648">
        <v>4</v>
      </c>
      <c r="U2648" t="s">
        <v>79</v>
      </c>
      <c r="V2648">
        <v>395.28</v>
      </c>
      <c r="W2648" t="s">
        <v>76</v>
      </c>
      <c r="X2648" t="s">
        <v>77</v>
      </c>
      <c r="Y2648" t="s">
        <v>48</v>
      </c>
      <c r="Z2648" t="s">
        <v>66</v>
      </c>
      <c r="AA2648" t="s">
        <v>67</v>
      </c>
      <c r="AB2648" t="s">
        <v>68</v>
      </c>
      <c r="AC2648" t="s">
        <v>52</v>
      </c>
      <c r="AD2648">
        <v>4.820487805</v>
      </c>
      <c r="AE2648">
        <v>2024</v>
      </c>
      <c r="AF2648">
        <v>2</v>
      </c>
      <c r="AG2648">
        <v>6</v>
      </c>
      <c r="AH2648" t="s">
        <v>2616</v>
      </c>
      <c r="AI2648">
        <v>0.4017073170731707</v>
      </c>
      <c r="AJ2648">
        <v>984</v>
      </c>
      <c r="AK2648" t="s">
        <v>3800</v>
      </c>
    </row>
    <row r="2649" spans="1:37">
      <c r="A2649" t="s">
        <v>2757</v>
      </c>
      <c r="B2649" t="s">
        <v>35</v>
      </c>
      <c r="C2649">
        <v>4534.0200000000004</v>
      </c>
      <c r="D2649" t="s">
        <v>36</v>
      </c>
      <c r="E2649" t="s">
        <v>72</v>
      </c>
      <c r="F2649" t="s">
        <v>38</v>
      </c>
      <c r="G2649">
        <v>45297</v>
      </c>
      <c r="H2649" t="s">
        <v>39</v>
      </c>
      <c r="I2649" t="s">
        <v>40</v>
      </c>
      <c r="J2649">
        <v>80145</v>
      </c>
      <c r="K2649" t="s">
        <v>83</v>
      </c>
      <c r="L2649" t="s">
        <v>42</v>
      </c>
      <c r="M2649">
        <v>113</v>
      </c>
      <c r="N2649">
        <v>8</v>
      </c>
      <c r="O2649">
        <v>65</v>
      </c>
      <c r="P2649">
        <v>0</v>
      </c>
      <c r="Q2649">
        <v>1</v>
      </c>
      <c r="R2649" t="s">
        <v>61</v>
      </c>
      <c r="S2649" t="s">
        <v>74</v>
      </c>
      <c r="T2649">
        <v>2</v>
      </c>
      <c r="U2649" t="s">
        <v>79</v>
      </c>
      <c r="V2649">
        <v>9.2899999999999991</v>
      </c>
      <c r="W2649" t="s">
        <v>46</v>
      </c>
      <c r="X2649" t="s">
        <v>47</v>
      </c>
      <c r="Y2649" t="s">
        <v>48</v>
      </c>
      <c r="Z2649" t="s">
        <v>49</v>
      </c>
      <c r="AA2649" t="s">
        <v>50</v>
      </c>
      <c r="AB2649" t="s">
        <v>68</v>
      </c>
      <c r="AC2649" t="s">
        <v>52</v>
      </c>
      <c r="AD2649">
        <v>8.2212388999999997E-2</v>
      </c>
      <c r="AE2649">
        <v>2024</v>
      </c>
      <c r="AF2649">
        <v>2</v>
      </c>
      <c r="AG2649">
        <v>6</v>
      </c>
      <c r="AH2649" t="s">
        <v>2616</v>
      </c>
      <c r="AI2649">
        <v>6.8510324483775807E-3</v>
      </c>
      <c r="AJ2649">
        <v>1356</v>
      </c>
      <c r="AK2649" t="s">
        <v>3799</v>
      </c>
    </row>
    <row r="2650" spans="1:37">
      <c r="A2650" t="s">
        <v>2758</v>
      </c>
      <c r="B2650" t="s">
        <v>35</v>
      </c>
      <c r="C2650">
        <v>5535.54</v>
      </c>
      <c r="D2650" t="s">
        <v>36</v>
      </c>
      <c r="E2650" t="s">
        <v>82</v>
      </c>
      <c r="F2650" t="s">
        <v>73</v>
      </c>
      <c r="G2650">
        <v>45297</v>
      </c>
      <c r="H2650" t="s">
        <v>39</v>
      </c>
      <c r="I2650" t="s">
        <v>40</v>
      </c>
      <c r="J2650">
        <v>64477</v>
      </c>
      <c r="K2650" t="s">
        <v>59</v>
      </c>
      <c r="L2650" t="s">
        <v>60</v>
      </c>
      <c r="M2650">
        <v>140</v>
      </c>
      <c r="N2650">
        <v>22</v>
      </c>
      <c r="O2650">
        <v>78</v>
      </c>
      <c r="P2650">
        <v>0</v>
      </c>
      <c r="Q2650">
        <v>1</v>
      </c>
      <c r="R2650" t="s">
        <v>61</v>
      </c>
      <c r="S2650" t="s">
        <v>93</v>
      </c>
      <c r="T2650">
        <v>1</v>
      </c>
      <c r="U2650" t="s">
        <v>63</v>
      </c>
      <c r="V2650">
        <v>730.73</v>
      </c>
      <c r="W2650" t="s">
        <v>46</v>
      </c>
      <c r="X2650" t="s">
        <v>134</v>
      </c>
      <c r="Y2650" t="s">
        <v>65</v>
      </c>
      <c r="Z2650" t="s">
        <v>66</v>
      </c>
      <c r="AA2650" t="s">
        <v>50</v>
      </c>
      <c r="AB2650" t="s">
        <v>68</v>
      </c>
      <c r="AC2650" t="s">
        <v>52</v>
      </c>
      <c r="AD2650">
        <v>5.2195</v>
      </c>
      <c r="AE2650">
        <v>2024</v>
      </c>
      <c r="AF2650">
        <v>2</v>
      </c>
      <c r="AG2650">
        <v>6</v>
      </c>
      <c r="AH2650" t="s">
        <v>2616</v>
      </c>
      <c r="AI2650">
        <v>0.43495833333333334</v>
      </c>
      <c r="AJ2650">
        <v>1680</v>
      </c>
      <c r="AK2650" t="s">
        <v>3800</v>
      </c>
    </row>
    <row r="2651" spans="1:37">
      <c r="A2651" t="s">
        <v>2759</v>
      </c>
      <c r="B2651" t="s">
        <v>35</v>
      </c>
      <c r="C2651">
        <v>11878.38</v>
      </c>
      <c r="D2651" t="s">
        <v>36</v>
      </c>
      <c r="E2651" t="s">
        <v>82</v>
      </c>
      <c r="F2651" t="s">
        <v>95</v>
      </c>
      <c r="G2651">
        <v>45328</v>
      </c>
      <c r="H2651" t="s">
        <v>39</v>
      </c>
      <c r="I2651" t="s">
        <v>58</v>
      </c>
      <c r="J2651">
        <v>103985</v>
      </c>
      <c r="K2651" t="s">
        <v>41</v>
      </c>
      <c r="L2651" t="s">
        <v>42</v>
      </c>
      <c r="M2651">
        <v>149</v>
      </c>
      <c r="N2651">
        <v>12</v>
      </c>
      <c r="O2651">
        <v>111</v>
      </c>
      <c r="P2651">
        <v>2</v>
      </c>
      <c r="Q2651">
        <v>3</v>
      </c>
      <c r="R2651" t="s">
        <v>43</v>
      </c>
      <c r="S2651" t="s">
        <v>84</v>
      </c>
      <c r="T2651">
        <v>2</v>
      </c>
      <c r="U2651" t="s">
        <v>79</v>
      </c>
      <c r="V2651">
        <v>637.24</v>
      </c>
      <c r="W2651" t="s">
        <v>46</v>
      </c>
      <c r="X2651" t="s">
        <v>47</v>
      </c>
      <c r="Y2651" t="s">
        <v>65</v>
      </c>
      <c r="Z2651" t="s">
        <v>66</v>
      </c>
      <c r="AA2651" t="s">
        <v>91</v>
      </c>
      <c r="AB2651" t="s">
        <v>51</v>
      </c>
      <c r="AC2651" t="s">
        <v>52</v>
      </c>
      <c r="AD2651">
        <v>4.2767785229999999</v>
      </c>
      <c r="AE2651">
        <v>2024</v>
      </c>
      <c r="AF2651">
        <v>2</v>
      </c>
      <c r="AG2651">
        <v>6</v>
      </c>
      <c r="AH2651" t="s">
        <v>2616</v>
      </c>
      <c r="AI2651">
        <v>0.35639821029082774</v>
      </c>
      <c r="AJ2651">
        <v>1788</v>
      </c>
      <c r="AK2651" t="s">
        <v>3799</v>
      </c>
    </row>
    <row r="2652" spans="1:37">
      <c r="A2652" t="s">
        <v>2760</v>
      </c>
      <c r="B2652" t="s">
        <v>115</v>
      </c>
      <c r="C2652">
        <v>3465.27</v>
      </c>
      <c r="D2652" t="s">
        <v>36</v>
      </c>
      <c r="E2652" t="s">
        <v>37</v>
      </c>
      <c r="F2652" t="s">
        <v>56</v>
      </c>
      <c r="G2652">
        <v>45328</v>
      </c>
      <c r="H2652" t="s">
        <v>102</v>
      </c>
      <c r="I2652" t="s">
        <v>58</v>
      </c>
      <c r="J2652">
        <v>33816</v>
      </c>
      <c r="K2652" t="s">
        <v>59</v>
      </c>
      <c r="L2652" t="s">
        <v>42</v>
      </c>
      <c r="M2652">
        <v>90</v>
      </c>
      <c r="N2652">
        <v>19</v>
      </c>
      <c r="O2652">
        <v>9</v>
      </c>
      <c r="P2652">
        <v>0</v>
      </c>
      <c r="Q2652">
        <v>1</v>
      </c>
      <c r="R2652" t="s">
        <v>61</v>
      </c>
      <c r="S2652" t="s">
        <v>74</v>
      </c>
      <c r="T2652">
        <v>2</v>
      </c>
      <c r="U2652" t="s">
        <v>90</v>
      </c>
      <c r="V2652">
        <v>613.23</v>
      </c>
      <c r="W2652" t="s">
        <v>76</v>
      </c>
      <c r="X2652" t="s">
        <v>47</v>
      </c>
      <c r="Y2652" t="s">
        <v>65</v>
      </c>
      <c r="Z2652" t="s">
        <v>49</v>
      </c>
      <c r="AA2652" t="s">
        <v>67</v>
      </c>
      <c r="AB2652" t="s">
        <v>68</v>
      </c>
      <c r="AC2652" t="s">
        <v>99</v>
      </c>
      <c r="AD2652">
        <v>6.8136666669999997</v>
      </c>
      <c r="AE2652">
        <v>2024</v>
      </c>
      <c r="AF2652">
        <v>2</v>
      </c>
      <c r="AG2652">
        <v>6</v>
      </c>
      <c r="AH2652" t="s">
        <v>2616</v>
      </c>
      <c r="AI2652">
        <v>0.56780555555555556</v>
      </c>
      <c r="AJ2652">
        <v>1080</v>
      </c>
      <c r="AK2652" t="s">
        <v>3800</v>
      </c>
    </row>
    <row r="2653" spans="1:37">
      <c r="A2653" t="s">
        <v>2761</v>
      </c>
      <c r="B2653" t="s">
        <v>71</v>
      </c>
      <c r="C2653">
        <v>9964.32</v>
      </c>
      <c r="D2653" t="s">
        <v>36</v>
      </c>
      <c r="E2653" t="s">
        <v>72</v>
      </c>
      <c r="F2653" t="s">
        <v>95</v>
      </c>
      <c r="G2653">
        <v>45328</v>
      </c>
      <c r="H2653" t="s">
        <v>39</v>
      </c>
      <c r="I2653" t="s">
        <v>40</v>
      </c>
      <c r="J2653">
        <v>88703</v>
      </c>
      <c r="K2653" t="s">
        <v>59</v>
      </c>
      <c r="L2653" t="s">
        <v>42</v>
      </c>
      <c r="M2653">
        <v>123</v>
      </c>
      <c r="N2653">
        <v>26</v>
      </c>
      <c r="O2653">
        <v>116</v>
      </c>
      <c r="P2653">
        <v>0</v>
      </c>
      <c r="Q2653">
        <v>8</v>
      </c>
      <c r="R2653" t="s">
        <v>61</v>
      </c>
      <c r="S2653" t="s">
        <v>74</v>
      </c>
      <c r="T2653">
        <v>2</v>
      </c>
      <c r="U2653" t="s">
        <v>45</v>
      </c>
      <c r="V2653">
        <v>589.67999999999995</v>
      </c>
      <c r="W2653" t="s">
        <v>46</v>
      </c>
      <c r="X2653" t="s">
        <v>77</v>
      </c>
      <c r="Y2653" t="s">
        <v>65</v>
      </c>
      <c r="Z2653" t="s">
        <v>66</v>
      </c>
      <c r="AA2653" t="s">
        <v>50</v>
      </c>
      <c r="AB2653" t="s">
        <v>68</v>
      </c>
      <c r="AC2653" t="s">
        <v>52</v>
      </c>
      <c r="AD2653">
        <v>4.7941463410000003</v>
      </c>
      <c r="AE2653">
        <v>2024</v>
      </c>
      <c r="AF2653">
        <v>2</v>
      </c>
      <c r="AG2653">
        <v>6</v>
      </c>
      <c r="AH2653" t="s">
        <v>2616</v>
      </c>
      <c r="AI2653">
        <v>0.39951219512195119</v>
      </c>
      <c r="AJ2653">
        <v>1476</v>
      </c>
      <c r="AK2653" t="s">
        <v>3799</v>
      </c>
    </row>
    <row r="2654" spans="1:37">
      <c r="A2654" t="s">
        <v>2762</v>
      </c>
      <c r="B2654" t="s">
        <v>55</v>
      </c>
      <c r="C2654">
        <v>15279.42</v>
      </c>
      <c r="D2654" t="s">
        <v>36</v>
      </c>
      <c r="E2654" t="s">
        <v>72</v>
      </c>
      <c r="F2654" t="s">
        <v>73</v>
      </c>
      <c r="G2654">
        <v>45328</v>
      </c>
      <c r="H2654" t="s">
        <v>39</v>
      </c>
      <c r="I2654" t="s">
        <v>58</v>
      </c>
      <c r="J2654">
        <v>52546</v>
      </c>
      <c r="K2654" t="s">
        <v>83</v>
      </c>
      <c r="L2654" t="s">
        <v>42</v>
      </c>
      <c r="M2654">
        <v>134</v>
      </c>
      <c r="N2654">
        <v>8</v>
      </c>
      <c r="O2654">
        <v>112</v>
      </c>
      <c r="P2654">
        <v>2</v>
      </c>
      <c r="Q2654">
        <v>2</v>
      </c>
      <c r="R2654" t="s">
        <v>61</v>
      </c>
      <c r="S2654" t="s">
        <v>74</v>
      </c>
      <c r="T2654">
        <v>1</v>
      </c>
      <c r="U2654" t="s">
        <v>79</v>
      </c>
      <c r="V2654">
        <v>156.22999999999999</v>
      </c>
      <c r="W2654" t="s">
        <v>46</v>
      </c>
      <c r="X2654" t="s">
        <v>47</v>
      </c>
      <c r="Y2654" t="s">
        <v>48</v>
      </c>
      <c r="Z2654" t="s">
        <v>98</v>
      </c>
      <c r="AA2654" t="s">
        <v>50</v>
      </c>
      <c r="AB2654" t="s">
        <v>51</v>
      </c>
      <c r="AC2654" t="s">
        <v>52</v>
      </c>
      <c r="AD2654">
        <v>1.165895522</v>
      </c>
      <c r="AE2654">
        <v>2024</v>
      </c>
      <c r="AF2654">
        <v>2</v>
      </c>
      <c r="AG2654">
        <v>6</v>
      </c>
      <c r="AH2654" t="s">
        <v>2616</v>
      </c>
      <c r="AI2654">
        <v>9.7157960199004967E-2</v>
      </c>
      <c r="AJ2654">
        <v>1608</v>
      </c>
      <c r="AK2654" t="s">
        <v>3799</v>
      </c>
    </row>
    <row r="2655" spans="1:37">
      <c r="A2655" t="s">
        <v>2763</v>
      </c>
      <c r="B2655" t="s">
        <v>35</v>
      </c>
      <c r="C2655">
        <v>3484.5</v>
      </c>
      <c r="D2655" t="s">
        <v>36</v>
      </c>
      <c r="E2655" t="s">
        <v>37</v>
      </c>
      <c r="F2655" t="s">
        <v>56</v>
      </c>
      <c r="G2655">
        <v>45328</v>
      </c>
      <c r="H2655" t="s">
        <v>39</v>
      </c>
      <c r="I2655" t="s">
        <v>58</v>
      </c>
      <c r="J2655">
        <v>40172</v>
      </c>
      <c r="K2655" t="s">
        <v>59</v>
      </c>
      <c r="L2655" t="s">
        <v>42</v>
      </c>
      <c r="M2655">
        <v>88</v>
      </c>
      <c r="N2655">
        <v>18</v>
      </c>
      <c r="O2655">
        <v>74</v>
      </c>
      <c r="P2655">
        <v>0</v>
      </c>
      <c r="Q2655">
        <v>1</v>
      </c>
      <c r="R2655" t="s">
        <v>61</v>
      </c>
      <c r="S2655" t="s">
        <v>93</v>
      </c>
      <c r="T2655">
        <v>2</v>
      </c>
      <c r="U2655" t="s">
        <v>45</v>
      </c>
      <c r="V2655">
        <v>421.2</v>
      </c>
      <c r="W2655" t="s">
        <v>46</v>
      </c>
      <c r="X2655" t="s">
        <v>77</v>
      </c>
      <c r="Y2655" t="s">
        <v>48</v>
      </c>
      <c r="Z2655" t="s">
        <v>49</v>
      </c>
      <c r="AA2655" t="s">
        <v>67</v>
      </c>
      <c r="AB2655" t="s">
        <v>68</v>
      </c>
      <c r="AC2655" t="s">
        <v>52</v>
      </c>
      <c r="AD2655">
        <v>4.7863636359999999</v>
      </c>
      <c r="AE2655">
        <v>2024</v>
      </c>
      <c r="AF2655">
        <v>2</v>
      </c>
      <c r="AG2655">
        <v>6</v>
      </c>
      <c r="AH2655" t="s">
        <v>2616</v>
      </c>
      <c r="AI2655">
        <v>0.39886363636363636</v>
      </c>
      <c r="AJ2655">
        <v>1056</v>
      </c>
      <c r="AK2655" t="s">
        <v>3799</v>
      </c>
    </row>
    <row r="2656" spans="1:37">
      <c r="A2656" t="s">
        <v>2764</v>
      </c>
      <c r="B2656" t="s">
        <v>81</v>
      </c>
      <c r="C2656">
        <v>10135.06</v>
      </c>
      <c r="D2656" t="s">
        <v>87</v>
      </c>
      <c r="E2656" t="s">
        <v>37</v>
      </c>
      <c r="F2656" t="s">
        <v>73</v>
      </c>
      <c r="G2656">
        <v>45328</v>
      </c>
      <c r="H2656" t="s">
        <v>39</v>
      </c>
      <c r="I2656" t="s">
        <v>58</v>
      </c>
      <c r="J2656">
        <v>82242</v>
      </c>
      <c r="K2656" t="s">
        <v>41</v>
      </c>
      <c r="L2656" t="s">
        <v>60</v>
      </c>
      <c r="M2656">
        <v>86</v>
      </c>
      <c r="N2656">
        <v>14</v>
      </c>
      <c r="O2656">
        <v>82</v>
      </c>
      <c r="P2656">
        <v>0</v>
      </c>
      <c r="Q2656">
        <v>2</v>
      </c>
      <c r="R2656" t="s">
        <v>61</v>
      </c>
      <c r="S2656" t="s">
        <v>74</v>
      </c>
      <c r="T2656">
        <v>2</v>
      </c>
      <c r="U2656" t="s">
        <v>79</v>
      </c>
      <c r="V2656">
        <v>312.12</v>
      </c>
      <c r="W2656" t="s">
        <v>76</v>
      </c>
      <c r="X2656" t="s">
        <v>47</v>
      </c>
      <c r="Y2656" t="s">
        <v>48</v>
      </c>
      <c r="Z2656" t="s">
        <v>66</v>
      </c>
      <c r="AA2656" t="s">
        <v>50</v>
      </c>
      <c r="AB2656" t="s">
        <v>68</v>
      </c>
      <c r="AC2656" t="s">
        <v>52</v>
      </c>
      <c r="AD2656">
        <v>3.6293023259999999</v>
      </c>
      <c r="AE2656">
        <v>2024</v>
      </c>
      <c r="AF2656">
        <v>2</v>
      </c>
      <c r="AG2656">
        <v>6</v>
      </c>
      <c r="AH2656" t="s">
        <v>2616</v>
      </c>
      <c r="AI2656">
        <v>0.30244186046511629</v>
      </c>
      <c r="AJ2656">
        <v>1032</v>
      </c>
      <c r="AK2656" t="s">
        <v>3799</v>
      </c>
    </row>
    <row r="2657" spans="1:37">
      <c r="A2657" t="s">
        <v>2765</v>
      </c>
      <c r="B2657" t="s">
        <v>71</v>
      </c>
      <c r="C2657">
        <v>3541.48</v>
      </c>
      <c r="D2657" t="s">
        <v>36</v>
      </c>
      <c r="E2657" t="s">
        <v>37</v>
      </c>
      <c r="F2657" t="s">
        <v>38</v>
      </c>
      <c r="G2657">
        <v>45328</v>
      </c>
      <c r="H2657" t="s">
        <v>39</v>
      </c>
      <c r="I2657" t="s">
        <v>40</v>
      </c>
      <c r="J2657">
        <v>108284</v>
      </c>
      <c r="K2657" t="s">
        <v>83</v>
      </c>
      <c r="L2657" t="s">
        <v>103</v>
      </c>
      <c r="M2657">
        <v>88</v>
      </c>
      <c r="N2657">
        <v>41</v>
      </c>
      <c r="O2657">
        <v>38</v>
      </c>
      <c r="P2657">
        <v>0</v>
      </c>
      <c r="Q2657">
        <v>1</v>
      </c>
      <c r="R2657" t="s">
        <v>43</v>
      </c>
      <c r="S2657" t="s">
        <v>96</v>
      </c>
      <c r="T2657">
        <v>1</v>
      </c>
      <c r="U2657" t="s">
        <v>79</v>
      </c>
      <c r="V2657">
        <v>27.73</v>
      </c>
      <c r="W2657" t="s">
        <v>46</v>
      </c>
      <c r="X2657" t="s">
        <v>47</v>
      </c>
      <c r="Y2657" t="s">
        <v>48</v>
      </c>
      <c r="Z2657" t="s">
        <v>49</v>
      </c>
      <c r="AA2657" t="s">
        <v>91</v>
      </c>
      <c r="AB2657" t="s">
        <v>68</v>
      </c>
      <c r="AC2657" t="s">
        <v>69</v>
      </c>
      <c r="AD2657">
        <v>0.31511363599999997</v>
      </c>
      <c r="AE2657">
        <v>2024</v>
      </c>
      <c r="AF2657">
        <v>2</v>
      </c>
      <c r="AG2657">
        <v>6</v>
      </c>
      <c r="AH2657" t="s">
        <v>2616</v>
      </c>
      <c r="AI2657">
        <v>2.6259469696969698E-2</v>
      </c>
      <c r="AJ2657">
        <v>1056</v>
      </c>
      <c r="AK2657" t="s">
        <v>3799</v>
      </c>
    </row>
    <row r="2658" spans="1:37">
      <c r="A2658" t="s">
        <v>2766</v>
      </c>
      <c r="B2658" t="s">
        <v>55</v>
      </c>
      <c r="C2658">
        <v>6508.91</v>
      </c>
      <c r="D2658" t="s">
        <v>36</v>
      </c>
      <c r="E2658" t="s">
        <v>72</v>
      </c>
      <c r="F2658" t="s">
        <v>38</v>
      </c>
      <c r="G2658">
        <v>45328</v>
      </c>
      <c r="H2658" t="s">
        <v>39</v>
      </c>
      <c r="I2658" t="s">
        <v>40</v>
      </c>
      <c r="J2658">
        <v>35887</v>
      </c>
      <c r="K2658" t="s">
        <v>59</v>
      </c>
      <c r="L2658" t="s">
        <v>42</v>
      </c>
      <c r="M2658">
        <v>173</v>
      </c>
      <c r="N2658">
        <v>8</v>
      </c>
      <c r="O2658">
        <v>62</v>
      </c>
      <c r="P2658">
        <v>4</v>
      </c>
      <c r="Q2658">
        <v>1</v>
      </c>
      <c r="R2658" t="s">
        <v>61</v>
      </c>
      <c r="S2658" t="s">
        <v>93</v>
      </c>
      <c r="T2658">
        <v>2</v>
      </c>
      <c r="U2658" t="s">
        <v>79</v>
      </c>
      <c r="V2658">
        <v>829.44</v>
      </c>
      <c r="W2658" t="s">
        <v>64</v>
      </c>
      <c r="X2658" t="s">
        <v>47</v>
      </c>
      <c r="Y2658" t="s">
        <v>65</v>
      </c>
      <c r="Z2658" t="s">
        <v>66</v>
      </c>
      <c r="AA2658" t="s">
        <v>67</v>
      </c>
      <c r="AB2658" t="s">
        <v>51</v>
      </c>
      <c r="AC2658" t="s">
        <v>52</v>
      </c>
      <c r="AD2658">
        <v>4.7944508670000001</v>
      </c>
      <c r="AE2658">
        <v>2024</v>
      </c>
      <c r="AF2658">
        <v>2</v>
      </c>
      <c r="AG2658">
        <v>6</v>
      </c>
      <c r="AH2658" t="s">
        <v>2616</v>
      </c>
      <c r="AI2658">
        <v>0.39953757225433528</v>
      </c>
      <c r="AJ2658">
        <v>2076</v>
      </c>
      <c r="AK2658" t="s">
        <v>3799</v>
      </c>
    </row>
    <row r="2659" spans="1:37">
      <c r="A2659" t="s">
        <v>2767</v>
      </c>
      <c r="B2659" t="s">
        <v>35</v>
      </c>
      <c r="C2659">
        <v>11624.4</v>
      </c>
      <c r="D2659" t="s">
        <v>36</v>
      </c>
      <c r="E2659" t="s">
        <v>37</v>
      </c>
      <c r="F2659" t="s">
        <v>56</v>
      </c>
      <c r="G2659">
        <v>45328</v>
      </c>
      <c r="H2659" t="s">
        <v>57</v>
      </c>
      <c r="I2659" t="s">
        <v>40</v>
      </c>
      <c r="J2659">
        <v>0</v>
      </c>
      <c r="K2659" t="s">
        <v>59</v>
      </c>
      <c r="L2659" t="s">
        <v>42</v>
      </c>
      <c r="M2659">
        <v>150</v>
      </c>
      <c r="N2659">
        <v>36</v>
      </c>
      <c r="O2659">
        <v>49</v>
      </c>
      <c r="P2659">
        <v>0</v>
      </c>
      <c r="Q2659">
        <v>9</v>
      </c>
      <c r="R2659" t="s">
        <v>43</v>
      </c>
      <c r="S2659" t="s">
        <v>84</v>
      </c>
      <c r="T2659">
        <v>3</v>
      </c>
      <c r="U2659" t="s">
        <v>45</v>
      </c>
      <c r="V2659">
        <v>719.28</v>
      </c>
      <c r="W2659" t="s">
        <v>64</v>
      </c>
      <c r="X2659" t="s">
        <v>47</v>
      </c>
      <c r="Y2659" t="s">
        <v>65</v>
      </c>
      <c r="Z2659" t="s">
        <v>66</v>
      </c>
      <c r="AA2659" t="s">
        <v>67</v>
      </c>
      <c r="AB2659" t="s">
        <v>68</v>
      </c>
      <c r="AC2659" t="s">
        <v>52</v>
      </c>
      <c r="AD2659">
        <v>4.7952000000000004</v>
      </c>
      <c r="AE2659">
        <v>2024</v>
      </c>
      <c r="AF2659">
        <v>2</v>
      </c>
      <c r="AG2659">
        <v>6</v>
      </c>
      <c r="AH2659" t="s">
        <v>2616</v>
      </c>
      <c r="AI2659">
        <v>0.39960000000000001</v>
      </c>
      <c r="AJ2659">
        <v>1800</v>
      </c>
      <c r="AK2659" t="s">
        <v>3799</v>
      </c>
    </row>
    <row r="2660" spans="1:37">
      <c r="A2660" t="s">
        <v>2768</v>
      </c>
      <c r="B2660" t="s">
        <v>71</v>
      </c>
      <c r="C2660">
        <v>7270.9</v>
      </c>
      <c r="D2660" t="s">
        <v>36</v>
      </c>
      <c r="E2660" t="s">
        <v>37</v>
      </c>
      <c r="F2660" t="s">
        <v>56</v>
      </c>
      <c r="G2660">
        <v>45328</v>
      </c>
      <c r="H2660" t="s">
        <v>102</v>
      </c>
      <c r="I2660" t="s">
        <v>58</v>
      </c>
      <c r="J2660">
        <v>40046</v>
      </c>
      <c r="K2660" t="s">
        <v>59</v>
      </c>
      <c r="L2660" t="s">
        <v>42</v>
      </c>
      <c r="M2660">
        <v>96</v>
      </c>
      <c r="N2660">
        <v>1</v>
      </c>
      <c r="O2660">
        <v>93</v>
      </c>
      <c r="P2660">
        <v>0</v>
      </c>
      <c r="Q2660">
        <v>3</v>
      </c>
      <c r="R2660" t="s">
        <v>61</v>
      </c>
      <c r="S2660" t="s">
        <v>62</v>
      </c>
      <c r="T2660">
        <v>1</v>
      </c>
      <c r="U2660" t="s">
        <v>79</v>
      </c>
      <c r="V2660">
        <v>460.08</v>
      </c>
      <c r="W2660" t="s">
        <v>46</v>
      </c>
      <c r="X2660" t="s">
        <v>47</v>
      </c>
      <c r="Y2660" t="s">
        <v>48</v>
      </c>
      <c r="Z2660" t="s">
        <v>66</v>
      </c>
      <c r="AA2660" t="s">
        <v>67</v>
      </c>
      <c r="AB2660" t="s">
        <v>68</v>
      </c>
      <c r="AC2660" t="s">
        <v>52</v>
      </c>
      <c r="AD2660">
        <v>4.7925000000000004</v>
      </c>
      <c r="AE2660">
        <v>2024</v>
      </c>
      <c r="AF2660">
        <v>2</v>
      </c>
      <c r="AG2660">
        <v>6</v>
      </c>
      <c r="AH2660" t="s">
        <v>2616</v>
      </c>
      <c r="AI2660">
        <v>0.39937499999999998</v>
      </c>
      <c r="AJ2660">
        <v>1152</v>
      </c>
      <c r="AK2660" t="s">
        <v>3799</v>
      </c>
    </row>
    <row r="2661" spans="1:37">
      <c r="A2661" t="s">
        <v>2769</v>
      </c>
      <c r="B2661" t="s">
        <v>35</v>
      </c>
      <c r="C2661">
        <v>47976.09</v>
      </c>
      <c r="D2661" t="s">
        <v>36</v>
      </c>
      <c r="E2661" t="s">
        <v>37</v>
      </c>
      <c r="F2661" t="s">
        <v>95</v>
      </c>
      <c r="G2661">
        <v>45328</v>
      </c>
      <c r="H2661" t="s">
        <v>57</v>
      </c>
      <c r="I2661" t="s">
        <v>40</v>
      </c>
      <c r="J2661">
        <v>0</v>
      </c>
      <c r="K2661" t="s">
        <v>59</v>
      </c>
      <c r="L2661" t="s">
        <v>42</v>
      </c>
      <c r="M2661">
        <v>153</v>
      </c>
      <c r="N2661">
        <v>20</v>
      </c>
      <c r="O2661">
        <v>8</v>
      </c>
      <c r="P2661">
        <v>0</v>
      </c>
      <c r="Q2661">
        <v>2</v>
      </c>
      <c r="R2661" t="s">
        <v>61</v>
      </c>
      <c r="S2661" t="s">
        <v>74</v>
      </c>
      <c r="T2661">
        <v>1</v>
      </c>
      <c r="U2661" t="s">
        <v>90</v>
      </c>
      <c r="V2661">
        <v>1079.9000000000001</v>
      </c>
      <c r="W2661" t="s">
        <v>109</v>
      </c>
      <c r="X2661" t="s">
        <v>134</v>
      </c>
      <c r="Y2661" t="s">
        <v>65</v>
      </c>
      <c r="Z2661" t="s">
        <v>98</v>
      </c>
      <c r="AA2661" t="s">
        <v>67</v>
      </c>
      <c r="AB2661" t="s">
        <v>68</v>
      </c>
      <c r="AC2661" t="s">
        <v>99</v>
      </c>
      <c r="AD2661">
        <v>7.0581699349999996</v>
      </c>
      <c r="AE2661">
        <v>2024</v>
      </c>
      <c r="AF2661">
        <v>2</v>
      </c>
      <c r="AG2661">
        <v>6</v>
      </c>
      <c r="AH2661" t="s">
        <v>2616</v>
      </c>
      <c r="AI2661">
        <v>0.58818082788671033</v>
      </c>
      <c r="AJ2661">
        <v>1836</v>
      </c>
      <c r="AK2661" t="s">
        <v>3800</v>
      </c>
    </row>
    <row r="2662" spans="1:37">
      <c r="A2662" t="s">
        <v>2770</v>
      </c>
      <c r="B2662" t="s">
        <v>71</v>
      </c>
      <c r="C2662">
        <v>11174.96</v>
      </c>
      <c r="D2662" t="s">
        <v>36</v>
      </c>
      <c r="E2662" t="s">
        <v>82</v>
      </c>
      <c r="F2662" t="s">
        <v>73</v>
      </c>
      <c r="G2662">
        <v>45328</v>
      </c>
      <c r="H2662" t="s">
        <v>39</v>
      </c>
      <c r="I2662" t="s">
        <v>40</v>
      </c>
      <c r="J2662">
        <v>61097</v>
      </c>
      <c r="K2662" t="s">
        <v>59</v>
      </c>
      <c r="L2662" t="s">
        <v>42</v>
      </c>
      <c r="M2662">
        <v>139</v>
      </c>
      <c r="N2662">
        <v>45</v>
      </c>
      <c r="O2662">
        <v>122</v>
      </c>
      <c r="P2662">
        <v>0</v>
      </c>
      <c r="Q2662">
        <v>4</v>
      </c>
      <c r="R2662" t="s">
        <v>43</v>
      </c>
      <c r="S2662" t="s">
        <v>84</v>
      </c>
      <c r="T2662">
        <v>3</v>
      </c>
      <c r="U2662" t="s">
        <v>90</v>
      </c>
      <c r="V2662">
        <v>667.44</v>
      </c>
      <c r="W2662" t="s">
        <v>76</v>
      </c>
      <c r="X2662" t="s">
        <v>47</v>
      </c>
      <c r="Y2662" t="s">
        <v>65</v>
      </c>
      <c r="Z2662" t="s">
        <v>66</v>
      </c>
      <c r="AA2662" t="s">
        <v>50</v>
      </c>
      <c r="AB2662" t="s">
        <v>68</v>
      </c>
      <c r="AC2662" t="s">
        <v>52</v>
      </c>
      <c r="AD2662">
        <v>4.8017266190000001</v>
      </c>
      <c r="AE2662">
        <v>2024</v>
      </c>
      <c r="AF2662">
        <v>2</v>
      </c>
      <c r="AG2662">
        <v>6</v>
      </c>
      <c r="AH2662" t="s">
        <v>2616</v>
      </c>
      <c r="AI2662">
        <v>0.40014388489208635</v>
      </c>
      <c r="AJ2662">
        <v>1668</v>
      </c>
      <c r="AK2662" t="s">
        <v>3800</v>
      </c>
    </row>
    <row r="2663" spans="1:37">
      <c r="A2663" t="s">
        <v>2771</v>
      </c>
      <c r="B2663" t="s">
        <v>71</v>
      </c>
      <c r="C2663">
        <v>12110.37</v>
      </c>
      <c r="D2663" t="s">
        <v>36</v>
      </c>
      <c r="E2663" t="s">
        <v>37</v>
      </c>
      <c r="F2663" t="s">
        <v>141</v>
      </c>
      <c r="G2663">
        <v>45328</v>
      </c>
      <c r="H2663" t="s">
        <v>102</v>
      </c>
      <c r="I2663" t="s">
        <v>58</v>
      </c>
      <c r="J2663">
        <v>17319</v>
      </c>
      <c r="K2663" t="s">
        <v>41</v>
      </c>
      <c r="L2663" t="s">
        <v>42</v>
      </c>
      <c r="M2663">
        <v>159</v>
      </c>
      <c r="N2663">
        <v>45</v>
      </c>
      <c r="O2663">
        <v>1</v>
      </c>
      <c r="P2663">
        <v>0</v>
      </c>
      <c r="Q2663">
        <v>9</v>
      </c>
      <c r="R2663" t="s">
        <v>61</v>
      </c>
      <c r="S2663" t="s">
        <v>62</v>
      </c>
      <c r="T2663">
        <v>2</v>
      </c>
      <c r="U2663" t="s">
        <v>90</v>
      </c>
      <c r="V2663">
        <v>443.11</v>
      </c>
      <c r="W2663" t="s">
        <v>64</v>
      </c>
      <c r="X2663" t="s">
        <v>47</v>
      </c>
      <c r="Y2663" t="s">
        <v>48</v>
      </c>
      <c r="Z2663" t="s">
        <v>66</v>
      </c>
      <c r="AA2663" t="s">
        <v>67</v>
      </c>
      <c r="AB2663" t="s">
        <v>68</v>
      </c>
      <c r="AC2663" t="s">
        <v>99</v>
      </c>
      <c r="AD2663">
        <v>2.7868553459999998</v>
      </c>
      <c r="AE2663">
        <v>2024</v>
      </c>
      <c r="AF2663">
        <v>2</v>
      </c>
      <c r="AG2663">
        <v>6</v>
      </c>
      <c r="AH2663" t="s">
        <v>2616</v>
      </c>
      <c r="AI2663">
        <v>0.23223794549266247</v>
      </c>
      <c r="AJ2663">
        <v>1908</v>
      </c>
      <c r="AK2663" t="s">
        <v>3799</v>
      </c>
    </row>
    <row r="2664" spans="1:37">
      <c r="A2664" t="s">
        <v>2772</v>
      </c>
      <c r="B2664" t="s">
        <v>71</v>
      </c>
      <c r="C2664">
        <v>3769.07</v>
      </c>
      <c r="D2664" t="s">
        <v>36</v>
      </c>
      <c r="E2664" t="s">
        <v>37</v>
      </c>
      <c r="F2664" t="s">
        <v>56</v>
      </c>
      <c r="G2664">
        <v>45328</v>
      </c>
      <c r="H2664" t="s">
        <v>57</v>
      </c>
      <c r="I2664" t="s">
        <v>40</v>
      </c>
      <c r="J2664">
        <v>0</v>
      </c>
      <c r="K2664" t="s">
        <v>59</v>
      </c>
      <c r="L2664" t="s">
        <v>60</v>
      </c>
      <c r="M2664">
        <v>100</v>
      </c>
      <c r="N2664">
        <v>47</v>
      </c>
      <c r="O2664">
        <v>80</v>
      </c>
      <c r="P2664">
        <v>0</v>
      </c>
      <c r="Q2664">
        <v>1</v>
      </c>
      <c r="R2664" t="s">
        <v>61</v>
      </c>
      <c r="S2664" t="s">
        <v>62</v>
      </c>
      <c r="T2664">
        <v>1</v>
      </c>
      <c r="U2664" t="s">
        <v>79</v>
      </c>
      <c r="V2664">
        <v>719.28</v>
      </c>
      <c r="W2664" t="s">
        <v>46</v>
      </c>
      <c r="X2664" t="s">
        <v>77</v>
      </c>
      <c r="Y2664" t="s">
        <v>65</v>
      </c>
      <c r="Z2664" t="s">
        <v>49</v>
      </c>
      <c r="AA2664" t="s">
        <v>67</v>
      </c>
      <c r="AB2664" t="s">
        <v>68</v>
      </c>
      <c r="AC2664" t="s">
        <v>52</v>
      </c>
      <c r="AD2664">
        <v>7.1928000000000001</v>
      </c>
      <c r="AE2664">
        <v>2024</v>
      </c>
      <c r="AF2664">
        <v>2</v>
      </c>
      <c r="AG2664">
        <v>6</v>
      </c>
      <c r="AH2664" t="s">
        <v>2616</v>
      </c>
      <c r="AI2664">
        <v>0.59939999999999993</v>
      </c>
      <c r="AJ2664">
        <v>1200</v>
      </c>
      <c r="AK2664" t="s">
        <v>3800</v>
      </c>
    </row>
    <row r="2665" spans="1:37">
      <c r="A2665" t="s">
        <v>2773</v>
      </c>
      <c r="B2665" t="s">
        <v>81</v>
      </c>
      <c r="C2665">
        <v>15408.15</v>
      </c>
      <c r="D2665" t="s">
        <v>36</v>
      </c>
      <c r="E2665" t="s">
        <v>82</v>
      </c>
      <c r="F2665" t="s">
        <v>73</v>
      </c>
      <c r="G2665">
        <v>45328</v>
      </c>
      <c r="H2665" t="s">
        <v>57</v>
      </c>
      <c r="I2665" t="s">
        <v>40</v>
      </c>
      <c r="J2665">
        <v>0</v>
      </c>
      <c r="K2665" t="s">
        <v>59</v>
      </c>
      <c r="L2665" t="s">
        <v>42</v>
      </c>
      <c r="M2665">
        <v>217</v>
      </c>
      <c r="N2665">
        <v>4</v>
      </c>
      <c r="O2665">
        <v>96</v>
      </c>
      <c r="P2665">
        <v>1</v>
      </c>
      <c r="Q2665">
        <v>9</v>
      </c>
      <c r="R2665" t="s">
        <v>61</v>
      </c>
      <c r="S2665" t="s">
        <v>74</v>
      </c>
      <c r="T2665">
        <v>1</v>
      </c>
      <c r="U2665" t="s">
        <v>63</v>
      </c>
      <c r="V2665">
        <v>1043.28</v>
      </c>
      <c r="W2665" t="s">
        <v>109</v>
      </c>
      <c r="X2665" t="s">
        <v>77</v>
      </c>
      <c r="Y2665" t="s">
        <v>65</v>
      </c>
      <c r="Z2665" t="s">
        <v>98</v>
      </c>
      <c r="AA2665" t="s">
        <v>67</v>
      </c>
      <c r="AB2665" t="s">
        <v>51</v>
      </c>
      <c r="AC2665" t="s">
        <v>52</v>
      </c>
      <c r="AD2665">
        <v>4.8077419350000001</v>
      </c>
      <c r="AE2665">
        <v>2024</v>
      </c>
      <c r="AF2665">
        <v>2</v>
      </c>
      <c r="AG2665">
        <v>6</v>
      </c>
      <c r="AH2665" t="s">
        <v>2616</v>
      </c>
      <c r="AI2665">
        <v>0.40064516129032257</v>
      </c>
      <c r="AJ2665">
        <v>2604</v>
      </c>
      <c r="AK2665" t="s">
        <v>3800</v>
      </c>
    </row>
    <row r="2666" spans="1:37">
      <c r="A2666" t="s">
        <v>2774</v>
      </c>
      <c r="B2666" t="s">
        <v>35</v>
      </c>
      <c r="C2666">
        <v>3992.98</v>
      </c>
      <c r="D2666" t="s">
        <v>36</v>
      </c>
      <c r="E2666" t="s">
        <v>37</v>
      </c>
      <c r="F2666" t="s">
        <v>141</v>
      </c>
      <c r="G2666">
        <v>45328</v>
      </c>
      <c r="H2666" t="s">
        <v>39</v>
      </c>
      <c r="I2666" t="s">
        <v>40</v>
      </c>
      <c r="J2666">
        <v>112479</v>
      </c>
      <c r="K2666" t="s">
        <v>41</v>
      </c>
      <c r="L2666" t="s">
        <v>103</v>
      </c>
      <c r="M2666">
        <v>99</v>
      </c>
      <c r="N2666">
        <v>28</v>
      </c>
      <c r="O2666">
        <v>57</v>
      </c>
      <c r="P2666">
        <v>0</v>
      </c>
      <c r="Q2666">
        <v>1</v>
      </c>
      <c r="R2666" t="s">
        <v>61</v>
      </c>
      <c r="S2666" t="s">
        <v>62</v>
      </c>
      <c r="T2666">
        <v>3</v>
      </c>
      <c r="U2666" t="s">
        <v>45</v>
      </c>
      <c r="V2666">
        <v>285.3</v>
      </c>
      <c r="W2666" t="s">
        <v>76</v>
      </c>
      <c r="X2666" t="s">
        <v>47</v>
      </c>
      <c r="Y2666" t="s">
        <v>48</v>
      </c>
      <c r="Z2666" t="s">
        <v>49</v>
      </c>
      <c r="AA2666" t="s">
        <v>91</v>
      </c>
      <c r="AB2666" t="s">
        <v>68</v>
      </c>
      <c r="AC2666" t="s">
        <v>52</v>
      </c>
      <c r="AD2666">
        <v>2.881818182</v>
      </c>
      <c r="AE2666">
        <v>2024</v>
      </c>
      <c r="AF2666">
        <v>2</v>
      </c>
      <c r="AG2666">
        <v>6</v>
      </c>
      <c r="AH2666" t="s">
        <v>2616</v>
      </c>
      <c r="AI2666">
        <v>0.24015151515151517</v>
      </c>
      <c r="AJ2666">
        <v>1188</v>
      </c>
      <c r="AK2666" t="s">
        <v>3799</v>
      </c>
    </row>
    <row r="2667" spans="1:37">
      <c r="A2667" t="s">
        <v>2775</v>
      </c>
      <c r="B2667" t="s">
        <v>71</v>
      </c>
      <c r="C2667">
        <v>11543.02</v>
      </c>
      <c r="D2667" t="s">
        <v>36</v>
      </c>
      <c r="E2667" t="s">
        <v>37</v>
      </c>
      <c r="F2667" t="s">
        <v>73</v>
      </c>
      <c r="G2667">
        <v>45328</v>
      </c>
      <c r="H2667" t="s">
        <v>39</v>
      </c>
      <c r="I2667" t="s">
        <v>58</v>
      </c>
      <c r="J2667">
        <v>29340</v>
      </c>
      <c r="K2667" t="s">
        <v>59</v>
      </c>
      <c r="L2667" t="s">
        <v>60</v>
      </c>
      <c r="M2667">
        <v>99</v>
      </c>
      <c r="N2667">
        <v>23</v>
      </c>
      <c r="O2667">
        <v>50</v>
      </c>
      <c r="P2667">
        <v>0</v>
      </c>
      <c r="Q2667">
        <v>2</v>
      </c>
      <c r="R2667" t="s">
        <v>43</v>
      </c>
      <c r="S2667" t="s">
        <v>44</v>
      </c>
      <c r="T2667">
        <v>2</v>
      </c>
      <c r="U2667" t="s">
        <v>45</v>
      </c>
      <c r="V2667">
        <v>709.56</v>
      </c>
      <c r="W2667" t="s">
        <v>46</v>
      </c>
      <c r="X2667" t="s">
        <v>47</v>
      </c>
      <c r="Y2667" t="s">
        <v>65</v>
      </c>
      <c r="Z2667" t="s">
        <v>66</v>
      </c>
      <c r="AA2667" t="s">
        <v>67</v>
      </c>
      <c r="AB2667" t="s">
        <v>68</v>
      </c>
      <c r="AC2667" t="s">
        <v>52</v>
      </c>
      <c r="AD2667">
        <v>7.1672727270000003</v>
      </c>
      <c r="AE2667">
        <v>2024</v>
      </c>
      <c r="AF2667">
        <v>2</v>
      </c>
      <c r="AG2667">
        <v>6</v>
      </c>
      <c r="AH2667" t="s">
        <v>2616</v>
      </c>
      <c r="AI2667">
        <v>0.59727272727272718</v>
      </c>
      <c r="AJ2667">
        <v>1188</v>
      </c>
      <c r="AK2667" t="s">
        <v>3800</v>
      </c>
    </row>
    <row r="2668" spans="1:37">
      <c r="A2668" t="s">
        <v>2776</v>
      </c>
      <c r="B2668" t="s">
        <v>115</v>
      </c>
      <c r="C2668">
        <v>3212.65</v>
      </c>
      <c r="D2668" t="s">
        <v>36</v>
      </c>
      <c r="E2668" t="s">
        <v>37</v>
      </c>
      <c r="F2668" t="s">
        <v>38</v>
      </c>
      <c r="G2668">
        <v>45328</v>
      </c>
      <c r="H2668" t="s">
        <v>57</v>
      </c>
      <c r="I2668" t="s">
        <v>40</v>
      </c>
      <c r="J2668">
        <v>0</v>
      </c>
      <c r="K2668" t="s">
        <v>59</v>
      </c>
      <c r="L2668" t="s">
        <v>60</v>
      </c>
      <c r="M2668">
        <v>90</v>
      </c>
      <c r="N2668">
        <v>22</v>
      </c>
      <c r="O2668">
        <v>122</v>
      </c>
      <c r="P2668">
        <v>0</v>
      </c>
      <c r="Q2668">
        <v>1</v>
      </c>
      <c r="R2668" t="s">
        <v>61</v>
      </c>
      <c r="S2668" t="s">
        <v>74</v>
      </c>
      <c r="T2668">
        <v>3</v>
      </c>
      <c r="U2668" t="s">
        <v>79</v>
      </c>
      <c r="V2668">
        <v>668.18</v>
      </c>
      <c r="W2668" t="s">
        <v>46</v>
      </c>
      <c r="X2668" t="s">
        <v>47</v>
      </c>
      <c r="Y2668" t="s">
        <v>65</v>
      </c>
      <c r="Z2668" t="s">
        <v>49</v>
      </c>
      <c r="AA2668" t="s">
        <v>67</v>
      </c>
      <c r="AB2668" t="s">
        <v>68</v>
      </c>
      <c r="AC2668" t="s">
        <v>52</v>
      </c>
      <c r="AD2668">
        <v>7.424222222</v>
      </c>
      <c r="AE2668">
        <v>2024</v>
      </c>
      <c r="AF2668">
        <v>2</v>
      </c>
      <c r="AG2668">
        <v>6</v>
      </c>
      <c r="AH2668" t="s">
        <v>2616</v>
      </c>
      <c r="AI2668">
        <v>0.61868518518518512</v>
      </c>
      <c r="AJ2668">
        <v>1080</v>
      </c>
      <c r="AK2668" t="s">
        <v>3801</v>
      </c>
    </row>
    <row r="2669" spans="1:37">
      <c r="A2669" t="s">
        <v>2777</v>
      </c>
      <c r="B2669" t="s">
        <v>71</v>
      </c>
      <c r="C2669">
        <v>6980.6</v>
      </c>
      <c r="D2669" t="s">
        <v>36</v>
      </c>
      <c r="E2669" t="s">
        <v>37</v>
      </c>
      <c r="F2669" t="s">
        <v>73</v>
      </c>
      <c r="G2669">
        <v>45328</v>
      </c>
      <c r="H2669" t="s">
        <v>57</v>
      </c>
      <c r="I2669" t="s">
        <v>40</v>
      </c>
      <c r="J2669">
        <v>0</v>
      </c>
      <c r="K2669" t="s">
        <v>59</v>
      </c>
      <c r="L2669" t="s">
        <v>60</v>
      </c>
      <c r="M2669">
        <v>96</v>
      </c>
      <c r="N2669">
        <v>7</v>
      </c>
      <c r="O2669">
        <v>27</v>
      </c>
      <c r="P2669">
        <v>0</v>
      </c>
      <c r="Q2669">
        <v>5</v>
      </c>
      <c r="R2669" t="s">
        <v>43</v>
      </c>
      <c r="S2669" t="s">
        <v>44</v>
      </c>
      <c r="T2669">
        <v>1</v>
      </c>
      <c r="U2669" t="s">
        <v>90</v>
      </c>
      <c r="V2669">
        <v>1160.46</v>
      </c>
      <c r="W2669" t="s">
        <v>46</v>
      </c>
      <c r="X2669" t="s">
        <v>77</v>
      </c>
      <c r="Y2669" t="s">
        <v>65</v>
      </c>
      <c r="Z2669" t="s">
        <v>66</v>
      </c>
      <c r="AA2669" t="s">
        <v>67</v>
      </c>
      <c r="AB2669" t="s">
        <v>68</v>
      </c>
      <c r="AC2669" t="s">
        <v>69</v>
      </c>
      <c r="AD2669">
        <v>12.088125</v>
      </c>
      <c r="AE2669">
        <v>2024</v>
      </c>
      <c r="AF2669">
        <v>2</v>
      </c>
      <c r="AG2669">
        <v>6</v>
      </c>
      <c r="AH2669" t="s">
        <v>2616</v>
      </c>
      <c r="AI2669">
        <v>1.00734375</v>
      </c>
      <c r="AJ2669">
        <v>1152</v>
      </c>
      <c r="AK2669" t="s">
        <v>156</v>
      </c>
    </row>
    <row r="2670" spans="1:37">
      <c r="A2670" t="s">
        <v>2778</v>
      </c>
      <c r="B2670" t="s">
        <v>71</v>
      </c>
      <c r="C2670">
        <v>7386.98</v>
      </c>
      <c r="D2670" t="s">
        <v>36</v>
      </c>
      <c r="E2670" t="s">
        <v>37</v>
      </c>
      <c r="F2670" t="s">
        <v>73</v>
      </c>
      <c r="G2670">
        <v>45328</v>
      </c>
      <c r="H2670" t="s">
        <v>39</v>
      </c>
      <c r="I2670" t="s">
        <v>40</v>
      </c>
      <c r="J2670">
        <v>72260</v>
      </c>
      <c r="K2670" t="s">
        <v>41</v>
      </c>
      <c r="L2670" t="s">
        <v>42</v>
      </c>
      <c r="M2670">
        <v>92</v>
      </c>
      <c r="N2670">
        <v>36</v>
      </c>
      <c r="O2670">
        <v>93</v>
      </c>
      <c r="P2670">
        <v>0</v>
      </c>
      <c r="Q2670">
        <v>4</v>
      </c>
      <c r="R2670" t="s">
        <v>61</v>
      </c>
      <c r="S2670" t="s">
        <v>74</v>
      </c>
      <c r="T2670">
        <v>1</v>
      </c>
      <c r="U2670" t="s">
        <v>79</v>
      </c>
      <c r="V2670">
        <v>376.52</v>
      </c>
      <c r="W2670" t="s">
        <v>46</v>
      </c>
      <c r="X2670" t="s">
        <v>47</v>
      </c>
      <c r="Y2670" t="s">
        <v>48</v>
      </c>
      <c r="Z2670" t="s">
        <v>66</v>
      </c>
      <c r="AA2670" t="s">
        <v>50</v>
      </c>
      <c r="AB2670" t="s">
        <v>68</v>
      </c>
      <c r="AC2670" t="s">
        <v>52</v>
      </c>
      <c r="AD2670">
        <v>4.0926086960000001</v>
      </c>
      <c r="AE2670">
        <v>2024</v>
      </c>
      <c r="AF2670">
        <v>2</v>
      </c>
      <c r="AG2670">
        <v>6</v>
      </c>
      <c r="AH2670" t="s">
        <v>2616</v>
      </c>
      <c r="AI2670">
        <v>0.34105072463768116</v>
      </c>
      <c r="AJ2670">
        <v>1104</v>
      </c>
      <c r="AK2670" t="s">
        <v>3799</v>
      </c>
    </row>
    <row r="2671" spans="1:37">
      <c r="A2671" t="s">
        <v>2779</v>
      </c>
      <c r="B2671" t="s">
        <v>35</v>
      </c>
      <c r="C2671">
        <v>5246.78</v>
      </c>
      <c r="D2671" t="s">
        <v>36</v>
      </c>
      <c r="E2671" t="s">
        <v>37</v>
      </c>
      <c r="F2671" t="s">
        <v>38</v>
      </c>
      <c r="G2671">
        <v>45328</v>
      </c>
      <c r="H2671" t="s">
        <v>57</v>
      </c>
      <c r="I2671" t="s">
        <v>40</v>
      </c>
      <c r="J2671">
        <v>0</v>
      </c>
      <c r="K2671" t="s">
        <v>59</v>
      </c>
      <c r="L2671" t="s">
        <v>60</v>
      </c>
      <c r="M2671">
        <v>151</v>
      </c>
      <c r="N2671">
        <v>18</v>
      </c>
      <c r="O2671">
        <v>80</v>
      </c>
      <c r="P2671">
        <v>0</v>
      </c>
      <c r="Q2671">
        <v>1</v>
      </c>
      <c r="R2671" t="s">
        <v>43</v>
      </c>
      <c r="S2671" t="s">
        <v>44</v>
      </c>
      <c r="T2671">
        <v>1</v>
      </c>
      <c r="U2671" t="s">
        <v>79</v>
      </c>
      <c r="V2671">
        <v>1601.08</v>
      </c>
      <c r="W2671" t="s">
        <v>64</v>
      </c>
      <c r="X2671" t="s">
        <v>47</v>
      </c>
      <c r="Y2671" t="s">
        <v>156</v>
      </c>
      <c r="Z2671" t="s">
        <v>66</v>
      </c>
      <c r="AA2671" t="s">
        <v>67</v>
      </c>
      <c r="AB2671" t="s">
        <v>68</v>
      </c>
      <c r="AC2671" t="s">
        <v>52</v>
      </c>
      <c r="AD2671">
        <v>10.603178809999999</v>
      </c>
      <c r="AE2671">
        <v>2024</v>
      </c>
      <c r="AF2671">
        <v>2</v>
      </c>
      <c r="AG2671">
        <v>6</v>
      </c>
      <c r="AH2671" t="s">
        <v>2616</v>
      </c>
      <c r="AI2671">
        <v>0.8835982339955849</v>
      </c>
      <c r="AJ2671">
        <v>1812</v>
      </c>
      <c r="AK2671" t="s">
        <v>3801</v>
      </c>
    </row>
    <row r="2672" spans="1:37">
      <c r="A2672" t="s">
        <v>2780</v>
      </c>
      <c r="B2672" t="s">
        <v>35</v>
      </c>
      <c r="C2672">
        <v>6709.98</v>
      </c>
      <c r="D2672" t="s">
        <v>36</v>
      </c>
      <c r="E2672" t="s">
        <v>37</v>
      </c>
      <c r="F2672" t="s">
        <v>73</v>
      </c>
      <c r="G2672">
        <v>45328</v>
      </c>
      <c r="H2672" t="s">
        <v>39</v>
      </c>
      <c r="I2672" t="s">
        <v>58</v>
      </c>
      <c r="J2672">
        <v>67114</v>
      </c>
      <c r="K2672" t="s">
        <v>41</v>
      </c>
      <c r="L2672" t="s">
        <v>42</v>
      </c>
      <c r="M2672">
        <v>85</v>
      </c>
      <c r="N2672">
        <v>39</v>
      </c>
      <c r="O2672">
        <v>86</v>
      </c>
      <c r="P2672">
        <v>3</v>
      </c>
      <c r="Q2672">
        <v>4</v>
      </c>
      <c r="R2672" t="s">
        <v>61</v>
      </c>
      <c r="S2672" t="s">
        <v>74</v>
      </c>
      <c r="T2672">
        <v>3</v>
      </c>
      <c r="U2672" t="s">
        <v>63</v>
      </c>
      <c r="V2672">
        <v>359.32</v>
      </c>
      <c r="W2672" t="s">
        <v>46</v>
      </c>
      <c r="X2672" t="s">
        <v>47</v>
      </c>
      <c r="Y2672" t="s">
        <v>48</v>
      </c>
      <c r="Z2672" t="s">
        <v>66</v>
      </c>
      <c r="AA2672" t="s">
        <v>50</v>
      </c>
      <c r="AB2672" t="s">
        <v>51</v>
      </c>
      <c r="AC2672" t="s">
        <v>52</v>
      </c>
      <c r="AD2672">
        <v>4.2272941179999997</v>
      </c>
      <c r="AE2672">
        <v>2024</v>
      </c>
      <c r="AF2672">
        <v>2</v>
      </c>
      <c r="AG2672">
        <v>6</v>
      </c>
      <c r="AH2672" t="s">
        <v>2616</v>
      </c>
      <c r="AI2672">
        <v>0.35227450980392155</v>
      </c>
      <c r="AJ2672">
        <v>1020</v>
      </c>
      <c r="AK2672" t="s">
        <v>3799</v>
      </c>
    </row>
    <row r="2673" spans="1:37">
      <c r="A2673" t="s">
        <v>2781</v>
      </c>
      <c r="B2673" t="s">
        <v>81</v>
      </c>
      <c r="C2673">
        <v>5841.58</v>
      </c>
      <c r="D2673" t="s">
        <v>36</v>
      </c>
      <c r="E2673" t="s">
        <v>37</v>
      </c>
      <c r="F2673" t="s">
        <v>56</v>
      </c>
      <c r="G2673">
        <v>45328</v>
      </c>
      <c r="H2673" t="s">
        <v>39</v>
      </c>
      <c r="I2673" t="s">
        <v>58</v>
      </c>
      <c r="J2673">
        <v>93204</v>
      </c>
      <c r="K2673" t="s">
        <v>59</v>
      </c>
      <c r="L2673" t="s">
        <v>42</v>
      </c>
      <c r="M2673">
        <v>146</v>
      </c>
      <c r="N2673">
        <v>5</v>
      </c>
      <c r="O2673">
        <v>119</v>
      </c>
      <c r="P2673">
        <v>0</v>
      </c>
      <c r="Q2673">
        <v>1</v>
      </c>
      <c r="R2673" t="s">
        <v>43</v>
      </c>
      <c r="S2673" t="s">
        <v>96</v>
      </c>
      <c r="T2673">
        <v>1</v>
      </c>
      <c r="U2673" t="s">
        <v>90</v>
      </c>
      <c r="V2673">
        <v>699.84</v>
      </c>
      <c r="W2673" t="s">
        <v>109</v>
      </c>
      <c r="X2673" t="s">
        <v>77</v>
      </c>
      <c r="Y2673" t="s">
        <v>65</v>
      </c>
      <c r="Z2673" t="s">
        <v>66</v>
      </c>
      <c r="AA2673" t="s">
        <v>50</v>
      </c>
      <c r="AB2673" t="s">
        <v>68</v>
      </c>
      <c r="AC2673" t="s">
        <v>52</v>
      </c>
      <c r="AD2673">
        <v>4.7934246580000002</v>
      </c>
      <c r="AE2673">
        <v>2024</v>
      </c>
      <c r="AF2673">
        <v>2</v>
      </c>
      <c r="AG2673">
        <v>6</v>
      </c>
      <c r="AH2673" t="s">
        <v>2616</v>
      </c>
      <c r="AI2673">
        <v>0.39945205479452056</v>
      </c>
      <c r="AJ2673">
        <v>1752</v>
      </c>
      <c r="AK2673" t="s">
        <v>3799</v>
      </c>
    </row>
    <row r="2674" spans="1:37">
      <c r="A2674" t="s">
        <v>2782</v>
      </c>
      <c r="B2674" t="s">
        <v>115</v>
      </c>
      <c r="C2674">
        <v>5576.35</v>
      </c>
      <c r="D2674" t="s">
        <v>36</v>
      </c>
      <c r="E2674" t="s">
        <v>37</v>
      </c>
      <c r="F2674" t="s">
        <v>73</v>
      </c>
      <c r="G2674">
        <v>45328</v>
      </c>
      <c r="H2674" t="s">
        <v>88</v>
      </c>
      <c r="I2674" t="s">
        <v>40</v>
      </c>
      <c r="J2674">
        <v>38233</v>
      </c>
      <c r="K2674" t="s">
        <v>59</v>
      </c>
      <c r="L2674" t="s">
        <v>60</v>
      </c>
      <c r="M2674">
        <v>150</v>
      </c>
      <c r="N2674">
        <v>46</v>
      </c>
      <c r="O2674">
        <v>43</v>
      </c>
      <c r="P2674">
        <v>0</v>
      </c>
      <c r="Q2674">
        <v>1</v>
      </c>
      <c r="R2674" t="s">
        <v>43</v>
      </c>
      <c r="S2674" t="s">
        <v>96</v>
      </c>
      <c r="T2674">
        <v>3</v>
      </c>
      <c r="U2674" t="s">
        <v>63</v>
      </c>
      <c r="V2674">
        <v>725.48</v>
      </c>
      <c r="W2674" t="s">
        <v>64</v>
      </c>
      <c r="X2674" t="s">
        <v>47</v>
      </c>
      <c r="Y2674" t="s">
        <v>65</v>
      </c>
      <c r="Z2674" t="s">
        <v>66</v>
      </c>
      <c r="AA2674" t="s">
        <v>67</v>
      </c>
      <c r="AB2674" t="s">
        <v>68</v>
      </c>
      <c r="AC2674" t="s">
        <v>69</v>
      </c>
      <c r="AD2674">
        <v>4.8365333330000002</v>
      </c>
      <c r="AE2674">
        <v>2024</v>
      </c>
      <c r="AF2674">
        <v>2</v>
      </c>
      <c r="AG2674">
        <v>6</v>
      </c>
      <c r="AH2674" t="s">
        <v>2616</v>
      </c>
      <c r="AI2674">
        <v>0.40304444444444443</v>
      </c>
      <c r="AJ2674">
        <v>1800</v>
      </c>
      <c r="AK2674" t="s">
        <v>3800</v>
      </c>
    </row>
    <row r="2675" spans="1:37">
      <c r="A2675" t="s">
        <v>2783</v>
      </c>
      <c r="B2675" t="s">
        <v>35</v>
      </c>
      <c r="C2675">
        <v>18052.64</v>
      </c>
      <c r="D2675" t="s">
        <v>36</v>
      </c>
      <c r="E2675" t="s">
        <v>37</v>
      </c>
      <c r="F2675" t="s">
        <v>56</v>
      </c>
      <c r="G2675">
        <v>45328</v>
      </c>
      <c r="H2675" t="s">
        <v>57</v>
      </c>
      <c r="I2675" t="s">
        <v>58</v>
      </c>
      <c r="J2675">
        <v>0</v>
      </c>
      <c r="K2675" t="s">
        <v>59</v>
      </c>
      <c r="L2675" t="s">
        <v>60</v>
      </c>
      <c r="M2675">
        <v>100</v>
      </c>
      <c r="N2675">
        <v>24</v>
      </c>
      <c r="O2675">
        <v>78</v>
      </c>
      <c r="P2675">
        <v>0</v>
      </c>
      <c r="Q2675">
        <v>2</v>
      </c>
      <c r="R2675" t="s">
        <v>61</v>
      </c>
      <c r="S2675" t="s">
        <v>74</v>
      </c>
      <c r="T2675">
        <v>1</v>
      </c>
      <c r="U2675" t="s">
        <v>79</v>
      </c>
      <c r="V2675">
        <v>1094.97</v>
      </c>
      <c r="W2675" t="s">
        <v>46</v>
      </c>
      <c r="X2675" t="s">
        <v>47</v>
      </c>
      <c r="Y2675" t="s">
        <v>65</v>
      </c>
      <c r="Z2675" t="s">
        <v>98</v>
      </c>
      <c r="AA2675" t="s">
        <v>67</v>
      </c>
      <c r="AB2675" t="s">
        <v>68</v>
      </c>
      <c r="AC2675" t="s">
        <v>52</v>
      </c>
      <c r="AD2675">
        <v>10.9497</v>
      </c>
      <c r="AE2675">
        <v>2024</v>
      </c>
      <c r="AF2675">
        <v>2</v>
      </c>
      <c r="AG2675">
        <v>6</v>
      </c>
      <c r="AH2675" t="s">
        <v>2616</v>
      </c>
      <c r="AI2675">
        <v>0.91247500000000004</v>
      </c>
      <c r="AJ2675">
        <v>1200</v>
      </c>
      <c r="AK2675" t="s">
        <v>3801</v>
      </c>
    </row>
    <row r="2676" spans="1:37">
      <c r="A2676" t="s">
        <v>2784</v>
      </c>
      <c r="B2676" t="s">
        <v>55</v>
      </c>
      <c r="C2676">
        <v>9380.24</v>
      </c>
      <c r="D2676" t="s">
        <v>36</v>
      </c>
      <c r="E2676" t="s">
        <v>72</v>
      </c>
      <c r="F2676" t="s">
        <v>73</v>
      </c>
      <c r="G2676">
        <v>45328</v>
      </c>
      <c r="H2676" t="s">
        <v>39</v>
      </c>
      <c r="I2676" t="s">
        <v>58</v>
      </c>
      <c r="J2676">
        <v>54807</v>
      </c>
      <c r="K2676" t="s">
        <v>41</v>
      </c>
      <c r="L2676" t="s">
        <v>60</v>
      </c>
      <c r="M2676">
        <v>123</v>
      </c>
      <c r="N2676">
        <v>47</v>
      </c>
      <c r="O2676">
        <v>132</v>
      </c>
      <c r="P2676">
        <v>0</v>
      </c>
      <c r="Q2676">
        <v>5</v>
      </c>
      <c r="R2676" t="s">
        <v>61</v>
      </c>
      <c r="S2676" t="s">
        <v>74</v>
      </c>
      <c r="T2676">
        <v>1</v>
      </c>
      <c r="U2676" t="s">
        <v>79</v>
      </c>
      <c r="V2676">
        <v>408.77</v>
      </c>
      <c r="W2676" t="s">
        <v>46</v>
      </c>
      <c r="X2676" t="s">
        <v>47</v>
      </c>
      <c r="Y2676" t="s">
        <v>48</v>
      </c>
      <c r="Z2676" t="s">
        <v>66</v>
      </c>
      <c r="AA2676" t="s">
        <v>50</v>
      </c>
      <c r="AB2676" t="s">
        <v>68</v>
      </c>
      <c r="AC2676" t="s">
        <v>52</v>
      </c>
      <c r="AD2676">
        <v>3.3233333329999999</v>
      </c>
      <c r="AE2676">
        <v>2024</v>
      </c>
      <c r="AF2676">
        <v>2</v>
      </c>
      <c r="AG2676">
        <v>6</v>
      </c>
      <c r="AH2676" t="s">
        <v>2616</v>
      </c>
      <c r="AI2676">
        <v>0.27694444444444444</v>
      </c>
      <c r="AJ2676">
        <v>1476</v>
      </c>
      <c r="AK2676" t="s">
        <v>3799</v>
      </c>
    </row>
    <row r="2677" spans="1:37">
      <c r="A2677" t="s">
        <v>2785</v>
      </c>
      <c r="B2677" t="s">
        <v>81</v>
      </c>
      <c r="C2677">
        <v>3262.33</v>
      </c>
      <c r="D2677" t="s">
        <v>36</v>
      </c>
      <c r="E2677" t="s">
        <v>37</v>
      </c>
      <c r="F2677" t="s">
        <v>73</v>
      </c>
      <c r="G2677">
        <v>45328</v>
      </c>
      <c r="H2677" t="s">
        <v>102</v>
      </c>
      <c r="I2677" t="s">
        <v>40</v>
      </c>
      <c r="J2677">
        <v>25574</v>
      </c>
      <c r="K2677" t="s">
        <v>83</v>
      </c>
      <c r="L2677" t="s">
        <v>42</v>
      </c>
      <c r="M2677">
        <v>85</v>
      </c>
      <c r="N2677">
        <v>27</v>
      </c>
      <c r="O2677">
        <v>86</v>
      </c>
      <c r="P2677">
        <v>0</v>
      </c>
      <c r="Q2677">
        <v>1</v>
      </c>
      <c r="R2677" t="s">
        <v>61</v>
      </c>
      <c r="S2677" t="s">
        <v>74</v>
      </c>
      <c r="T2677">
        <v>4</v>
      </c>
      <c r="U2677" t="s">
        <v>90</v>
      </c>
      <c r="V2677">
        <v>169.12</v>
      </c>
      <c r="W2677" t="s">
        <v>46</v>
      </c>
      <c r="X2677" t="s">
        <v>47</v>
      </c>
      <c r="Y2677" t="s">
        <v>48</v>
      </c>
      <c r="Z2677" t="s">
        <v>49</v>
      </c>
      <c r="AA2677" t="s">
        <v>67</v>
      </c>
      <c r="AB2677" t="s">
        <v>68</v>
      </c>
      <c r="AC2677" t="s">
        <v>52</v>
      </c>
      <c r="AD2677">
        <v>1.9896470589999999</v>
      </c>
      <c r="AE2677">
        <v>2024</v>
      </c>
      <c r="AF2677">
        <v>2</v>
      </c>
      <c r="AG2677">
        <v>6</v>
      </c>
      <c r="AH2677" t="s">
        <v>2616</v>
      </c>
      <c r="AI2677">
        <v>0.16580392156862744</v>
      </c>
      <c r="AJ2677">
        <v>1020</v>
      </c>
      <c r="AK2677" t="s">
        <v>3799</v>
      </c>
    </row>
    <row r="2678" spans="1:37">
      <c r="A2678" t="s">
        <v>2786</v>
      </c>
      <c r="B2678" t="s">
        <v>35</v>
      </c>
      <c r="C2678">
        <v>10917.75</v>
      </c>
      <c r="D2678" t="s">
        <v>36</v>
      </c>
      <c r="E2678" t="s">
        <v>82</v>
      </c>
      <c r="F2678" t="s">
        <v>38</v>
      </c>
      <c r="G2678">
        <v>45328</v>
      </c>
      <c r="H2678" t="s">
        <v>57</v>
      </c>
      <c r="I2678" t="s">
        <v>40</v>
      </c>
      <c r="J2678">
        <v>0</v>
      </c>
      <c r="K2678" t="s">
        <v>59</v>
      </c>
      <c r="L2678" t="s">
        <v>42</v>
      </c>
      <c r="M2678">
        <v>149</v>
      </c>
      <c r="N2678">
        <v>12</v>
      </c>
      <c r="O2678">
        <v>31</v>
      </c>
      <c r="P2678">
        <v>0</v>
      </c>
      <c r="Q2678">
        <v>6</v>
      </c>
      <c r="R2678" t="s">
        <v>61</v>
      </c>
      <c r="S2678" t="s">
        <v>62</v>
      </c>
      <c r="T2678">
        <v>1</v>
      </c>
      <c r="U2678" t="s">
        <v>45</v>
      </c>
      <c r="V2678">
        <v>743.62</v>
      </c>
      <c r="W2678" t="s">
        <v>76</v>
      </c>
      <c r="X2678" t="s">
        <v>47</v>
      </c>
      <c r="Y2678" t="s">
        <v>65</v>
      </c>
      <c r="Z2678" t="s">
        <v>66</v>
      </c>
      <c r="AA2678" t="s">
        <v>67</v>
      </c>
      <c r="AB2678" t="s">
        <v>68</v>
      </c>
      <c r="AC2678" t="s">
        <v>69</v>
      </c>
      <c r="AD2678">
        <v>4.9907382550000001</v>
      </c>
      <c r="AE2678">
        <v>2024</v>
      </c>
      <c r="AF2678">
        <v>2</v>
      </c>
      <c r="AG2678">
        <v>6</v>
      </c>
      <c r="AH2678" t="s">
        <v>2616</v>
      </c>
      <c r="AI2678">
        <v>0.41589485458612974</v>
      </c>
      <c r="AJ2678">
        <v>1788</v>
      </c>
      <c r="AK2678" t="s">
        <v>3800</v>
      </c>
    </row>
    <row r="2679" spans="1:37">
      <c r="A2679" t="s">
        <v>2787</v>
      </c>
      <c r="B2679" t="s">
        <v>71</v>
      </c>
      <c r="C2679">
        <v>10135.06</v>
      </c>
      <c r="D2679" t="s">
        <v>87</v>
      </c>
      <c r="E2679" t="s">
        <v>37</v>
      </c>
      <c r="F2679" t="s">
        <v>73</v>
      </c>
      <c r="G2679">
        <v>45328</v>
      </c>
      <c r="H2679" t="s">
        <v>39</v>
      </c>
      <c r="I2679" t="s">
        <v>58</v>
      </c>
      <c r="J2679">
        <v>82242</v>
      </c>
      <c r="K2679" t="s">
        <v>41</v>
      </c>
      <c r="L2679" t="s">
        <v>60</v>
      </c>
      <c r="M2679">
        <v>86</v>
      </c>
      <c r="N2679">
        <v>14</v>
      </c>
      <c r="O2679">
        <v>82</v>
      </c>
      <c r="P2679">
        <v>0</v>
      </c>
      <c r="Q2679">
        <v>2</v>
      </c>
      <c r="R2679" t="s">
        <v>61</v>
      </c>
      <c r="S2679" t="s">
        <v>93</v>
      </c>
      <c r="T2679">
        <v>2</v>
      </c>
      <c r="U2679" t="s">
        <v>79</v>
      </c>
      <c r="V2679">
        <v>312.12</v>
      </c>
      <c r="W2679" t="s">
        <v>76</v>
      </c>
      <c r="X2679" t="s">
        <v>47</v>
      </c>
      <c r="Y2679" t="s">
        <v>48</v>
      </c>
      <c r="Z2679" t="s">
        <v>66</v>
      </c>
      <c r="AA2679" t="s">
        <v>50</v>
      </c>
      <c r="AB2679" t="s">
        <v>68</v>
      </c>
      <c r="AC2679" t="s">
        <v>52</v>
      </c>
      <c r="AD2679">
        <v>3.6293023259999999</v>
      </c>
      <c r="AE2679">
        <v>2024</v>
      </c>
      <c r="AF2679">
        <v>2</v>
      </c>
      <c r="AG2679">
        <v>6</v>
      </c>
      <c r="AH2679" t="s">
        <v>2616</v>
      </c>
      <c r="AI2679">
        <v>0.30244186046511629</v>
      </c>
      <c r="AJ2679">
        <v>1032</v>
      </c>
      <c r="AK2679" t="s">
        <v>3799</v>
      </c>
    </row>
    <row r="2680" spans="1:37">
      <c r="A2680" t="s">
        <v>2788</v>
      </c>
      <c r="B2680" t="s">
        <v>55</v>
      </c>
      <c r="C2680">
        <v>5925.53</v>
      </c>
      <c r="D2680" t="s">
        <v>36</v>
      </c>
      <c r="E2680" t="s">
        <v>37</v>
      </c>
      <c r="F2680" t="s">
        <v>38</v>
      </c>
      <c r="G2680">
        <v>45328</v>
      </c>
      <c r="H2680" t="s">
        <v>39</v>
      </c>
      <c r="I2680" t="s">
        <v>58</v>
      </c>
      <c r="J2680">
        <v>36013</v>
      </c>
      <c r="K2680" t="s">
        <v>59</v>
      </c>
      <c r="L2680" t="s">
        <v>42</v>
      </c>
      <c r="M2680">
        <v>151</v>
      </c>
      <c r="N2680">
        <v>9</v>
      </c>
      <c r="O2680">
        <v>130</v>
      </c>
      <c r="P2680">
        <v>0</v>
      </c>
      <c r="Q2680">
        <v>1</v>
      </c>
      <c r="R2680" t="s">
        <v>61</v>
      </c>
      <c r="S2680" t="s">
        <v>74</v>
      </c>
      <c r="T2680">
        <v>2</v>
      </c>
      <c r="U2680" t="s">
        <v>79</v>
      </c>
      <c r="V2680">
        <v>725.76</v>
      </c>
      <c r="W2680" t="s">
        <v>64</v>
      </c>
      <c r="X2680" t="s">
        <v>134</v>
      </c>
      <c r="Y2680" t="s">
        <v>65</v>
      </c>
      <c r="Z2680" t="s">
        <v>66</v>
      </c>
      <c r="AA2680" t="s">
        <v>67</v>
      </c>
      <c r="AB2680" t="s">
        <v>68</v>
      </c>
      <c r="AC2680" t="s">
        <v>52</v>
      </c>
      <c r="AD2680">
        <v>4.8063576159999997</v>
      </c>
      <c r="AE2680">
        <v>2024</v>
      </c>
      <c r="AF2680">
        <v>2</v>
      </c>
      <c r="AG2680">
        <v>6</v>
      </c>
      <c r="AH2680" t="s">
        <v>2616</v>
      </c>
      <c r="AI2680">
        <v>0.40052980132450333</v>
      </c>
      <c r="AJ2680">
        <v>1812</v>
      </c>
      <c r="AK2680" t="s">
        <v>3800</v>
      </c>
    </row>
    <row r="2681" spans="1:37">
      <c r="A2681" t="s">
        <v>2789</v>
      </c>
      <c r="B2681" t="s">
        <v>35</v>
      </c>
      <c r="C2681">
        <v>14089.38</v>
      </c>
      <c r="D2681" t="s">
        <v>36</v>
      </c>
      <c r="E2681" t="s">
        <v>72</v>
      </c>
      <c r="F2681" t="s">
        <v>38</v>
      </c>
      <c r="G2681">
        <v>45328</v>
      </c>
      <c r="H2681" t="s">
        <v>102</v>
      </c>
      <c r="I2681" t="s">
        <v>40</v>
      </c>
      <c r="J2681">
        <v>32639</v>
      </c>
      <c r="K2681" t="s">
        <v>59</v>
      </c>
      <c r="L2681" t="s">
        <v>42</v>
      </c>
      <c r="M2681">
        <v>124</v>
      </c>
      <c r="N2681">
        <v>5</v>
      </c>
      <c r="O2681">
        <v>50</v>
      </c>
      <c r="P2681">
        <v>1</v>
      </c>
      <c r="Q2681">
        <v>2</v>
      </c>
      <c r="R2681" t="s">
        <v>61</v>
      </c>
      <c r="S2681" t="s">
        <v>93</v>
      </c>
      <c r="T2681">
        <v>1</v>
      </c>
      <c r="U2681" t="s">
        <v>79</v>
      </c>
      <c r="V2681">
        <v>596.16</v>
      </c>
      <c r="W2681" t="s">
        <v>46</v>
      </c>
      <c r="X2681" t="s">
        <v>47</v>
      </c>
      <c r="Y2681" t="s">
        <v>65</v>
      </c>
      <c r="Z2681" t="s">
        <v>66</v>
      </c>
      <c r="AA2681" t="s">
        <v>67</v>
      </c>
      <c r="AB2681" t="s">
        <v>51</v>
      </c>
      <c r="AC2681" t="s">
        <v>52</v>
      </c>
      <c r="AD2681">
        <v>4.8077419350000001</v>
      </c>
      <c r="AE2681">
        <v>2024</v>
      </c>
      <c r="AF2681">
        <v>2</v>
      </c>
      <c r="AG2681">
        <v>6</v>
      </c>
      <c r="AH2681" t="s">
        <v>2616</v>
      </c>
      <c r="AI2681">
        <v>0.40064516129032257</v>
      </c>
      <c r="AJ2681">
        <v>1488</v>
      </c>
      <c r="AK2681" t="s">
        <v>3800</v>
      </c>
    </row>
    <row r="2682" spans="1:37">
      <c r="A2682" t="s">
        <v>2790</v>
      </c>
      <c r="B2682" t="s">
        <v>35</v>
      </c>
      <c r="C2682">
        <v>6167.91</v>
      </c>
      <c r="D2682" t="s">
        <v>36</v>
      </c>
      <c r="E2682" t="s">
        <v>37</v>
      </c>
      <c r="F2682" t="s">
        <v>73</v>
      </c>
      <c r="G2682">
        <v>45328</v>
      </c>
      <c r="H2682" t="s">
        <v>57</v>
      </c>
      <c r="I2682" t="s">
        <v>58</v>
      </c>
      <c r="J2682">
        <v>0</v>
      </c>
      <c r="K2682" t="s">
        <v>59</v>
      </c>
      <c r="L2682" t="s">
        <v>60</v>
      </c>
      <c r="M2682">
        <v>95</v>
      </c>
      <c r="N2682">
        <v>7</v>
      </c>
      <c r="O2682">
        <v>45</v>
      </c>
      <c r="P2682">
        <v>1</v>
      </c>
      <c r="Q2682">
        <v>7</v>
      </c>
      <c r="R2682" t="s">
        <v>61</v>
      </c>
      <c r="S2682" t="s">
        <v>74</v>
      </c>
      <c r="T2682">
        <v>1</v>
      </c>
      <c r="U2682" t="s">
        <v>63</v>
      </c>
      <c r="V2682">
        <v>708.53</v>
      </c>
      <c r="W2682" t="s">
        <v>76</v>
      </c>
      <c r="X2682" t="s">
        <v>47</v>
      </c>
      <c r="Y2682" t="s">
        <v>65</v>
      </c>
      <c r="Z2682" t="s">
        <v>66</v>
      </c>
      <c r="AA2682" t="s">
        <v>67</v>
      </c>
      <c r="AB2682" t="s">
        <v>51</v>
      </c>
      <c r="AC2682" t="s">
        <v>69</v>
      </c>
      <c r="AD2682">
        <v>7.4582105260000002</v>
      </c>
      <c r="AE2682">
        <v>2024</v>
      </c>
      <c r="AF2682">
        <v>2</v>
      </c>
      <c r="AG2682">
        <v>6</v>
      </c>
      <c r="AH2682" t="s">
        <v>2616</v>
      </c>
      <c r="AI2682">
        <v>0.62151754385964908</v>
      </c>
      <c r="AJ2682">
        <v>1140</v>
      </c>
      <c r="AK2682" t="s">
        <v>3801</v>
      </c>
    </row>
    <row r="2683" spans="1:37">
      <c r="A2683" t="s">
        <v>2791</v>
      </c>
      <c r="B2683" t="s">
        <v>35</v>
      </c>
      <c r="C2683">
        <v>62926.03</v>
      </c>
      <c r="D2683" t="s">
        <v>36</v>
      </c>
      <c r="E2683" t="s">
        <v>72</v>
      </c>
      <c r="F2683" t="s">
        <v>73</v>
      </c>
      <c r="G2683">
        <v>45328</v>
      </c>
      <c r="H2683" t="s">
        <v>39</v>
      </c>
      <c r="I2683" t="s">
        <v>58</v>
      </c>
      <c r="J2683">
        <v>29730</v>
      </c>
      <c r="K2683" t="s">
        <v>59</v>
      </c>
      <c r="L2683" t="s">
        <v>60</v>
      </c>
      <c r="M2683">
        <v>184</v>
      </c>
      <c r="N2683">
        <v>47</v>
      </c>
      <c r="O2683">
        <v>1</v>
      </c>
      <c r="P2683">
        <v>0</v>
      </c>
      <c r="Q2683">
        <v>2</v>
      </c>
      <c r="R2683" t="s">
        <v>61</v>
      </c>
      <c r="S2683" t="s">
        <v>93</v>
      </c>
      <c r="T2683">
        <v>2</v>
      </c>
      <c r="U2683" t="s">
        <v>63</v>
      </c>
      <c r="V2683">
        <v>1321.92</v>
      </c>
      <c r="W2683" t="s">
        <v>64</v>
      </c>
      <c r="X2683" t="s">
        <v>134</v>
      </c>
      <c r="Y2683" t="s">
        <v>65</v>
      </c>
      <c r="Z2683" t="s">
        <v>98</v>
      </c>
      <c r="AA2683" t="s">
        <v>67</v>
      </c>
      <c r="AB2683" t="s">
        <v>68</v>
      </c>
      <c r="AC2683" t="s">
        <v>99</v>
      </c>
      <c r="AD2683">
        <v>7.1843478259999998</v>
      </c>
      <c r="AE2683">
        <v>2024</v>
      </c>
      <c r="AF2683">
        <v>2</v>
      </c>
      <c r="AG2683">
        <v>6</v>
      </c>
      <c r="AH2683" t="s">
        <v>2616</v>
      </c>
      <c r="AI2683">
        <v>0.59869565217391307</v>
      </c>
      <c r="AJ2683">
        <v>2208</v>
      </c>
      <c r="AK2683" t="s">
        <v>3800</v>
      </c>
    </row>
    <row r="2684" spans="1:37">
      <c r="A2684" t="s">
        <v>2792</v>
      </c>
      <c r="B2684" t="s">
        <v>115</v>
      </c>
      <c r="C2684">
        <v>10274.629999999999</v>
      </c>
      <c r="D2684" t="s">
        <v>36</v>
      </c>
      <c r="E2684" t="s">
        <v>72</v>
      </c>
      <c r="F2684" t="s">
        <v>73</v>
      </c>
      <c r="G2684">
        <v>45328</v>
      </c>
      <c r="H2684" t="s">
        <v>39</v>
      </c>
      <c r="I2684" t="s">
        <v>40</v>
      </c>
      <c r="J2684">
        <v>133246</v>
      </c>
      <c r="K2684" t="s">
        <v>83</v>
      </c>
      <c r="L2684" t="s">
        <v>42</v>
      </c>
      <c r="M2684">
        <v>127</v>
      </c>
      <c r="N2684">
        <v>30</v>
      </c>
      <c r="O2684">
        <v>89</v>
      </c>
      <c r="P2684">
        <v>0</v>
      </c>
      <c r="Q2684">
        <v>3</v>
      </c>
      <c r="R2684" t="s">
        <v>61</v>
      </c>
      <c r="S2684" t="s">
        <v>62</v>
      </c>
      <c r="T2684">
        <v>1</v>
      </c>
      <c r="U2684" t="s">
        <v>63</v>
      </c>
      <c r="V2684">
        <v>107.48</v>
      </c>
      <c r="W2684" t="s">
        <v>46</v>
      </c>
      <c r="X2684" t="s">
        <v>77</v>
      </c>
      <c r="Y2684" t="s">
        <v>48</v>
      </c>
      <c r="Z2684" t="s">
        <v>66</v>
      </c>
      <c r="AA2684" t="s">
        <v>91</v>
      </c>
      <c r="AB2684" t="s">
        <v>68</v>
      </c>
      <c r="AC2684" t="s">
        <v>52</v>
      </c>
      <c r="AD2684">
        <v>0.84629921299999999</v>
      </c>
      <c r="AE2684">
        <v>2024</v>
      </c>
      <c r="AF2684">
        <v>2</v>
      </c>
      <c r="AG2684">
        <v>6</v>
      </c>
      <c r="AH2684" t="s">
        <v>2616</v>
      </c>
      <c r="AI2684">
        <v>7.0524934383202106E-2</v>
      </c>
      <c r="AJ2684">
        <v>1524</v>
      </c>
      <c r="AK2684" t="s">
        <v>3799</v>
      </c>
    </row>
    <row r="2685" spans="1:37">
      <c r="A2685" t="s">
        <v>2793</v>
      </c>
      <c r="B2685" t="s">
        <v>71</v>
      </c>
      <c r="C2685">
        <v>10135.06</v>
      </c>
      <c r="D2685" t="s">
        <v>87</v>
      </c>
      <c r="E2685" t="s">
        <v>37</v>
      </c>
      <c r="F2685" t="s">
        <v>73</v>
      </c>
      <c r="G2685">
        <v>45328</v>
      </c>
      <c r="H2685" t="s">
        <v>39</v>
      </c>
      <c r="I2685" t="s">
        <v>58</v>
      </c>
      <c r="J2685">
        <v>82242</v>
      </c>
      <c r="K2685" t="s">
        <v>41</v>
      </c>
      <c r="L2685" t="s">
        <v>60</v>
      </c>
      <c r="M2685">
        <v>86</v>
      </c>
      <c r="N2685">
        <v>14</v>
      </c>
      <c r="O2685">
        <v>82</v>
      </c>
      <c r="P2685">
        <v>0</v>
      </c>
      <c r="Q2685">
        <v>2</v>
      </c>
      <c r="R2685" t="s">
        <v>61</v>
      </c>
      <c r="S2685" t="s">
        <v>74</v>
      </c>
      <c r="T2685">
        <v>2</v>
      </c>
      <c r="U2685" t="s">
        <v>79</v>
      </c>
      <c r="V2685">
        <v>312.12</v>
      </c>
      <c r="W2685" t="s">
        <v>76</v>
      </c>
      <c r="X2685" t="s">
        <v>47</v>
      </c>
      <c r="Y2685" t="s">
        <v>48</v>
      </c>
      <c r="Z2685" t="s">
        <v>66</v>
      </c>
      <c r="AA2685" t="s">
        <v>50</v>
      </c>
      <c r="AB2685" t="s">
        <v>68</v>
      </c>
      <c r="AC2685" t="s">
        <v>52</v>
      </c>
      <c r="AD2685">
        <v>3.6293023259999999</v>
      </c>
      <c r="AE2685">
        <v>2024</v>
      </c>
      <c r="AF2685">
        <v>2</v>
      </c>
      <c r="AG2685">
        <v>6</v>
      </c>
      <c r="AH2685" t="s">
        <v>2616</v>
      </c>
      <c r="AI2685">
        <v>0.30244186046511629</v>
      </c>
      <c r="AJ2685">
        <v>1032</v>
      </c>
      <c r="AK2685" t="s">
        <v>3799</v>
      </c>
    </row>
    <row r="2686" spans="1:37">
      <c r="A2686" t="s">
        <v>2794</v>
      </c>
      <c r="B2686" t="s">
        <v>115</v>
      </c>
      <c r="C2686">
        <v>6948.6</v>
      </c>
      <c r="D2686" t="s">
        <v>36</v>
      </c>
      <c r="E2686" t="s">
        <v>37</v>
      </c>
      <c r="F2686" t="s">
        <v>38</v>
      </c>
      <c r="G2686">
        <v>45328</v>
      </c>
      <c r="H2686" t="s">
        <v>39</v>
      </c>
      <c r="I2686" t="s">
        <v>40</v>
      </c>
      <c r="J2686">
        <v>44781</v>
      </c>
      <c r="K2686" t="s">
        <v>41</v>
      </c>
      <c r="L2686" t="s">
        <v>42</v>
      </c>
      <c r="M2686">
        <v>88</v>
      </c>
      <c r="N2686">
        <v>36</v>
      </c>
      <c r="O2686">
        <v>23</v>
      </c>
      <c r="P2686">
        <v>0</v>
      </c>
      <c r="Q2686">
        <v>3</v>
      </c>
      <c r="R2686" t="s">
        <v>61</v>
      </c>
      <c r="S2686" t="s">
        <v>74</v>
      </c>
      <c r="T2686">
        <v>2</v>
      </c>
      <c r="U2686" t="s">
        <v>63</v>
      </c>
      <c r="V2686">
        <v>319.47000000000003</v>
      </c>
      <c r="W2686" t="s">
        <v>46</v>
      </c>
      <c r="X2686" t="s">
        <v>47</v>
      </c>
      <c r="Y2686" t="s">
        <v>48</v>
      </c>
      <c r="Z2686" t="s">
        <v>66</v>
      </c>
      <c r="AA2686" t="s">
        <v>67</v>
      </c>
      <c r="AB2686" t="s">
        <v>68</v>
      </c>
      <c r="AC2686" t="s">
        <v>69</v>
      </c>
      <c r="AD2686">
        <v>3.6303409090000001</v>
      </c>
      <c r="AE2686">
        <v>2024</v>
      </c>
      <c r="AF2686">
        <v>2</v>
      </c>
      <c r="AG2686">
        <v>6</v>
      </c>
      <c r="AH2686" t="s">
        <v>2616</v>
      </c>
      <c r="AI2686">
        <v>0.30252840909090911</v>
      </c>
      <c r="AJ2686">
        <v>1056</v>
      </c>
      <c r="AK2686" t="s">
        <v>3799</v>
      </c>
    </row>
    <row r="2687" spans="1:37">
      <c r="A2687" t="s">
        <v>2795</v>
      </c>
      <c r="B2687" t="s">
        <v>35</v>
      </c>
      <c r="C2687">
        <v>21338.82</v>
      </c>
      <c r="D2687" t="s">
        <v>36</v>
      </c>
      <c r="E2687" t="s">
        <v>72</v>
      </c>
      <c r="F2687" t="s">
        <v>95</v>
      </c>
      <c r="G2687">
        <v>45328</v>
      </c>
      <c r="H2687" t="s">
        <v>39</v>
      </c>
      <c r="I2687" t="s">
        <v>40</v>
      </c>
      <c r="J2687">
        <v>78997</v>
      </c>
      <c r="K2687" t="s">
        <v>59</v>
      </c>
      <c r="L2687" t="s">
        <v>42</v>
      </c>
      <c r="M2687">
        <v>132</v>
      </c>
      <c r="N2687">
        <v>19</v>
      </c>
      <c r="O2687">
        <v>101</v>
      </c>
      <c r="P2687">
        <v>0</v>
      </c>
      <c r="Q2687">
        <v>2</v>
      </c>
      <c r="R2687" t="s">
        <v>43</v>
      </c>
      <c r="S2687" t="s">
        <v>44</v>
      </c>
      <c r="T2687">
        <v>4</v>
      </c>
      <c r="U2687" t="s">
        <v>63</v>
      </c>
      <c r="V2687">
        <v>635.04</v>
      </c>
      <c r="W2687" t="s">
        <v>76</v>
      </c>
      <c r="X2687" t="s">
        <v>134</v>
      </c>
      <c r="Y2687" t="s">
        <v>65</v>
      </c>
      <c r="Z2687" t="s">
        <v>98</v>
      </c>
      <c r="AA2687" t="s">
        <v>50</v>
      </c>
      <c r="AB2687" t="s">
        <v>68</v>
      </c>
      <c r="AC2687" t="s">
        <v>52</v>
      </c>
      <c r="AD2687">
        <v>4.8109090910000001</v>
      </c>
      <c r="AE2687">
        <v>2024</v>
      </c>
      <c r="AF2687">
        <v>2</v>
      </c>
      <c r="AG2687">
        <v>6</v>
      </c>
      <c r="AH2687" t="s">
        <v>2616</v>
      </c>
      <c r="AI2687">
        <v>0.40090909090909088</v>
      </c>
      <c r="AJ2687">
        <v>1584</v>
      </c>
      <c r="AK2687" t="s">
        <v>3800</v>
      </c>
    </row>
    <row r="2688" spans="1:37">
      <c r="A2688" t="s">
        <v>2796</v>
      </c>
      <c r="B2688" t="s">
        <v>115</v>
      </c>
      <c r="C2688">
        <v>8796.89</v>
      </c>
      <c r="D2688" t="s">
        <v>36</v>
      </c>
      <c r="E2688" t="s">
        <v>82</v>
      </c>
      <c r="F2688" t="s">
        <v>38</v>
      </c>
      <c r="G2688">
        <v>45328</v>
      </c>
      <c r="H2688" t="s">
        <v>57</v>
      </c>
      <c r="I2688" t="s">
        <v>40</v>
      </c>
      <c r="J2688">
        <v>0</v>
      </c>
      <c r="K2688" t="s">
        <v>59</v>
      </c>
      <c r="L2688" t="s">
        <v>42</v>
      </c>
      <c r="M2688">
        <v>236</v>
      </c>
      <c r="N2688">
        <v>16</v>
      </c>
      <c r="O2688">
        <v>81</v>
      </c>
      <c r="P2688">
        <v>0</v>
      </c>
      <c r="Q2688">
        <v>1</v>
      </c>
      <c r="R2688" t="s">
        <v>61</v>
      </c>
      <c r="S2688" t="s">
        <v>74</v>
      </c>
      <c r="T2688">
        <v>1</v>
      </c>
      <c r="U2688" t="s">
        <v>90</v>
      </c>
      <c r="V2688">
        <v>1648.54</v>
      </c>
      <c r="W2688" t="s">
        <v>64</v>
      </c>
      <c r="X2688" t="s">
        <v>77</v>
      </c>
      <c r="Y2688" t="s">
        <v>156</v>
      </c>
      <c r="Z2688" t="s">
        <v>66</v>
      </c>
      <c r="AA2688" t="s">
        <v>67</v>
      </c>
      <c r="AB2688" t="s">
        <v>68</v>
      </c>
      <c r="AC2688" t="s">
        <v>52</v>
      </c>
      <c r="AD2688">
        <v>6.9853389830000001</v>
      </c>
      <c r="AE2688">
        <v>2024</v>
      </c>
      <c r="AF2688">
        <v>2</v>
      </c>
      <c r="AG2688">
        <v>6</v>
      </c>
      <c r="AH2688" t="s">
        <v>2616</v>
      </c>
      <c r="AI2688">
        <v>0.58211158192090395</v>
      </c>
      <c r="AJ2688">
        <v>2832</v>
      </c>
      <c r="AK2688" t="s">
        <v>3800</v>
      </c>
    </row>
    <row r="2689" spans="1:37">
      <c r="A2689" t="s">
        <v>2797</v>
      </c>
      <c r="B2689" t="s">
        <v>55</v>
      </c>
      <c r="C2689">
        <v>15747.88</v>
      </c>
      <c r="D2689" t="s">
        <v>36</v>
      </c>
      <c r="E2689" t="s">
        <v>37</v>
      </c>
      <c r="F2689" t="s">
        <v>73</v>
      </c>
      <c r="G2689">
        <v>45328</v>
      </c>
      <c r="H2689" t="s">
        <v>39</v>
      </c>
      <c r="I2689" t="s">
        <v>40</v>
      </c>
      <c r="J2689">
        <v>114720</v>
      </c>
      <c r="K2689" t="s">
        <v>83</v>
      </c>
      <c r="L2689" t="s">
        <v>42</v>
      </c>
      <c r="M2689">
        <v>97</v>
      </c>
      <c r="N2689">
        <v>16</v>
      </c>
      <c r="O2689">
        <v>69</v>
      </c>
      <c r="P2689">
        <v>1</v>
      </c>
      <c r="Q2689">
        <v>2</v>
      </c>
      <c r="R2689" t="s">
        <v>43</v>
      </c>
      <c r="S2689" t="s">
        <v>84</v>
      </c>
      <c r="T2689">
        <v>1</v>
      </c>
      <c r="U2689" t="s">
        <v>79</v>
      </c>
      <c r="V2689">
        <v>225.14</v>
      </c>
      <c r="W2689" t="s">
        <v>46</v>
      </c>
      <c r="X2689" t="s">
        <v>134</v>
      </c>
      <c r="Y2689" t="s">
        <v>48</v>
      </c>
      <c r="Z2689" t="s">
        <v>98</v>
      </c>
      <c r="AA2689" t="s">
        <v>91</v>
      </c>
      <c r="AB2689" t="s">
        <v>51</v>
      </c>
      <c r="AC2689" t="s">
        <v>52</v>
      </c>
      <c r="AD2689">
        <v>2.3210309279999999</v>
      </c>
      <c r="AE2689">
        <v>2024</v>
      </c>
      <c r="AF2689">
        <v>2</v>
      </c>
      <c r="AG2689">
        <v>6</v>
      </c>
      <c r="AH2689" t="s">
        <v>2616</v>
      </c>
      <c r="AI2689">
        <v>0.19341924398625429</v>
      </c>
      <c r="AJ2689">
        <v>1164</v>
      </c>
      <c r="AK2689" t="s">
        <v>3799</v>
      </c>
    </row>
    <row r="2690" spans="1:37">
      <c r="A2690" t="s">
        <v>2798</v>
      </c>
      <c r="B2690" t="s">
        <v>81</v>
      </c>
      <c r="C2690">
        <v>6772.72</v>
      </c>
      <c r="D2690" t="s">
        <v>36</v>
      </c>
      <c r="E2690" t="s">
        <v>37</v>
      </c>
      <c r="F2690" t="s">
        <v>56</v>
      </c>
      <c r="G2690">
        <v>45328</v>
      </c>
      <c r="H2690" t="s">
        <v>39</v>
      </c>
      <c r="I2690" t="s">
        <v>40</v>
      </c>
      <c r="J2690">
        <v>28172</v>
      </c>
      <c r="K2690" t="s">
        <v>83</v>
      </c>
      <c r="L2690" t="s">
        <v>42</v>
      </c>
      <c r="M2690">
        <v>85</v>
      </c>
      <c r="N2690">
        <v>26</v>
      </c>
      <c r="O2690">
        <v>18</v>
      </c>
      <c r="P2690">
        <v>0</v>
      </c>
      <c r="Q2690">
        <v>8</v>
      </c>
      <c r="R2690" t="s">
        <v>61</v>
      </c>
      <c r="S2690" t="s">
        <v>74</v>
      </c>
      <c r="T2690">
        <v>3</v>
      </c>
      <c r="U2690" t="s">
        <v>79</v>
      </c>
      <c r="V2690">
        <v>181.75</v>
      </c>
      <c r="W2690" t="s">
        <v>46</v>
      </c>
      <c r="X2690" t="s">
        <v>47</v>
      </c>
      <c r="Y2690" t="s">
        <v>48</v>
      </c>
      <c r="Z2690" t="s">
        <v>66</v>
      </c>
      <c r="AA2690" t="s">
        <v>67</v>
      </c>
      <c r="AB2690" t="s">
        <v>68</v>
      </c>
      <c r="AC2690" t="s">
        <v>69</v>
      </c>
      <c r="AD2690">
        <v>2.1382352939999998</v>
      </c>
      <c r="AE2690">
        <v>2024</v>
      </c>
      <c r="AF2690">
        <v>2</v>
      </c>
      <c r="AG2690">
        <v>6</v>
      </c>
      <c r="AH2690" t="s">
        <v>2616</v>
      </c>
      <c r="AI2690">
        <v>0.17818627450980393</v>
      </c>
      <c r="AJ2690">
        <v>1020</v>
      </c>
      <c r="AK2690" t="s">
        <v>3799</v>
      </c>
    </row>
    <row r="2691" spans="1:37">
      <c r="A2691" t="s">
        <v>2799</v>
      </c>
      <c r="B2691" t="s">
        <v>71</v>
      </c>
      <c r="C2691">
        <v>24940.86</v>
      </c>
      <c r="D2691" t="s">
        <v>36</v>
      </c>
      <c r="E2691" t="s">
        <v>37</v>
      </c>
      <c r="F2691" t="s">
        <v>56</v>
      </c>
      <c r="G2691">
        <v>45328</v>
      </c>
      <c r="H2691" t="s">
        <v>102</v>
      </c>
      <c r="I2691" t="s">
        <v>40</v>
      </c>
      <c r="J2691">
        <v>37623</v>
      </c>
      <c r="K2691" t="s">
        <v>59</v>
      </c>
      <c r="L2691" t="s">
        <v>42</v>
      </c>
      <c r="M2691">
        <v>90</v>
      </c>
      <c r="N2691">
        <v>24</v>
      </c>
      <c r="O2691">
        <v>80</v>
      </c>
      <c r="P2691">
        <v>0</v>
      </c>
      <c r="Q2691">
        <v>2</v>
      </c>
      <c r="R2691" t="s">
        <v>61</v>
      </c>
      <c r="S2691" t="s">
        <v>74</v>
      </c>
      <c r="T2691">
        <v>1</v>
      </c>
      <c r="U2691" t="s">
        <v>45</v>
      </c>
      <c r="V2691">
        <v>651.24</v>
      </c>
      <c r="W2691" t="s">
        <v>76</v>
      </c>
      <c r="X2691" t="s">
        <v>77</v>
      </c>
      <c r="Y2691" t="s">
        <v>65</v>
      </c>
      <c r="Z2691" t="s">
        <v>98</v>
      </c>
      <c r="AA2691" t="s">
        <v>67</v>
      </c>
      <c r="AB2691" t="s">
        <v>68</v>
      </c>
      <c r="AC2691" t="s">
        <v>52</v>
      </c>
      <c r="AD2691">
        <v>7.2359999999999998</v>
      </c>
      <c r="AE2691">
        <v>2024</v>
      </c>
      <c r="AF2691">
        <v>2</v>
      </c>
      <c r="AG2691">
        <v>6</v>
      </c>
      <c r="AH2691" t="s">
        <v>2616</v>
      </c>
      <c r="AI2691">
        <v>0.60299999999999998</v>
      </c>
      <c r="AJ2691">
        <v>1080</v>
      </c>
      <c r="AK2691" t="s">
        <v>3801</v>
      </c>
    </row>
    <row r="2692" spans="1:37">
      <c r="A2692" t="s">
        <v>2800</v>
      </c>
      <c r="B2692" t="s">
        <v>55</v>
      </c>
      <c r="C2692">
        <v>4079.62</v>
      </c>
      <c r="D2692" t="s">
        <v>36</v>
      </c>
      <c r="E2692" t="s">
        <v>72</v>
      </c>
      <c r="F2692" t="s">
        <v>38</v>
      </c>
      <c r="G2692">
        <v>45328</v>
      </c>
      <c r="H2692" t="s">
        <v>57</v>
      </c>
      <c r="I2692" t="s">
        <v>40</v>
      </c>
      <c r="J2692">
        <v>0</v>
      </c>
      <c r="K2692" t="s">
        <v>59</v>
      </c>
      <c r="L2692" t="s">
        <v>60</v>
      </c>
      <c r="M2692">
        <v>113</v>
      </c>
      <c r="N2692">
        <v>35</v>
      </c>
      <c r="O2692">
        <v>50</v>
      </c>
      <c r="P2692">
        <v>0</v>
      </c>
      <c r="Q2692">
        <v>1</v>
      </c>
      <c r="R2692" t="s">
        <v>61</v>
      </c>
      <c r="S2692" t="s">
        <v>62</v>
      </c>
      <c r="T2692">
        <v>1</v>
      </c>
      <c r="U2692" t="s">
        <v>63</v>
      </c>
      <c r="V2692">
        <v>945.98</v>
      </c>
      <c r="W2692" t="s">
        <v>76</v>
      </c>
      <c r="X2692" t="s">
        <v>47</v>
      </c>
      <c r="Y2692" t="s">
        <v>65</v>
      </c>
      <c r="Z2692" t="s">
        <v>49</v>
      </c>
      <c r="AA2692" t="s">
        <v>67</v>
      </c>
      <c r="AB2692" t="s">
        <v>68</v>
      </c>
      <c r="AC2692" t="s">
        <v>52</v>
      </c>
      <c r="AD2692">
        <v>8.3715044249999995</v>
      </c>
      <c r="AE2692">
        <v>2024</v>
      </c>
      <c r="AF2692">
        <v>2</v>
      </c>
      <c r="AG2692">
        <v>6</v>
      </c>
      <c r="AH2692" t="s">
        <v>2616</v>
      </c>
      <c r="AI2692">
        <v>0.69762536873156344</v>
      </c>
      <c r="AJ2692">
        <v>1356</v>
      </c>
      <c r="AK2692" t="s">
        <v>3801</v>
      </c>
    </row>
    <row r="2693" spans="1:37">
      <c r="A2693" t="s">
        <v>2801</v>
      </c>
      <c r="B2693" t="s">
        <v>115</v>
      </c>
      <c r="C2693">
        <v>6375.02</v>
      </c>
      <c r="D2693" t="s">
        <v>36</v>
      </c>
      <c r="E2693" t="s">
        <v>37</v>
      </c>
      <c r="F2693" t="s">
        <v>56</v>
      </c>
      <c r="G2693">
        <v>45328</v>
      </c>
      <c r="H2693" t="s">
        <v>57</v>
      </c>
      <c r="I2693" t="s">
        <v>40</v>
      </c>
      <c r="J2693">
        <v>0</v>
      </c>
      <c r="K2693" t="s">
        <v>59</v>
      </c>
      <c r="L2693" t="s">
        <v>60</v>
      </c>
      <c r="M2693">
        <v>88</v>
      </c>
      <c r="N2693">
        <v>39</v>
      </c>
      <c r="O2693">
        <v>43</v>
      </c>
      <c r="P2693">
        <v>0</v>
      </c>
      <c r="Q2693">
        <v>3</v>
      </c>
      <c r="R2693" t="s">
        <v>61</v>
      </c>
      <c r="S2693" t="s">
        <v>93</v>
      </c>
      <c r="T2693">
        <v>3</v>
      </c>
      <c r="U2693" t="s">
        <v>79</v>
      </c>
      <c r="V2693">
        <v>884.91</v>
      </c>
      <c r="W2693" t="s">
        <v>46</v>
      </c>
      <c r="X2693" t="s">
        <v>47</v>
      </c>
      <c r="Y2693" t="s">
        <v>65</v>
      </c>
      <c r="Z2693" t="s">
        <v>66</v>
      </c>
      <c r="AA2693" t="s">
        <v>67</v>
      </c>
      <c r="AB2693" t="s">
        <v>68</v>
      </c>
      <c r="AC2693" t="s">
        <v>69</v>
      </c>
      <c r="AD2693">
        <v>10.05579545</v>
      </c>
      <c r="AE2693">
        <v>2024</v>
      </c>
      <c r="AF2693">
        <v>2</v>
      </c>
      <c r="AG2693">
        <v>6</v>
      </c>
      <c r="AH2693" t="s">
        <v>2616</v>
      </c>
      <c r="AI2693">
        <v>0.83798295454545446</v>
      </c>
      <c r="AJ2693">
        <v>1056</v>
      </c>
      <c r="AK2693" t="s">
        <v>3801</v>
      </c>
    </row>
    <row r="2694" spans="1:37">
      <c r="A2694" t="s">
        <v>2802</v>
      </c>
      <c r="B2694" t="s">
        <v>35</v>
      </c>
      <c r="C2694">
        <v>17539.57</v>
      </c>
      <c r="D2694" t="s">
        <v>36</v>
      </c>
      <c r="E2694" t="s">
        <v>37</v>
      </c>
      <c r="F2694" t="s">
        <v>56</v>
      </c>
      <c r="G2694">
        <v>45328</v>
      </c>
      <c r="H2694" t="s">
        <v>57</v>
      </c>
      <c r="I2694" t="s">
        <v>40</v>
      </c>
      <c r="J2694">
        <v>0</v>
      </c>
      <c r="K2694" t="s">
        <v>59</v>
      </c>
      <c r="L2694" t="s">
        <v>60</v>
      </c>
      <c r="M2694">
        <v>97</v>
      </c>
      <c r="N2694">
        <v>11</v>
      </c>
      <c r="O2694">
        <v>82</v>
      </c>
      <c r="P2694">
        <v>0</v>
      </c>
      <c r="Q2694">
        <v>2</v>
      </c>
      <c r="R2694" t="s">
        <v>61</v>
      </c>
      <c r="S2694" t="s">
        <v>74</v>
      </c>
      <c r="T2694">
        <v>1</v>
      </c>
      <c r="U2694" t="s">
        <v>79</v>
      </c>
      <c r="V2694">
        <v>699.84</v>
      </c>
      <c r="W2694" t="s">
        <v>46</v>
      </c>
      <c r="X2694" t="s">
        <v>47</v>
      </c>
      <c r="Y2694" t="s">
        <v>65</v>
      </c>
      <c r="Z2694" t="s">
        <v>98</v>
      </c>
      <c r="AA2694" t="s">
        <v>67</v>
      </c>
      <c r="AB2694" t="s">
        <v>68</v>
      </c>
      <c r="AC2694" t="s">
        <v>52</v>
      </c>
      <c r="AD2694">
        <v>7.2148453610000001</v>
      </c>
      <c r="AE2694">
        <v>2024</v>
      </c>
      <c r="AF2694">
        <v>2</v>
      </c>
      <c r="AG2694">
        <v>6</v>
      </c>
      <c r="AH2694" t="s">
        <v>2616</v>
      </c>
      <c r="AI2694">
        <v>0.60123711340206187</v>
      </c>
      <c r="AJ2694">
        <v>1164</v>
      </c>
      <c r="AK2694" t="s">
        <v>3801</v>
      </c>
    </row>
    <row r="2695" spans="1:37">
      <c r="A2695" t="s">
        <v>2803</v>
      </c>
      <c r="B2695" t="s">
        <v>35</v>
      </c>
      <c r="C2695">
        <v>6659.39</v>
      </c>
      <c r="D2695" t="s">
        <v>36</v>
      </c>
      <c r="E2695" t="s">
        <v>37</v>
      </c>
      <c r="F2695" t="s">
        <v>73</v>
      </c>
      <c r="G2695">
        <v>45328</v>
      </c>
      <c r="H2695" t="s">
        <v>39</v>
      </c>
      <c r="I2695" t="s">
        <v>58</v>
      </c>
      <c r="J2695">
        <v>100992</v>
      </c>
      <c r="K2695" t="s">
        <v>41</v>
      </c>
      <c r="L2695" t="s">
        <v>42</v>
      </c>
      <c r="M2695">
        <v>82</v>
      </c>
      <c r="N2695">
        <v>9</v>
      </c>
      <c r="O2695">
        <v>47</v>
      </c>
      <c r="P2695">
        <v>0</v>
      </c>
      <c r="Q2695">
        <v>3</v>
      </c>
      <c r="R2695" t="s">
        <v>61</v>
      </c>
      <c r="S2695" t="s">
        <v>93</v>
      </c>
      <c r="T2695">
        <v>2</v>
      </c>
      <c r="U2695" t="s">
        <v>63</v>
      </c>
      <c r="V2695">
        <v>383.11</v>
      </c>
      <c r="W2695" t="s">
        <v>76</v>
      </c>
      <c r="X2695" t="s">
        <v>77</v>
      </c>
      <c r="Y2695" t="s">
        <v>48</v>
      </c>
      <c r="Z2695" t="s">
        <v>66</v>
      </c>
      <c r="AA2695" t="s">
        <v>91</v>
      </c>
      <c r="AB2695" t="s">
        <v>68</v>
      </c>
      <c r="AC2695" t="s">
        <v>69</v>
      </c>
      <c r="AD2695">
        <v>4.6720731710000001</v>
      </c>
      <c r="AE2695">
        <v>2024</v>
      </c>
      <c r="AF2695">
        <v>2</v>
      </c>
      <c r="AG2695">
        <v>6</v>
      </c>
      <c r="AH2695" t="s">
        <v>2616</v>
      </c>
      <c r="AI2695">
        <v>0.38933943089430895</v>
      </c>
      <c r="AJ2695">
        <v>984</v>
      </c>
      <c r="AK2695" t="s">
        <v>3799</v>
      </c>
    </row>
    <row r="2696" spans="1:37">
      <c r="A2696" t="s">
        <v>2804</v>
      </c>
      <c r="B2696" t="s">
        <v>35</v>
      </c>
      <c r="C2696">
        <v>18373.650000000001</v>
      </c>
      <c r="D2696" t="s">
        <v>36</v>
      </c>
      <c r="E2696" t="s">
        <v>37</v>
      </c>
      <c r="F2696" t="s">
        <v>73</v>
      </c>
      <c r="G2696">
        <v>45328</v>
      </c>
      <c r="H2696" t="s">
        <v>39</v>
      </c>
      <c r="I2696" t="s">
        <v>58</v>
      </c>
      <c r="J2696">
        <v>67694</v>
      </c>
      <c r="K2696" t="s">
        <v>59</v>
      </c>
      <c r="L2696" t="s">
        <v>42</v>
      </c>
      <c r="M2696">
        <v>154</v>
      </c>
      <c r="N2696">
        <v>0</v>
      </c>
      <c r="O2696">
        <v>47</v>
      </c>
      <c r="P2696">
        <v>0</v>
      </c>
      <c r="Q2696">
        <v>2</v>
      </c>
      <c r="R2696" t="s">
        <v>61</v>
      </c>
      <c r="S2696" t="s">
        <v>74</v>
      </c>
      <c r="T2696">
        <v>2</v>
      </c>
      <c r="U2696" t="s">
        <v>45</v>
      </c>
      <c r="V2696">
        <v>1062.3599999999999</v>
      </c>
      <c r="W2696" t="s">
        <v>64</v>
      </c>
      <c r="X2696" t="s">
        <v>47</v>
      </c>
      <c r="Y2696" t="s">
        <v>65</v>
      </c>
      <c r="Z2696" t="s">
        <v>98</v>
      </c>
      <c r="AA2696" t="s">
        <v>50</v>
      </c>
      <c r="AB2696" t="s">
        <v>68</v>
      </c>
      <c r="AC2696" t="s">
        <v>69</v>
      </c>
      <c r="AD2696">
        <v>6.898441558</v>
      </c>
      <c r="AE2696">
        <v>2024</v>
      </c>
      <c r="AF2696">
        <v>2</v>
      </c>
      <c r="AG2696">
        <v>6</v>
      </c>
      <c r="AH2696" t="s">
        <v>2616</v>
      </c>
      <c r="AI2696">
        <v>0.57487012987012986</v>
      </c>
      <c r="AJ2696">
        <v>1848</v>
      </c>
      <c r="AK2696" t="s">
        <v>3800</v>
      </c>
    </row>
    <row r="2697" spans="1:37">
      <c r="A2697" t="s">
        <v>2805</v>
      </c>
      <c r="B2697" t="s">
        <v>35</v>
      </c>
      <c r="C2697">
        <v>10229.040000000001</v>
      </c>
      <c r="D2697" t="s">
        <v>36</v>
      </c>
      <c r="E2697" t="s">
        <v>37</v>
      </c>
      <c r="F2697" t="s">
        <v>38</v>
      </c>
      <c r="G2697">
        <v>45328</v>
      </c>
      <c r="H2697" t="s">
        <v>57</v>
      </c>
      <c r="I2697" t="s">
        <v>58</v>
      </c>
      <c r="J2697">
        <v>0</v>
      </c>
      <c r="K2697" t="s">
        <v>59</v>
      </c>
      <c r="L2697" t="s">
        <v>60</v>
      </c>
      <c r="M2697">
        <v>157</v>
      </c>
      <c r="N2697">
        <v>27</v>
      </c>
      <c r="O2697">
        <v>12</v>
      </c>
      <c r="P2697">
        <v>2</v>
      </c>
      <c r="Q2697">
        <v>6</v>
      </c>
      <c r="R2697" t="s">
        <v>61</v>
      </c>
      <c r="S2697" t="s">
        <v>74</v>
      </c>
      <c r="T2697">
        <v>2</v>
      </c>
      <c r="U2697" t="s">
        <v>63</v>
      </c>
      <c r="V2697">
        <v>1127.52</v>
      </c>
      <c r="W2697" t="s">
        <v>109</v>
      </c>
      <c r="X2697" t="s">
        <v>47</v>
      </c>
      <c r="Y2697" t="s">
        <v>65</v>
      </c>
      <c r="Z2697" t="s">
        <v>66</v>
      </c>
      <c r="AA2697" t="s">
        <v>67</v>
      </c>
      <c r="AB2697" t="s">
        <v>51</v>
      </c>
      <c r="AC2697" t="s">
        <v>69</v>
      </c>
      <c r="AD2697">
        <v>7.181656051</v>
      </c>
      <c r="AE2697">
        <v>2024</v>
      </c>
      <c r="AF2697">
        <v>2</v>
      </c>
      <c r="AG2697">
        <v>6</v>
      </c>
      <c r="AH2697" t="s">
        <v>2616</v>
      </c>
      <c r="AI2697">
        <v>0.59847133757961779</v>
      </c>
      <c r="AJ2697">
        <v>1884</v>
      </c>
      <c r="AK2697" t="s">
        <v>3800</v>
      </c>
    </row>
    <row r="2698" spans="1:37">
      <c r="A2698" t="s">
        <v>2806</v>
      </c>
      <c r="B2698" t="s">
        <v>115</v>
      </c>
      <c r="C2698">
        <v>5766.12</v>
      </c>
      <c r="D2698" t="s">
        <v>36</v>
      </c>
      <c r="E2698" t="s">
        <v>82</v>
      </c>
      <c r="F2698" t="s">
        <v>95</v>
      </c>
      <c r="G2698">
        <v>45328</v>
      </c>
      <c r="H2698" t="s">
        <v>39</v>
      </c>
      <c r="I2698" t="s">
        <v>40</v>
      </c>
      <c r="J2698">
        <v>35431</v>
      </c>
      <c r="K2698" t="s">
        <v>83</v>
      </c>
      <c r="L2698" t="s">
        <v>60</v>
      </c>
      <c r="M2698">
        <v>149</v>
      </c>
      <c r="N2698">
        <v>8</v>
      </c>
      <c r="O2698">
        <v>58</v>
      </c>
      <c r="P2698">
        <v>0</v>
      </c>
      <c r="Q2698">
        <v>1</v>
      </c>
      <c r="R2698" t="s">
        <v>61</v>
      </c>
      <c r="S2698" t="s">
        <v>74</v>
      </c>
      <c r="T2698">
        <v>4</v>
      </c>
      <c r="U2698" t="s">
        <v>90</v>
      </c>
      <c r="V2698">
        <v>59.78</v>
      </c>
      <c r="W2698" t="s">
        <v>76</v>
      </c>
      <c r="X2698" t="s">
        <v>47</v>
      </c>
      <c r="Y2698" t="s">
        <v>48</v>
      </c>
      <c r="Z2698" t="s">
        <v>66</v>
      </c>
      <c r="AA2698" t="s">
        <v>67</v>
      </c>
      <c r="AB2698" t="s">
        <v>68</v>
      </c>
      <c r="AC2698" t="s">
        <v>52</v>
      </c>
      <c r="AD2698">
        <v>0.40120805399999998</v>
      </c>
      <c r="AE2698">
        <v>2024</v>
      </c>
      <c r="AF2698">
        <v>2</v>
      </c>
      <c r="AG2698">
        <v>6</v>
      </c>
      <c r="AH2698" t="s">
        <v>2616</v>
      </c>
      <c r="AI2698">
        <v>3.343400447427293E-2</v>
      </c>
      <c r="AJ2698">
        <v>1788</v>
      </c>
      <c r="AK2698" t="s">
        <v>3799</v>
      </c>
    </row>
    <row r="2699" spans="1:37">
      <c r="A2699" t="s">
        <v>2807</v>
      </c>
      <c r="B2699" t="s">
        <v>35</v>
      </c>
      <c r="C2699">
        <v>11998.99</v>
      </c>
      <c r="D2699" t="s">
        <v>36</v>
      </c>
      <c r="E2699" t="s">
        <v>82</v>
      </c>
      <c r="F2699" t="s">
        <v>73</v>
      </c>
      <c r="G2699">
        <v>45328</v>
      </c>
      <c r="H2699" t="s">
        <v>39</v>
      </c>
      <c r="I2699" t="s">
        <v>58</v>
      </c>
      <c r="J2699">
        <v>79365</v>
      </c>
      <c r="K2699" t="s">
        <v>83</v>
      </c>
      <c r="L2699" t="s">
        <v>42</v>
      </c>
      <c r="M2699">
        <v>150</v>
      </c>
      <c r="N2699">
        <v>5</v>
      </c>
      <c r="O2699">
        <v>93</v>
      </c>
      <c r="P2699">
        <v>0</v>
      </c>
      <c r="Q2699">
        <v>3</v>
      </c>
      <c r="R2699" t="s">
        <v>43</v>
      </c>
      <c r="S2699" t="s">
        <v>44</v>
      </c>
      <c r="T2699">
        <v>3</v>
      </c>
      <c r="U2699" t="s">
        <v>90</v>
      </c>
      <c r="V2699">
        <v>290.83999999999997</v>
      </c>
      <c r="W2699" t="s">
        <v>46</v>
      </c>
      <c r="X2699" t="s">
        <v>47</v>
      </c>
      <c r="Y2699" t="s">
        <v>48</v>
      </c>
      <c r="Z2699" t="s">
        <v>66</v>
      </c>
      <c r="AA2699" t="s">
        <v>50</v>
      </c>
      <c r="AB2699" t="s">
        <v>68</v>
      </c>
      <c r="AC2699" t="s">
        <v>52</v>
      </c>
      <c r="AD2699">
        <v>1.938933333</v>
      </c>
      <c r="AE2699">
        <v>2024</v>
      </c>
      <c r="AF2699">
        <v>2</v>
      </c>
      <c r="AG2699">
        <v>6</v>
      </c>
      <c r="AH2699" t="s">
        <v>2616</v>
      </c>
      <c r="AI2699">
        <v>0.16157777777777776</v>
      </c>
      <c r="AJ2699">
        <v>1800</v>
      </c>
      <c r="AK2699" t="s">
        <v>3799</v>
      </c>
    </row>
    <row r="2700" spans="1:37">
      <c r="A2700" t="s">
        <v>2808</v>
      </c>
      <c r="B2700" t="s">
        <v>71</v>
      </c>
      <c r="C2700">
        <v>3446.43</v>
      </c>
      <c r="D2700" t="s">
        <v>36</v>
      </c>
      <c r="E2700" t="s">
        <v>37</v>
      </c>
      <c r="F2700" t="s">
        <v>73</v>
      </c>
      <c r="G2700">
        <v>45328</v>
      </c>
      <c r="H2700" t="s">
        <v>39</v>
      </c>
      <c r="I2700" t="s">
        <v>58</v>
      </c>
      <c r="J2700">
        <v>44717</v>
      </c>
      <c r="K2700" t="s">
        <v>83</v>
      </c>
      <c r="L2700" t="s">
        <v>60</v>
      </c>
      <c r="M2700">
        <v>90</v>
      </c>
      <c r="N2700">
        <v>47</v>
      </c>
      <c r="O2700">
        <v>9</v>
      </c>
      <c r="P2700">
        <v>0</v>
      </c>
      <c r="Q2700">
        <v>1</v>
      </c>
      <c r="R2700" t="s">
        <v>61</v>
      </c>
      <c r="S2700" t="s">
        <v>62</v>
      </c>
      <c r="T2700">
        <v>1</v>
      </c>
      <c r="U2700" t="s">
        <v>90</v>
      </c>
      <c r="V2700">
        <v>108.16</v>
      </c>
      <c r="W2700" t="s">
        <v>46</v>
      </c>
      <c r="X2700" t="s">
        <v>134</v>
      </c>
      <c r="Y2700" t="s">
        <v>48</v>
      </c>
      <c r="Z2700" t="s">
        <v>49</v>
      </c>
      <c r="AA2700" t="s">
        <v>67</v>
      </c>
      <c r="AB2700" t="s">
        <v>68</v>
      </c>
      <c r="AC2700" t="s">
        <v>99</v>
      </c>
      <c r="AD2700">
        <v>1.2017777780000001</v>
      </c>
      <c r="AE2700">
        <v>2024</v>
      </c>
      <c r="AF2700">
        <v>2</v>
      </c>
      <c r="AG2700">
        <v>6</v>
      </c>
      <c r="AH2700" t="s">
        <v>2616</v>
      </c>
      <c r="AI2700">
        <v>0.10014814814814814</v>
      </c>
      <c r="AJ2700">
        <v>1080</v>
      </c>
      <c r="AK2700" t="s">
        <v>3799</v>
      </c>
    </row>
    <row r="2701" spans="1:37">
      <c r="A2701" t="s">
        <v>2809</v>
      </c>
      <c r="B2701" t="s">
        <v>81</v>
      </c>
      <c r="C2701">
        <v>12927.27</v>
      </c>
      <c r="D2701" t="s">
        <v>36</v>
      </c>
      <c r="E2701" t="s">
        <v>72</v>
      </c>
      <c r="F2701" t="s">
        <v>73</v>
      </c>
      <c r="G2701">
        <v>45328</v>
      </c>
      <c r="H2701" t="s">
        <v>57</v>
      </c>
      <c r="I2701" t="s">
        <v>40</v>
      </c>
      <c r="J2701">
        <v>0</v>
      </c>
      <c r="K2701" t="s">
        <v>59</v>
      </c>
      <c r="L2701" t="s">
        <v>60</v>
      </c>
      <c r="M2701">
        <v>119</v>
      </c>
      <c r="N2701">
        <v>4</v>
      </c>
      <c r="O2701">
        <v>86</v>
      </c>
      <c r="P2701">
        <v>0</v>
      </c>
      <c r="Q2701">
        <v>2</v>
      </c>
      <c r="R2701" t="s">
        <v>61</v>
      </c>
      <c r="S2701" t="s">
        <v>74</v>
      </c>
      <c r="T2701">
        <v>4</v>
      </c>
      <c r="U2701" t="s">
        <v>45</v>
      </c>
      <c r="V2701">
        <v>855.36</v>
      </c>
      <c r="W2701" t="s">
        <v>46</v>
      </c>
      <c r="X2701" t="s">
        <v>47</v>
      </c>
      <c r="Y2701" t="s">
        <v>65</v>
      </c>
      <c r="Z2701" t="s">
        <v>66</v>
      </c>
      <c r="AA2701" t="s">
        <v>67</v>
      </c>
      <c r="AB2701" t="s">
        <v>68</v>
      </c>
      <c r="AC2701" t="s">
        <v>52</v>
      </c>
      <c r="AD2701">
        <v>7.1878991599999997</v>
      </c>
      <c r="AE2701">
        <v>2024</v>
      </c>
      <c r="AF2701">
        <v>2</v>
      </c>
      <c r="AG2701">
        <v>6</v>
      </c>
      <c r="AH2701" t="s">
        <v>2616</v>
      </c>
      <c r="AI2701">
        <v>0.59899159663865542</v>
      </c>
      <c r="AJ2701">
        <v>1428</v>
      </c>
      <c r="AK2701" t="s">
        <v>3800</v>
      </c>
    </row>
    <row r="2702" spans="1:37">
      <c r="A2702" t="s">
        <v>2810</v>
      </c>
      <c r="B2702" t="s">
        <v>115</v>
      </c>
      <c r="C2702">
        <v>4038.79</v>
      </c>
      <c r="D2702" t="s">
        <v>36</v>
      </c>
      <c r="E2702" t="s">
        <v>72</v>
      </c>
      <c r="F2702" t="s">
        <v>38</v>
      </c>
      <c r="G2702">
        <v>45328</v>
      </c>
      <c r="H2702" t="s">
        <v>57</v>
      </c>
      <c r="I2702" t="s">
        <v>40</v>
      </c>
      <c r="J2702">
        <v>0</v>
      </c>
      <c r="K2702" t="s">
        <v>59</v>
      </c>
      <c r="L2702" t="s">
        <v>60</v>
      </c>
      <c r="M2702">
        <v>108</v>
      </c>
      <c r="N2702">
        <v>12</v>
      </c>
      <c r="O2702">
        <v>130</v>
      </c>
      <c r="P2702">
        <v>0</v>
      </c>
      <c r="Q2702">
        <v>1</v>
      </c>
      <c r="R2702" t="s">
        <v>43</v>
      </c>
      <c r="S2702" t="s">
        <v>44</v>
      </c>
      <c r="T2702">
        <v>2</v>
      </c>
      <c r="U2702" t="s">
        <v>45</v>
      </c>
      <c r="V2702">
        <v>777.6</v>
      </c>
      <c r="W2702" t="s">
        <v>46</v>
      </c>
      <c r="X2702" t="s">
        <v>77</v>
      </c>
      <c r="Y2702" t="s">
        <v>65</v>
      </c>
      <c r="Z2702" t="s">
        <v>49</v>
      </c>
      <c r="AA2702" t="s">
        <v>67</v>
      </c>
      <c r="AB2702" t="s">
        <v>68</v>
      </c>
      <c r="AC2702" t="s">
        <v>52</v>
      </c>
      <c r="AD2702">
        <v>7.2</v>
      </c>
      <c r="AE2702">
        <v>2024</v>
      </c>
      <c r="AF2702">
        <v>2</v>
      </c>
      <c r="AG2702">
        <v>6</v>
      </c>
      <c r="AH2702" t="s">
        <v>2616</v>
      </c>
      <c r="AI2702">
        <v>0.6</v>
      </c>
      <c r="AJ2702">
        <v>1296</v>
      </c>
      <c r="AK2702" t="s">
        <v>3801</v>
      </c>
    </row>
    <row r="2703" spans="1:37">
      <c r="A2703" t="s">
        <v>2811</v>
      </c>
      <c r="B2703" t="s">
        <v>81</v>
      </c>
      <c r="C2703">
        <v>3205.1</v>
      </c>
      <c r="D2703" t="s">
        <v>36</v>
      </c>
      <c r="E2703" t="s">
        <v>37</v>
      </c>
      <c r="F2703" t="s">
        <v>56</v>
      </c>
      <c r="G2703">
        <v>45328</v>
      </c>
      <c r="H2703" t="s">
        <v>39</v>
      </c>
      <c r="I2703" t="s">
        <v>58</v>
      </c>
      <c r="J2703">
        <v>66030</v>
      </c>
      <c r="K2703" t="s">
        <v>59</v>
      </c>
      <c r="L2703" t="s">
        <v>60</v>
      </c>
      <c r="M2703">
        <v>82</v>
      </c>
      <c r="N2703">
        <v>20</v>
      </c>
      <c r="O2703">
        <v>8</v>
      </c>
      <c r="P2703">
        <v>0</v>
      </c>
      <c r="Q2703">
        <v>1</v>
      </c>
      <c r="R2703" t="s">
        <v>61</v>
      </c>
      <c r="S2703" t="s">
        <v>93</v>
      </c>
      <c r="T2703">
        <v>3</v>
      </c>
      <c r="U2703" t="s">
        <v>90</v>
      </c>
      <c r="V2703">
        <v>395.28</v>
      </c>
      <c r="W2703" t="s">
        <v>76</v>
      </c>
      <c r="X2703" t="s">
        <v>134</v>
      </c>
      <c r="Y2703" t="s">
        <v>48</v>
      </c>
      <c r="Z2703" t="s">
        <v>49</v>
      </c>
      <c r="AA2703" t="s">
        <v>50</v>
      </c>
      <c r="AB2703" t="s">
        <v>68</v>
      </c>
      <c r="AC2703" t="s">
        <v>99</v>
      </c>
      <c r="AD2703">
        <v>4.820487805</v>
      </c>
      <c r="AE2703">
        <v>2024</v>
      </c>
      <c r="AF2703">
        <v>2</v>
      </c>
      <c r="AG2703">
        <v>6</v>
      </c>
      <c r="AH2703" t="s">
        <v>2616</v>
      </c>
      <c r="AI2703">
        <v>0.4017073170731707</v>
      </c>
      <c r="AJ2703">
        <v>984</v>
      </c>
      <c r="AK2703" t="s">
        <v>3800</v>
      </c>
    </row>
    <row r="2704" spans="1:37">
      <c r="A2704" t="s">
        <v>2812</v>
      </c>
      <c r="B2704" t="s">
        <v>71</v>
      </c>
      <c r="C2704">
        <v>30788.73</v>
      </c>
      <c r="D2704" t="s">
        <v>36</v>
      </c>
      <c r="E2704" t="s">
        <v>37</v>
      </c>
      <c r="F2704" t="s">
        <v>95</v>
      </c>
      <c r="G2704">
        <v>45328</v>
      </c>
      <c r="H2704" t="s">
        <v>88</v>
      </c>
      <c r="I2704" t="s">
        <v>40</v>
      </c>
      <c r="J2704">
        <v>13955</v>
      </c>
      <c r="K2704" t="s">
        <v>59</v>
      </c>
      <c r="L2704" t="s">
        <v>42</v>
      </c>
      <c r="M2704">
        <v>90</v>
      </c>
      <c r="N2704">
        <v>22</v>
      </c>
      <c r="O2704">
        <v>76</v>
      </c>
      <c r="P2704">
        <v>0</v>
      </c>
      <c r="Q2704">
        <v>2</v>
      </c>
      <c r="R2704" t="s">
        <v>61</v>
      </c>
      <c r="S2704" t="s">
        <v>74</v>
      </c>
      <c r="T2704">
        <v>2</v>
      </c>
      <c r="U2704" t="s">
        <v>63</v>
      </c>
      <c r="V2704">
        <v>434.16</v>
      </c>
      <c r="W2704" t="s">
        <v>46</v>
      </c>
      <c r="X2704" t="s">
        <v>77</v>
      </c>
      <c r="Y2704" t="s">
        <v>48</v>
      </c>
      <c r="Z2704" t="s">
        <v>98</v>
      </c>
      <c r="AA2704" t="s">
        <v>67</v>
      </c>
      <c r="AB2704" t="s">
        <v>68</v>
      </c>
      <c r="AC2704" t="s">
        <v>52</v>
      </c>
      <c r="AD2704">
        <v>4.8239999999999998</v>
      </c>
      <c r="AE2704">
        <v>2024</v>
      </c>
      <c r="AF2704">
        <v>2</v>
      </c>
      <c r="AG2704">
        <v>6</v>
      </c>
      <c r="AH2704" t="s">
        <v>2616</v>
      </c>
      <c r="AI2704">
        <v>0.40200000000000002</v>
      </c>
      <c r="AJ2704">
        <v>1080</v>
      </c>
      <c r="AK2704" t="s">
        <v>3800</v>
      </c>
    </row>
    <row r="2705" spans="1:37">
      <c r="A2705" t="s">
        <v>2813</v>
      </c>
      <c r="B2705" t="s">
        <v>35</v>
      </c>
      <c r="C2705">
        <v>7787.92</v>
      </c>
      <c r="D2705" t="s">
        <v>36</v>
      </c>
      <c r="E2705" t="s">
        <v>37</v>
      </c>
      <c r="F2705" t="s">
        <v>141</v>
      </c>
      <c r="G2705">
        <v>45328</v>
      </c>
      <c r="H2705" t="s">
        <v>39</v>
      </c>
      <c r="I2705" t="s">
        <v>40</v>
      </c>
      <c r="J2705">
        <v>124887</v>
      </c>
      <c r="K2705" t="s">
        <v>83</v>
      </c>
      <c r="L2705" t="s">
        <v>42</v>
      </c>
      <c r="M2705">
        <v>96</v>
      </c>
      <c r="N2705">
        <v>22</v>
      </c>
      <c r="O2705">
        <v>58</v>
      </c>
      <c r="P2705">
        <v>0</v>
      </c>
      <c r="Q2705">
        <v>8</v>
      </c>
      <c r="R2705" t="s">
        <v>61</v>
      </c>
      <c r="S2705" t="s">
        <v>93</v>
      </c>
      <c r="T2705">
        <v>3</v>
      </c>
      <c r="U2705" t="s">
        <v>79</v>
      </c>
      <c r="V2705">
        <v>147.55000000000001</v>
      </c>
      <c r="W2705" t="s">
        <v>46</v>
      </c>
      <c r="X2705" t="s">
        <v>47</v>
      </c>
      <c r="Y2705" t="s">
        <v>48</v>
      </c>
      <c r="Z2705" t="s">
        <v>66</v>
      </c>
      <c r="AA2705" t="s">
        <v>91</v>
      </c>
      <c r="AB2705" t="s">
        <v>68</v>
      </c>
      <c r="AC2705" t="s">
        <v>52</v>
      </c>
      <c r="AD2705">
        <v>1.5369791669999999</v>
      </c>
      <c r="AE2705">
        <v>2024</v>
      </c>
      <c r="AF2705">
        <v>2</v>
      </c>
      <c r="AG2705">
        <v>6</v>
      </c>
      <c r="AH2705" t="s">
        <v>2616</v>
      </c>
      <c r="AI2705">
        <v>0.12808159722222223</v>
      </c>
      <c r="AJ2705">
        <v>1152</v>
      </c>
      <c r="AK2705" t="s">
        <v>3799</v>
      </c>
    </row>
    <row r="2706" spans="1:37">
      <c r="A2706" t="s">
        <v>2814</v>
      </c>
      <c r="B2706" t="s">
        <v>71</v>
      </c>
      <c r="C2706">
        <v>11090.77</v>
      </c>
      <c r="D2706" t="s">
        <v>36</v>
      </c>
      <c r="E2706" t="s">
        <v>37</v>
      </c>
      <c r="F2706" t="s">
        <v>141</v>
      </c>
      <c r="G2706">
        <v>45328</v>
      </c>
      <c r="H2706" t="s">
        <v>57</v>
      </c>
      <c r="I2706" t="s">
        <v>58</v>
      </c>
      <c r="J2706">
        <v>0</v>
      </c>
      <c r="K2706" t="s">
        <v>59</v>
      </c>
      <c r="L2706" t="s">
        <v>42</v>
      </c>
      <c r="M2706">
        <v>149</v>
      </c>
      <c r="N2706">
        <v>14</v>
      </c>
      <c r="O2706">
        <v>43</v>
      </c>
      <c r="P2706">
        <v>0</v>
      </c>
      <c r="Q2706">
        <v>7</v>
      </c>
      <c r="R2706" t="s">
        <v>61</v>
      </c>
      <c r="S2706" t="s">
        <v>93</v>
      </c>
      <c r="T2706">
        <v>2</v>
      </c>
      <c r="U2706" t="s">
        <v>45</v>
      </c>
      <c r="V2706">
        <v>811.38</v>
      </c>
      <c r="W2706" t="s">
        <v>64</v>
      </c>
      <c r="X2706" t="s">
        <v>77</v>
      </c>
      <c r="Y2706" t="s">
        <v>65</v>
      </c>
      <c r="Z2706" t="s">
        <v>66</v>
      </c>
      <c r="AA2706" t="s">
        <v>67</v>
      </c>
      <c r="AB2706" t="s">
        <v>68</v>
      </c>
      <c r="AC2706" t="s">
        <v>69</v>
      </c>
      <c r="AD2706">
        <v>5.4455033559999997</v>
      </c>
      <c r="AE2706">
        <v>2024</v>
      </c>
      <c r="AF2706">
        <v>2</v>
      </c>
      <c r="AG2706">
        <v>6</v>
      </c>
      <c r="AH2706" t="s">
        <v>2616</v>
      </c>
      <c r="AI2706">
        <v>0.45379194630872483</v>
      </c>
      <c r="AJ2706">
        <v>1788</v>
      </c>
      <c r="AK2706" t="s">
        <v>3800</v>
      </c>
    </row>
    <row r="2707" spans="1:37">
      <c r="A2707" t="s">
        <v>2815</v>
      </c>
      <c r="B2707" t="s">
        <v>81</v>
      </c>
      <c r="C2707">
        <v>8173.56</v>
      </c>
      <c r="D2707" t="s">
        <v>36</v>
      </c>
      <c r="E2707" t="s">
        <v>72</v>
      </c>
      <c r="F2707" t="s">
        <v>95</v>
      </c>
      <c r="G2707">
        <v>45328</v>
      </c>
      <c r="H2707" t="s">
        <v>159</v>
      </c>
      <c r="I2707" t="s">
        <v>40</v>
      </c>
      <c r="J2707">
        <v>23220</v>
      </c>
      <c r="K2707" t="s">
        <v>83</v>
      </c>
      <c r="L2707" t="s">
        <v>42</v>
      </c>
      <c r="M2707">
        <v>112</v>
      </c>
      <c r="N2707">
        <v>7</v>
      </c>
      <c r="O2707">
        <v>84</v>
      </c>
      <c r="P2707">
        <v>4</v>
      </c>
      <c r="Q2707">
        <v>8</v>
      </c>
      <c r="R2707" t="s">
        <v>61</v>
      </c>
      <c r="S2707" t="s">
        <v>93</v>
      </c>
      <c r="T2707">
        <v>1</v>
      </c>
      <c r="U2707" t="s">
        <v>63</v>
      </c>
      <c r="V2707">
        <v>65.849999999999994</v>
      </c>
      <c r="W2707" t="s">
        <v>46</v>
      </c>
      <c r="X2707" t="s">
        <v>47</v>
      </c>
      <c r="Y2707" t="s">
        <v>48</v>
      </c>
      <c r="Z2707" t="s">
        <v>66</v>
      </c>
      <c r="AA2707" t="s">
        <v>67</v>
      </c>
      <c r="AB2707" t="s">
        <v>51</v>
      </c>
      <c r="AC2707" t="s">
        <v>52</v>
      </c>
      <c r="AD2707">
        <v>0.58794642900000005</v>
      </c>
      <c r="AE2707">
        <v>2024</v>
      </c>
      <c r="AF2707">
        <v>2</v>
      </c>
      <c r="AG2707">
        <v>6</v>
      </c>
      <c r="AH2707" t="s">
        <v>2616</v>
      </c>
      <c r="AI2707">
        <v>4.8995535714285707E-2</v>
      </c>
      <c r="AJ2707">
        <v>1344</v>
      </c>
      <c r="AK2707" t="s">
        <v>3799</v>
      </c>
    </row>
    <row r="2708" spans="1:37">
      <c r="A2708" t="s">
        <v>2816</v>
      </c>
      <c r="B2708" t="s">
        <v>115</v>
      </c>
      <c r="C2708">
        <v>10135.06</v>
      </c>
      <c r="D2708" t="s">
        <v>87</v>
      </c>
      <c r="E2708" t="s">
        <v>37</v>
      </c>
      <c r="F2708" t="s">
        <v>73</v>
      </c>
      <c r="G2708">
        <v>45328</v>
      </c>
      <c r="H2708" t="s">
        <v>39</v>
      </c>
      <c r="I2708" t="s">
        <v>58</v>
      </c>
      <c r="J2708">
        <v>82242</v>
      </c>
      <c r="K2708" t="s">
        <v>41</v>
      </c>
      <c r="L2708" t="s">
        <v>60</v>
      </c>
      <c r="M2708">
        <v>86</v>
      </c>
      <c r="N2708">
        <v>14</v>
      </c>
      <c r="O2708">
        <v>82</v>
      </c>
      <c r="P2708">
        <v>0</v>
      </c>
      <c r="Q2708">
        <v>2</v>
      </c>
      <c r="R2708" t="s">
        <v>61</v>
      </c>
      <c r="S2708" t="s">
        <v>93</v>
      </c>
      <c r="T2708">
        <v>2</v>
      </c>
      <c r="U2708" t="s">
        <v>79</v>
      </c>
      <c r="V2708">
        <v>312.12</v>
      </c>
      <c r="W2708" t="s">
        <v>76</v>
      </c>
      <c r="X2708" t="s">
        <v>47</v>
      </c>
      <c r="Y2708" t="s">
        <v>48</v>
      </c>
      <c r="Z2708" t="s">
        <v>66</v>
      </c>
      <c r="AA2708" t="s">
        <v>50</v>
      </c>
      <c r="AB2708" t="s">
        <v>68</v>
      </c>
      <c r="AC2708" t="s">
        <v>52</v>
      </c>
      <c r="AD2708">
        <v>3.6293023259999999</v>
      </c>
      <c r="AE2708">
        <v>2024</v>
      </c>
      <c r="AF2708">
        <v>2</v>
      </c>
      <c r="AG2708">
        <v>6</v>
      </c>
      <c r="AH2708" t="s">
        <v>2616</v>
      </c>
      <c r="AI2708">
        <v>0.30244186046511629</v>
      </c>
      <c r="AJ2708">
        <v>1032</v>
      </c>
      <c r="AK2708" t="s">
        <v>3799</v>
      </c>
    </row>
    <row r="2709" spans="1:37">
      <c r="A2709" t="s">
        <v>2817</v>
      </c>
      <c r="B2709" t="s">
        <v>55</v>
      </c>
      <c r="C2709">
        <v>24733.919999999998</v>
      </c>
      <c r="D2709" t="s">
        <v>36</v>
      </c>
      <c r="E2709" t="s">
        <v>72</v>
      </c>
      <c r="F2709" t="s">
        <v>73</v>
      </c>
      <c r="G2709">
        <v>45328</v>
      </c>
      <c r="H2709" t="s">
        <v>39</v>
      </c>
      <c r="I2709" t="s">
        <v>58</v>
      </c>
      <c r="J2709">
        <v>119599</v>
      </c>
      <c r="K2709" t="s">
        <v>41</v>
      </c>
      <c r="L2709" t="s">
        <v>42</v>
      </c>
      <c r="M2709">
        <v>103</v>
      </c>
      <c r="N2709">
        <v>26</v>
      </c>
      <c r="O2709">
        <v>1</v>
      </c>
      <c r="P2709">
        <v>0</v>
      </c>
      <c r="Q2709">
        <v>2</v>
      </c>
      <c r="R2709" t="s">
        <v>43</v>
      </c>
      <c r="S2709" t="s">
        <v>96</v>
      </c>
      <c r="T2709">
        <v>1</v>
      </c>
      <c r="U2709" t="s">
        <v>63</v>
      </c>
      <c r="V2709">
        <v>269.73</v>
      </c>
      <c r="W2709" t="s">
        <v>46</v>
      </c>
      <c r="X2709" t="s">
        <v>134</v>
      </c>
      <c r="Y2709" t="s">
        <v>48</v>
      </c>
      <c r="Z2709" t="s">
        <v>98</v>
      </c>
      <c r="AA2709" t="s">
        <v>91</v>
      </c>
      <c r="AB2709" t="s">
        <v>68</v>
      </c>
      <c r="AC2709" t="s">
        <v>99</v>
      </c>
      <c r="AD2709">
        <v>2.6187378639999999</v>
      </c>
      <c r="AE2709">
        <v>2024</v>
      </c>
      <c r="AF2709">
        <v>2</v>
      </c>
      <c r="AG2709">
        <v>6</v>
      </c>
      <c r="AH2709" t="s">
        <v>2616</v>
      </c>
      <c r="AI2709">
        <v>0.21822815533980583</v>
      </c>
      <c r="AJ2709">
        <v>1236</v>
      </c>
      <c r="AK2709" t="s">
        <v>3799</v>
      </c>
    </row>
    <row r="2710" spans="1:37">
      <c r="A2710" t="s">
        <v>2818</v>
      </c>
      <c r="B2710" t="s">
        <v>71</v>
      </c>
      <c r="C2710">
        <v>11877.72</v>
      </c>
      <c r="D2710" t="s">
        <v>36</v>
      </c>
      <c r="E2710" t="s">
        <v>82</v>
      </c>
      <c r="F2710" t="s">
        <v>38</v>
      </c>
      <c r="G2710">
        <v>45328</v>
      </c>
      <c r="H2710" t="s">
        <v>39</v>
      </c>
      <c r="I2710" t="s">
        <v>40</v>
      </c>
      <c r="J2710">
        <v>33143</v>
      </c>
      <c r="K2710" t="s">
        <v>59</v>
      </c>
      <c r="L2710" t="s">
        <v>42</v>
      </c>
      <c r="M2710">
        <v>150</v>
      </c>
      <c r="N2710">
        <v>16</v>
      </c>
      <c r="O2710">
        <v>8</v>
      </c>
      <c r="P2710">
        <v>0</v>
      </c>
      <c r="Q2710">
        <v>9</v>
      </c>
      <c r="R2710" t="s">
        <v>61</v>
      </c>
      <c r="S2710" t="s">
        <v>62</v>
      </c>
      <c r="T2710">
        <v>2</v>
      </c>
      <c r="U2710" t="s">
        <v>79</v>
      </c>
      <c r="V2710">
        <v>723.61</v>
      </c>
      <c r="W2710" t="s">
        <v>46</v>
      </c>
      <c r="X2710" t="s">
        <v>77</v>
      </c>
      <c r="Y2710" t="s">
        <v>65</v>
      </c>
      <c r="Z2710" t="s">
        <v>66</v>
      </c>
      <c r="AA2710" t="s">
        <v>67</v>
      </c>
      <c r="AB2710" t="s">
        <v>68</v>
      </c>
      <c r="AC2710" t="s">
        <v>99</v>
      </c>
      <c r="AD2710">
        <v>4.8240666670000003</v>
      </c>
      <c r="AE2710">
        <v>2024</v>
      </c>
      <c r="AF2710">
        <v>2</v>
      </c>
      <c r="AG2710">
        <v>6</v>
      </c>
      <c r="AH2710" t="s">
        <v>2616</v>
      </c>
      <c r="AI2710">
        <v>0.40200555555555556</v>
      </c>
      <c r="AJ2710">
        <v>1800</v>
      </c>
      <c r="AK2710" t="s">
        <v>3800</v>
      </c>
    </row>
    <row r="2711" spans="1:37">
      <c r="A2711" t="s">
        <v>2819</v>
      </c>
      <c r="B2711" t="s">
        <v>55</v>
      </c>
      <c r="C2711">
        <v>11596.95</v>
      </c>
      <c r="D2711" t="s">
        <v>36</v>
      </c>
      <c r="E2711" t="s">
        <v>37</v>
      </c>
      <c r="F2711" t="s">
        <v>38</v>
      </c>
      <c r="G2711">
        <v>45328</v>
      </c>
      <c r="H2711" t="s">
        <v>39</v>
      </c>
      <c r="I2711" t="s">
        <v>40</v>
      </c>
      <c r="J2711">
        <v>85199</v>
      </c>
      <c r="K2711" t="s">
        <v>83</v>
      </c>
      <c r="L2711" t="s">
        <v>42</v>
      </c>
      <c r="M2711">
        <v>97</v>
      </c>
      <c r="N2711">
        <v>31</v>
      </c>
      <c r="O2711">
        <v>113</v>
      </c>
      <c r="P2711">
        <v>0</v>
      </c>
      <c r="Q2711">
        <v>2</v>
      </c>
      <c r="R2711" t="s">
        <v>61</v>
      </c>
      <c r="S2711" t="s">
        <v>74</v>
      </c>
      <c r="T2711">
        <v>3</v>
      </c>
      <c r="U2711" t="s">
        <v>79</v>
      </c>
      <c r="V2711">
        <v>92.04</v>
      </c>
      <c r="W2711" t="s">
        <v>46</v>
      </c>
      <c r="X2711" t="s">
        <v>47</v>
      </c>
      <c r="Y2711" t="s">
        <v>48</v>
      </c>
      <c r="Z2711" t="s">
        <v>66</v>
      </c>
      <c r="AA2711" t="s">
        <v>50</v>
      </c>
      <c r="AB2711" t="s">
        <v>68</v>
      </c>
      <c r="AC2711" t="s">
        <v>52</v>
      </c>
      <c r="AD2711">
        <v>0.94886597900000003</v>
      </c>
      <c r="AE2711">
        <v>2024</v>
      </c>
      <c r="AF2711">
        <v>2</v>
      </c>
      <c r="AG2711">
        <v>6</v>
      </c>
      <c r="AH2711" t="s">
        <v>2616</v>
      </c>
      <c r="AI2711">
        <v>7.9072164948453608E-2</v>
      </c>
      <c r="AJ2711">
        <v>1164</v>
      </c>
      <c r="AK2711" t="s">
        <v>3799</v>
      </c>
    </row>
    <row r="2712" spans="1:37">
      <c r="A2712" t="s">
        <v>2820</v>
      </c>
      <c r="B2712" t="s">
        <v>115</v>
      </c>
      <c r="C2712">
        <v>5418.85</v>
      </c>
      <c r="D2712" t="s">
        <v>36</v>
      </c>
      <c r="E2712" t="s">
        <v>72</v>
      </c>
      <c r="F2712" t="s">
        <v>141</v>
      </c>
      <c r="G2712">
        <v>45328</v>
      </c>
      <c r="H2712" t="s">
        <v>39</v>
      </c>
      <c r="I2712" t="s">
        <v>40</v>
      </c>
      <c r="J2712">
        <v>125933</v>
      </c>
      <c r="K2712" t="s">
        <v>59</v>
      </c>
      <c r="L2712" t="s">
        <v>42</v>
      </c>
      <c r="M2712">
        <v>134</v>
      </c>
      <c r="N2712">
        <v>9</v>
      </c>
      <c r="O2712">
        <v>35</v>
      </c>
      <c r="P2712">
        <v>0</v>
      </c>
      <c r="Q2712">
        <v>1</v>
      </c>
      <c r="R2712" t="s">
        <v>61</v>
      </c>
      <c r="S2712" t="s">
        <v>74</v>
      </c>
      <c r="T2712">
        <v>3</v>
      </c>
      <c r="U2712" t="s">
        <v>45</v>
      </c>
      <c r="V2712">
        <v>641.52</v>
      </c>
      <c r="W2712" t="s">
        <v>76</v>
      </c>
      <c r="X2712" t="s">
        <v>47</v>
      </c>
      <c r="Y2712" t="s">
        <v>65</v>
      </c>
      <c r="Z2712" t="s">
        <v>66</v>
      </c>
      <c r="AA2712" t="s">
        <v>91</v>
      </c>
      <c r="AB2712" t="s">
        <v>68</v>
      </c>
      <c r="AC2712" t="s">
        <v>69</v>
      </c>
      <c r="AD2712">
        <v>4.7874626869999997</v>
      </c>
      <c r="AE2712">
        <v>2024</v>
      </c>
      <c r="AF2712">
        <v>2</v>
      </c>
      <c r="AG2712">
        <v>6</v>
      </c>
      <c r="AH2712" t="s">
        <v>2616</v>
      </c>
      <c r="AI2712">
        <v>0.39895522388059701</v>
      </c>
      <c r="AJ2712">
        <v>1608</v>
      </c>
      <c r="AK2712" t="s">
        <v>3799</v>
      </c>
    </row>
    <row r="2713" spans="1:37">
      <c r="A2713" t="s">
        <v>2821</v>
      </c>
      <c r="B2713" t="s">
        <v>35</v>
      </c>
      <c r="C2713">
        <v>3435.71</v>
      </c>
      <c r="D2713" t="s">
        <v>36</v>
      </c>
      <c r="E2713" t="s">
        <v>37</v>
      </c>
      <c r="F2713" t="s">
        <v>73</v>
      </c>
      <c r="G2713">
        <v>45328</v>
      </c>
      <c r="H2713" t="s">
        <v>39</v>
      </c>
      <c r="I2713" t="s">
        <v>58</v>
      </c>
      <c r="J2713">
        <v>123078</v>
      </c>
      <c r="K2713" t="s">
        <v>83</v>
      </c>
      <c r="L2713" t="s">
        <v>60</v>
      </c>
      <c r="M2713">
        <v>88</v>
      </c>
      <c r="N2713">
        <v>7</v>
      </c>
      <c r="O2713">
        <v>68</v>
      </c>
      <c r="P2713">
        <v>0</v>
      </c>
      <c r="Q2713">
        <v>1</v>
      </c>
      <c r="R2713" t="s">
        <v>61</v>
      </c>
      <c r="S2713" t="s">
        <v>74</v>
      </c>
      <c r="T2713">
        <v>2</v>
      </c>
      <c r="U2713" t="s">
        <v>90</v>
      </c>
      <c r="V2713">
        <v>188.66</v>
      </c>
      <c r="W2713" t="s">
        <v>76</v>
      </c>
      <c r="X2713" t="s">
        <v>47</v>
      </c>
      <c r="Y2713" t="s">
        <v>48</v>
      </c>
      <c r="Z2713" t="s">
        <v>49</v>
      </c>
      <c r="AA2713" t="s">
        <v>91</v>
      </c>
      <c r="AB2713" t="s">
        <v>68</v>
      </c>
      <c r="AC2713" t="s">
        <v>52</v>
      </c>
      <c r="AD2713">
        <v>2.1438636359999999</v>
      </c>
      <c r="AE2713">
        <v>2024</v>
      </c>
      <c r="AF2713">
        <v>2</v>
      </c>
      <c r="AG2713">
        <v>6</v>
      </c>
      <c r="AH2713" t="s">
        <v>2616</v>
      </c>
      <c r="AI2713">
        <v>0.17865530303030303</v>
      </c>
      <c r="AJ2713">
        <v>1056</v>
      </c>
      <c r="AK2713" t="s">
        <v>3799</v>
      </c>
    </row>
    <row r="2714" spans="1:37">
      <c r="A2714" t="s">
        <v>2822</v>
      </c>
      <c r="B2714" t="s">
        <v>71</v>
      </c>
      <c r="C2714">
        <v>7285.1</v>
      </c>
      <c r="D2714" t="s">
        <v>36</v>
      </c>
      <c r="E2714" t="s">
        <v>72</v>
      </c>
      <c r="F2714" t="s">
        <v>56</v>
      </c>
      <c r="G2714">
        <v>45328</v>
      </c>
      <c r="H2714" t="s">
        <v>39</v>
      </c>
      <c r="I2714" t="s">
        <v>40</v>
      </c>
      <c r="J2714">
        <v>54416</v>
      </c>
      <c r="K2714" t="s">
        <v>59</v>
      </c>
      <c r="L2714" t="s">
        <v>103</v>
      </c>
      <c r="M2714">
        <v>184</v>
      </c>
      <c r="N2714">
        <v>5</v>
      </c>
      <c r="O2714">
        <v>93</v>
      </c>
      <c r="P2714">
        <v>0</v>
      </c>
      <c r="Q2714">
        <v>1</v>
      </c>
      <c r="R2714" t="s">
        <v>43</v>
      </c>
      <c r="S2714" t="s">
        <v>96</v>
      </c>
      <c r="T2714">
        <v>1</v>
      </c>
      <c r="U2714" t="s">
        <v>45</v>
      </c>
      <c r="V2714">
        <v>881.28</v>
      </c>
      <c r="W2714" t="s">
        <v>109</v>
      </c>
      <c r="X2714" t="s">
        <v>47</v>
      </c>
      <c r="Y2714" t="s">
        <v>65</v>
      </c>
      <c r="Z2714" t="s">
        <v>66</v>
      </c>
      <c r="AA2714" t="s">
        <v>50</v>
      </c>
      <c r="AB2714" t="s">
        <v>68</v>
      </c>
      <c r="AC2714" t="s">
        <v>52</v>
      </c>
      <c r="AD2714">
        <v>4.7895652169999998</v>
      </c>
      <c r="AE2714">
        <v>2024</v>
      </c>
      <c r="AF2714">
        <v>2</v>
      </c>
      <c r="AG2714">
        <v>6</v>
      </c>
      <c r="AH2714" t="s">
        <v>2616</v>
      </c>
      <c r="AI2714">
        <v>0.39913043478260868</v>
      </c>
      <c r="AJ2714">
        <v>2208</v>
      </c>
      <c r="AK2714" t="s">
        <v>3799</v>
      </c>
    </row>
    <row r="2715" spans="1:37">
      <c r="A2715" t="s">
        <v>2823</v>
      </c>
      <c r="B2715" t="s">
        <v>71</v>
      </c>
      <c r="C2715">
        <v>7393.31</v>
      </c>
      <c r="D2715" t="s">
        <v>36</v>
      </c>
      <c r="E2715" t="s">
        <v>37</v>
      </c>
      <c r="F2715" t="s">
        <v>95</v>
      </c>
      <c r="G2715">
        <v>45328</v>
      </c>
      <c r="H2715" t="s">
        <v>39</v>
      </c>
      <c r="I2715" t="s">
        <v>40</v>
      </c>
      <c r="J2715">
        <v>70494</v>
      </c>
      <c r="K2715" t="s">
        <v>83</v>
      </c>
      <c r="L2715" t="s">
        <v>42</v>
      </c>
      <c r="M2715">
        <v>92</v>
      </c>
      <c r="N2715">
        <v>15</v>
      </c>
      <c r="O2715">
        <v>115</v>
      </c>
      <c r="P2715">
        <v>0</v>
      </c>
      <c r="Q2715">
        <v>8</v>
      </c>
      <c r="R2715" t="s">
        <v>43</v>
      </c>
      <c r="S2715" t="s">
        <v>96</v>
      </c>
      <c r="T2715">
        <v>2</v>
      </c>
      <c r="U2715" t="s">
        <v>90</v>
      </c>
      <c r="V2715">
        <v>45.61</v>
      </c>
      <c r="W2715" t="s">
        <v>46</v>
      </c>
      <c r="X2715" t="s">
        <v>47</v>
      </c>
      <c r="Y2715" t="s">
        <v>48</v>
      </c>
      <c r="Z2715" t="s">
        <v>66</v>
      </c>
      <c r="AA2715" t="s">
        <v>50</v>
      </c>
      <c r="AB2715" t="s">
        <v>68</v>
      </c>
      <c r="AC2715" t="s">
        <v>52</v>
      </c>
      <c r="AD2715">
        <v>0.49576087000000002</v>
      </c>
      <c r="AE2715">
        <v>2024</v>
      </c>
      <c r="AF2715">
        <v>2</v>
      </c>
      <c r="AG2715">
        <v>6</v>
      </c>
      <c r="AH2715" t="s">
        <v>2616</v>
      </c>
      <c r="AI2715">
        <v>4.1313405797101452E-2</v>
      </c>
      <c r="AJ2715">
        <v>1104</v>
      </c>
      <c r="AK2715" t="s">
        <v>3799</v>
      </c>
    </row>
    <row r="2716" spans="1:37">
      <c r="A2716" t="s">
        <v>2824</v>
      </c>
      <c r="B2716" t="s">
        <v>35</v>
      </c>
      <c r="C2716">
        <v>7975.68</v>
      </c>
      <c r="D2716" t="s">
        <v>36</v>
      </c>
      <c r="E2716" t="s">
        <v>37</v>
      </c>
      <c r="F2716" t="s">
        <v>73</v>
      </c>
      <c r="G2716">
        <v>45328</v>
      </c>
      <c r="H2716" t="s">
        <v>39</v>
      </c>
      <c r="I2716" t="s">
        <v>40</v>
      </c>
      <c r="J2716">
        <v>118525</v>
      </c>
      <c r="K2716" t="s">
        <v>59</v>
      </c>
      <c r="L2716" t="s">
        <v>60</v>
      </c>
      <c r="M2716">
        <v>100</v>
      </c>
      <c r="N2716">
        <v>31</v>
      </c>
      <c r="O2716">
        <v>14</v>
      </c>
      <c r="P2716">
        <v>0</v>
      </c>
      <c r="Q2716">
        <v>4</v>
      </c>
      <c r="R2716" t="s">
        <v>61</v>
      </c>
      <c r="S2716" t="s">
        <v>62</v>
      </c>
      <c r="T2716">
        <v>1</v>
      </c>
      <c r="U2716" t="s">
        <v>79</v>
      </c>
      <c r="V2716">
        <v>479.52</v>
      </c>
      <c r="W2716" t="s">
        <v>46</v>
      </c>
      <c r="X2716" t="s">
        <v>47</v>
      </c>
      <c r="Y2716" t="s">
        <v>48</v>
      </c>
      <c r="Z2716" t="s">
        <v>66</v>
      </c>
      <c r="AA2716" t="s">
        <v>91</v>
      </c>
      <c r="AB2716" t="s">
        <v>68</v>
      </c>
      <c r="AC2716" t="s">
        <v>69</v>
      </c>
      <c r="AD2716">
        <v>4.7952000000000004</v>
      </c>
      <c r="AE2716">
        <v>2024</v>
      </c>
      <c r="AF2716">
        <v>2</v>
      </c>
      <c r="AG2716">
        <v>6</v>
      </c>
      <c r="AH2716" t="s">
        <v>2616</v>
      </c>
      <c r="AI2716">
        <v>0.39960000000000001</v>
      </c>
      <c r="AJ2716">
        <v>1200</v>
      </c>
      <c r="AK2716" t="s">
        <v>3799</v>
      </c>
    </row>
    <row r="2717" spans="1:37">
      <c r="A2717" t="s">
        <v>2825</v>
      </c>
      <c r="B2717" t="s">
        <v>55</v>
      </c>
      <c r="C2717">
        <v>7282.85</v>
      </c>
      <c r="D2717" t="s">
        <v>36</v>
      </c>
      <c r="E2717" t="s">
        <v>37</v>
      </c>
      <c r="F2717" t="s">
        <v>38</v>
      </c>
      <c r="G2717">
        <v>45328</v>
      </c>
      <c r="H2717" t="s">
        <v>39</v>
      </c>
      <c r="I2717" t="s">
        <v>58</v>
      </c>
      <c r="J2717">
        <v>89070</v>
      </c>
      <c r="K2717" t="s">
        <v>41</v>
      </c>
      <c r="L2717" t="s">
        <v>42</v>
      </c>
      <c r="M2717">
        <v>90</v>
      </c>
      <c r="N2717">
        <v>4</v>
      </c>
      <c r="O2717">
        <v>68</v>
      </c>
      <c r="P2717">
        <v>0</v>
      </c>
      <c r="Q2717">
        <v>3</v>
      </c>
      <c r="R2717" t="s">
        <v>43</v>
      </c>
      <c r="S2717" t="s">
        <v>84</v>
      </c>
      <c r="T2717">
        <v>2</v>
      </c>
      <c r="U2717" t="s">
        <v>63</v>
      </c>
      <c r="V2717">
        <v>339.92</v>
      </c>
      <c r="W2717" t="s">
        <v>76</v>
      </c>
      <c r="X2717" t="s">
        <v>47</v>
      </c>
      <c r="Y2717" t="s">
        <v>48</v>
      </c>
      <c r="Z2717" t="s">
        <v>66</v>
      </c>
      <c r="AA2717" t="s">
        <v>50</v>
      </c>
      <c r="AB2717" t="s">
        <v>68</v>
      </c>
      <c r="AC2717" t="s">
        <v>52</v>
      </c>
      <c r="AD2717">
        <v>3.7768888889999999</v>
      </c>
      <c r="AE2717">
        <v>2024</v>
      </c>
      <c r="AF2717">
        <v>2</v>
      </c>
      <c r="AG2717">
        <v>6</v>
      </c>
      <c r="AH2717" t="s">
        <v>2616</v>
      </c>
      <c r="AI2717">
        <v>0.31474074074074077</v>
      </c>
      <c r="AJ2717">
        <v>1080</v>
      </c>
      <c r="AK2717" t="s">
        <v>3799</v>
      </c>
    </row>
    <row r="2718" spans="1:37">
      <c r="A2718" t="s">
        <v>2826</v>
      </c>
      <c r="B2718" t="s">
        <v>71</v>
      </c>
      <c r="C2718">
        <v>7500.37</v>
      </c>
      <c r="D2718" t="s">
        <v>87</v>
      </c>
      <c r="E2718" t="s">
        <v>37</v>
      </c>
      <c r="F2718" t="s">
        <v>38</v>
      </c>
      <c r="G2718">
        <v>45328</v>
      </c>
      <c r="H2718" t="s">
        <v>39</v>
      </c>
      <c r="I2718" t="s">
        <v>58</v>
      </c>
      <c r="J2718">
        <v>99920</v>
      </c>
      <c r="K2718" t="s">
        <v>59</v>
      </c>
      <c r="L2718" t="s">
        <v>60</v>
      </c>
      <c r="M2718">
        <v>97</v>
      </c>
      <c r="N2718">
        <v>16</v>
      </c>
      <c r="O2718">
        <v>82</v>
      </c>
      <c r="P2718">
        <v>0</v>
      </c>
      <c r="Q2718">
        <v>6</v>
      </c>
      <c r="R2718" t="s">
        <v>61</v>
      </c>
      <c r="S2718" t="s">
        <v>74</v>
      </c>
      <c r="T2718">
        <v>2</v>
      </c>
      <c r="U2718" t="s">
        <v>90</v>
      </c>
      <c r="V2718">
        <v>636.45000000000005</v>
      </c>
      <c r="W2718" t="s">
        <v>46</v>
      </c>
      <c r="X2718" t="s">
        <v>77</v>
      </c>
      <c r="Y2718" t="s">
        <v>65</v>
      </c>
      <c r="Z2718" t="s">
        <v>66</v>
      </c>
      <c r="AA2718" t="s">
        <v>50</v>
      </c>
      <c r="AB2718" t="s">
        <v>68</v>
      </c>
      <c r="AC2718" t="s">
        <v>52</v>
      </c>
      <c r="AD2718">
        <v>6.5613402059999997</v>
      </c>
      <c r="AE2718">
        <v>2024</v>
      </c>
      <c r="AF2718">
        <v>2</v>
      </c>
      <c r="AG2718">
        <v>6</v>
      </c>
      <c r="AH2718" t="s">
        <v>2616</v>
      </c>
      <c r="AI2718">
        <v>0.54677835051546397</v>
      </c>
      <c r="AJ2718">
        <v>1164</v>
      </c>
      <c r="AK2718" t="s">
        <v>3800</v>
      </c>
    </row>
    <row r="2719" spans="1:37">
      <c r="A2719" t="s">
        <v>2827</v>
      </c>
      <c r="B2719" t="s">
        <v>55</v>
      </c>
      <c r="C2719">
        <v>17342.7</v>
      </c>
      <c r="D2719" t="s">
        <v>36</v>
      </c>
      <c r="E2719" t="s">
        <v>37</v>
      </c>
      <c r="F2719" t="s">
        <v>73</v>
      </c>
      <c r="G2719">
        <v>45328</v>
      </c>
      <c r="H2719" t="s">
        <v>39</v>
      </c>
      <c r="I2719" t="s">
        <v>58</v>
      </c>
      <c r="J2719">
        <v>125834</v>
      </c>
      <c r="K2719" t="s">
        <v>59</v>
      </c>
      <c r="L2719" t="s">
        <v>42</v>
      </c>
      <c r="M2719">
        <v>144</v>
      </c>
      <c r="N2719">
        <v>8</v>
      </c>
      <c r="O2719">
        <v>12</v>
      </c>
      <c r="P2719">
        <v>2</v>
      </c>
      <c r="Q2719">
        <v>2</v>
      </c>
      <c r="R2719" t="s">
        <v>61</v>
      </c>
      <c r="S2719" t="s">
        <v>74</v>
      </c>
      <c r="T2719">
        <v>1</v>
      </c>
      <c r="U2719" t="s">
        <v>79</v>
      </c>
      <c r="V2719">
        <v>693.36</v>
      </c>
      <c r="W2719" t="s">
        <v>64</v>
      </c>
      <c r="X2719" t="s">
        <v>77</v>
      </c>
      <c r="Y2719" t="s">
        <v>65</v>
      </c>
      <c r="Z2719" t="s">
        <v>98</v>
      </c>
      <c r="AA2719" t="s">
        <v>91</v>
      </c>
      <c r="AB2719" t="s">
        <v>51</v>
      </c>
      <c r="AC2719" t="s">
        <v>69</v>
      </c>
      <c r="AD2719">
        <v>4.8150000000000004</v>
      </c>
      <c r="AE2719">
        <v>2024</v>
      </c>
      <c r="AF2719">
        <v>2</v>
      </c>
      <c r="AG2719">
        <v>6</v>
      </c>
      <c r="AH2719" t="s">
        <v>2616</v>
      </c>
      <c r="AI2719">
        <v>0.40125</v>
      </c>
      <c r="AJ2719">
        <v>1728</v>
      </c>
      <c r="AK2719" t="s">
        <v>3800</v>
      </c>
    </row>
    <row r="2720" spans="1:37">
      <c r="A2720" t="s">
        <v>2828</v>
      </c>
      <c r="B2720" t="s">
        <v>55</v>
      </c>
      <c r="C2720">
        <v>10135.06</v>
      </c>
      <c r="D2720" t="s">
        <v>87</v>
      </c>
      <c r="E2720" t="s">
        <v>37</v>
      </c>
      <c r="F2720" t="s">
        <v>73</v>
      </c>
      <c r="G2720">
        <v>45328</v>
      </c>
      <c r="H2720" t="s">
        <v>39</v>
      </c>
      <c r="I2720" t="s">
        <v>58</v>
      </c>
      <c r="J2720">
        <v>82242</v>
      </c>
      <c r="K2720" t="s">
        <v>41</v>
      </c>
      <c r="L2720" t="s">
        <v>60</v>
      </c>
      <c r="M2720">
        <v>86</v>
      </c>
      <c r="N2720">
        <v>14</v>
      </c>
      <c r="O2720">
        <v>82</v>
      </c>
      <c r="P2720">
        <v>0</v>
      </c>
      <c r="Q2720">
        <v>2</v>
      </c>
      <c r="R2720" t="s">
        <v>61</v>
      </c>
      <c r="S2720" t="s">
        <v>74</v>
      </c>
      <c r="T2720">
        <v>2</v>
      </c>
      <c r="U2720" t="s">
        <v>79</v>
      </c>
      <c r="V2720">
        <v>312.12</v>
      </c>
      <c r="W2720" t="s">
        <v>76</v>
      </c>
      <c r="X2720" t="s">
        <v>47</v>
      </c>
      <c r="Y2720" t="s">
        <v>48</v>
      </c>
      <c r="Z2720" t="s">
        <v>66</v>
      </c>
      <c r="AA2720" t="s">
        <v>50</v>
      </c>
      <c r="AB2720" t="s">
        <v>68</v>
      </c>
      <c r="AC2720" t="s">
        <v>52</v>
      </c>
      <c r="AD2720">
        <v>3.6293023259999999</v>
      </c>
      <c r="AE2720">
        <v>2024</v>
      </c>
      <c r="AF2720">
        <v>2</v>
      </c>
      <c r="AG2720">
        <v>6</v>
      </c>
      <c r="AH2720" t="s">
        <v>2616</v>
      </c>
      <c r="AI2720">
        <v>0.30244186046511629</v>
      </c>
      <c r="AJ2720">
        <v>1032</v>
      </c>
      <c r="AK2720" t="s">
        <v>3799</v>
      </c>
    </row>
    <row r="2721" spans="1:37">
      <c r="A2721" t="s">
        <v>2829</v>
      </c>
      <c r="B2721" t="s">
        <v>35</v>
      </c>
      <c r="C2721">
        <v>34837.11</v>
      </c>
      <c r="D2721" t="s">
        <v>36</v>
      </c>
      <c r="E2721" t="s">
        <v>72</v>
      </c>
      <c r="F2721" t="s">
        <v>56</v>
      </c>
      <c r="G2721">
        <v>45328</v>
      </c>
      <c r="H2721" t="s">
        <v>39</v>
      </c>
      <c r="I2721" t="s">
        <v>58</v>
      </c>
      <c r="J2721">
        <v>30660</v>
      </c>
      <c r="K2721" t="s">
        <v>59</v>
      </c>
      <c r="L2721" t="s">
        <v>42</v>
      </c>
      <c r="M2721">
        <v>111</v>
      </c>
      <c r="N2721">
        <v>11</v>
      </c>
      <c r="O2721">
        <v>100</v>
      </c>
      <c r="P2721">
        <v>0</v>
      </c>
      <c r="Q2721">
        <v>2</v>
      </c>
      <c r="R2721" t="s">
        <v>61</v>
      </c>
      <c r="S2721" t="s">
        <v>93</v>
      </c>
      <c r="T2721">
        <v>2</v>
      </c>
      <c r="U2721" t="s">
        <v>63</v>
      </c>
      <c r="V2721">
        <v>531.36</v>
      </c>
      <c r="W2721" t="s">
        <v>76</v>
      </c>
      <c r="X2721" t="s">
        <v>47</v>
      </c>
      <c r="Y2721" t="s">
        <v>65</v>
      </c>
      <c r="Z2721" t="s">
        <v>98</v>
      </c>
      <c r="AA2721" t="s">
        <v>67</v>
      </c>
      <c r="AB2721" t="s">
        <v>68</v>
      </c>
      <c r="AC2721" t="s">
        <v>52</v>
      </c>
      <c r="AD2721">
        <v>4.7870270269999997</v>
      </c>
      <c r="AE2721">
        <v>2024</v>
      </c>
      <c r="AF2721">
        <v>2</v>
      </c>
      <c r="AG2721">
        <v>6</v>
      </c>
      <c r="AH2721" t="s">
        <v>2616</v>
      </c>
      <c r="AI2721">
        <v>0.39891891891891895</v>
      </c>
      <c r="AJ2721">
        <v>1332</v>
      </c>
      <c r="AK2721" t="s">
        <v>3799</v>
      </c>
    </row>
    <row r="2722" spans="1:37">
      <c r="A2722" t="s">
        <v>2830</v>
      </c>
      <c r="B2722" t="s">
        <v>35</v>
      </c>
      <c r="C2722">
        <v>6688.29</v>
      </c>
      <c r="D2722" t="s">
        <v>36</v>
      </c>
      <c r="E2722" t="s">
        <v>37</v>
      </c>
      <c r="F2722" t="s">
        <v>38</v>
      </c>
      <c r="G2722">
        <v>45328</v>
      </c>
      <c r="H2722" t="s">
        <v>39</v>
      </c>
      <c r="I2722" t="s">
        <v>58</v>
      </c>
      <c r="J2722">
        <v>61194</v>
      </c>
      <c r="K2722" t="s">
        <v>59</v>
      </c>
      <c r="L2722" t="s">
        <v>42</v>
      </c>
      <c r="M2722">
        <v>88</v>
      </c>
      <c r="N2722">
        <v>18</v>
      </c>
      <c r="O2722">
        <v>9</v>
      </c>
      <c r="P2722">
        <v>3</v>
      </c>
      <c r="Q2722">
        <v>4</v>
      </c>
      <c r="R2722" t="s">
        <v>61</v>
      </c>
      <c r="S2722" t="s">
        <v>62</v>
      </c>
      <c r="T2722">
        <v>4</v>
      </c>
      <c r="U2722" t="s">
        <v>90</v>
      </c>
      <c r="V2722">
        <v>421.2</v>
      </c>
      <c r="W2722" t="s">
        <v>76</v>
      </c>
      <c r="X2722" t="s">
        <v>47</v>
      </c>
      <c r="Y2722" t="s">
        <v>48</v>
      </c>
      <c r="Z2722" t="s">
        <v>66</v>
      </c>
      <c r="AA2722" t="s">
        <v>50</v>
      </c>
      <c r="AB2722" t="s">
        <v>51</v>
      </c>
      <c r="AC2722" t="s">
        <v>99</v>
      </c>
      <c r="AD2722">
        <v>4.7863636359999999</v>
      </c>
      <c r="AE2722">
        <v>2024</v>
      </c>
      <c r="AF2722">
        <v>2</v>
      </c>
      <c r="AG2722">
        <v>6</v>
      </c>
      <c r="AH2722" t="s">
        <v>2616</v>
      </c>
      <c r="AI2722">
        <v>0.39886363636363636</v>
      </c>
      <c r="AJ2722">
        <v>1056</v>
      </c>
      <c r="AK2722" t="s">
        <v>3799</v>
      </c>
    </row>
    <row r="2723" spans="1:37">
      <c r="A2723" t="s">
        <v>2831</v>
      </c>
      <c r="B2723" t="s">
        <v>71</v>
      </c>
      <c r="C2723">
        <v>6632.71</v>
      </c>
      <c r="D2723" t="s">
        <v>36</v>
      </c>
      <c r="E2723" t="s">
        <v>37</v>
      </c>
      <c r="F2723" t="s">
        <v>73</v>
      </c>
      <c r="G2723">
        <v>45328</v>
      </c>
      <c r="H2723" t="s">
        <v>39</v>
      </c>
      <c r="I2723" t="s">
        <v>40</v>
      </c>
      <c r="J2723">
        <v>65198</v>
      </c>
      <c r="K2723" t="s">
        <v>41</v>
      </c>
      <c r="L2723" t="s">
        <v>60</v>
      </c>
      <c r="M2723">
        <v>85</v>
      </c>
      <c r="N2723">
        <v>34</v>
      </c>
      <c r="O2723">
        <v>130</v>
      </c>
      <c r="P2723">
        <v>0</v>
      </c>
      <c r="Q2723">
        <v>8</v>
      </c>
      <c r="R2723" t="s">
        <v>61</v>
      </c>
      <c r="S2723" t="s">
        <v>62</v>
      </c>
      <c r="T2723">
        <v>1</v>
      </c>
      <c r="U2723" t="s">
        <v>63</v>
      </c>
      <c r="V2723">
        <v>391.91</v>
      </c>
      <c r="W2723" t="s">
        <v>46</v>
      </c>
      <c r="X2723" t="s">
        <v>47</v>
      </c>
      <c r="Y2723" t="s">
        <v>48</v>
      </c>
      <c r="Z2723" t="s">
        <v>66</v>
      </c>
      <c r="AA2723" t="s">
        <v>50</v>
      </c>
      <c r="AB2723" t="s">
        <v>68</v>
      </c>
      <c r="AC2723" t="s">
        <v>52</v>
      </c>
      <c r="AD2723">
        <v>4.6107058820000004</v>
      </c>
      <c r="AE2723">
        <v>2024</v>
      </c>
      <c r="AF2723">
        <v>2</v>
      </c>
      <c r="AG2723">
        <v>6</v>
      </c>
      <c r="AH2723" t="s">
        <v>2616</v>
      </c>
      <c r="AI2723">
        <v>0.38422549019607843</v>
      </c>
      <c r="AJ2723">
        <v>1020</v>
      </c>
      <c r="AK2723" t="s">
        <v>3799</v>
      </c>
    </row>
    <row r="2724" spans="1:37">
      <c r="A2724" t="s">
        <v>2832</v>
      </c>
      <c r="B2724" t="s">
        <v>35</v>
      </c>
      <c r="C2724">
        <v>6140.19</v>
      </c>
      <c r="D2724" t="s">
        <v>36</v>
      </c>
      <c r="E2724" t="s">
        <v>72</v>
      </c>
      <c r="F2724" t="s">
        <v>38</v>
      </c>
      <c r="G2724">
        <v>45328</v>
      </c>
      <c r="H2724" t="s">
        <v>57</v>
      </c>
      <c r="I2724" t="s">
        <v>40</v>
      </c>
      <c r="J2724">
        <v>0</v>
      </c>
      <c r="K2724" t="s">
        <v>59</v>
      </c>
      <c r="L2724" t="s">
        <v>42</v>
      </c>
      <c r="M2724">
        <v>178</v>
      </c>
      <c r="N2724">
        <v>7</v>
      </c>
      <c r="O2724">
        <v>119</v>
      </c>
      <c r="P2724">
        <v>3</v>
      </c>
      <c r="Q2724">
        <v>1</v>
      </c>
      <c r="R2724" t="s">
        <v>61</v>
      </c>
      <c r="S2724" t="s">
        <v>93</v>
      </c>
      <c r="T2724">
        <v>1</v>
      </c>
      <c r="U2724" t="s">
        <v>63</v>
      </c>
      <c r="V2724">
        <v>1283.04</v>
      </c>
      <c r="W2724" t="s">
        <v>109</v>
      </c>
      <c r="X2724" t="s">
        <v>134</v>
      </c>
      <c r="Y2724" t="s">
        <v>65</v>
      </c>
      <c r="Z2724" t="s">
        <v>66</v>
      </c>
      <c r="AA2724" t="s">
        <v>67</v>
      </c>
      <c r="AB2724" t="s">
        <v>51</v>
      </c>
      <c r="AC2724" t="s">
        <v>52</v>
      </c>
      <c r="AD2724">
        <v>7.2080898879999999</v>
      </c>
      <c r="AE2724">
        <v>2024</v>
      </c>
      <c r="AF2724">
        <v>2</v>
      </c>
      <c r="AG2724">
        <v>6</v>
      </c>
      <c r="AH2724" t="s">
        <v>2616</v>
      </c>
      <c r="AI2724">
        <v>0.60067415730337081</v>
      </c>
      <c r="AJ2724">
        <v>2136</v>
      </c>
      <c r="AK2724" t="s">
        <v>3801</v>
      </c>
    </row>
    <row r="2725" spans="1:37">
      <c r="A2725" t="s">
        <v>2833</v>
      </c>
      <c r="B2725" t="s">
        <v>81</v>
      </c>
      <c r="C2725">
        <v>32255.96</v>
      </c>
      <c r="D2725" t="s">
        <v>36</v>
      </c>
      <c r="E2725" t="s">
        <v>72</v>
      </c>
      <c r="F2725" t="s">
        <v>38</v>
      </c>
      <c r="G2725">
        <v>45328</v>
      </c>
      <c r="H2725" t="s">
        <v>39</v>
      </c>
      <c r="I2725" t="s">
        <v>40</v>
      </c>
      <c r="J2725">
        <v>53780</v>
      </c>
      <c r="K2725" t="s">
        <v>83</v>
      </c>
      <c r="L2725" t="s">
        <v>42</v>
      </c>
      <c r="M2725">
        <v>271</v>
      </c>
      <c r="N2725">
        <v>15</v>
      </c>
      <c r="O2725">
        <v>85</v>
      </c>
      <c r="P2725">
        <v>0</v>
      </c>
      <c r="Q2725">
        <v>2</v>
      </c>
      <c r="R2725" t="s">
        <v>43</v>
      </c>
      <c r="S2725" t="s">
        <v>96</v>
      </c>
      <c r="T2725">
        <v>1</v>
      </c>
      <c r="U2725" t="s">
        <v>45</v>
      </c>
      <c r="V2725">
        <v>514.76</v>
      </c>
      <c r="W2725" t="s">
        <v>155</v>
      </c>
      <c r="X2725" t="s">
        <v>47</v>
      </c>
      <c r="Y2725" t="s">
        <v>65</v>
      </c>
      <c r="Z2725" t="s">
        <v>98</v>
      </c>
      <c r="AA2725" t="s">
        <v>50</v>
      </c>
      <c r="AB2725" t="s">
        <v>68</v>
      </c>
      <c r="AC2725" t="s">
        <v>52</v>
      </c>
      <c r="AD2725">
        <v>1.8994833950000001</v>
      </c>
      <c r="AE2725">
        <v>2024</v>
      </c>
      <c r="AF2725">
        <v>2</v>
      </c>
      <c r="AG2725">
        <v>6</v>
      </c>
      <c r="AH2725" t="s">
        <v>2616</v>
      </c>
      <c r="AI2725">
        <v>0.15829028290282904</v>
      </c>
      <c r="AJ2725">
        <v>3252</v>
      </c>
      <c r="AK2725" t="s">
        <v>3799</v>
      </c>
    </row>
    <row r="2726" spans="1:37">
      <c r="A2726" t="s">
        <v>2834</v>
      </c>
      <c r="B2726" t="s">
        <v>71</v>
      </c>
      <c r="C2726">
        <v>16342.15</v>
      </c>
      <c r="D2726" t="s">
        <v>36</v>
      </c>
      <c r="E2726" t="s">
        <v>37</v>
      </c>
      <c r="F2726" t="s">
        <v>73</v>
      </c>
      <c r="G2726">
        <v>45328</v>
      </c>
      <c r="H2726" t="s">
        <v>39</v>
      </c>
      <c r="I2726" t="s">
        <v>58</v>
      </c>
      <c r="J2726">
        <v>45016</v>
      </c>
      <c r="K2726" t="s">
        <v>59</v>
      </c>
      <c r="L2726" t="s">
        <v>103</v>
      </c>
      <c r="M2726">
        <v>138</v>
      </c>
      <c r="N2726">
        <v>46</v>
      </c>
      <c r="O2726">
        <v>50</v>
      </c>
      <c r="P2726">
        <v>0</v>
      </c>
      <c r="Q2726">
        <v>2</v>
      </c>
      <c r="R2726" t="s">
        <v>61</v>
      </c>
      <c r="S2726" t="s">
        <v>74</v>
      </c>
      <c r="T2726">
        <v>2</v>
      </c>
      <c r="U2726" t="s">
        <v>90</v>
      </c>
      <c r="V2726">
        <v>937.01</v>
      </c>
      <c r="W2726" t="s">
        <v>64</v>
      </c>
      <c r="X2726" t="s">
        <v>47</v>
      </c>
      <c r="Y2726" t="s">
        <v>65</v>
      </c>
      <c r="Z2726" t="s">
        <v>98</v>
      </c>
      <c r="AA2726" t="s">
        <v>67</v>
      </c>
      <c r="AB2726" t="s">
        <v>68</v>
      </c>
      <c r="AC2726" t="s">
        <v>52</v>
      </c>
      <c r="AD2726">
        <v>6.7899275360000004</v>
      </c>
      <c r="AE2726">
        <v>2024</v>
      </c>
      <c r="AF2726">
        <v>2</v>
      </c>
      <c r="AG2726">
        <v>6</v>
      </c>
      <c r="AH2726" t="s">
        <v>2616</v>
      </c>
      <c r="AI2726">
        <v>0.56582729468599036</v>
      </c>
      <c r="AJ2726">
        <v>1656</v>
      </c>
      <c r="AK2726" t="s">
        <v>3800</v>
      </c>
    </row>
    <row r="2727" spans="1:37">
      <c r="A2727" t="s">
        <v>2835</v>
      </c>
      <c r="B2727" t="s">
        <v>115</v>
      </c>
      <c r="C2727">
        <v>11041</v>
      </c>
      <c r="D2727" t="s">
        <v>36</v>
      </c>
      <c r="E2727" t="s">
        <v>82</v>
      </c>
      <c r="F2727" t="s">
        <v>38</v>
      </c>
      <c r="G2727">
        <v>45328</v>
      </c>
      <c r="H2727" t="s">
        <v>57</v>
      </c>
      <c r="I2727" t="s">
        <v>58</v>
      </c>
      <c r="J2727">
        <v>0</v>
      </c>
      <c r="K2727" t="s">
        <v>59</v>
      </c>
      <c r="L2727" t="s">
        <v>60</v>
      </c>
      <c r="M2727">
        <v>151</v>
      </c>
      <c r="N2727">
        <v>23</v>
      </c>
      <c r="O2727">
        <v>39</v>
      </c>
      <c r="P2727">
        <v>0</v>
      </c>
      <c r="Q2727">
        <v>7</v>
      </c>
      <c r="R2727" t="s">
        <v>61</v>
      </c>
      <c r="S2727" t="s">
        <v>74</v>
      </c>
      <c r="T2727">
        <v>1</v>
      </c>
      <c r="U2727" t="s">
        <v>90</v>
      </c>
      <c r="V2727">
        <v>1088.6400000000001</v>
      </c>
      <c r="W2727" t="s">
        <v>46</v>
      </c>
      <c r="X2727" t="s">
        <v>47</v>
      </c>
      <c r="Y2727" t="s">
        <v>65</v>
      </c>
      <c r="Z2727" t="s">
        <v>66</v>
      </c>
      <c r="AA2727" t="s">
        <v>67</v>
      </c>
      <c r="AB2727" t="s">
        <v>68</v>
      </c>
      <c r="AC2727" t="s">
        <v>69</v>
      </c>
      <c r="AD2727">
        <v>7.2095364240000004</v>
      </c>
      <c r="AE2727">
        <v>2024</v>
      </c>
      <c r="AF2727">
        <v>2</v>
      </c>
      <c r="AG2727">
        <v>6</v>
      </c>
      <c r="AH2727" t="s">
        <v>2616</v>
      </c>
      <c r="AI2727">
        <v>0.600794701986755</v>
      </c>
      <c r="AJ2727">
        <v>1812</v>
      </c>
      <c r="AK2727" t="s">
        <v>3801</v>
      </c>
    </row>
    <row r="2728" spans="1:37">
      <c r="A2728" t="s">
        <v>2836</v>
      </c>
      <c r="B2728" t="s">
        <v>71</v>
      </c>
      <c r="C2728">
        <v>7820.76</v>
      </c>
      <c r="D2728" t="s">
        <v>36</v>
      </c>
      <c r="E2728" t="s">
        <v>37</v>
      </c>
      <c r="F2728" t="s">
        <v>38</v>
      </c>
      <c r="G2728">
        <v>45328</v>
      </c>
      <c r="H2728" t="s">
        <v>39</v>
      </c>
      <c r="I2728" t="s">
        <v>58</v>
      </c>
      <c r="J2728">
        <v>129240</v>
      </c>
      <c r="K2728" t="s">
        <v>59</v>
      </c>
      <c r="L2728" t="s">
        <v>42</v>
      </c>
      <c r="M2728">
        <v>97</v>
      </c>
      <c r="N2728">
        <v>26</v>
      </c>
      <c r="O2728">
        <v>111</v>
      </c>
      <c r="P2728">
        <v>0</v>
      </c>
      <c r="Q2728">
        <v>3</v>
      </c>
      <c r="R2728" t="s">
        <v>43</v>
      </c>
      <c r="S2728" t="s">
        <v>96</v>
      </c>
      <c r="T2728">
        <v>1</v>
      </c>
      <c r="U2728" t="s">
        <v>79</v>
      </c>
      <c r="V2728">
        <v>641.82000000000005</v>
      </c>
      <c r="W2728" t="s">
        <v>76</v>
      </c>
      <c r="X2728" t="s">
        <v>77</v>
      </c>
      <c r="Y2728" t="s">
        <v>65</v>
      </c>
      <c r="Z2728" t="s">
        <v>66</v>
      </c>
      <c r="AA2728" t="s">
        <v>91</v>
      </c>
      <c r="AB2728" t="s">
        <v>68</v>
      </c>
      <c r="AC2728" t="s">
        <v>52</v>
      </c>
      <c r="AD2728">
        <v>6.6167010309999998</v>
      </c>
      <c r="AE2728">
        <v>2024</v>
      </c>
      <c r="AF2728">
        <v>2</v>
      </c>
      <c r="AG2728">
        <v>6</v>
      </c>
      <c r="AH2728" t="s">
        <v>2616</v>
      </c>
      <c r="AI2728">
        <v>0.55139175257731965</v>
      </c>
      <c r="AJ2728">
        <v>1164</v>
      </c>
      <c r="AK2728" t="s">
        <v>3800</v>
      </c>
    </row>
    <row r="2729" spans="1:37">
      <c r="A2729" t="s">
        <v>2837</v>
      </c>
      <c r="B2729" t="s">
        <v>35</v>
      </c>
      <c r="C2729">
        <v>7460.69</v>
      </c>
      <c r="D2729" t="s">
        <v>36</v>
      </c>
      <c r="E2729" t="s">
        <v>72</v>
      </c>
      <c r="F2729" t="s">
        <v>38</v>
      </c>
      <c r="G2729">
        <v>45328</v>
      </c>
      <c r="H2729" t="s">
        <v>39</v>
      </c>
      <c r="I2729" t="s">
        <v>40</v>
      </c>
      <c r="J2729">
        <v>127211</v>
      </c>
      <c r="K2729" t="s">
        <v>59</v>
      </c>
      <c r="L2729" t="s">
        <v>42</v>
      </c>
      <c r="M2729">
        <v>185</v>
      </c>
      <c r="N2729">
        <v>28</v>
      </c>
      <c r="O2729">
        <v>111</v>
      </c>
      <c r="P2729">
        <v>0</v>
      </c>
      <c r="Q2729">
        <v>1</v>
      </c>
      <c r="R2729" t="s">
        <v>117</v>
      </c>
      <c r="S2729" t="s">
        <v>118</v>
      </c>
      <c r="T2729">
        <v>3</v>
      </c>
      <c r="U2729" t="s">
        <v>79</v>
      </c>
      <c r="V2729">
        <v>887.76</v>
      </c>
      <c r="W2729" t="s">
        <v>64</v>
      </c>
      <c r="X2729" t="s">
        <v>47</v>
      </c>
      <c r="Y2729" t="s">
        <v>65</v>
      </c>
      <c r="Z2729" t="s">
        <v>66</v>
      </c>
      <c r="AA2729" t="s">
        <v>91</v>
      </c>
      <c r="AB2729" t="s">
        <v>68</v>
      </c>
      <c r="AC2729" t="s">
        <v>52</v>
      </c>
      <c r="AD2729">
        <v>4.798702703</v>
      </c>
      <c r="AE2729">
        <v>2024</v>
      </c>
      <c r="AF2729">
        <v>2</v>
      </c>
      <c r="AG2729">
        <v>6</v>
      </c>
      <c r="AH2729" t="s">
        <v>2616</v>
      </c>
      <c r="AI2729">
        <v>0.39989189189189189</v>
      </c>
      <c r="AJ2729">
        <v>2220</v>
      </c>
      <c r="AK2729" t="s">
        <v>3799</v>
      </c>
    </row>
    <row r="2730" spans="1:37">
      <c r="A2730" t="s">
        <v>2838</v>
      </c>
      <c r="B2730" t="s">
        <v>71</v>
      </c>
      <c r="C2730">
        <v>5860.16</v>
      </c>
      <c r="D2730" t="s">
        <v>36</v>
      </c>
      <c r="E2730" t="s">
        <v>72</v>
      </c>
      <c r="F2730" t="s">
        <v>38</v>
      </c>
      <c r="G2730">
        <v>45328</v>
      </c>
      <c r="H2730" t="s">
        <v>57</v>
      </c>
      <c r="I2730" t="s">
        <v>40</v>
      </c>
      <c r="J2730">
        <v>0</v>
      </c>
      <c r="K2730" t="s">
        <v>59</v>
      </c>
      <c r="L2730" t="s">
        <v>60</v>
      </c>
      <c r="M2730">
        <v>167</v>
      </c>
      <c r="N2730">
        <v>8</v>
      </c>
      <c r="O2730">
        <v>46</v>
      </c>
      <c r="P2730">
        <v>0</v>
      </c>
      <c r="Q2730">
        <v>1</v>
      </c>
      <c r="R2730" t="s">
        <v>61</v>
      </c>
      <c r="S2730" t="s">
        <v>93</v>
      </c>
      <c r="T2730">
        <v>3</v>
      </c>
      <c r="U2730" t="s">
        <v>90</v>
      </c>
      <c r="V2730">
        <v>803.52</v>
      </c>
      <c r="W2730" t="s">
        <v>64</v>
      </c>
      <c r="X2730" t="s">
        <v>47</v>
      </c>
      <c r="Y2730" t="s">
        <v>65</v>
      </c>
      <c r="Z2730" t="s">
        <v>66</v>
      </c>
      <c r="AA2730" t="s">
        <v>67</v>
      </c>
      <c r="AB2730" t="s">
        <v>68</v>
      </c>
      <c r="AC2730" t="s">
        <v>69</v>
      </c>
      <c r="AD2730">
        <v>4.8114970059999997</v>
      </c>
      <c r="AE2730">
        <v>2024</v>
      </c>
      <c r="AF2730">
        <v>2</v>
      </c>
      <c r="AG2730">
        <v>6</v>
      </c>
      <c r="AH2730" t="s">
        <v>2616</v>
      </c>
      <c r="AI2730">
        <v>0.40095808383233533</v>
      </c>
      <c r="AJ2730">
        <v>2004</v>
      </c>
      <c r="AK2730" t="s">
        <v>3800</v>
      </c>
    </row>
    <row r="2731" spans="1:37">
      <c r="A2731" t="s">
        <v>2839</v>
      </c>
      <c r="B2731" t="s">
        <v>71</v>
      </c>
      <c r="C2731">
        <v>9585.44</v>
      </c>
      <c r="D2731" t="s">
        <v>36</v>
      </c>
      <c r="E2731" t="s">
        <v>82</v>
      </c>
      <c r="F2731" t="s">
        <v>73</v>
      </c>
      <c r="G2731">
        <v>45328</v>
      </c>
      <c r="H2731" t="s">
        <v>39</v>
      </c>
      <c r="I2731" t="s">
        <v>58</v>
      </c>
      <c r="J2731">
        <v>42755</v>
      </c>
      <c r="K2731" t="s">
        <v>59</v>
      </c>
      <c r="L2731" t="s">
        <v>42</v>
      </c>
      <c r="M2731">
        <v>242</v>
      </c>
      <c r="N2731">
        <v>45</v>
      </c>
      <c r="O2731">
        <v>4</v>
      </c>
      <c r="P2731">
        <v>0</v>
      </c>
      <c r="Q2731">
        <v>1</v>
      </c>
      <c r="R2731" t="s">
        <v>43</v>
      </c>
      <c r="S2731" t="s">
        <v>96</v>
      </c>
      <c r="T2731">
        <v>3</v>
      </c>
      <c r="U2731" t="s">
        <v>79</v>
      </c>
      <c r="V2731">
        <v>1739.88</v>
      </c>
      <c r="W2731" t="s">
        <v>109</v>
      </c>
      <c r="X2731" t="s">
        <v>134</v>
      </c>
      <c r="Y2731" t="s">
        <v>156</v>
      </c>
      <c r="Z2731" t="s">
        <v>66</v>
      </c>
      <c r="AA2731" t="s">
        <v>67</v>
      </c>
      <c r="AB2731" t="s">
        <v>68</v>
      </c>
      <c r="AC2731" t="s">
        <v>99</v>
      </c>
      <c r="AD2731">
        <v>7.1895867769999997</v>
      </c>
      <c r="AE2731">
        <v>2024</v>
      </c>
      <c r="AF2731">
        <v>2</v>
      </c>
      <c r="AG2731">
        <v>6</v>
      </c>
      <c r="AH2731" t="s">
        <v>2616</v>
      </c>
      <c r="AI2731">
        <v>0.59913223140495875</v>
      </c>
      <c r="AJ2731">
        <v>2904</v>
      </c>
      <c r="AK2731" t="s">
        <v>3800</v>
      </c>
    </row>
    <row r="2732" spans="1:37">
      <c r="A2732" t="s">
        <v>2840</v>
      </c>
      <c r="B2732" t="s">
        <v>35</v>
      </c>
      <c r="C2732">
        <v>5520.2</v>
      </c>
      <c r="D2732" t="s">
        <v>36</v>
      </c>
      <c r="E2732" t="s">
        <v>37</v>
      </c>
      <c r="F2732" t="s">
        <v>38</v>
      </c>
      <c r="G2732">
        <v>45328</v>
      </c>
      <c r="H2732" t="s">
        <v>39</v>
      </c>
      <c r="I2732" t="s">
        <v>58</v>
      </c>
      <c r="J2732">
        <v>58289</v>
      </c>
      <c r="K2732" t="s">
        <v>41</v>
      </c>
      <c r="L2732" t="s">
        <v>42</v>
      </c>
      <c r="M2732">
        <v>139</v>
      </c>
      <c r="N2732">
        <v>46</v>
      </c>
      <c r="O2732">
        <v>100</v>
      </c>
      <c r="P2732">
        <v>0</v>
      </c>
      <c r="Q2732">
        <v>1</v>
      </c>
      <c r="R2732" t="s">
        <v>43</v>
      </c>
      <c r="S2732" t="s">
        <v>96</v>
      </c>
      <c r="T2732">
        <v>2</v>
      </c>
      <c r="U2732" t="s">
        <v>79</v>
      </c>
      <c r="V2732">
        <v>568.30999999999995</v>
      </c>
      <c r="W2732" t="s">
        <v>64</v>
      </c>
      <c r="X2732" t="s">
        <v>47</v>
      </c>
      <c r="Y2732" t="s">
        <v>65</v>
      </c>
      <c r="Z2732" t="s">
        <v>66</v>
      </c>
      <c r="AA2732" t="s">
        <v>50</v>
      </c>
      <c r="AB2732" t="s">
        <v>68</v>
      </c>
      <c r="AC2732" t="s">
        <v>52</v>
      </c>
      <c r="AD2732">
        <v>4.0885611510000004</v>
      </c>
      <c r="AE2732">
        <v>2024</v>
      </c>
      <c r="AF2732">
        <v>2</v>
      </c>
      <c r="AG2732">
        <v>6</v>
      </c>
      <c r="AH2732" t="s">
        <v>2616</v>
      </c>
      <c r="AI2732">
        <v>0.3407134292565947</v>
      </c>
      <c r="AJ2732">
        <v>1668</v>
      </c>
      <c r="AK2732" t="s">
        <v>3799</v>
      </c>
    </row>
    <row r="2733" spans="1:37">
      <c r="A2733" t="s">
        <v>2841</v>
      </c>
      <c r="B2733" t="s">
        <v>81</v>
      </c>
      <c r="C2733">
        <v>32736.6</v>
      </c>
      <c r="D2733" t="s">
        <v>36</v>
      </c>
      <c r="E2733" t="s">
        <v>37</v>
      </c>
      <c r="F2733" t="s">
        <v>38</v>
      </c>
      <c r="G2733">
        <v>45328</v>
      </c>
      <c r="H2733" t="s">
        <v>39</v>
      </c>
      <c r="I2733" t="s">
        <v>40</v>
      </c>
      <c r="J2733">
        <v>45429</v>
      </c>
      <c r="K2733" t="s">
        <v>41</v>
      </c>
      <c r="L2733" t="s">
        <v>42</v>
      </c>
      <c r="M2733">
        <v>93</v>
      </c>
      <c r="N2733">
        <v>28</v>
      </c>
      <c r="O2733">
        <v>50</v>
      </c>
      <c r="P2733">
        <v>1</v>
      </c>
      <c r="Q2733">
        <v>2</v>
      </c>
      <c r="R2733" t="s">
        <v>61</v>
      </c>
      <c r="S2733" t="s">
        <v>93</v>
      </c>
      <c r="T2733">
        <v>1</v>
      </c>
      <c r="U2733" t="s">
        <v>90</v>
      </c>
      <c r="V2733">
        <v>443.68</v>
      </c>
      <c r="W2733" t="s">
        <v>46</v>
      </c>
      <c r="X2733" t="s">
        <v>47</v>
      </c>
      <c r="Y2733" t="s">
        <v>48</v>
      </c>
      <c r="Z2733" t="s">
        <v>98</v>
      </c>
      <c r="AA2733" t="s">
        <v>67</v>
      </c>
      <c r="AB2733" t="s">
        <v>51</v>
      </c>
      <c r="AC2733" t="s">
        <v>52</v>
      </c>
      <c r="AD2733">
        <v>4.770752688</v>
      </c>
      <c r="AE2733">
        <v>2024</v>
      </c>
      <c r="AF2733">
        <v>2</v>
      </c>
      <c r="AG2733">
        <v>6</v>
      </c>
      <c r="AH2733" t="s">
        <v>2616</v>
      </c>
      <c r="AI2733">
        <v>0.3975627240143369</v>
      </c>
      <c r="AJ2733">
        <v>1116</v>
      </c>
      <c r="AK2733" t="s">
        <v>3799</v>
      </c>
    </row>
    <row r="2734" spans="1:37">
      <c r="A2734" t="s">
        <v>2842</v>
      </c>
      <c r="B2734" t="s">
        <v>71</v>
      </c>
      <c r="C2734">
        <v>4260.4799999999996</v>
      </c>
      <c r="D2734" t="s">
        <v>36</v>
      </c>
      <c r="E2734" t="s">
        <v>72</v>
      </c>
      <c r="F2734" t="s">
        <v>38</v>
      </c>
      <c r="G2734">
        <v>45328</v>
      </c>
      <c r="H2734" t="s">
        <v>39</v>
      </c>
      <c r="I2734" t="s">
        <v>58</v>
      </c>
      <c r="J2734">
        <v>78588</v>
      </c>
      <c r="K2734" t="s">
        <v>83</v>
      </c>
      <c r="L2734" t="s">
        <v>42</v>
      </c>
      <c r="M2734">
        <v>107</v>
      </c>
      <c r="N2734">
        <v>30</v>
      </c>
      <c r="O2734">
        <v>68</v>
      </c>
      <c r="P2734">
        <v>0</v>
      </c>
      <c r="Q2734">
        <v>1</v>
      </c>
      <c r="R2734" t="s">
        <v>61</v>
      </c>
      <c r="S2734" t="s">
        <v>74</v>
      </c>
      <c r="T2734">
        <v>1</v>
      </c>
      <c r="U2734" t="s">
        <v>79</v>
      </c>
      <c r="V2734">
        <v>53.61</v>
      </c>
      <c r="W2734" t="s">
        <v>46</v>
      </c>
      <c r="X2734" t="s">
        <v>47</v>
      </c>
      <c r="Y2734" t="s">
        <v>48</v>
      </c>
      <c r="Z2734" t="s">
        <v>49</v>
      </c>
      <c r="AA2734" t="s">
        <v>50</v>
      </c>
      <c r="AB2734" t="s">
        <v>68</v>
      </c>
      <c r="AC2734" t="s">
        <v>52</v>
      </c>
      <c r="AD2734">
        <v>0.50102803699999998</v>
      </c>
      <c r="AE2734">
        <v>2024</v>
      </c>
      <c r="AF2734">
        <v>2</v>
      </c>
      <c r="AG2734">
        <v>6</v>
      </c>
      <c r="AH2734" t="s">
        <v>2616</v>
      </c>
      <c r="AI2734">
        <v>4.1752336448598132E-2</v>
      </c>
      <c r="AJ2734">
        <v>1284</v>
      </c>
      <c r="AK2734" t="s">
        <v>3799</v>
      </c>
    </row>
    <row r="2735" spans="1:37">
      <c r="A2735" t="s">
        <v>2843</v>
      </c>
      <c r="B2735" t="s">
        <v>35</v>
      </c>
      <c r="C2735">
        <v>25068.83</v>
      </c>
      <c r="D2735" t="s">
        <v>36</v>
      </c>
      <c r="E2735" t="s">
        <v>72</v>
      </c>
      <c r="F2735" t="s">
        <v>56</v>
      </c>
      <c r="G2735">
        <v>45328</v>
      </c>
      <c r="H2735" t="s">
        <v>39</v>
      </c>
      <c r="I2735" t="s">
        <v>40</v>
      </c>
      <c r="J2735">
        <v>44221</v>
      </c>
      <c r="K2735" t="s">
        <v>41</v>
      </c>
      <c r="L2735" t="s">
        <v>42</v>
      </c>
      <c r="M2735">
        <v>126</v>
      </c>
      <c r="N2735">
        <v>24</v>
      </c>
      <c r="O2735">
        <v>90</v>
      </c>
      <c r="P2735">
        <v>0</v>
      </c>
      <c r="Q2735">
        <v>2</v>
      </c>
      <c r="R2735" t="s">
        <v>61</v>
      </c>
      <c r="S2735" t="s">
        <v>74</v>
      </c>
      <c r="T2735">
        <v>1</v>
      </c>
      <c r="U2735" t="s">
        <v>79</v>
      </c>
      <c r="V2735">
        <v>514.51</v>
      </c>
      <c r="W2735" t="s">
        <v>76</v>
      </c>
      <c r="X2735" t="s">
        <v>47</v>
      </c>
      <c r="Y2735" t="s">
        <v>65</v>
      </c>
      <c r="Z2735" t="s">
        <v>98</v>
      </c>
      <c r="AA2735" t="s">
        <v>67</v>
      </c>
      <c r="AB2735" t="s">
        <v>68</v>
      </c>
      <c r="AC2735" t="s">
        <v>52</v>
      </c>
      <c r="AD2735">
        <v>4.0834126980000001</v>
      </c>
      <c r="AE2735">
        <v>2024</v>
      </c>
      <c r="AF2735">
        <v>2</v>
      </c>
      <c r="AG2735">
        <v>6</v>
      </c>
      <c r="AH2735" t="s">
        <v>2616</v>
      </c>
      <c r="AI2735">
        <v>0.34028439153439155</v>
      </c>
      <c r="AJ2735">
        <v>1512</v>
      </c>
      <c r="AK2735" t="s">
        <v>3799</v>
      </c>
    </row>
    <row r="2736" spans="1:37">
      <c r="A2736" t="s">
        <v>2844</v>
      </c>
      <c r="B2736" t="s">
        <v>71</v>
      </c>
      <c r="C2736">
        <v>7500.37</v>
      </c>
      <c r="D2736" t="s">
        <v>87</v>
      </c>
      <c r="E2736" t="s">
        <v>37</v>
      </c>
      <c r="F2736" t="s">
        <v>38</v>
      </c>
      <c r="G2736">
        <v>45328</v>
      </c>
      <c r="H2736" t="s">
        <v>39</v>
      </c>
      <c r="I2736" t="s">
        <v>58</v>
      </c>
      <c r="J2736">
        <v>99920</v>
      </c>
      <c r="K2736" t="s">
        <v>59</v>
      </c>
      <c r="L2736" t="s">
        <v>60</v>
      </c>
      <c r="M2736">
        <v>97</v>
      </c>
      <c r="N2736">
        <v>16</v>
      </c>
      <c r="O2736">
        <v>82</v>
      </c>
      <c r="P2736">
        <v>0</v>
      </c>
      <c r="Q2736">
        <v>6</v>
      </c>
      <c r="R2736" t="s">
        <v>61</v>
      </c>
      <c r="S2736" t="s">
        <v>74</v>
      </c>
      <c r="T2736">
        <v>2</v>
      </c>
      <c r="U2736" t="s">
        <v>90</v>
      </c>
      <c r="V2736">
        <v>636.45000000000005</v>
      </c>
      <c r="W2736" t="s">
        <v>46</v>
      </c>
      <c r="X2736" t="s">
        <v>77</v>
      </c>
      <c r="Y2736" t="s">
        <v>65</v>
      </c>
      <c r="Z2736" t="s">
        <v>66</v>
      </c>
      <c r="AA2736" t="s">
        <v>50</v>
      </c>
      <c r="AB2736" t="s">
        <v>68</v>
      </c>
      <c r="AC2736" t="s">
        <v>52</v>
      </c>
      <c r="AD2736">
        <v>6.5613402059999997</v>
      </c>
      <c r="AE2736">
        <v>2024</v>
      </c>
      <c r="AF2736">
        <v>2</v>
      </c>
      <c r="AG2736">
        <v>6</v>
      </c>
      <c r="AH2736" t="s">
        <v>2616</v>
      </c>
      <c r="AI2736">
        <v>0.54677835051546397</v>
      </c>
      <c r="AJ2736">
        <v>1164</v>
      </c>
      <c r="AK2736" t="s">
        <v>3800</v>
      </c>
    </row>
    <row r="2737" spans="1:37">
      <c r="A2737" t="s">
        <v>2845</v>
      </c>
      <c r="B2737" t="s">
        <v>81</v>
      </c>
      <c r="C2737">
        <v>7500.37</v>
      </c>
      <c r="D2737" t="s">
        <v>87</v>
      </c>
      <c r="E2737" t="s">
        <v>37</v>
      </c>
      <c r="F2737" t="s">
        <v>38</v>
      </c>
      <c r="G2737">
        <v>45328</v>
      </c>
      <c r="H2737" t="s">
        <v>39</v>
      </c>
      <c r="I2737" t="s">
        <v>58</v>
      </c>
      <c r="J2737">
        <v>99920</v>
      </c>
      <c r="K2737" t="s">
        <v>59</v>
      </c>
      <c r="L2737" t="s">
        <v>60</v>
      </c>
      <c r="M2737">
        <v>97</v>
      </c>
      <c r="N2737">
        <v>16</v>
      </c>
      <c r="O2737">
        <v>82</v>
      </c>
      <c r="P2737">
        <v>0</v>
      </c>
      <c r="Q2737">
        <v>6</v>
      </c>
      <c r="R2737" t="s">
        <v>61</v>
      </c>
      <c r="S2737" t="s">
        <v>62</v>
      </c>
      <c r="T2737">
        <v>2</v>
      </c>
      <c r="U2737" t="s">
        <v>90</v>
      </c>
      <c r="V2737">
        <v>636.45000000000005</v>
      </c>
      <c r="W2737" t="s">
        <v>46</v>
      </c>
      <c r="X2737" t="s">
        <v>77</v>
      </c>
      <c r="Y2737" t="s">
        <v>65</v>
      </c>
      <c r="Z2737" t="s">
        <v>66</v>
      </c>
      <c r="AA2737" t="s">
        <v>50</v>
      </c>
      <c r="AB2737" t="s">
        <v>68</v>
      </c>
      <c r="AC2737" t="s">
        <v>52</v>
      </c>
      <c r="AD2737">
        <v>6.5613402059999997</v>
      </c>
      <c r="AE2737">
        <v>2024</v>
      </c>
      <c r="AF2737">
        <v>2</v>
      </c>
      <c r="AG2737">
        <v>6</v>
      </c>
      <c r="AH2737" t="s">
        <v>2616</v>
      </c>
      <c r="AI2737">
        <v>0.54677835051546397</v>
      </c>
      <c r="AJ2737">
        <v>1164</v>
      </c>
      <c r="AK2737" t="s">
        <v>3800</v>
      </c>
    </row>
    <row r="2738" spans="1:37">
      <c r="A2738" t="s">
        <v>2846</v>
      </c>
      <c r="B2738" t="s">
        <v>81</v>
      </c>
      <c r="C2738">
        <v>10117.02</v>
      </c>
      <c r="D2738" t="s">
        <v>36</v>
      </c>
      <c r="E2738" t="s">
        <v>37</v>
      </c>
      <c r="F2738" t="s">
        <v>38</v>
      </c>
      <c r="G2738">
        <v>45328</v>
      </c>
      <c r="H2738" t="s">
        <v>57</v>
      </c>
      <c r="I2738" t="s">
        <v>40</v>
      </c>
      <c r="J2738">
        <v>0</v>
      </c>
      <c r="K2738" t="s">
        <v>59</v>
      </c>
      <c r="L2738" t="s">
        <v>42</v>
      </c>
      <c r="M2738">
        <v>92</v>
      </c>
      <c r="N2738">
        <v>8</v>
      </c>
      <c r="O2738">
        <v>34</v>
      </c>
      <c r="P2738">
        <v>0</v>
      </c>
      <c r="Q2738">
        <v>2</v>
      </c>
      <c r="R2738" t="s">
        <v>61</v>
      </c>
      <c r="S2738" t="s">
        <v>74</v>
      </c>
      <c r="T2738">
        <v>3</v>
      </c>
      <c r="U2738" t="s">
        <v>90</v>
      </c>
      <c r="V2738">
        <v>440.64</v>
      </c>
      <c r="W2738" t="s">
        <v>46</v>
      </c>
      <c r="X2738" t="s">
        <v>47</v>
      </c>
      <c r="Y2738" t="s">
        <v>48</v>
      </c>
      <c r="Z2738" t="s">
        <v>66</v>
      </c>
      <c r="AA2738" t="s">
        <v>67</v>
      </c>
      <c r="AB2738" t="s">
        <v>68</v>
      </c>
      <c r="AC2738" t="s">
        <v>69</v>
      </c>
      <c r="AD2738">
        <v>4.7895652169999998</v>
      </c>
      <c r="AE2738">
        <v>2024</v>
      </c>
      <c r="AF2738">
        <v>2</v>
      </c>
      <c r="AG2738">
        <v>6</v>
      </c>
      <c r="AH2738" t="s">
        <v>2616</v>
      </c>
      <c r="AI2738">
        <v>0.39913043478260868</v>
      </c>
      <c r="AJ2738">
        <v>1104</v>
      </c>
      <c r="AK2738" t="s">
        <v>3799</v>
      </c>
    </row>
    <row r="2739" spans="1:37">
      <c r="A2739" t="s">
        <v>2847</v>
      </c>
      <c r="B2739" t="s">
        <v>115</v>
      </c>
      <c r="C2739">
        <v>10006.379999999999</v>
      </c>
      <c r="D2739" t="s">
        <v>36</v>
      </c>
      <c r="E2739" t="s">
        <v>72</v>
      </c>
      <c r="F2739" t="s">
        <v>38</v>
      </c>
      <c r="G2739">
        <v>45328</v>
      </c>
      <c r="H2739" t="s">
        <v>39</v>
      </c>
      <c r="I2739" t="s">
        <v>40</v>
      </c>
      <c r="J2739">
        <v>80919</v>
      </c>
      <c r="K2739" t="s">
        <v>41</v>
      </c>
      <c r="L2739" t="s">
        <v>60</v>
      </c>
      <c r="M2739">
        <v>127</v>
      </c>
      <c r="N2739">
        <v>23</v>
      </c>
      <c r="O2739">
        <v>12</v>
      </c>
      <c r="P2739">
        <v>0</v>
      </c>
      <c r="Q2739">
        <v>3</v>
      </c>
      <c r="R2739" t="s">
        <v>61</v>
      </c>
      <c r="S2739" t="s">
        <v>74</v>
      </c>
      <c r="T2739">
        <v>3</v>
      </c>
      <c r="U2739" t="s">
        <v>45</v>
      </c>
      <c r="V2739">
        <v>409.18</v>
      </c>
      <c r="W2739" t="s">
        <v>46</v>
      </c>
      <c r="X2739" t="s">
        <v>47</v>
      </c>
      <c r="Y2739" t="s">
        <v>48</v>
      </c>
      <c r="Z2739" t="s">
        <v>66</v>
      </c>
      <c r="AA2739" t="s">
        <v>50</v>
      </c>
      <c r="AB2739" t="s">
        <v>68</v>
      </c>
      <c r="AC2739" t="s">
        <v>69</v>
      </c>
      <c r="AD2739">
        <v>3.2218897640000002</v>
      </c>
      <c r="AE2739">
        <v>2024</v>
      </c>
      <c r="AF2739">
        <v>2</v>
      </c>
      <c r="AG2739">
        <v>6</v>
      </c>
      <c r="AH2739" t="s">
        <v>2616</v>
      </c>
      <c r="AI2739">
        <v>0.26849081364829397</v>
      </c>
      <c r="AJ2739">
        <v>1524</v>
      </c>
      <c r="AK2739" t="s">
        <v>3799</v>
      </c>
    </row>
    <row r="2740" spans="1:37">
      <c r="A2740" t="s">
        <v>2848</v>
      </c>
      <c r="B2740" t="s">
        <v>35</v>
      </c>
      <c r="C2740">
        <v>10629.51</v>
      </c>
      <c r="D2740" t="s">
        <v>36</v>
      </c>
      <c r="E2740" t="s">
        <v>37</v>
      </c>
      <c r="F2740" t="s">
        <v>73</v>
      </c>
      <c r="G2740">
        <v>45328</v>
      </c>
      <c r="H2740" t="s">
        <v>39</v>
      </c>
      <c r="I2740" t="s">
        <v>58</v>
      </c>
      <c r="J2740">
        <v>30179</v>
      </c>
      <c r="K2740" t="s">
        <v>59</v>
      </c>
      <c r="L2740" t="s">
        <v>42</v>
      </c>
      <c r="M2740">
        <v>96</v>
      </c>
      <c r="N2740">
        <v>36</v>
      </c>
      <c r="O2740">
        <v>12</v>
      </c>
      <c r="P2740">
        <v>3</v>
      </c>
      <c r="Q2740">
        <v>2</v>
      </c>
      <c r="R2740" t="s">
        <v>61</v>
      </c>
      <c r="S2740" t="s">
        <v>93</v>
      </c>
      <c r="T2740">
        <v>2</v>
      </c>
      <c r="U2740" t="s">
        <v>63</v>
      </c>
      <c r="V2740">
        <v>460.08</v>
      </c>
      <c r="W2740" t="s">
        <v>46</v>
      </c>
      <c r="X2740" t="s">
        <v>47</v>
      </c>
      <c r="Y2740" t="s">
        <v>48</v>
      </c>
      <c r="Z2740" t="s">
        <v>66</v>
      </c>
      <c r="AA2740" t="s">
        <v>67</v>
      </c>
      <c r="AB2740" t="s">
        <v>51</v>
      </c>
      <c r="AC2740" t="s">
        <v>69</v>
      </c>
      <c r="AD2740">
        <v>4.7925000000000004</v>
      </c>
      <c r="AE2740">
        <v>2024</v>
      </c>
      <c r="AF2740">
        <v>2</v>
      </c>
      <c r="AG2740">
        <v>6</v>
      </c>
      <c r="AH2740" t="s">
        <v>2616</v>
      </c>
      <c r="AI2740">
        <v>0.39937499999999998</v>
      </c>
      <c r="AJ2740">
        <v>1152</v>
      </c>
      <c r="AK2740" t="s">
        <v>3799</v>
      </c>
    </row>
    <row r="2741" spans="1:37">
      <c r="A2741" t="s">
        <v>2849</v>
      </c>
      <c r="B2741" t="s">
        <v>55</v>
      </c>
      <c r="C2741">
        <v>9607.34</v>
      </c>
      <c r="D2741" t="s">
        <v>36</v>
      </c>
      <c r="E2741" t="s">
        <v>37</v>
      </c>
      <c r="F2741" t="s">
        <v>38</v>
      </c>
      <c r="G2741">
        <v>45328</v>
      </c>
      <c r="H2741" t="s">
        <v>57</v>
      </c>
      <c r="I2741" t="s">
        <v>40</v>
      </c>
      <c r="J2741">
        <v>0</v>
      </c>
      <c r="K2741" t="s">
        <v>59</v>
      </c>
      <c r="L2741" t="s">
        <v>60</v>
      </c>
      <c r="M2741">
        <v>89</v>
      </c>
      <c r="N2741">
        <v>7</v>
      </c>
      <c r="O2741">
        <v>62</v>
      </c>
      <c r="P2741">
        <v>0</v>
      </c>
      <c r="Q2741">
        <v>2</v>
      </c>
      <c r="R2741" t="s">
        <v>61</v>
      </c>
      <c r="S2741" t="s">
        <v>93</v>
      </c>
      <c r="T2741">
        <v>3</v>
      </c>
      <c r="U2741" t="s">
        <v>63</v>
      </c>
      <c r="V2741">
        <v>427.68</v>
      </c>
      <c r="W2741" t="s">
        <v>46</v>
      </c>
      <c r="X2741" t="s">
        <v>77</v>
      </c>
      <c r="Y2741" t="s">
        <v>48</v>
      </c>
      <c r="Z2741" t="s">
        <v>66</v>
      </c>
      <c r="AA2741" t="s">
        <v>67</v>
      </c>
      <c r="AB2741" t="s">
        <v>68</v>
      </c>
      <c r="AC2741" t="s">
        <v>52</v>
      </c>
      <c r="AD2741">
        <v>4.8053932579999996</v>
      </c>
      <c r="AE2741">
        <v>2024</v>
      </c>
      <c r="AF2741">
        <v>2</v>
      </c>
      <c r="AG2741">
        <v>6</v>
      </c>
      <c r="AH2741" t="s">
        <v>2616</v>
      </c>
      <c r="AI2741">
        <v>0.40044943820224721</v>
      </c>
      <c r="AJ2741">
        <v>1068</v>
      </c>
      <c r="AK2741" t="s">
        <v>3800</v>
      </c>
    </row>
    <row r="2742" spans="1:37">
      <c r="A2742" t="s">
        <v>2850</v>
      </c>
      <c r="B2742" t="s">
        <v>55</v>
      </c>
      <c r="C2742">
        <v>7867.1</v>
      </c>
      <c r="D2742" t="s">
        <v>36</v>
      </c>
      <c r="E2742" t="s">
        <v>37</v>
      </c>
      <c r="F2742" t="s">
        <v>56</v>
      </c>
      <c r="G2742">
        <v>45328</v>
      </c>
      <c r="H2742" t="s">
        <v>39</v>
      </c>
      <c r="I2742" t="s">
        <v>58</v>
      </c>
      <c r="J2742">
        <v>61822</v>
      </c>
      <c r="K2742" t="s">
        <v>59</v>
      </c>
      <c r="L2742" t="s">
        <v>42</v>
      </c>
      <c r="M2742">
        <v>100</v>
      </c>
      <c r="N2742">
        <v>4</v>
      </c>
      <c r="O2742">
        <v>51</v>
      </c>
      <c r="P2742">
        <v>0</v>
      </c>
      <c r="Q2742">
        <v>5</v>
      </c>
      <c r="R2742" t="s">
        <v>61</v>
      </c>
      <c r="S2742" t="s">
        <v>62</v>
      </c>
      <c r="T2742">
        <v>2</v>
      </c>
      <c r="U2742" t="s">
        <v>79</v>
      </c>
      <c r="V2742">
        <v>607</v>
      </c>
      <c r="W2742" t="s">
        <v>46</v>
      </c>
      <c r="X2742" t="s">
        <v>77</v>
      </c>
      <c r="Y2742" t="s">
        <v>65</v>
      </c>
      <c r="Z2742" t="s">
        <v>66</v>
      </c>
      <c r="AA2742" t="s">
        <v>50</v>
      </c>
      <c r="AB2742" t="s">
        <v>68</v>
      </c>
      <c r="AC2742" t="s">
        <v>52</v>
      </c>
      <c r="AD2742">
        <v>6.07</v>
      </c>
      <c r="AE2742">
        <v>2024</v>
      </c>
      <c r="AF2742">
        <v>2</v>
      </c>
      <c r="AG2742">
        <v>6</v>
      </c>
      <c r="AH2742" t="s">
        <v>2616</v>
      </c>
      <c r="AI2742">
        <v>0.50583333333333336</v>
      </c>
      <c r="AJ2742">
        <v>1200</v>
      </c>
      <c r="AK2742" t="s">
        <v>3800</v>
      </c>
    </row>
    <row r="2743" spans="1:37">
      <c r="A2743" t="s">
        <v>2851</v>
      </c>
      <c r="B2743" t="s">
        <v>81</v>
      </c>
      <c r="C2743">
        <v>19261.71</v>
      </c>
      <c r="D2743" t="s">
        <v>36</v>
      </c>
      <c r="E2743" t="s">
        <v>72</v>
      </c>
      <c r="F2743" t="s">
        <v>56</v>
      </c>
      <c r="G2743">
        <v>45328</v>
      </c>
      <c r="H2743" t="s">
        <v>159</v>
      </c>
      <c r="I2743" t="s">
        <v>40</v>
      </c>
      <c r="J2743">
        <v>23162</v>
      </c>
      <c r="K2743" t="s">
        <v>59</v>
      </c>
      <c r="L2743" t="s">
        <v>42</v>
      </c>
      <c r="M2743">
        <v>166</v>
      </c>
      <c r="N2743">
        <v>45</v>
      </c>
      <c r="O2743">
        <v>20</v>
      </c>
      <c r="P2743">
        <v>0</v>
      </c>
      <c r="Q2743">
        <v>2</v>
      </c>
      <c r="R2743" t="s">
        <v>61</v>
      </c>
      <c r="S2743" t="s">
        <v>74</v>
      </c>
      <c r="T2743">
        <v>1</v>
      </c>
      <c r="U2743" t="s">
        <v>79</v>
      </c>
      <c r="V2743">
        <v>1040.51</v>
      </c>
      <c r="W2743" t="s">
        <v>64</v>
      </c>
      <c r="X2743" t="s">
        <v>77</v>
      </c>
      <c r="Y2743" t="s">
        <v>65</v>
      </c>
      <c r="Z2743" t="s">
        <v>98</v>
      </c>
      <c r="AA2743" t="s">
        <v>67</v>
      </c>
      <c r="AB2743" t="s">
        <v>68</v>
      </c>
      <c r="AC2743" t="s">
        <v>69</v>
      </c>
      <c r="AD2743">
        <v>6.2681325299999999</v>
      </c>
      <c r="AE2743">
        <v>2024</v>
      </c>
      <c r="AF2743">
        <v>2</v>
      </c>
      <c r="AG2743">
        <v>6</v>
      </c>
      <c r="AH2743" t="s">
        <v>2616</v>
      </c>
      <c r="AI2743">
        <v>0.52234437751004015</v>
      </c>
      <c r="AJ2743">
        <v>1992</v>
      </c>
      <c r="AK2743" t="s">
        <v>3800</v>
      </c>
    </row>
    <row r="2744" spans="1:37">
      <c r="A2744" t="s">
        <v>2852</v>
      </c>
      <c r="B2744" t="s">
        <v>71</v>
      </c>
      <c r="C2744">
        <v>18062.740000000002</v>
      </c>
      <c r="D2744" t="s">
        <v>36</v>
      </c>
      <c r="E2744" t="s">
        <v>37</v>
      </c>
      <c r="F2744" t="s">
        <v>38</v>
      </c>
      <c r="G2744">
        <v>45328</v>
      </c>
      <c r="H2744" t="s">
        <v>57</v>
      </c>
      <c r="I2744" t="s">
        <v>40</v>
      </c>
      <c r="J2744">
        <v>0</v>
      </c>
      <c r="K2744" t="s">
        <v>59</v>
      </c>
      <c r="L2744" t="s">
        <v>60</v>
      </c>
      <c r="M2744">
        <v>262</v>
      </c>
      <c r="N2744">
        <v>18</v>
      </c>
      <c r="O2744">
        <v>112</v>
      </c>
      <c r="P2744">
        <v>0</v>
      </c>
      <c r="Q2744">
        <v>3</v>
      </c>
      <c r="R2744" t="s">
        <v>61</v>
      </c>
      <c r="S2744" t="s">
        <v>62</v>
      </c>
      <c r="T2744">
        <v>3</v>
      </c>
      <c r="U2744" t="s">
        <v>45</v>
      </c>
      <c r="V2744">
        <v>1885.68</v>
      </c>
      <c r="W2744" t="s">
        <v>155</v>
      </c>
      <c r="X2744" t="s">
        <v>77</v>
      </c>
      <c r="Y2744" t="s">
        <v>156</v>
      </c>
      <c r="Z2744" t="s">
        <v>98</v>
      </c>
      <c r="AA2744" t="s">
        <v>67</v>
      </c>
      <c r="AB2744" t="s">
        <v>68</v>
      </c>
      <c r="AC2744" t="s">
        <v>52</v>
      </c>
      <c r="AD2744">
        <v>7.1972519080000001</v>
      </c>
      <c r="AE2744">
        <v>2024</v>
      </c>
      <c r="AF2744">
        <v>2</v>
      </c>
      <c r="AG2744">
        <v>6</v>
      </c>
      <c r="AH2744" t="s">
        <v>2616</v>
      </c>
      <c r="AI2744">
        <v>0.59977099236641218</v>
      </c>
      <c r="AJ2744">
        <v>3144</v>
      </c>
      <c r="AK2744" t="s">
        <v>3800</v>
      </c>
    </row>
    <row r="2745" spans="1:37">
      <c r="A2745" t="s">
        <v>2853</v>
      </c>
      <c r="B2745" t="s">
        <v>71</v>
      </c>
      <c r="C2745">
        <v>3236.67</v>
      </c>
      <c r="D2745" t="s">
        <v>36</v>
      </c>
      <c r="E2745" t="s">
        <v>37</v>
      </c>
      <c r="F2745" t="s">
        <v>38</v>
      </c>
      <c r="G2745">
        <v>45328</v>
      </c>
      <c r="H2745" t="s">
        <v>57</v>
      </c>
      <c r="I2745" t="s">
        <v>58</v>
      </c>
      <c r="J2745">
        <v>0</v>
      </c>
      <c r="K2745" t="s">
        <v>59</v>
      </c>
      <c r="L2745" t="s">
        <v>60</v>
      </c>
      <c r="M2745">
        <v>89</v>
      </c>
      <c r="N2745">
        <v>31</v>
      </c>
      <c r="O2745">
        <v>1</v>
      </c>
      <c r="P2745">
        <v>0</v>
      </c>
      <c r="Q2745">
        <v>1</v>
      </c>
      <c r="R2745" t="s">
        <v>61</v>
      </c>
      <c r="S2745" t="s">
        <v>74</v>
      </c>
      <c r="T2745">
        <v>2</v>
      </c>
      <c r="U2745" t="s">
        <v>45</v>
      </c>
      <c r="V2745">
        <v>805.27</v>
      </c>
      <c r="W2745" t="s">
        <v>46</v>
      </c>
      <c r="X2745" t="s">
        <v>47</v>
      </c>
      <c r="Y2745" t="s">
        <v>65</v>
      </c>
      <c r="Z2745" t="s">
        <v>49</v>
      </c>
      <c r="AA2745" t="s">
        <v>67</v>
      </c>
      <c r="AB2745" t="s">
        <v>68</v>
      </c>
      <c r="AC2745" t="s">
        <v>99</v>
      </c>
      <c r="AD2745">
        <v>9.0479775280000005</v>
      </c>
      <c r="AE2745">
        <v>2024</v>
      </c>
      <c r="AF2745">
        <v>2</v>
      </c>
      <c r="AG2745">
        <v>6</v>
      </c>
      <c r="AH2745" t="s">
        <v>2616</v>
      </c>
      <c r="AI2745">
        <v>0.75399812734082394</v>
      </c>
      <c r="AJ2745">
        <v>1068</v>
      </c>
      <c r="AK2745" t="s">
        <v>3801</v>
      </c>
    </row>
    <row r="2746" spans="1:37">
      <c r="A2746" t="s">
        <v>2854</v>
      </c>
      <c r="B2746" t="s">
        <v>35</v>
      </c>
      <c r="C2746">
        <v>20053.16</v>
      </c>
      <c r="D2746" t="s">
        <v>36</v>
      </c>
      <c r="E2746" t="s">
        <v>37</v>
      </c>
      <c r="F2746" t="s">
        <v>73</v>
      </c>
      <c r="G2746">
        <v>45328</v>
      </c>
      <c r="H2746" t="s">
        <v>39</v>
      </c>
      <c r="I2746" t="s">
        <v>58</v>
      </c>
      <c r="J2746">
        <v>51164</v>
      </c>
      <c r="K2746" t="s">
        <v>83</v>
      </c>
      <c r="L2746" t="s">
        <v>42</v>
      </c>
      <c r="M2746">
        <v>252</v>
      </c>
      <c r="N2746">
        <v>12</v>
      </c>
      <c r="O2746">
        <v>15</v>
      </c>
      <c r="P2746">
        <v>0</v>
      </c>
      <c r="Q2746">
        <v>5</v>
      </c>
      <c r="R2746" t="s">
        <v>61</v>
      </c>
      <c r="S2746" t="s">
        <v>62</v>
      </c>
      <c r="T2746">
        <v>4</v>
      </c>
      <c r="U2746" t="s">
        <v>63</v>
      </c>
      <c r="V2746">
        <v>333.44</v>
      </c>
      <c r="W2746" t="s">
        <v>155</v>
      </c>
      <c r="X2746" t="s">
        <v>47</v>
      </c>
      <c r="Y2746" t="s">
        <v>48</v>
      </c>
      <c r="Z2746" t="s">
        <v>98</v>
      </c>
      <c r="AA2746" t="s">
        <v>50</v>
      </c>
      <c r="AB2746" t="s">
        <v>68</v>
      </c>
      <c r="AC2746" t="s">
        <v>69</v>
      </c>
      <c r="AD2746">
        <v>1.323174603</v>
      </c>
      <c r="AE2746">
        <v>2024</v>
      </c>
      <c r="AF2746">
        <v>2</v>
      </c>
      <c r="AG2746">
        <v>6</v>
      </c>
      <c r="AH2746" t="s">
        <v>2616</v>
      </c>
      <c r="AI2746">
        <v>0.11026455026455026</v>
      </c>
      <c r="AJ2746">
        <v>3024</v>
      </c>
      <c r="AK2746" t="s">
        <v>3799</v>
      </c>
    </row>
    <row r="2747" spans="1:37">
      <c r="A2747" t="s">
        <v>2855</v>
      </c>
      <c r="B2747" t="s">
        <v>71</v>
      </c>
      <c r="C2747">
        <v>11983.5</v>
      </c>
      <c r="D2747" t="s">
        <v>36</v>
      </c>
      <c r="E2747" t="s">
        <v>37</v>
      </c>
      <c r="F2747" t="s">
        <v>56</v>
      </c>
      <c r="G2747">
        <v>45328</v>
      </c>
      <c r="H2747" t="s">
        <v>39</v>
      </c>
      <c r="I2747" t="s">
        <v>58</v>
      </c>
      <c r="J2747">
        <v>41209</v>
      </c>
      <c r="K2747" t="s">
        <v>41</v>
      </c>
      <c r="L2747" t="s">
        <v>60</v>
      </c>
      <c r="M2747">
        <v>155</v>
      </c>
      <c r="N2747">
        <v>32</v>
      </c>
      <c r="O2747">
        <v>47</v>
      </c>
      <c r="P2747">
        <v>0</v>
      </c>
      <c r="Q2747">
        <v>3</v>
      </c>
      <c r="R2747" t="s">
        <v>61</v>
      </c>
      <c r="S2747" t="s">
        <v>93</v>
      </c>
      <c r="T2747">
        <v>2</v>
      </c>
      <c r="U2747" t="s">
        <v>90</v>
      </c>
      <c r="V2747">
        <v>496.83</v>
      </c>
      <c r="W2747" t="s">
        <v>109</v>
      </c>
      <c r="X2747" t="s">
        <v>77</v>
      </c>
      <c r="Y2747" t="s">
        <v>48</v>
      </c>
      <c r="Z2747" t="s">
        <v>66</v>
      </c>
      <c r="AA2747" t="s">
        <v>67</v>
      </c>
      <c r="AB2747" t="s">
        <v>68</v>
      </c>
      <c r="AC2747" t="s">
        <v>69</v>
      </c>
      <c r="AD2747">
        <v>3.205354839</v>
      </c>
      <c r="AE2747">
        <v>2024</v>
      </c>
      <c r="AF2747">
        <v>2</v>
      </c>
      <c r="AG2747">
        <v>6</v>
      </c>
      <c r="AH2747" t="s">
        <v>2616</v>
      </c>
      <c r="AI2747">
        <v>0.26711290322580644</v>
      </c>
      <c r="AJ2747">
        <v>1860</v>
      </c>
      <c r="AK2747" t="s">
        <v>3799</v>
      </c>
    </row>
    <row r="2748" spans="1:37">
      <c r="A2748" t="s">
        <v>2856</v>
      </c>
      <c r="B2748" t="s">
        <v>71</v>
      </c>
      <c r="C2748">
        <v>4761.99</v>
      </c>
      <c r="D2748" t="s">
        <v>36</v>
      </c>
      <c r="E2748" t="s">
        <v>72</v>
      </c>
      <c r="F2748" t="s">
        <v>73</v>
      </c>
      <c r="G2748">
        <v>45328</v>
      </c>
      <c r="H2748" t="s">
        <v>159</v>
      </c>
      <c r="I2748" t="s">
        <v>40</v>
      </c>
      <c r="J2748">
        <v>35311</v>
      </c>
      <c r="K2748" t="s">
        <v>59</v>
      </c>
      <c r="L2748" t="s">
        <v>60</v>
      </c>
      <c r="M2748">
        <v>130</v>
      </c>
      <c r="N2748">
        <v>36</v>
      </c>
      <c r="O2748">
        <v>68</v>
      </c>
      <c r="P2748">
        <v>0</v>
      </c>
      <c r="Q2748">
        <v>1</v>
      </c>
      <c r="R2748" t="s">
        <v>43</v>
      </c>
      <c r="S2748" t="s">
        <v>44</v>
      </c>
      <c r="T2748">
        <v>2</v>
      </c>
      <c r="U2748" t="s">
        <v>79</v>
      </c>
      <c r="V2748">
        <v>622.08000000000004</v>
      </c>
      <c r="W2748" t="s">
        <v>46</v>
      </c>
      <c r="X2748" t="s">
        <v>47</v>
      </c>
      <c r="Y2748" t="s">
        <v>65</v>
      </c>
      <c r="Z2748" t="s">
        <v>49</v>
      </c>
      <c r="AA2748" t="s">
        <v>67</v>
      </c>
      <c r="AB2748" t="s">
        <v>68</v>
      </c>
      <c r="AC2748" t="s">
        <v>52</v>
      </c>
      <c r="AD2748">
        <v>4.785230769</v>
      </c>
      <c r="AE2748">
        <v>2024</v>
      </c>
      <c r="AF2748">
        <v>2</v>
      </c>
      <c r="AG2748">
        <v>6</v>
      </c>
      <c r="AH2748" t="s">
        <v>2616</v>
      </c>
      <c r="AI2748">
        <v>0.39876923076923082</v>
      </c>
      <c r="AJ2748">
        <v>1560</v>
      </c>
      <c r="AK2748" t="s">
        <v>3799</v>
      </c>
    </row>
    <row r="2749" spans="1:37">
      <c r="A2749" t="s">
        <v>2857</v>
      </c>
      <c r="B2749" t="s">
        <v>71</v>
      </c>
      <c r="C2749">
        <v>8569.1200000000008</v>
      </c>
      <c r="D2749" t="s">
        <v>36</v>
      </c>
      <c r="E2749" t="s">
        <v>72</v>
      </c>
      <c r="F2749" t="s">
        <v>38</v>
      </c>
      <c r="G2749">
        <v>45328</v>
      </c>
      <c r="H2749" t="s">
        <v>39</v>
      </c>
      <c r="I2749" t="s">
        <v>58</v>
      </c>
      <c r="J2749">
        <v>57050</v>
      </c>
      <c r="K2749" t="s">
        <v>59</v>
      </c>
      <c r="L2749" t="s">
        <v>42</v>
      </c>
      <c r="M2749">
        <v>109</v>
      </c>
      <c r="N2749">
        <v>1</v>
      </c>
      <c r="O2749">
        <v>20</v>
      </c>
      <c r="P2749">
        <v>0</v>
      </c>
      <c r="Q2749">
        <v>3</v>
      </c>
      <c r="R2749" t="s">
        <v>61</v>
      </c>
      <c r="S2749" t="s">
        <v>93</v>
      </c>
      <c r="T2749">
        <v>2</v>
      </c>
      <c r="U2749" t="s">
        <v>90</v>
      </c>
      <c r="V2749">
        <v>714.83</v>
      </c>
      <c r="W2749" t="s">
        <v>76</v>
      </c>
      <c r="X2749" t="s">
        <v>77</v>
      </c>
      <c r="Y2749" t="s">
        <v>65</v>
      </c>
      <c r="Z2749" t="s">
        <v>66</v>
      </c>
      <c r="AA2749" t="s">
        <v>50</v>
      </c>
      <c r="AB2749" t="s">
        <v>68</v>
      </c>
      <c r="AC2749" t="s">
        <v>69</v>
      </c>
      <c r="AD2749">
        <v>6.558073394</v>
      </c>
      <c r="AE2749">
        <v>2024</v>
      </c>
      <c r="AF2749">
        <v>2</v>
      </c>
      <c r="AG2749">
        <v>6</v>
      </c>
      <c r="AH2749" t="s">
        <v>2616</v>
      </c>
      <c r="AI2749">
        <v>0.54650611620795109</v>
      </c>
      <c r="AJ2749">
        <v>1308</v>
      </c>
      <c r="AK2749" t="s">
        <v>3800</v>
      </c>
    </row>
    <row r="2750" spans="1:37">
      <c r="A2750" t="s">
        <v>2858</v>
      </c>
      <c r="B2750" t="s">
        <v>115</v>
      </c>
      <c r="C2750">
        <v>42213.52</v>
      </c>
      <c r="D2750" t="s">
        <v>36</v>
      </c>
      <c r="E2750" t="s">
        <v>72</v>
      </c>
      <c r="F2750" t="s">
        <v>56</v>
      </c>
      <c r="G2750">
        <v>45328</v>
      </c>
      <c r="H2750" t="s">
        <v>39</v>
      </c>
      <c r="I2750" t="s">
        <v>40</v>
      </c>
      <c r="J2750">
        <v>121890</v>
      </c>
      <c r="K2750" t="s">
        <v>83</v>
      </c>
      <c r="L2750" t="s">
        <v>42</v>
      </c>
      <c r="M2750">
        <v>134</v>
      </c>
      <c r="N2750">
        <v>5</v>
      </c>
      <c r="O2750">
        <v>119</v>
      </c>
      <c r="P2750">
        <v>3</v>
      </c>
      <c r="Q2750">
        <v>2</v>
      </c>
      <c r="R2750" t="s">
        <v>43</v>
      </c>
      <c r="S2750" t="s">
        <v>84</v>
      </c>
      <c r="T2750">
        <v>2</v>
      </c>
      <c r="U2750" t="s">
        <v>45</v>
      </c>
      <c r="V2750">
        <v>222.07</v>
      </c>
      <c r="W2750" t="s">
        <v>46</v>
      </c>
      <c r="X2750" t="s">
        <v>47</v>
      </c>
      <c r="Y2750" t="s">
        <v>48</v>
      </c>
      <c r="Z2750" t="s">
        <v>98</v>
      </c>
      <c r="AA2750" t="s">
        <v>91</v>
      </c>
      <c r="AB2750" t="s">
        <v>51</v>
      </c>
      <c r="AC2750" t="s">
        <v>52</v>
      </c>
      <c r="AD2750">
        <v>1.6572388060000001</v>
      </c>
      <c r="AE2750">
        <v>2024</v>
      </c>
      <c r="AF2750">
        <v>2</v>
      </c>
      <c r="AG2750">
        <v>6</v>
      </c>
      <c r="AH2750" t="s">
        <v>2616</v>
      </c>
      <c r="AI2750">
        <v>0.13810323383084577</v>
      </c>
      <c r="AJ2750">
        <v>1608</v>
      </c>
      <c r="AK2750" t="s">
        <v>3799</v>
      </c>
    </row>
    <row r="2751" spans="1:37">
      <c r="A2751" t="s">
        <v>2859</v>
      </c>
      <c r="B2751" t="s">
        <v>71</v>
      </c>
      <c r="C2751">
        <v>6110.92</v>
      </c>
      <c r="D2751" t="s">
        <v>36</v>
      </c>
      <c r="E2751" t="s">
        <v>72</v>
      </c>
      <c r="F2751" t="s">
        <v>38</v>
      </c>
      <c r="G2751">
        <v>45328</v>
      </c>
      <c r="H2751" t="s">
        <v>57</v>
      </c>
      <c r="I2751" t="s">
        <v>58</v>
      </c>
      <c r="J2751">
        <v>0</v>
      </c>
      <c r="K2751" t="s">
        <v>59</v>
      </c>
      <c r="L2751" t="s">
        <v>60</v>
      </c>
      <c r="M2751">
        <v>182</v>
      </c>
      <c r="N2751">
        <v>38</v>
      </c>
      <c r="O2751">
        <v>89</v>
      </c>
      <c r="P2751">
        <v>0</v>
      </c>
      <c r="Q2751">
        <v>1</v>
      </c>
      <c r="R2751" t="s">
        <v>61</v>
      </c>
      <c r="S2751" t="s">
        <v>74</v>
      </c>
      <c r="T2751">
        <v>1</v>
      </c>
      <c r="U2751" t="s">
        <v>79</v>
      </c>
      <c r="V2751">
        <v>2047.12</v>
      </c>
      <c r="W2751" t="s">
        <v>109</v>
      </c>
      <c r="X2751" t="s">
        <v>134</v>
      </c>
      <c r="Y2751" t="s">
        <v>156</v>
      </c>
      <c r="Z2751" t="s">
        <v>66</v>
      </c>
      <c r="AA2751" t="s">
        <v>67</v>
      </c>
      <c r="AB2751" t="s">
        <v>68</v>
      </c>
      <c r="AC2751" t="s">
        <v>52</v>
      </c>
      <c r="AD2751">
        <v>11.24791209</v>
      </c>
      <c r="AE2751">
        <v>2024</v>
      </c>
      <c r="AF2751">
        <v>2</v>
      </c>
      <c r="AG2751">
        <v>6</v>
      </c>
      <c r="AH2751" t="s">
        <v>2616</v>
      </c>
      <c r="AI2751">
        <v>0.93732600732600724</v>
      </c>
      <c r="AJ2751">
        <v>2184</v>
      </c>
      <c r="AK2751" t="s">
        <v>3801</v>
      </c>
    </row>
    <row r="2752" spans="1:37">
      <c r="A2752" t="s">
        <v>2860</v>
      </c>
      <c r="B2752" t="s">
        <v>55</v>
      </c>
      <c r="C2752">
        <v>18105.27</v>
      </c>
      <c r="D2752" t="s">
        <v>36</v>
      </c>
      <c r="E2752" t="s">
        <v>37</v>
      </c>
      <c r="F2752" t="s">
        <v>95</v>
      </c>
      <c r="G2752">
        <v>45328</v>
      </c>
      <c r="H2752" t="s">
        <v>39</v>
      </c>
      <c r="I2752" t="s">
        <v>40</v>
      </c>
      <c r="J2752">
        <v>35289</v>
      </c>
      <c r="K2752" t="s">
        <v>83</v>
      </c>
      <c r="L2752" t="s">
        <v>42</v>
      </c>
      <c r="M2752">
        <v>151</v>
      </c>
      <c r="N2752">
        <v>15</v>
      </c>
      <c r="O2752">
        <v>68</v>
      </c>
      <c r="P2752">
        <v>0</v>
      </c>
      <c r="Q2752">
        <v>2</v>
      </c>
      <c r="R2752" t="s">
        <v>61</v>
      </c>
      <c r="S2752" t="s">
        <v>74</v>
      </c>
      <c r="T2752">
        <v>2</v>
      </c>
      <c r="U2752" t="s">
        <v>79</v>
      </c>
      <c r="V2752">
        <v>310.11</v>
      </c>
      <c r="W2752" t="s">
        <v>64</v>
      </c>
      <c r="X2752" t="s">
        <v>47</v>
      </c>
      <c r="Y2752" t="s">
        <v>48</v>
      </c>
      <c r="Z2752" t="s">
        <v>98</v>
      </c>
      <c r="AA2752" t="s">
        <v>67</v>
      </c>
      <c r="AB2752" t="s">
        <v>68</v>
      </c>
      <c r="AC2752" t="s">
        <v>52</v>
      </c>
      <c r="AD2752">
        <v>2.0537086090000001</v>
      </c>
      <c r="AE2752">
        <v>2024</v>
      </c>
      <c r="AF2752">
        <v>2</v>
      </c>
      <c r="AG2752">
        <v>6</v>
      </c>
      <c r="AH2752" t="s">
        <v>2616</v>
      </c>
      <c r="AI2752">
        <v>0.17114238410596028</v>
      </c>
      <c r="AJ2752">
        <v>1812</v>
      </c>
      <c r="AK2752" t="s">
        <v>3799</v>
      </c>
    </row>
    <row r="2753" spans="1:37">
      <c r="A2753" t="s">
        <v>2861</v>
      </c>
      <c r="B2753" t="s">
        <v>71</v>
      </c>
      <c r="C2753">
        <v>7373.66</v>
      </c>
      <c r="D2753" t="s">
        <v>36</v>
      </c>
      <c r="E2753" t="s">
        <v>37</v>
      </c>
      <c r="F2753" t="s">
        <v>38</v>
      </c>
      <c r="G2753">
        <v>45328</v>
      </c>
      <c r="H2753" t="s">
        <v>39</v>
      </c>
      <c r="I2753" t="s">
        <v>40</v>
      </c>
      <c r="J2753">
        <v>57578</v>
      </c>
      <c r="K2753" t="s">
        <v>83</v>
      </c>
      <c r="L2753" t="s">
        <v>42</v>
      </c>
      <c r="M2753">
        <v>93</v>
      </c>
      <c r="N2753">
        <v>14</v>
      </c>
      <c r="O2753">
        <v>124</v>
      </c>
      <c r="P2753">
        <v>0</v>
      </c>
      <c r="Q2753">
        <v>5</v>
      </c>
      <c r="R2753" t="s">
        <v>61</v>
      </c>
      <c r="S2753" t="s">
        <v>62</v>
      </c>
      <c r="T2753">
        <v>3</v>
      </c>
      <c r="U2753" t="s">
        <v>79</v>
      </c>
      <c r="V2753">
        <v>48.01</v>
      </c>
      <c r="W2753" t="s">
        <v>46</v>
      </c>
      <c r="X2753" t="s">
        <v>47</v>
      </c>
      <c r="Y2753" t="s">
        <v>48</v>
      </c>
      <c r="Z2753" t="s">
        <v>66</v>
      </c>
      <c r="AA2753" t="s">
        <v>50</v>
      </c>
      <c r="AB2753" t="s">
        <v>68</v>
      </c>
      <c r="AC2753" t="s">
        <v>52</v>
      </c>
      <c r="AD2753">
        <v>0.51623655899999998</v>
      </c>
      <c r="AE2753">
        <v>2024</v>
      </c>
      <c r="AF2753">
        <v>2</v>
      </c>
      <c r="AG2753">
        <v>6</v>
      </c>
      <c r="AH2753" t="s">
        <v>2616</v>
      </c>
      <c r="AI2753">
        <v>4.3019713261648745E-2</v>
      </c>
      <c r="AJ2753">
        <v>1116</v>
      </c>
      <c r="AK2753" t="s">
        <v>3799</v>
      </c>
    </row>
    <row r="2754" spans="1:37">
      <c r="A2754" t="s">
        <v>2862</v>
      </c>
      <c r="B2754" t="s">
        <v>55</v>
      </c>
      <c r="C2754">
        <v>16471.060000000001</v>
      </c>
      <c r="D2754" t="s">
        <v>36</v>
      </c>
      <c r="E2754" t="s">
        <v>37</v>
      </c>
      <c r="F2754" t="s">
        <v>73</v>
      </c>
      <c r="G2754">
        <v>45328</v>
      </c>
      <c r="H2754" t="s">
        <v>39</v>
      </c>
      <c r="I2754" t="s">
        <v>40</v>
      </c>
      <c r="J2754">
        <v>81381</v>
      </c>
      <c r="K2754" t="s">
        <v>83</v>
      </c>
      <c r="L2754" t="s">
        <v>42</v>
      </c>
      <c r="M2754">
        <v>138</v>
      </c>
      <c r="N2754">
        <v>31</v>
      </c>
      <c r="O2754">
        <v>117</v>
      </c>
      <c r="P2754">
        <v>0</v>
      </c>
      <c r="Q2754">
        <v>2</v>
      </c>
      <c r="R2754" t="s">
        <v>43</v>
      </c>
      <c r="S2754" t="s">
        <v>96</v>
      </c>
      <c r="T2754">
        <v>1</v>
      </c>
      <c r="U2754" t="s">
        <v>79</v>
      </c>
      <c r="V2754">
        <v>162.11000000000001</v>
      </c>
      <c r="W2754" t="s">
        <v>64</v>
      </c>
      <c r="X2754" t="s">
        <v>134</v>
      </c>
      <c r="Y2754" t="s">
        <v>48</v>
      </c>
      <c r="Z2754" t="s">
        <v>98</v>
      </c>
      <c r="AA2754" t="s">
        <v>50</v>
      </c>
      <c r="AB2754" t="s">
        <v>68</v>
      </c>
      <c r="AC2754" t="s">
        <v>52</v>
      </c>
      <c r="AD2754">
        <v>1.1747101449999999</v>
      </c>
      <c r="AE2754">
        <v>2024</v>
      </c>
      <c r="AF2754">
        <v>2</v>
      </c>
      <c r="AG2754">
        <v>6</v>
      </c>
      <c r="AH2754" t="s">
        <v>2616</v>
      </c>
      <c r="AI2754">
        <v>9.7892512077294699E-2</v>
      </c>
      <c r="AJ2754">
        <v>1656</v>
      </c>
      <c r="AK2754" t="s">
        <v>3799</v>
      </c>
    </row>
    <row r="2755" spans="1:37">
      <c r="A2755" t="s">
        <v>2863</v>
      </c>
      <c r="B2755" t="s">
        <v>55</v>
      </c>
      <c r="C2755">
        <v>6352.55</v>
      </c>
      <c r="D2755" t="s">
        <v>36</v>
      </c>
      <c r="E2755" t="s">
        <v>72</v>
      </c>
      <c r="F2755" t="s">
        <v>38</v>
      </c>
      <c r="G2755">
        <v>45328</v>
      </c>
      <c r="H2755" t="s">
        <v>57</v>
      </c>
      <c r="I2755" t="s">
        <v>40</v>
      </c>
      <c r="J2755">
        <v>0</v>
      </c>
      <c r="K2755" t="s">
        <v>59</v>
      </c>
      <c r="L2755" t="s">
        <v>60</v>
      </c>
      <c r="M2755">
        <v>105</v>
      </c>
      <c r="N2755">
        <v>28</v>
      </c>
      <c r="O2755">
        <v>31</v>
      </c>
      <c r="P2755">
        <v>3</v>
      </c>
      <c r="Q2755">
        <v>3</v>
      </c>
      <c r="R2755" t="s">
        <v>43</v>
      </c>
      <c r="S2755" t="s">
        <v>96</v>
      </c>
      <c r="T2755">
        <v>4</v>
      </c>
      <c r="U2755" t="s">
        <v>79</v>
      </c>
      <c r="V2755">
        <v>749.87</v>
      </c>
      <c r="W2755" t="s">
        <v>46</v>
      </c>
      <c r="X2755" t="s">
        <v>134</v>
      </c>
      <c r="Y2755" t="s">
        <v>65</v>
      </c>
      <c r="Z2755" t="s">
        <v>66</v>
      </c>
      <c r="AA2755" t="s">
        <v>67</v>
      </c>
      <c r="AB2755" t="s">
        <v>51</v>
      </c>
      <c r="AC2755" t="s">
        <v>69</v>
      </c>
      <c r="AD2755">
        <v>7.1416190479999999</v>
      </c>
      <c r="AE2755">
        <v>2024</v>
      </c>
      <c r="AF2755">
        <v>2</v>
      </c>
      <c r="AG2755">
        <v>6</v>
      </c>
      <c r="AH2755" t="s">
        <v>2616</v>
      </c>
      <c r="AI2755">
        <v>0.59513492063492068</v>
      </c>
      <c r="AJ2755">
        <v>1260</v>
      </c>
      <c r="AK2755" t="s">
        <v>3800</v>
      </c>
    </row>
    <row r="2756" spans="1:37">
      <c r="A2756" t="s">
        <v>2864</v>
      </c>
      <c r="B2756" t="s">
        <v>35</v>
      </c>
      <c r="C2756">
        <v>5152.1499999999996</v>
      </c>
      <c r="D2756" t="s">
        <v>36</v>
      </c>
      <c r="E2756" t="s">
        <v>72</v>
      </c>
      <c r="F2756" t="s">
        <v>73</v>
      </c>
      <c r="G2756">
        <v>45328</v>
      </c>
      <c r="H2756" t="s">
        <v>39</v>
      </c>
      <c r="I2756" t="s">
        <v>40</v>
      </c>
      <c r="J2756">
        <v>111259</v>
      </c>
      <c r="K2756" t="s">
        <v>83</v>
      </c>
      <c r="L2756" t="s">
        <v>103</v>
      </c>
      <c r="M2756">
        <v>128</v>
      </c>
      <c r="N2756">
        <v>14</v>
      </c>
      <c r="O2756">
        <v>115</v>
      </c>
      <c r="P2756">
        <v>0</v>
      </c>
      <c r="Q2756">
        <v>1</v>
      </c>
      <c r="R2756" t="s">
        <v>61</v>
      </c>
      <c r="S2756" t="s">
        <v>74</v>
      </c>
      <c r="T2756">
        <v>4</v>
      </c>
      <c r="U2756" t="s">
        <v>63</v>
      </c>
      <c r="V2756">
        <v>41.07</v>
      </c>
      <c r="W2756" t="s">
        <v>46</v>
      </c>
      <c r="X2756" t="s">
        <v>134</v>
      </c>
      <c r="Y2756" t="s">
        <v>48</v>
      </c>
      <c r="Z2756" t="s">
        <v>66</v>
      </c>
      <c r="AA2756" t="s">
        <v>91</v>
      </c>
      <c r="AB2756" t="s">
        <v>68</v>
      </c>
      <c r="AC2756" t="s">
        <v>52</v>
      </c>
      <c r="AD2756">
        <v>0.320859375</v>
      </c>
      <c r="AE2756">
        <v>2024</v>
      </c>
      <c r="AF2756">
        <v>2</v>
      </c>
      <c r="AG2756">
        <v>6</v>
      </c>
      <c r="AH2756" t="s">
        <v>2616</v>
      </c>
      <c r="AI2756">
        <v>2.6738281249999999E-2</v>
      </c>
      <c r="AJ2756">
        <v>1536</v>
      </c>
      <c r="AK2756" t="s">
        <v>3799</v>
      </c>
    </row>
    <row r="2757" spans="1:37">
      <c r="A2757" t="s">
        <v>2865</v>
      </c>
      <c r="B2757" t="s">
        <v>115</v>
      </c>
      <c r="C2757">
        <v>5226.8999999999996</v>
      </c>
      <c r="D2757" t="s">
        <v>36</v>
      </c>
      <c r="E2757" t="s">
        <v>82</v>
      </c>
      <c r="F2757" t="s">
        <v>56</v>
      </c>
      <c r="G2757">
        <v>45328</v>
      </c>
      <c r="H2757" t="s">
        <v>57</v>
      </c>
      <c r="I2757" t="s">
        <v>40</v>
      </c>
      <c r="J2757">
        <v>0</v>
      </c>
      <c r="K2757" t="s">
        <v>59</v>
      </c>
      <c r="L2757" t="s">
        <v>60</v>
      </c>
      <c r="M2757">
        <v>150</v>
      </c>
      <c r="N2757">
        <v>14</v>
      </c>
      <c r="O2757">
        <v>101</v>
      </c>
      <c r="P2757">
        <v>0</v>
      </c>
      <c r="Q2757">
        <v>1</v>
      </c>
      <c r="R2757" t="s">
        <v>61</v>
      </c>
      <c r="S2757" t="s">
        <v>74</v>
      </c>
      <c r="T2757">
        <v>2</v>
      </c>
      <c r="U2757" t="s">
        <v>79</v>
      </c>
      <c r="V2757">
        <v>1078.92</v>
      </c>
      <c r="W2757" t="s">
        <v>46</v>
      </c>
      <c r="X2757" t="s">
        <v>47</v>
      </c>
      <c r="Y2757" t="s">
        <v>65</v>
      </c>
      <c r="Z2757" t="s">
        <v>66</v>
      </c>
      <c r="AA2757" t="s">
        <v>67</v>
      </c>
      <c r="AB2757" t="s">
        <v>68</v>
      </c>
      <c r="AC2757" t="s">
        <v>52</v>
      </c>
      <c r="AD2757">
        <v>7.1928000000000001</v>
      </c>
      <c r="AE2757">
        <v>2024</v>
      </c>
      <c r="AF2757">
        <v>2</v>
      </c>
      <c r="AG2757">
        <v>6</v>
      </c>
      <c r="AH2757" t="s">
        <v>2616</v>
      </c>
      <c r="AI2757">
        <v>0.59940000000000004</v>
      </c>
      <c r="AJ2757">
        <v>1800</v>
      </c>
      <c r="AK2757" t="s">
        <v>3800</v>
      </c>
    </row>
    <row r="2758" spans="1:37">
      <c r="A2758" t="s">
        <v>2866</v>
      </c>
      <c r="B2758" t="s">
        <v>81</v>
      </c>
      <c r="C2758">
        <v>6761.17</v>
      </c>
      <c r="D2758" t="s">
        <v>36</v>
      </c>
      <c r="E2758" t="s">
        <v>72</v>
      </c>
      <c r="F2758" t="s">
        <v>56</v>
      </c>
      <c r="G2758">
        <v>45328</v>
      </c>
      <c r="H2758" t="s">
        <v>39</v>
      </c>
      <c r="I2758" t="s">
        <v>58</v>
      </c>
      <c r="J2758">
        <v>125366</v>
      </c>
      <c r="K2758" t="s">
        <v>83</v>
      </c>
      <c r="L2758" t="s">
        <v>42</v>
      </c>
      <c r="M2758">
        <v>166</v>
      </c>
      <c r="N2758">
        <v>18</v>
      </c>
      <c r="O2758">
        <v>81</v>
      </c>
      <c r="P2758">
        <v>0</v>
      </c>
      <c r="Q2758">
        <v>1</v>
      </c>
      <c r="R2758" t="s">
        <v>61</v>
      </c>
      <c r="S2758" t="s">
        <v>74</v>
      </c>
      <c r="T2758">
        <v>2</v>
      </c>
      <c r="U2758" t="s">
        <v>79</v>
      </c>
      <c r="V2758">
        <v>130.06</v>
      </c>
      <c r="W2758" t="s">
        <v>64</v>
      </c>
      <c r="X2758" t="s">
        <v>47</v>
      </c>
      <c r="Y2758" t="s">
        <v>48</v>
      </c>
      <c r="Z2758" t="s">
        <v>66</v>
      </c>
      <c r="AA2758" t="s">
        <v>91</v>
      </c>
      <c r="AB2758" t="s">
        <v>68</v>
      </c>
      <c r="AC2758" t="s">
        <v>52</v>
      </c>
      <c r="AD2758">
        <v>0.78349397600000004</v>
      </c>
      <c r="AE2758">
        <v>2024</v>
      </c>
      <c r="AF2758">
        <v>2</v>
      </c>
      <c r="AG2758">
        <v>6</v>
      </c>
      <c r="AH2758" t="s">
        <v>2616</v>
      </c>
      <c r="AI2758">
        <v>6.5291164658634535E-2</v>
      </c>
      <c r="AJ2758">
        <v>1992</v>
      </c>
      <c r="AK2758" t="s">
        <v>3799</v>
      </c>
    </row>
    <row r="2759" spans="1:37">
      <c r="A2759" t="s">
        <v>2867</v>
      </c>
      <c r="B2759" t="s">
        <v>35</v>
      </c>
      <c r="C2759">
        <v>3025.5</v>
      </c>
      <c r="D2759" t="s">
        <v>36</v>
      </c>
      <c r="E2759" t="s">
        <v>37</v>
      </c>
      <c r="F2759" t="s">
        <v>56</v>
      </c>
      <c r="G2759">
        <v>45328</v>
      </c>
      <c r="H2759" t="s">
        <v>57</v>
      </c>
      <c r="I2759" t="s">
        <v>40</v>
      </c>
      <c r="J2759">
        <v>0</v>
      </c>
      <c r="K2759" t="s">
        <v>59</v>
      </c>
      <c r="L2759" t="s">
        <v>60</v>
      </c>
      <c r="M2759">
        <v>85</v>
      </c>
      <c r="N2759">
        <v>7</v>
      </c>
      <c r="O2759">
        <v>9</v>
      </c>
      <c r="P2759">
        <v>0</v>
      </c>
      <c r="Q2759">
        <v>1</v>
      </c>
      <c r="R2759" t="s">
        <v>61</v>
      </c>
      <c r="S2759" t="s">
        <v>93</v>
      </c>
      <c r="T2759">
        <v>2</v>
      </c>
      <c r="U2759" t="s">
        <v>90</v>
      </c>
      <c r="V2759">
        <v>612.36</v>
      </c>
      <c r="W2759" t="s">
        <v>76</v>
      </c>
      <c r="X2759" t="s">
        <v>47</v>
      </c>
      <c r="Y2759" t="s">
        <v>65</v>
      </c>
      <c r="Z2759" t="s">
        <v>49</v>
      </c>
      <c r="AA2759" t="s">
        <v>67</v>
      </c>
      <c r="AB2759" t="s">
        <v>68</v>
      </c>
      <c r="AC2759" t="s">
        <v>99</v>
      </c>
      <c r="AD2759">
        <v>7.2042352940000001</v>
      </c>
      <c r="AE2759">
        <v>2024</v>
      </c>
      <c r="AF2759">
        <v>2</v>
      </c>
      <c r="AG2759">
        <v>6</v>
      </c>
      <c r="AH2759" t="s">
        <v>2616</v>
      </c>
      <c r="AI2759">
        <v>0.60035294117647064</v>
      </c>
      <c r="AJ2759">
        <v>1020</v>
      </c>
      <c r="AK2759" t="s">
        <v>3801</v>
      </c>
    </row>
    <row r="2760" spans="1:37">
      <c r="A2760" t="s">
        <v>2868</v>
      </c>
      <c r="B2760" t="s">
        <v>71</v>
      </c>
      <c r="C2760">
        <v>7173.18</v>
      </c>
      <c r="D2760" t="s">
        <v>36</v>
      </c>
      <c r="E2760" t="s">
        <v>72</v>
      </c>
      <c r="F2760" t="s">
        <v>56</v>
      </c>
      <c r="G2760">
        <v>45328</v>
      </c>
      <c r="H2760" t="s">
        <v>57</v>
      </c>
      <c r="I2760" t="s">
        <v>58</v>
      </c>
      <c r="J2760">
        <v>0</v>
      </c>
      <c r="K2760" t="s">
        <v>59</v>
      </c>
      <c r="L2760" t="s">
        <v>60</v>
      </c>
      <c r="M2760">
        <v>107</v>
      </c>
      <c r="N2760">
        <v>5</v>
      </c>
      <c r="O2760">
        <v>105</v>
      </c>
      <c r="P2760">
        <v>0</v>
      </c>
      <c r="Q2760">
        <v>4</v>
      </c>
      <c r="R2760" t="s">
        <v>43</v>
      </c>
      <c r="S2760" t="s">
        <v>44</v>
      </c>
      <c r="T2760">
        <v>1</v>
      </c>
      <c r="U2760" t="s">
        <v>63</v>
      </c>
      <c r="V2760">
        <v>767.88</v>
      </c>
      <c r="W2760" t="s">
        <v>76</v>
      </c>
      <c r="X2760" t="s">
        <v>47</v>
      </c>
      <c r="Y2760" t="s">
        <v>65</v>
      </c>
      <c r="Z2760" t="s">
        <v>66</v>
      </c>
      <c r="AA2760" t="s">
        <v>67</v>
      </c>
      <c r="AB2760" t="s">
        <v>68</v>
      </c>
      <c r="AC2760" t="s">
        <v>52</v>
      </c>
      <c r="AD2760">
        <v>7.1764485980000003</v>
      </c>
      <c r="AE2760">
        <v>2024</v>
      </c>
      <c r="AF2760">
        <v>2</v>
      </c>
      <c r="AG2760">
        <v>6</v>
      </c>
      <c r="AH2760" t="s">
        <v>2616</v>
      </c>
      <c r="AI2760">
        <v>0.59803738317757005</v>
      </c>
      <c r="AJ2760">
        <v>1284</v>
      </c>
      <c r="AK2760" t="s">
        <v>3800</v>
      </c>
    </row>
    <row r="2761" spans="1:37">
      <c r="A2761" t="s">
        <v>2869</v>
      </c>
      <c r="B2761" t="s">
        <v>35</v>
      </c>
      <c r="C2761">
        <v>6202.3</v>
      </c>
      <c r="D2761" t="s">
        <v>36</v>
      </c>
      <c r="E2761" t="s">
        <v>37</v>
      </c>
      <c r="F2761" t="s">
        <v>56</v>
      </c>
      <c r="G2761">
        <v>45328</v>
      </c>
      <c r="H2761" t="s">
        <v>39</v>
      </c>
      <c r="I2761" t="s">
        <v>40</v>
      </c>
      <c r="J2761">
        <v>52722</v>
      </c>
      <c r="K2761" t="s">
        <v>59</v>
      </c>
      <c r="L2761" t="s">
        <v>42</v>
      </c>
      <c r="M2761">
        <v>154</v>
      </c>
      <c r="N2761">
        <v>7</v>
      </c>
      <c r="O2761">
        <v>89</v>
      </c>
      <c r="P2761">
        <v>0</v>
      </c>
      <c r="Q2761">
        <v>1</v>
      </c>
      <c r="R2761" t="s">
        <v>61</v>
      </c>
      <c r="S2761" t="s">
        <v>62</v>
      </c>
      <c r="T2761">
        <v>3</v>
      </c>
      <c r="U2761" t="s">
        <v>79</v>
      </c>
      <c r="V2761">
        <v>738.72</v>
      </c>
      <c r="W2761" t="s">
        <v>109</v>
      </c>
      <c r="X2761" t="s">
        <v>47</v>
      </c>
      <c r="Y2761" t="s">
        <v>65</v>
      </c>
      <c r="Z2761" t="s">
        <v>66</v>
      </c>
      <c r="AA2761" t="s">
        <v>50</v>
      </c>
      <c r="AB2761" t="s">
        <v>68</v>
      </c>
      <c r="AC2761" t="s">
        <v>52</v>
      </c>
      <c r="AD2761">
        <v>4.7968831170000001</v>
      </c>
      <c r="AE2761">
        <v>2024</v>
      </c>
      <c r="AF2761">
        <v>2</v>
      </c>
      <c r="AG2761">
        <v>6</v>
      </c>
      <c r="AH2761" t="s">
        <v>2616</v>
      </c>
      <c r="AI2761">
        <v>0.39974025974025973</v>
      </c>
      <c r="AJ2761">
        <v>1848</v>
      </c>
      <c r="AK2761" t="s">
        <v>3799</v>
      </c>
    </row>
    <row r="2762" spans="1:37">
      <c r="A2762" t="s">
        <v>2870</v>
      </c>
      <c r="B2762" t="s">
        <v>35</v>
      </c>
      <c r="C2762">
        <v>3840.55</v>
      </c>
      <c r="D2762" t="s">
        <v>36</v>
      </c>
      <c r="E2762" t="s">
        <v>37</v>
      </c>
      <c r="F2762" t="s">
        <v>38</v>
      </c>
      <c r="G2762">
        <v>45328</v>
      </c>
      <c r="H2762" t="s">
        <v>39</v>
      </c>
      <c r="I2762" t="s">
        <v>58</v>
      </c>
      <c r="J2762">
        <v>108413</v>
      </c>
      <c r="K2762" t="s">
        <v>59</v>
      </c>
      <c r="L2762" t="s">
        <v>103</v>
      </c>
      <c r="M2762">
        <v>96</v>
      </c>
      <c r="N2762">
        <v>15</v>
      </c>
      <c r="O2762">
        <v>16</v>
      </c>
      <c r="P2762">
        <v>0</v>
      </c>
      <c r="Q2762">
        <v>1</v>
      </c>
      <c r="R2762" t="s">
        <v>43</v>
      </c>
      <c r="S2762" t="s">
        <v>84</v>
      </c>
      <c r="T2762">
        <v>3</v>
      </c>
      <c r="U2762" t="s">
        <v>90</v>
      </c>
      <c r="V2762">
        <v>460.08</v>
      </c>
      <c r="W2762" t="s">
        <v>76</v>
      </c>
      <c r="X2762" t="s">
        <v>47</v>
      </c>
      <c r="Y2762" t="s">
        <v>48</v>
      </c>
      <c r="Z2762" t="s">
        <v>49</v>
      </c>
      <c r="AA2762" t="s">
        <v>91</v>
      </c>
      <c r="AB2762" t="s">
        <v>68</v>
      </c>
      <c r="AC2762" t="s">
        <v>69</v>
      </c>
      <c r="AD2762">
        <v>4.7925000000000004</v>
      </c>
      <c r="AE2762">
        <v>2024</v>
      </c>
      <c r="AF2762">
        <v>2</v>
      </c>
      <c r="AG2762">
        <v>6</v>
      </c>
      <c r="AH2762" t="s">
        <v>2616</v>
      </c>
      <c r="AI2762">
        <v>0.39937499999999998</v>
      </c>
      <c r="AJ2762">
        <v>1152</v>
      </c>
      <c r="AK2762" t="s">
        <v>3799</v>
      </c>
    </row>
    <row r="2763" spans="1:37">
      <c r="A2763" t="s">
        <v>2871</v>
      </c>
      <c r="B2763" t="s">
        <v>35</v>
      </c>
      <c r="C2763">
        <v>7500.37</v>
      </c>
      <c r="D2763" t="s">
        <v>87</v>
      </c>
      <c r="E2763" t="s">
        <v>37</v>
      </c>
      <c r="F2763" t="s">
        <v>38</v>
      </c>
      <c r="G2763">
        <v>45328</v>
      </c>
      <c r="H2763" t="s">
        <v>39</v>
      </c>
      <c r="I2763" t="s">
        <v>58</v>
      </c>
      <c r="J2763">
        <v>99920</v>
      </c>
      <c r="K2763" t="s">
        <v>59</v>
      </c>
      <c r="L2763" t="s">
        <v>60</v>
      </c>
      <c r="M2763">
        <v>97</v>
      </c>
      <c r="N2763">
        <v>16</v>
      </c>
      <c r="O2763">
        <v>82</v>
      </c>
      <c r="P2763">
        <v>0</v>
      </c>
      <c r="Q2763">
        <v>6</v>
      </c>
      <c r="R2763" t="s">
        <v>61</v>
      </c>
      <c r="S2763" t="s">
        <v>74</v>
      </c>
      <c r="T2763">
        <v>2</v>
      </c>
      <c r="U2763" t="s">
        <v>90</v>
      </c>
      <c r="V2763">
        <v>636.45000000000005</v>
      </c>
      <c r="W2763" t="s">
        <v>46</v>
      </c>
      <c r="X2763" t="s">
        <v>77</v>
      </c>
      <c r="Y2763" t="s">
        <v>65</v>
      </c>
      <c r="Z2763" t="s">
        <v>66</v>
      </c>
      <c r="AA2763" t="s">
        <v>50</v>
      </c>
      <c r="AB2763" t="s">
        <v>68</v>
      </c>
      <c r="AC2763" t="s">
        <v>52</v>
      </c>
      <c r="AD2763">
        <v>6.5613402059999997</v>
      </c>
      <c r="AE2763">
        <v>2024</v>
      </c>
      <c r="AF2763">
        <v>2</v>
      </c>
      <c r="AG2763">
        <v>6</v>
      </c>
      <c r="AH2763" t="s">
        <v>2616</v>
      </c>
      <c r="AI2763">
        <v>0.54677835051546397</v>
      </c>
      <c r="AJ2763">
        <v>1164</v>
      </c>
      <c r="AK2763" t="s">
        <v>3800</v>
      </c>
    </row>
    <row r="2764" spans="1:37">
      <c r="A2764" t="s">
        <v>2872</v>
      </c>
      <c r="B2764" t="s">
        <v>71</v>
      </c>
      <c r="C2764">
        <v>12440.98</v>
      </c>
      <c r="D2764" t="s">
        <v>36</v>
      </c>
      <c r="E2764" t="s">
        <v>37</v>
      </c>
      <c r="F2764" t="s">
        <v>73</v>
      </c>
      <c r="G2764">
        <v>45328</v>
      </c>
      <c r="H2764" t="s">
        <v>39</v>
      </c>
      <c r="I2764" t="s">
        <v>40</v>
      </c>
      <c r="J2764">
        <v>97049</v>
      </c>
      <c r="K2764" t="s">
        <v>59</v>
      </c>
      <c r="L2764" t="s">
        <v>42</v>
      </c>
      <c r="M2764">
        <v>155</v>
      </c>
      <c r="N2764">
        <v>19</v>
      </c>
      <c r="O2764">
        <v>45</v>
      </c>
      <c r="P2764">
        <v>0</v>
      </c>
      <c r="Q2764">
        <v>4</v>
      </c>
      <c r="R2764" t="s">
        <v>61</v>
      </c>
      <c r="S2764" t="s">
        <v>74</v>
      </c>
      <c r="T2764">
        <v>1</v>
      </c>
      <c r="U2764" t="s">
        <v>79</v>
      </c>
      <c r="V2764">
        <v>745.2</v>
      </c>
      <c r="W2764" t="s">
        <v>64</v>
      </c>
      <c r="X2764" t="s">
        <v>77</v>
      </c>
      <c r="Y2764" t="s">
        <v>65</v>
      </c>
      <c r="Z2764" t="s">
        <v>66</v>
      </c>
      <c r="AA2764" t="s">
        <v>50</v>
      </c>
      <c r="AB2764" t="s">
        <v>68</v>
      </c>
      <c r="AC2764" t="s">
        <v>69</v>
      </c>
      <c r="AD2764">
        <v>4.8077419350000001</v>
      </c>
      <c r="AE2764">
        <v>2024</v>
      </c>
      <c r="AF2764">
        <v>2</v>
      </c>
      <c r="AG2764">
        <v>6</v>
      </c>
      <c r="AH2764" t="s">
        <v>2616</v>
      </c>
      <c r="AI2764">
        <v>0.40064516129032263</v>
      </c>
      <c r="AJ2764">
        <v>1860</v>
      </c>
      <c r="AK2764" t="s">
        <v>3800</v>
      </c>
    </row>
    <row r="2765" spans="1:37">
      <c r="A2765" t="s">
        <v>2873</v>
      </c>
      <c r="B2765" t="s">
        <v>35</v>
      </c>
      <c r="C2765">
        <v>7432.68</v>
      </c>
      <c r="D2765" t="s">
        <v>36</v>
      </c>
      <c r="E2765" t="s">
        <v>37</v>
      </c>
      <c r="F2765" t="s">
        <v>95</v>
      </c>
      <c r="G2765">
        <v>45328</v>
      </c>
      <c r="H2765" t="s">
        <v>39</v>
      </c>
      <c r="I2765" t="s">
        <v>40</v>
      </c>
      <c r="J2765">
        <v>129284</v>
      </c>
      <c r="K2765" t="s">
        <v>83</v>
      </c>
      <c r="L2765" t="s">
        <v>42</v>
      </c>
      <c r="M2765">
        <v>92</v>
      </c>
      <c r="N2765">
        <v>23</v>
      </c>
      <c r="O2765">
        <v>84</v>
      </c>
      <c r="P2765">
        <v>0</v>
      </c>
      <c r="Q2765">
        <v>5</v>
      </c>
      <c r="R2765" t="s">
        <v>61</v>
      </c>
      <c r="S2765" t="s">
        <v>74</v>
      </c>
      <c r="T2765">
        <v>2</v>
      </c>
      <c r="U2765" t="s">
        <v>90</v>
      </c>
      <c r="V2765">
        <v>219.45</v>
      </c>
      <c r="W2765" t="s">
        <v>46</v>
      </c>
      <c r="X2765" t="s">
        <v>47</v>
      </c>
      <c r="Y2765" t="s">
        <v>48</v>
      </c>
      <c r="Z2765" t="s">
        <v>66</v>
      </c>
      <c r="AA2765" t="s">
        <v>91</v>
      </c>
      <c r="AB2765" t="s">
        <v>68</v>
      </c>
      <c r="AC2765" t="s">
        <v>52</v>
      </c>
      <c r="AD2765">
        <v>2.3853260870000002</v>
      </c>
      <c r="AE2765">
        <v>2024</v>
      </c>
      <c r="AF2765">
        <v>2</v>
      </c>
      <c r="AG2765">
        <v>6</v>
      </c>
      <c r="AH2765" t="s">
        <v>2616</v>
      </c>
      <c r="AI2765">
        <v>0.19877717391304348</v>
      </c>
      <c r="AJ2765">
        <v>1104</v>
      </c>
      <c r="AK2765" t="s">
        <v>3799</v>
      </c>
    </row>
    <row r="2766" spans="1:37">
      <c r="A2766" t="s">
        <v>2874</v>
      </c>
      <c r="B2766" t="s">
        <v>71</v>
      </c>
      <c r="C2766">
        <v>15784.21</v>
      </c>
      <c r="D2766" t="s">
        <v>36</v>
      </c>
      <c r="E2766" t="s">
        <v>72</v>
      </c>
      <c r="F2766" t="s">
        <v>38</v>
      </c>
      <c r="G2766">
        <v>45328</v>
      </c>
      <c r="H2766" t="s">
        <v>39</v>
      </c>
      <c r="I2766" t="s">
        <v>58</v>
      </c>
      <c r="J2766">
        <v>54740</v>
      </c>
      <c r="K2766" t="s">
        <v>59</v>
      </c>
      <c r="L2766" t="s">
        <v>103</v>
      </c>
      <c r="M2766">
        <v>132</v>
      </c>
      <c r="N2766">
        <v>9</v>
      </c>
      <c r="O2766">
        <v>77</v>
      </c>
      <c r="P2766">
        <v>0</v>
      </c>
      <c r="Q2766">
        <v>2</v>
      </c>
      <c r="R2766" t="s">
        <v>61</v>
      </c>
      <c r="S2766" t="s">
        <v>74</v>
      </c>
      <c r="T2766">
        <v>1</v>
      </c>
      <c r="U2766" t="s">
        <v>79</v>
      </c>
      <c r="V2766">
        <v>635.04</v>
      </c>
      <c r="W2766" t="s">
        <v>46</v>
      </c>
      <c r="X2766" t="s">
        <v>47</v>
      </c>
      <c r="Y2766" t="s">
        <v>65</v>
      </c>
      <c r="Z2766" t="s">
        <v>98</v>
      </c>
      <c r="AA2766" t="s">
        <v>50</v>
      </c>
      <c r="AB2766" t="s">
        <v>68</v>
      </c>
      <c r="AC2766" t="s">
        <v>52</v>
      </c>
      <c r="AD2766">
        <v>4.8109090910000001</v>
      </c>
      <c r="AE2766">
        <v>2024</v>
      </c>
      <c r="AF2766">
        <v>2</v>
      </c>
      <c r="AG2766">
        <v>6</v>
      </c>
      <c r="AH2766" t="s">
        <v>2616</v>
      </c>
      <c r="AI2766">
        <v>0.40090909090909088</v>
      </c>
      <c r="AJ2766">
        <v>1584</v>
      </c>
      <c r="AK2766" t="s">
        <v>3800</v>
      </c>
    </row>
    <row r="2767" spans="1:37">
      <c r="A2767" t="s">
        <v>2875</v>
      </c>
      <c r="B2767" t="s">
        <v>35</v>
      </c>
      <c r="C2767">
        <v>7500.37</v>
      </c>
      <c r="D2767" t="s">
        <v>87</v>
      </c>
      <c r="E2767" t="s">
        <v>37</v>
      </c>
      <c r="F2767" t="s">
        <v>38</v>
      </c>
      <c r="G2767">
        <v>45328</v>
      </c>
      <c r="H2767" t="s">
        <v>39</v>
      </c>
      <c r="I2767" t="s">
        <v>58</v>
      </c>
      <c r="J2767">
        <v>99920</v>
      </c>
      <c r="K2767" t="s">
        <v>59</v>
      </c>
      <c r="L2767" t="s">
        <v>60</v>
      </c>
      <c r="M2767">
        <v>97</v>
      </c>
      <c r="N2767">
        <v>16</v>
      </c>
      <c r="O2767">
        <v>82</v>
      </c>
      <c r="P2767">
        <v>0</v>
      </c>
      <c r="Q2767">
        <v>6</v>
      </c>
      <c r="R2767" t="s">
        <v>61</v>
      </c>
      <c r="S2767" t="s">
        <v>62</v>
      </c>
      <c r="T2767">
        <v>2</v>
      </c>
      <c r="U2767" t="s">
        <v>90</v>
      </c>
      <c r="V2767">
        <v>636.45000000000005</v>
      </c>
      <c r="W2767" t="s">
        <v>46</v>
      </c>
      <c r="X2767" t="s">
        <v>77</v>
      </c>
      <c r="Y2767" t="s">
        <v>65</v>
      </c>
      <c r="Z2767" t="s">
        <v>66</v>
      </c>
      <c r="AA2767" t="s">
        <v>50</v>
      </c>
      <c r="AB2767" t="s">
        <v>68</v>
      </c>
      <c r="AC2767" t="s">
        <v>52</v>
      </c>
      <c r="AD2767">
        <v>6.5613402059999997</v>
      </c>
      <c r="AE2767">
        <v>2024</v>
      </c>
      <c r="AF2767">
        <v>2</v>
      </c>
      <c r="AG2767">
        <v>6</v>
      </c>
      <c r="AH2767" t="s">
        <v>2616</v>
      </c>
      <c r="AI2767">
        <v>0.54677835051546397</v>
      </c>
      <c r="AJ2767">
        <v>1164</v>
      </c>
      <c r="AK2767" t="s">
        <v>3800</v>
      </c>
    </row>
    <row r="2768" spans="1:37">
      <c r="A2768" t="s">
        <v>2876</v>
      </c>
      <c r="B2768" t="s">
        <v>71</v>
      </c>
      <c r="C2768">
        <v>22158.959999999999</v>
      </c>
      <c r="D2768" t="s">
        <v>36</v>
      </c>
      <c r="E2768" t="s">
        <v>37</v>
      </c>
      <c r="F2768" t="s">
        <v>73</v>
      </c>
      <c r="G2768">
        <v>45328</v>
      </c>
      <c r="H2768" t="s">
        <v>57</v>
      </c>
      <c r="I2768" t="s">
        <v>58</v>
      </c>
      <c r="J2768">
        <v>0</v>
      </c>
      <c r="K2768" t="s">
        <v>59</v>
      </c>
      <c r="L2768" t="s">
        <v>42</v>
      </c>
      <c r="M2768">
        <v>151</v>
      </c>
      <c r="N2768">
        <v>15</v>
      </c>
      <c r="O2768">
        <v>12</v>
      </c>
      <c r="P2768">
        <v>0</v>
      </c>
      <c r="Q2768">
        <v>2</v>
      </c>
      <c r="R2768" t="s">
        <v>117</v>
      </c>
      <c r="S2768" t="s">
        <v>249</v>
      </c>
      <c r="T2768">
        <v>1</v>
      </c>
      <c r="U2768" t="s">
        <v>45</v>
      </c>
      <c r="V2768">
        <v>921.27</v>
      </c>
      <c r="W2768" t="s">
        <v>64</v>
      </c>
      <c r="X2768" t="s">
        <v>47</v>
      </c>
      <c r="Y2768" t="s">
        <v>65</v>
      </c>
      <c r="Z2768" t="s">
        <v>98</v>
      </c>
      <c r="AA2768" t="s">
        <v>67</v>
      </c>
      <c r="AB2768" t="s">
        <v>68</v>
      </c>
      <c r="AC2768" t="s">
        <v>69</v>
      </c>
      <c r="AD2768">
        <v>6.1011258279999998</v>
      </c>
      <c r="AE2768">
        <v>2024</v>
      </c>
      <c r="AF2768">
        <v>2</v>
      </c>
      <c r="AG2768">
        <v>6</v>
      </c>
      <c r="AH2768" t="s">
        <v>2616</v>
      </c>
      <c r="AI2768">
        <v>0.50842715231788083</v>
      </c>
      <c r="AJ2768">
        <v>1812</v>
      </c>
      <c r="AK2768" t="s">
        <v>3800</v>
      </c>
    </row>
    <row r="2769" spans="1:37">
      <c r="A2769" t="s">
        <v>2877</v>
      </c>
      <c r="B2769" t="s">
        <v>81</v>
      </c>
      <c r="C2769">
        <v>7500.37</v>
      </c>
      <c r="D2769" t="s">
        <v>87</v>
      </c>
      <c r="E2769" t="s">
        <v>37</v>
      </c>
      <c r="F2769" t="s">
        <v>38</v>
      </c>
      <c r="G2769">
        <v>45328</v>
      </c>
      <c r="H2769" t="s">
        <v>39</v>
      </c>
      <c r="I2769" t="s">
        <v>58</v>
      </c>
      <c r="J2769">
        <v>99920</v>
      </c>
      <c r="K2769" t="s">
        <v>59</v>
      </c>
      <c r="L2769" t="s">
        <v>60</v>
      </c>
      <c r="M2769">
        <v>97</v>
      </c>
      <c r="N2769">
        <v>16</v>
      </c>
      <c r="O2769">
        <v>82</v>
      </c>
      <c r="P2769">
        <v>0</v>
      </c>
      <c r="Q2769">
        <v>6</v>
      </c>
      <c r="R2769" t="s">
        <v>61</v>
      </c>
      <c r="S2769" t="s">
        <v>74</v>
      </c>
      <c r="T2769">
        <v>2</v>
      </c>
      <c r="U2769" t="s">
        <v>90</v>
      </c>
      <c r="V2769">
        <v>636.45000000000005</v>
      </c>
      <c r="W2769" t="s">
        <v>46</v>
      </c>
      <c r="X2769" t="s">
        <v>77</v>
      </c>
      <c r="Y2769" t="s">
        <v>65</v>
      </c>
      <c r="Z2769" t="s">
        <v>66</v>
      </c>
      <c r="AA2769" t="s">
        <v>50</v>
      </c>
      <c r="AB2769" t="s">
        <v>68</v>
      </c>
      <c r="AC2769" t="s">
        <v>52</v>
      </c>
      <c r="AD2769">
        <v>6.5613402059999997</v>
      </c>
      <c r="AE2769">
        <v>2024</v>
      </c>
      <c r="AF2769">
        <v>2</v>
      </c>
      <c r="AG2769">
        <v>6</v>
      </c>
      <c r="AH2769" t="s">
        <v>2616</v>
      </c>
      <c r="AI2769">
        <v>0.54677835051546397</v>
      </c>
      <c r="AJ2769">
        <v>1164</v>
      </c>
      <c r="AK2769" t="s">
        <v>3800</v>
      </c>
    </row>
    <row r="2770" spans="1:37">
      <c r="A2770" t="s">
        <v>2878</v>
      </c>
      <c r="B2770" t="s">
        <v>35</v>
      </c>
      <c r="C2770">
        <v>3095.27</v>
      </c>
      <c r="D2770" t="s">
        <v>36</v>
      </c>
      <c r="E2770" t="s">
        <v>37</v>
      </c>
      <c r="F2770" t="s">
        <v>38</v>
      </c>
      <c r="G2770">
        <v>45328</v>
      </c>
      <c r="H2770" t="s">
        <v>57</v>
      </c>
      <c r="I2770" t="s">
        <v>40</v>
      </c>
      <c r="J2770">
        <v>0</v>
      </c>
      <c r="K2770" t="s">
        <v>59</v>
      </c>
      <c r="L2770" t="s">
        <v>60</v>
      </c>
      <c r="M2770">
        <v>86</v>
      </c>
      <c r="N2770">
        <v>24</v>
      </c>
      <c r="O2770">
        <v>41</v>
      </c>
      <c r="P2770">
        <v>0</v>
      </c>
      <c r="Q2770">
        <v>1</v>
      </c>
      <c r="R2770" t="s">
        <v>61</v>
      </c>
      <c r="S2770" t="s">
        <v>74</v>
      </c>
      <c r="T2770">
        <v>1</v>
      </c>
      <c r="U2770" t="s">
        <v>63</v>
      </c>
      <c r="V2770">
        <v>622.08000000000004</v>
      </c>
      <c r="W2770" t="s">
        <v>76</v>
      </c>
      <c r="X2770" t="s">
        <v>47</v>
      </c>
      <c r="Y2770" t="s">
        <v>65</v>
      </c>
      <c r="Z2770" t="s">
        <v>49</v>
      </c>
      <c r="AA2770" t="s">
        <v>67</v>
      </c>
      <c r="AB2770" t="s">
        <v>68</v>
      </c>
      <c r="AC2770" t="s">
        <v>69</v>
      </c>
      <c r="AD2770">
        <v>7.2334883720000001</v>
      </c>
      <c r="AE2770">
        <v>2024</v>
      </c>
      <c r="AF2770">
        <v>2</v>
      </c>
      <c r="AG2770">
        <v>6</v>
      </c>
      <c r="AH2770" t="s">
        <v>2616</v>
      </c>
      <c r="AI2770">
        <v>0.60279069767441862</v>
      </c>
      <c r="AJ2770">
        <v>1032</v>
      </c>
      <c r="AK2770" t="s">
        <v>3801</v>
      </c>
    </row>
    <row r="2771" spans="1:37">
      <c r="A2771" t="s">
        <v>2879</v>
      </c>
      <c r="B2771" t="s">
        <v>71</v>
      </c>
      <c r="C2771">
        <v>3963.38</v>
      </c>
      <c r="D2771" t="s">
        <v>36</v>
      </c>
      <c r="E2771" t="s">
        <v>72</v>
      </c>
      <c r="F2771" t="s">
        <v>73</v>
      </c>
      <c r="G2771">
        <v>45328</v>
      </c>
      <c r="H2771" t="s">
        <v>57</v>
      </c>
      <c r="I2771" t="s">
        <v>40</v>
      </c>
      <c r="J2771">
        <v>0</v>
      </c>
      <c r="K2771" t="s">
        <v>59</v>
      </c>
      <c r="L2771" t="s">
        <v>60</v>
      </c>
      <c r="M2771">
        <v>111</v>
      </c>
      <c r="N2771">
        <v>15</v>
      </c>
      <c r="O2771">
        <v>47</v>
      </c>
      <c r="P2771">
        <v>0</v>
      </c>
      <c r="Q2771">
        <v>1</v>
      </c>
      <c r="R2771" t="s">
        <v>61</v>
      </c>
      <c r="S2771" t="s">
        <v>74</v>
      </c>
      <c r="T2771">
        <v>1</v>
      </c>
      <c r="U2771" t="s">
        <v>45</v>
      </c>
      <c r="V2771">
        <v>797.04</v>
      </c>
      <c r="W2771" t="s">
        <v>46</v>
      </c>
      <c r="X2771" t="s">
        <v>47</v>
      </c>
      <c r="Y2771" t="s">
        <v>65</v>
      </c>
      <c r="Z2771" t="s">
        <v>49</v>
      </c>
      <c r="AA2771" t="s">
        <v>67</v>
      </c>
      <c r="AB2771" t="s">
        <v>68</v>
      </c>
      <c r="AC2771" t="s">
        <v>69</v>
      </c>
      <c r="AD2771">
        <v>7.1805405410000001</v>
      </c>
      <c r="AE2771">
        <v>2024</v>
      </c>
      <c r="AF2771">
        <v>2</v>
      </c>
      <c r="AG2771">
        <v>6</v>
      </c>
      <c r="AH2771" t="s">
        <v>2616</v>
      </c>
      <c r="AI2771">
        <v>0.59837837837837837</v>
      </c>
      <c r="AJ2771">
        <v>1332</v>
      </c>
      <c r="AK2771" t="s">
        <v>3800</v>
      </c>
    </row>
    <row r="2772" spans="1:37">
      <c r="A2772" t="s">
        <v>2880</v>
      </c>
      <c r="B2772" t="s">
        <v>35</v>
      </c>
      <c r="C2772">
        <v>8358.39</v>
      </c>
      <c r="D2772" t="s">
        <v>36</v>
      </c>
      <c r="E2772" t="s">
        <v>37</v>
      </c>
      <c r="F2772" t="s">
        <v>73</v>
      </c>
      <c r="G2772">
        <v>45328</v>
      </c>
      <c r="H2772" t="s">
        <v>57</v>
      </c>
      <c r="I2772" t="s">
        <v>58</v>
      </c>
      <c r="J2772">
        <v>0</v>
      </c>
      <c r="K2772" t="s">
        <v>59</v>
      </c>
      <c r="L2772" t="s">
        <v>42</v>
      </c>
      <c r="M2772">
        <v>269</v>
      </c>
      <c r="N2772">
        <v>5</v>
      </c>
      <c r="O2772">
        <v>39</v>
      </c>
      <c r="P2772">
        <v>3</v>
      </c>
      <c r="Q2772">
        <v>1</v>
      </c>
      <c r="R2772" t="s">
        <v>61</v>
      </c>
      <c r="S2772" t="s">
        <v>74</v>
      </c>
      <c r="T2772">
        <v>2</v>
      </c>
      <c r="U2772" t="s">
        <v>45</v>
      </c>
      <c r="V2772">
        <v>1289.52</v>
      </c>
      <c r="W2772" t="s">
        <v>132</v>
      </c>
      <c r="X2772" t="s">
        <v>47</v>
      </c>
      <c r="Y2772" t="s">
        <v>65</v>
      </c>
      <c r="Z2772" t="s">
        <v>66</v>
      </c>
      <c r="AA2772" t="s">
        <v>67</v>
      </c>
      <c r="AB2772" t="s">
        <v>51</v>
      </c>
      <c r="AC2772" t="s">
        <v>69</v>
      </c>
      <c r="AD2772">
        <v>4.7937546470000001</v>
      </c>
      <c r="AE2772">
        <v>2024</v>
      </c>
      <c r="AF2772">
        <v>2</v>
      </c>
      <c r="AG2772">
        <v>6</v>
      </c>
      <c r="AH2772" t="s">
        <v>2616</v>
      </c>
      <c r="AI2772">
        <v>0.39947955390334572</v>
      </c>
      <c r="AJ2772">
        <v>3228</v>
      </c>
      <c r="AK2772" t="s">
        <v>3799</v>
      </c>
    </row>
    <row r="2773" spans="1:37">
      <c r="A2773" t="s">
        <v>2881</v>
      </c>
      <c r="B2773" t="s">
        <v>35</v>
      </c>
      <c r="C2773">
        <v>6681.68</v>
      </c>
      <c r="D2773" t="s">
        <v>36</v>
      </c>
      <c r="E2773" t="s">
        <v>72</v>
      </c>
      <c r="F2773" t="s">
        <v>38</v>
      </c>
      <c r="G2773">
        <v>45328</v>
      </c>
      <c r="H2773" t="s">
        <v>57</v>
      </c>
      <c r="I2773" t="s">
        <v>40</v>
      </c>
      <c r="J2773">
        <v>0</v>
      </c>
      <c r="K2773" t="s">
        <v>59</v>
      </c>
      <c r="L2773" t="s">
        <v>60</v>
      </c>
      <c r="M2773">
        <v>181</v>
      </c>
      <c r="N2773">
        <v>20</v>
      </c>
      <c r="O2773">
        <v>4</v>
      </c>
      <c r="P2773">
        <v>0</v>
      </c>
      <c r="Q2773">
        <v>1</v>
      </c>
      <c r="R2773" t="s">
        <v>43</v>
      </c>
      <c r="S2773" t="s">
        <v>84</v>
      </c>
      <c r="T2773">
        <v>2</v>
      </c>
      <c r="U2773" t="s">
        <v>63</v>
      </c>
      <c r="V2773">
        <v>1302.48</v>
      </c>
      <c r="W2773" t="s">
        <v>109</v>
      </c>
      <c r="X2773" t="s">
        <v>77</v>
      </c>
      <c r="Y2773" t="s">
        <v>65</v>
      </c>
      <c r="Z2773" t="s">
        <v>66</v>
      </c>
      <c r="AA2773" t="s">
        <v>67</v>
      </c>
      <c r="AB2773" t="s">
        <v>68</v>
      </c>
      <c r="AC2773" t="s">
        <v>99</v>
      </c>
      <c r="AD2773">
        <v>7.1960220990000003</v>
      </c>
      <c r="AE2773">
        <v>2024</v>
      </c>
      <c r="AF2773">
        <v>2</v>
      </c>
      <c r="AG2773">
        <v>6</v>
      </c>
      <c r="AH2773" t="s">
        <v>2616</v>
      </c>
      <c r="AI2773">
        <v>0.59966850828729279</v>
      </c>
      <c r="AJ2773">
        <v>2172</v>
      </c>
      <c r="AK2773" t="s">
        <v>3800</v>
      </c>
    </row>
    <row r="2774" spans="1:37">
      <c r="A2774" t="s">
        <v>2882</v>
      </c>
      <c r="B2774" t="s">
        <v>35</v>
      </c>
      <c r="C2774">
        <v>10340.620000000001</v>
      </c>
      <c r="D2774" t="s">
        <v>36</v>
      </c>
      <c r="E2774" t="s">
        <v>37</v>
      </c>
      <c r="F2774" t="s">
        <v>56</v>
      </c>
      <c r="G2774">
        <v>45328</v>
      </c>
      <c r="H2774" t="s">
        <v>57</v>
      </c>
      <c r="I2774" t="s">
        <v>58</v>
      </c>
      <c r="J2774">
        <v>0</v>
      </c>
      <c r="K2774" t="s">
        <v>59</v>
      </c>
      <c r="L2774" t="s">
        <v>60</v>
      </c>
      <c r="M2774">
        <v>99</v>
      </c>
      <c r="N2774">
        <v>30</v>
      </c>
      <c r="O2774">
        <v>126</v>
      </c>
      <c r="P2774">
        <v>0</v>
      </c>
      <c r="Q2774">
        <v>2</v>
      </c>
      <c r="R2774" t="s">
        <v>61</v>
      </c>
      <c r="S2774" t="s">
        <v>93</v>
      </c>
      <c r="T2774">
        <v>1</v>
      </c>
      <c r="U2774" t="s">
        <v>79</v>
      </c>
      <c r="V2774">
        <v>709.56</v>
      </c>
      <c r="W2774" t="s">
        <v>76</v>
      </c>
      <c r="X2774" t="s">
        <v>77</v>
      </c>
      <c r="Y2774" t="s">
        <v>65</v>
      </c>
      <c r="Z2774" t="s">
        <v>66</v>
      </c>
      <c r="AA2774" t="s">
        <v>67</v>
      </c>
      <c r="AB2774" t="s">
        <v>68</v>
      </c>
      <c r="AC2774" t="s">
        <v>52</v>
      </c>
      <c r="AD2774">
        <v>7.1672727270000003</v>
      </c>
      <c r="AE2774">
        <v>2024</v>
      </c>
      <c r="AF2774">
        <v>2</v>
      </c>
      <c r="AG2774">
        <v>6</v>
      </c>
      <c r="AH2774" t="s">
        <v>2616</v>
      </c>
      <c r="AI2774">
        <v>0.59727272727272718</v>
      </c>
      <c r="AJ2774">
        <v>1188</v>
      </c>
      <c r="AK2774" t="s">
        <v>3800</v>
      </c>
    </row>
    <row r="2775" spans="1:37">
      <c r="A2775" t="s">
        <v>2883</v>
      </c>
      <c r="B2775" t="s">
        <v>81</v>
      </c>
      <c r="C2775">
        <v>9800.09</v>
      </c>
      <c r="D2775" t="s">
        <v>36</v>
      </c>
      <c r="E2775" t="s">
        <v>72</v>
      </c>
      <c r="F2775" t="s">
        <v>73</v>
      </c>
      <c r="G2775">
        <v>45328</v>
      </c>
      <c r="H2775" t="s">
        <v>102</v>
      </c>
      <c r="I2775" t="s">
        <v>58</v>
      </c>
      <c r="J2775">
        <v>22095</v>
      </c>
      <c r="K2775" t="s">
        <v>59</v>
      </c>
      <c r="L2775" t="s">
        <v>42</v>
      </c>
      <c r="M2775">
        <v>127</v>
      </c>
      <c r="N2775">
        <v>3</v>
      </c>
      <c r="O2775">
        <v>134</v>
      </c>
      <c r="P2775">
        <v>0</v>
      </c>
      <c r="Q2775">
        <v>9</v>
      </c>
      <c r="R2775" t="s">
        <v>61</v>
      </c>
      <c r="S2775" t="s">
        <v>74</v>
      </c>
      <c r="T2775">
        <v>1</v>
      </c>
      <c r="U2775" t="s">
        <v>63</v>
      </c>
      <c r="V2775">
        <v>696.02</v>
      </c>
      <c r="W2775" t="s">
        <v>46</v>
      </c>
      <c r="X2775" t="s">
        <v>47</v>
      </c>
      <c r="Y2775" t="s">
        <v>65</v>
      </c>
      <c r="Z2775" t="s">
        <v>66</v>
      </c>
      <c r="AA2775" t="s">
        <v>67</v>
      </c>
      <c r="AB2775" t="s">
        <v>68</v>
      </c>
      <c r="AC2775" t="s">
        <v>52</v>
      </c>
      <c r="AD2775">
        <v>5.4804724409999999</v>
      </c>
      <c r="AE2775">
        <v>2024</v>
      </c>
      <c r="AF2775">
        <v>2</v>
      </c>
      <c r="AG2775">
        <v>6</v>
      </c>
      <c r="AH2775" t="s">
        <v>2616</v>
      </c>
      <c r="AI2775">
        <v>0.45670603674540683</v>
      </c>
      <c r="AJ2775">
        <v>1524</v>
      </c>
      <c r="AK2775" t="s">
        <v>3800</v>
      </c>
    </row>
    <row r="2776" spans="1:37">
      <c r="A2776" t="s">
        <v>2884</v>
      </c>
      <c r="B2776" t="s">
        <v>55</v>
      </c>
      <c r="C2776">
        <v>4356.17</v>
      </c>
      <c r="D2776" t="s">
        <v>36</v>
      </c>
      <c r="E2776" t="s">
        <v>72</v>
      </c>
      <c r="F2776" t="s">
        <v>38</v>
      </c>
      <c r="G2776">
        <v>45328</v>
      </c>
      <c r="H2776" t="s">
        <v>102</v>
      </c>
      <c r="I2776" t="s">
        <v>58</v>
      </c>
      <c r="J2776">
        <v>26930</v>
      </c>
      <c r="K2776" t="s">
        <v>59</v>
      </c>
      <c r="L2776" t="s">
        <v>103</v>
      </c>
      <c r="M2776">
        <v>120</v>
      </c>
      <c r="N2776">
        <v>23</v>
      </c>
      <c r="O2776">
        <v>113</v>
      </c>
      <c r="P2776">
        <v>0</v>
      </c>
      <c r="Q2776">
        <v>1</v>
      </c>
      <c r="R2776" t="s">
        <v>61</v>
      </c>
      <c r="S2776" t="s">
        <v>93</v>
      </c>
      <c r="T2776">
        <v>1</v>
      </c>
      <c r="U2776" t="s">
        <v>63</v>
      </c>
      <c r="V2776">
        <v>576.72</v>
      </c>
      <c r="W2776" t="s">
        <v>46</v>
      </c>
      <c r="X2776" t="s">
        <v>47</v>
      </c>
      <c r="Y2776" t="s">
        <v>65</v>
      </c>
      <c r="Z2776" t="s">
        <v>49</v>
      </c>
      <c r="AA2776" t="s">
        <v>67</v>
      </c>
      <c r="AB2776" t="s">
        <v>68</v>
      </c>
      <c r="AC2776" t="s">
        <v>52</v>
      </c>
      <c r="AD2776">
        <v>4.806</v>
      </c>
      <c r="AE2776">
        <v>2024</v>
      </c>
      <c r="AF2776">
        <v>2</v>
      </c>
      <c r="AG2776">
        <v>6</v>
      </c>
      <c r="AH2776" t="s">
        <v>2616</v>
      </c>
      <c r="AI2776">
        <v>0.40050000000000002</v>
      </c>
      <c r="AJ2776">
        <v>1440</v>
      </c>
      <c r="AK2776" t="s">
        <v>3800</v>
      </c>
    </row>
    <row r="2777" spans="1:37">
      <c r="A2777" t="s">
        <v>2885</v>
      </c>
      <c r="B2777" t="s">
        <v>71</v>
      </c>
      <c r="C2777">
        <v>14690.39</v>
      </c>
      <c r="D2777" t="s">
        <v>36</v>
      </c>
      <c r="E2777" t="s">
        <v>72</v>
      </c>
      <c r="F2777" t="s">
        <v>38</v>
      </c>
      <c r="G2777">
        <v>45328</v>
      </c>
      <c r="H2777" t="s">
        <v>39</v>
      </c>
      <c r="I2777" t="s">
        <v>58</v>
      </c>
      <c r="J2777">
        <v>98912</v>
      </c>
      <c r="K2777" t="s">
        <v>83</v>
      </c>
      <c r="L2777" t="s">
        <v>42</v>
      </c>
      <c r="M2777">
        <v>185</v>
      </c>
      <c r="N2777">
        <v>41</v>
      </c>
      <c r="O2777">
        <v>47</v>
      </c>
      <c r="P2777">
        <v>0</v>
      </c>
      <c r="Q2777">
        <v>3</v>
      </c>
      <c r="R2777" t="s">
        <v>61</v>
      </c>
      <c r="S2777" t="s">
        <v>74</v>
      </c>
      <c r="T2777">
        <v>3</v>
      </c>
      <c r="U2777" t="s">
        <v>79</v>
      </c>
      <c r="V2777">
        <v>55.54</v>
      </c>
      <c r="W2777" t="s">
        <v>64</v>
      </c>
      <c r="X2777" t="s">
        <v>47</v>
      </c>
      <c r="Y2777" t="s">
        <v>48</v>
      </c>
      <c r="Z2777" t="s">
        <v>66</v>
      </c>
      <c r="AA2777" t="s">
        <v>50</v>
      </c>
      <c r="AB2777" t="s">
        <v>68</v>
      </c>
      <c r="AC2777" t="s">
        <v>69</v>
      </c>
      <c r="AD2777">
        <v>0.30021621599999998</v>
      </c>
      <c r="AE2777">
        <v>2024</v>
      </c>
      <c r="AF2777">
        <v>2</v>
      </c>
      <c r="AG2777">
        <v>6</v>
      </c>
      <c r="AH2777" t="s">
        <v>2616</v>
      </c>
      <c r="AI2777">
        <v>2.5018018018018017E-2</v>
      </c>
      <c r="AJ2777">
        <v>2220</v>
      </c>
      <c r="AK2777" t="s">
        <v>3799</v>
      </c>
    </row>
    <row r="2778" spans="1:37">
      <c r="A2778" t="s">
        <v>2886</v>
      </c>
      <c r="B2778" t="s">
        <v>55</v>
      </c>
      <c r="C2778">
        <v>10129.549999999999</v>
      </c>
      <c r="D2778" t="s">
        <v>36</v>
      </c>
      <c r="E2778" t="s">
        <v>72</v>
      </c>
      <c r="F2778" t="s">
        <v>73</v>
      </c>
      <c r="G2778">
        <v>45328</v>
      </c>
      <c r="H2778" t="s">
        <v>39</v>
      </c>
      <c r="I2778" t="s">
        <v>58</v>
      </c>
      <c r="J2778">
        <v>70826</v>
      </c>
      <c r="K2778" t="s">
        <v>59</v>
      </c>
      <c r="L2778" t="s">
        <v>42</v>
      </c>
      <c r="M2778">
        <v>128</v>
      </c>
      <c r="N2778">
        <v>12</v>
      </c>
      <c r="O2778">
        <v>20</v>
      </c>
      <c r="P2778">
        <v>0</v>
      </c>
      <c r="Q2778">
        <v>3</v>
      </c>
      <c r="R2778" t="s">
        <v>61</v>
      </c>
      <c r="S2778" t="s">
        <v>93</v>
      </c>
      <c r="T2778">
        <v>4</v>
      </c>
      <c r="U2778" t="s">
        <v>79</v>
      </c>
      <c r="V2778">
        <v>696.51</v>
      </c>
      <c r="W2778" t="s">
        <v>46</v>
      </c>
      <c r="X2778" t="s">
        <v>47</v>
      </c>
      <c r="Y2778" t="s">
        <v>65</v>
      </c>
      <c r="Z2778" t="s">
        <v>66</v>
      </c>
      <c r="AA2778" t="s">
        <v>50</v>
      </c>
      <c r="AB2778" t="s">
        <v>68</v>
      </c>
      <c r="AC2778" t="s">
        <v>69</v>
      </c>
      <c r="AD2778">
        <v>5.4414843749999999</v>
      </c>
      <c r="AE2778">
        <v>2024</v>
      </c>
      <c r="AF2778">
        <v>2</v>
      </c>
      <c r="AG2778">
        <v>6</v>
      </c>
      <c r="AH2778" t="s">
        <v>2616</v>
      </c>
      <c r="AI2778">
        <v>0.45345703124999998</v>
      </c>
      <c r="AJ2778">
        <v>1536</v>
      </c>
      <c r="AK2778" t="s">
        <v>3800</v>
      </c>
    </row>
    <row r="2779" spans="1:37">
      <c r="A2779" t="s">
        <v>2887</v>
      </c>
      <c r="B2779" t="s">
        <v>81</v>
      </c>
      <c r="C2779">
        <v>3260.34</v>
      </c>
      <c r="D2779" t="s">
        <v>36</v>
      </c>
      <c r="E2779" t="s">
        <v>37</v>
      </c>
      <c r="F2779" t="s">
        <v>56</v>
      </c>
      <c r="G2779">
        <v>45328</v>
      </c>
      <c r="H2779" t="s">
        <v>57</v>
      </c>
      <c r="I2779" t="s">
        <v>58</v>
      </c>
      <c r="J2779">
        <v>0</v>
      </c>
      <c r="K2779" t="s">
        <v>59</v>
      </c>
      <c r="L2779" t="s">
        <v>60</v>
      </c>
      <c r="M2779">
        <v>96</v>
      </c>
      <c r="N2779">
        <v>27</v>
      </c>
      <c r="O2779">
        <v>5</v>
      </c>
      <c r="P2779">
        <v>0</v>
      </c>
      <c r="Q2779">
        <v>1</v>
      </c>
      <c r="R2779" t="s">
        <v>61</v>
      </c>
      <c r="S2779" t="s">
        <v>74</v>
      </c>
      <c r="T2779">
        <v>2</v>
      </c>
      <c r="U2779" t="s">
        <v>90</v>
      </c>
      <c r="V2779">
        <v>690.12</v>
      </c>
      <c r="W2779" t="s">
        <v>46</v>
      </c>
      <c r="X2779" t="s">
        <v>47</v>
      </c>
      <c r="Y2779" t="s">
        <v>65</v>
      </c>
      <c r="Z2779" t="s">
        <v>49</v>
      </c>
      <c r="AA2779" t="s">
        <v>67</v>
      </c>
      <c r="AB2779" t="s">
        <v>68</v>
      </c>
      <c r="AC2779" t="s">
        <v>99</v>
      </c>
      <c r="AD2779">
        <v>7.1887499999999998</v>
      </c>
      <c r="AE2779">
        <v>2024</v>
      </c>
      <c r="AF2779">
        <v>2</v>
      </c>
      <c r="AG2779">
        <v>6</v>
      </c>
      <c r="AH2779" t="s">
        <v>2616</v>
      </c>
      <c r="AI2779">
        <v>0.59906250000000005</v>
      </c>
      <c r="AJ2779">
        <v>1152</v>
      </c>
      <c r="AK2779" t="s">
        <v>3800</v>
      </c>
    </row>
    <row r="2780" spans="1:37">
      <c r="A2780" t="s">
        <v>2888</v>
      </c>
      <c r="B2780" t="s">
        <v>71</v>
      </c>
      <c r="C2780">
        <v>6336.56</v>
      </c>
      <c r="D2780" t="s">
        <v>36</v>
      </c>
      <c r="E2780" t="s">
        <v>72</v>
      </c>
      <c r="F2780" t="s">
        <v>38</v>
      </c>
      <c r="G2780">
        <v>45328</v>
      </c>
      <c r="H2780" t="s">
        <v>102</v>
      </c>
      <c r="I2780" t="s">
        <v>40</v>
      </c>
      <c r="J2780">
        <v>35919</v>
      </c>
      <c r="K2780" t="s">
        <v>59</v>
      </c>
      <c r="L2780" t="s">
        <v>42</v>
      </c>
      <c r="M2780">
        <v>165</v>
      </c>
      <c r="N2780">
        <v>4</v>
      </c>
      <c r="O2780">
        <v>99</v>
      </c>
      <c r="P2780">
        <v>0</v>
      </c>
      <c r="Q2780">
        <v>1</v>
      </c>
      <c r="R2780" t="s">
        <v>61</v>
      </c>
      <c r="S2780" t="s">
        <v>93</v>
      </c>
      <c r="T2780">
        <v>1</v>
      </c>
      <c r="U2780" t="s">
        <v>79</v>
      </c>
      <c r="V2780">
        <v>790.56</v>
      </c>
      <c r="W2780" t="s">
        <v>64</v>
      </c>
      <c r="X2780" t="s">
        <v>47</v>
      </c>
      <c r="Y2780" t="s">
        <v>65</v>
      </c>
      <c r="Z2780" t="s">
        <v>66</v>
      </c>
      <c r="AA2780" t="s">
        <v>67</v>
      </c>
      <c r="AB2780" t="s">
        <v>68</v>
      </c>
      <c r="AC2780" t="s">
        <v>52</v>
      </c>
      <c r="AD2780">
        <v>4.791272727</v>
      </c>
      <c r="AE2780">
        <v>2024</v>
      </c>
      <c r="AF2780">
        <v>2</v>
      </c>
      <c r="AG2780">
        <v>6</v>
      </c>
      <c r="AH2780" t="s">
        <v>2616</v>
      </c>
      <c r="AI2780">
        <v>0.39927272727272722</v>
      </c>
      <c r="AJ2780">
        <v>1980</v>
      </c>
      <c r="AK2780" t="s">
        <v>3799</v>
      </c>
    </row>
    <row r="2781" spans="1:37">
      <c r="A2781" t="s">
        <v>2889</v>
      </c>
      <c r="B2781" t="s">
        <v>35</v>
      </c>
      <c r="C2781">
        <v>11844.24</v>
      </c>
      <c r="D2781" t="s">
        <v>36</v>
      </c>
      <c r="E2781" t="s">
        <v>72</v>
      </c>
      <c r="F2781" t="s">
        <v>56</v>
      </c>
      <c r="G2781">
        <v>45328</v>
      </c>
      <c r="H2781" t="s">
        <v>57</v>
      </c>
      <c r="I2781" t="s">
        <v>58</v>
      </c>
      <c r="J2781">
        <v>0</v>
      </c>
      <c r="K2781" t="s">
        <v>59</v>
      </c>
      <c r="L2781" t="s">
        <v>60</v>
      </c>
      <c r="M2781">
        <v>117</v>
      </c>
      <c r="N2781">
        <v>32</v>
      </c>
      <c r="O2781">
        <v>72</v>
      </c>
      <c r="P2781">
        <v>0</v>
      </c>
      <c r="Q2781">
        <v>2</v>
      </c>
      <c r="R2781" t="s">
        <v>61</v>
      </c>
      <c r="S2781" t="s">
        <v>74</v>
      </c>
      <c r="T2781">
        <v>4</v>
      </c>
      <c r="U2781" t="s">
        <v>63</v>
      </c>
      <c r="V2781">
        <v>845.64</v>
      </c>
      <c r="W2781" t="s">
        <v>46</v>
      </c>
      <c r="X2781" t="s">
        <v>47</v>
      </c>
      <c r="Y2781" t="s">
        <v>65</v>
      </c>
      <c r="Z2781" t="s">
        <v>66</v>
      </c>
      <c r="AA2781" t="s">
        <v>67</v>
      </c>
      <c r="AB2781" t="s">
        <v>68</v>
      </c>
      <c r="AC2781" t="s">
        <v>52</v>
      </c>
      <c r="AD2781">
        <v>7.227692308</v>
      </c>
      <c r="AE2781">
        <v>2024</v>
      </c>
      <c r="AF2781">
        <v>2</v>
      </c>
      <c r="AG2781">
        <v>6</v>
      </c>
      <c r="AH2781" t="s">
        <v>2616</v>
      </c>
      <c r="AI2781">
        <v>0.60230769230769232</v>
      </c>
      <c r="AJ2781">
        <v>1404</v>
      </c>
      <c r="AK2781" t="s">
        <v>3801</v>
      </c>
    </row>
    <row r="2782" spans="1:37">
      <c r="A2782" t="s">
        <v>2890</v>
      </c>
      <c r="B2782" t="s">
        <v>35</v>
      </c>
      <c r="C2782">
        <v>20663.28</v>
      </c>
      <c r="D2782" t="s">
        <v>36</v>
      </c>
      <c r="E2782" t="s">
        <v>37</v>
      </c>
      <c r="F2782" t="s">
        <v>56</v>
      </c>
      <c r="G2782">
        <v>45328</v>
      </c>
      <c r="H2782" t="s">
        <v>39</v>
      </c>
      <c r="I2782" t="s">
        <v>40</v>
      </c>
      <c r="J2782">
        <v>113222</v>
      </c>
      <c r="K2782" t="s">
        <v>83</v>
      </c>
      <c r="L2782" t="s">
        <v>42</v>
      </c>
      <c r="M2782">
        <v>255</v>
      </c>
      <c r="N2782">
        <v>41</v>
      </c>
      <c r="O2782">
        <v>123</v>
      </c>
      <c r="P2782">
        <v>0</v>
      </c>
      <c r="Q2782">
        <v>7</v>
      </c>
      <c r="R2782" t="s">
        <v>43</v>
      </c>
      <c r="S2782" t="s">
        <v>44</v>
      </c>
      <c r="T2782">
        <v>1</v>
      </c>
      <c r="U2782" t="s">
        <v>79</v>
      </c>
      <c r="V2782">
        <v>182.03</v>
      </c>
      <c r="W2782" t="s">
        <v>132</v>
      </c>
      <c r="X2782" t="s">
        <v>47</v>
      </c>
      <c r="Y2782" t="s">
        <v>48</v>
      </c>
      <c r="Z2782" t="s">
        <v>98</v>
      </c>
      <c r="AA2782" t="s">
        <v>91</v>
      </c>
      <c r="AB2782" t="s">
        <v>68</v>
      </c>
      <c r="AC2782" t="s">
        <v>52</v>
      </c>
      <c r="AD2782">
        <v>0.71384313700000002</v>
      </c>
      <c r="AE2782">
        <v>2024</v>
      </c>
      <c r="AF2782">
        <v>2</v>
      </c>
      <c r="AG2782">
        <v>6</v>
      </c>
      <c r="AH2782" t="s">
        <v>2616</v>
      </c>
      <c r="AI2782">
        <v>5.9486928104575162E-2</v>
      </c>
      <c r="AJ2782">
        <v>3060</v>
      </c>
      <c r="AK2782" t="s">
        <v>3799</v>
      </c>
    </row>
    <row r="2783" spans="1:37">
      <c r="A2783" t="s">
        <v>2891</v>
      </c>
      <c r="B2783" t="s">
        <v>35</v>
      </c>
      <c r="C2783">
        <v>11818.22</v>
      </c>
      <c r="D2783" t="s">
        <v>36</v>
      </c>
      <c r="E2783" t="s">
        <v>37</v>
      </c>
      <c r="F2783" t="s">
        <v>56</v>
      </c>
      <c r="G2783">
        <v>45328</v>
      </c>
      <c r="H2783" t="s">
        <v>39</v>
      </c>
      <c r="I2783" t="s">
        <v>58</v>
      </c>
      <c r="J2783">
        <v>69132</v>
      </c>
      <c r="K2783" t="s">
        <v>83</v>
      </c>
      <c r="L2783" t="s">
        <v>42</v>
      </c>
      <c r="M2783">
        <v>147</v>
      </c>
      <c r="N2783">
        <v>47</v>
      </c>
      <c r="O2783">
        <v>4</v>
      </c>
      <c r="P2783">
        <v>0</v>
      </c>
      <c r="Q2783">
        <v>6</v>
      </c>
      <c r="R2783" t="s">
        <v>61</v>
      </c>
      <c r="S2783" t="s">
        <v>74</v>
      </c>
      <c r="T2783">
        <v>1</v>
      </c>
      <c r="U2783" t="s">
        <v>90</v>
      </c>
      <c r="V2783">
        <v>53.32</v>
      </c>
      <c r="W2783" t="s">
        <v>64</v>
      </c>
      <c r="X2783" t="s">
        <v>47</v>
      </c>
      <c r="Y2783" t="s">
        <v>48</v>
      </c>
      <c r="Z2783" t="s">
        <v>66</v>
      </c>
      <c r="AA2783" t="s">
        <v>50</v>
      </c>
      <c r="AB2783" t="s">
        <v>68</v>
      </c>
      <c r="AC2783" t="s">
        <v>99</v>
      </c>
      <c r="AD2783">
        <v>0.36272108800000002</v>
      </c>
      <c r="AE2783">
        <v>2024</v>
      </c>
      <c r="AF2783">
        <v>2</v>
      </c>
      <c r="AG2783">
        <v>6</v>
      </c>
      <c r="AH2783" t="s">
        <v>2616</v>
      </c>
      <c r="AI2783">
        <v>3.0226757369614513E-2</v>
      </c>
      <c r="AJ2783">
        <v>1764</v>
      </c>
      <c r="AK2783" t="s">
        <v>3799</v>
      </c>
    </row>
    <row r="2784" spans="1:37">
      <c r="A2784" t="s">
        <v>2892</v>
      </c>
      <c r="B2784" t="s">
        <v>35</v>
      </c>
      <c r="C2784">
        <v>6775.51</v>
      </c>
      <c r="D2784" t="s">
        <v>36</v>
      </c>
      <c r="E2784" t="s">
        <v>37</v>
      </c>
      <c r="F2784" t="s">
        <v>141</v>
      </c>
      <c r="G2784">
        <v>45328</v>
      </c>
      <c r="H2784" t="s">
        <v>39</v>
      </c>
      <c r="I2784" t="s">
        <v>40</v>
      </c>
      <c r="J2784">
        <v>100471</v>
      </c>
      <c r="K2784" t="s">
        <v>83</v>
      </c>
      <c r="L2784" t="s">
        <v>42</v>
      </c>
      <c r="M2784">
        <v>84</v>
      </c>
      <c r="N2784">
        <v>42</v>
      </c>
      <c r="O2784">
        <v>14</v>
      </c>
      <c r="P2784">
        <v>0</v>
      </c>
      <c r="Q2784">
        <v>5</v>
      </c>
      <c r="R2784" t="s">
        <v>61</v>
      </c>
      <c r="S2784" t="s">
        <v>93</v>
      </c>
      <c r="T2784">
        <v>2</v>
      </c>
      <c r="U2784" t="s">
        <v>79</v>
      </c>
      <c r="V2784">
        <v>68.58</v>
      </c>
      <c r="W2784" t="s">
        <v>46</v>
      </c>
      <c r="X2784" t="s">
        <v>47</v>
      </c>
      <c r="Y2784" t="s">
        <v>48</v>
      </c>
      <c r="Z2784" t="s">
        <v>66</v>
      </c>
      <c r="AA2784" t="s">
        <v>91</v>
      </c>
      <c r="AB2784" t="s">
        <v>68</v>
      </c>
      <c r="AC2784" t="s">
        <v>69</v>
      </c>
      <c r="AD2784">
        <v>0.81642857099999999</v>
      </c>
      <c r="AE2784">
        <v>2024</v>
      </c>
      <c r="AF2784">
        <v>2</v>
      </c>
      <c r="AG2784">
        <v>6</v>
      </c>
      <c r="AH2784" t="s">
        <v>2616</v>
      </c>
      <c r="AI2784">
        <v>6.8035714285714283E-2</v>
      </c>
      <c r="AJ2784">
        <v>1008</v>
      </c>
      <c r="AK2784" t="s">
        <v>3799</v>
      </c>
    </row>
    <row r="2785" spans="1:37">
      <c r="A2785" t="s">
        <v>2893</v>
      </c>
      <c r="B2785" t="s">
        <v>35</v>
      </c>
      <c r="C2785">
        <v>62507.8</v>
      </c>
      <c r="D2785" t="s">
        <v>36</v>
      </c>
      <c r="E2785" t="s">
        <v>82</v>
      </c>
      <c r="F2785" t="s">
        <v>56</v>
      </c>
      <c r="G2785">
        <v>45328</v>
      </c>
      <c r="H2785" t="s">
        <v>57</v>
      </c>
      <c r="I2785" t="s">
        <v>40</v>
      </c>
      <c r="J2785">
        <v>0</v>
      </c>
      <c r="K2785" t="s">
        <v>59</v>
      </c>
      <c r="L2785" t="s">
        <v>42</v>
      </c>
      <c r="M2785">
        <v>204</v>
      </c>
      <c r="N2785">
        <v>45</v>
      </c>
      <c r="O2785">
        <v>127</v>
      </c>
      <c r="P2785">
        <v>1</v>
      </c>
      <c r="Q2785">
        <v>2</v>
      </c>
      <c r="R2785" t="s">
        <v>61</v>
      </c>
      <c r="S2785" t="s">
        <v>62</v>
      </c>
      <c r="T2785">
        <v>1</v>
      </c>
      <c r="U2785" t="s">
        <v>90</v>
      </c>
      <c r="V2785">
        <v>1467.72</v>
      </c>
      <c r="W2785" t="s">
        <v>64</v>
      </c>
      <c r="X2785" t="s">
        <v>47</v>
      </c>
      <c r="Y2785" t="s">
        <v>65</v>
      </c>
      <c r="Z2785" t="s">
        <v>98</v>
      </c>
      <c r="AA2785" t="s">
        <v>67</v>
      </c>
      <c r="AB2785" t="s">
        <v>51</v>
      </c>
      <c r="AC2785" t="s">
        <v>52</v>
      </c>
      <c r="AD2785">
        <v>7.1947058820000001</v>
      </c>
      <c r="AE2785">
        <v>2024</v>
      </c>
      <c r="AF2785">
        <v>2</v>
      </c>
      <c r="AG2785">
        <v>6</v>
      </c>
      <c r="AH2785" t="s">
        <v>2616</v>
      </c>
      <c r="AI2785">
        <v>0.59955882352941181</v>
      </c>
      <c r="AJ2785">
        <v>2448</v>
      </c>
      <c r="AK2785" t="s">
        <v>3800</v>
      </c>
    </row>
    <row r="2786" spans="1:37">
      <c r="A2786" t="s">
        <v>2894</v>
      </c>
      <c r="B2786" t="s">
        <v>35</v>
      </c>
      <c r="C2786">
        <v>28264.05</v>
      </c>
      <c r="D2786" t="s">
        <v>36</v>
      </c>
      <c r="E2786" t="s">
        <v>37</v>
      </c>
      <c r="F2786" t="s">
        <v>73</v>
      </c>
      <c r="G2786">
        <v>45328</v>
      </c>
      <c r="H2786" t="s">
        <v>39</v>
      </c>
      <c r="I2786" t="s">
        <v>58</v>
      </c>
      <c r="J2786">
        <v>27417</v>
      </c>
      <c r="K2786" t="s">
        <v>59</v>
      </c>
      <c r="L2786" t="s">
        <v>103</v>
      </c>
      <c r="M2786">
        <v>244</v>
      </c>
      <c r="N2786">
        <v>7</v>
      </c>
      <c r="O2786">
        <v>16</v>
      </c>
      <c r="P2786">
        <v>0</v>
      </c>
      <c r="Q2786">
        <v>2</v>
      </c>
      <c r="R2786" t="s">
        <v>61</v>
      </c>
      <c r="S2786" t="s">
        <v>74</v>
      </c>
      <c r="T2786">
        <v>1</v>
      </c>
      <c r="U2786" t="s">
        <v>79</v>
      </c>
      <c r="V2786">
        <v>2132.8000000000002</v>
      </c>
      <c r="W2786" t="s">
        <v>132</v>
      </c>
      <c r="X2786" t="s">
        <v>47</v>
      </c>
      <c r="Y2786" t="s">
        <v>156</v>
      </c>
      <c r="Z2786" t="s">
        <v>98</v>
      </c>
      <c r="AA2786" t="s">
        <v>67</v>
      </c>
      <c r="AB2786" t="s">
        <v>68</v>
      </c>
      <c r="AC2786" t="s">
        <v>69</v>
      </c>
      <c r="AD2786">
        <v>8.7409836070000004</v>
      </c>
      <c r="AE2786">
        <v>2024</v>
      </c>
      <c r="AF2786">
        <v>2</v>
      </c>
      <c r="AG2786">
        <v>6</v>
      </c>
      <c r="AH2786" t="s">
        <v>2616</v>
      </c>
      <c r="AI2786">
        <v>0.7284153005464481</v>
      </c>
      <c r="AJ2786">
        <v>2928</v>
      </c>
      <c r="AK2786" t="s">
        <v>3801</v>
      </c>
    </row>
    <row r="2787" spans="1:37">
      <c r="A2787" t="s">
        <v>2895</v>
      </c>
      <c r="B2787" t="s">
        <v>35</v>
      </c>
      <c r="C2787">
        <v>6637.25</v>
      </c>
      <c r="D2787" t="s">
        <v>36</v>
      </c>
      <c r="E2787" t="s">
        <v>37</v>
      </c>
      <c r="F2787" t="s">
        <v>38</v>
      </c>
      <c r="G2787">
        <v>45328</v>
      </c>
      <c r="H2787" t="s">
        <v>57</v>
      </c>
      <c r="I2787" t="s">
        <v>40</v>
      </c>
      <c r="J2787">
        <v>0</v>
      </c>
      <c r="K2787" t="s">
        <v>59</v>
      </c>
      <c r="L2787" t="s">
        <v>60</v>
      </c>
      <c r="M2787">
        <v>88</v>
      </c>
      <c r="N2787">
        <v>28</v>
      </c>
      <c r="O2787">
        <v>82</v>
      </c>
      <c r="P2787">
        <v>0</v>
      </c>
      <c r="Q2787">
        <v>7</v>
      </c>
      <c r="R2787" t="s">
        <v>61</v>
      </c>
      <c r="S2787" t="s">
        <v>74</v>
      </c>
      <c r="T2787">
        <v>1</v>
      </c>
      <c r="U2787" t="s">
        <v>79</v>
      </c>
      <c r="V2787">
        <v>421.2</v>
      </c>
      <c r="W2787" t="s">
        <v>76</v>
      </c>
      <c r="X2787" t="s">
        <v>134</v>
      </c>
      <c r="Y2787" t="s">
        <v>48</v>
      </c>
      <c r="Z2787" t="s">
        <v>66</v>
      </c>
      <c r="AA2787" t="s">
        <v>67</v>
      </c>
      <c r="AB2787" t="s">
        <v>68</v>
      </c>
      <c r="AC2787" t="s">
        <v>52</v>
      </c>
      <c r="AD2787">
        <v>4.7863636359999999</v>
      </c>
      <c r="AE2787">
        <v>2024</v>
      </c>
      <c r="AF2787">
        <v>2</v>
      </c>
      <c r="AG2787">
        <v>6</v>
      </c>
      <c r="AH2787" t="s">
        <v>2616</v>
      </c>
      <c r="AI2787">
        <v>0.39886363636363636</v>
      </c>
      <c r="AJ2787">
        <v>1056</v>
      </c>
      <c r="AK2787" t="s">
        <v>3799</v>
      </c>
    </row>
    <row r="2788" spans="1:37">
      <c r="A2788" t="s">
        <v>2896</v>
      </c>
      <c r="B2788" t="s">
        <v>35</v>
      </c>
      <c r="C2788">
        <v>11280.12</v>
      </c>
      <c r="D2788" t="s">
        <v>36</v>
      </c>
      <c r="E2788" t="s">
        <v>37</v>
      </c>
      <c r="F2788" t="s">
        <v>73</v>
      </c>
      <c r="G2788">
        <v>45328</v>
      </c>
      <c r="H2788" t="s">
        <v>39</v>
      </c>
      <c r="I2788" t="s">
        <v>58</v>
      </c>
      <c r="J2788">
        <v>77050</v>
      </c>
      <c r="K2788" t="s">
        <v>83</v>
      </c>
      <c r="L2788" t="s">
        <v>42</v>
      </c>
      <c r="M2788">
        <v>142</v>
      </c>
      <c r="N2788">
        <v>38</v>
      </c>
      <c r="O2788">
        <v>26</v>
      </c>
      <c r="P2788">
        <v>0</v>
      </c>
      <c r="Q2788">
        <v>3</v>
      </c>
      <c r="R2788" t="s">
        <v>61</v>
      </c>
      <c r="S2788" t="s">
        <v>93</v>
      </c>
      <c r="T2788">
        <v>2</v>
      </c>
      <c r="U2788" t="s">
        <v>45</v>
      </c>
      <c r="V2788">
        <v>108.17</v>
      </c>
      <c r="W2788" t="s">
        <v>64</v>
      </c>
      <c r="X2788" t="s">
        <v>47</v>
      </c>
      <c r="Y2788" t="s">
        <v>48</v>
      </c>
      <c r="Z2788" t="s">
        <v>66</v>
      </c>
      <c r="AA2788" t="s">
        <v>50</v>
      </c>
      <c r="AB2788" t="s">
        <v>68</v>
      </c>
      <c r="AC2788" t="s">
        <v>69</v>
      </c>
      <c r="AD2788">
        <v>0.76176056299999995</v>
      </c>
      <c r="AE2788">
        <v>2024</v>
      </c>
      <c r="AF2788">
        <v>2</v>
      </c>
      <c r="AG2788">
        <v>6</v>
      </c>
      <c r="AH2788" t="s">
        <v>2616</v>
      </c>
      <c r="AI2788">
        <v>6.3480046948356808E-2</v>
      </c>
      <c r="AJ2788">
        <v>1704</v>
      </c>
      <c r="AK2788" t="s">
        <v>3799</v>
      </c>
    </row>
    <row r="2789" spans="1:37">
      <c r="A2789" t="s">
        <v>2897</v>
      </c>
      <c r="B2789" t="s">
        <v>35</v>
      </c>
      <c r="C2789">
        <v>3253.1</v>
      </c>
      <c r="D2789" t="s">
        <v>36</v>
      </c>
      <c r="E2789" t="s">
        <v>37</v>
      </c>
      <c r="F2789" t="s">
        <v>56</v>
      </c>
      <c r="G2789">
        <v>45328</v>
      </c>
      <c r="H2789" t="s">
        <v>57</v>
      </c>
      <c r="I2789" t="s">
        <v>58</v>
      </c>
      <c r="J2789">
        <v>0</v>
      </c>
      <c r="K2789" t="s">
        <v>59</v>
      </c>
      <c r="L2789" t="s">
        <v>60</v>
      </c>
      <c r="M2789">
        <v>95</v>
      </c>
      <c r="N2789">
        <v>19</v>
      </c>
      <c r="O2789">
        <v>128</v>
      </c>
      <c r="P2789">
        <v>0</v>
      </c>
      <c r="Q2789">
        <v>1</v>
      </c>
      <c r="R2789" t="s">
        <v>61</v>
      </c>
      <c r="S2789" t="s">
        <v>93</v>
      </c>
      <c r="T2789">
        <v>1</v>
      </c>
      <c r="U2789" t="s">
        <v>79</v>
      </c>
      <c r="V2789">
        <v>680.4</v>
      </c>
      <c r="W2789" t="s">
        <v>46</v>
      </c>
      <c r="X2789" t="s">
        <v>77</v>
      </c>
      <c r="Y2789" t="s">
        <v>65</v>
      </c>
      <c r="Z2789" t="s">
        <v>49</v>
      </c>
      <c r="AA2789" t="s">
        <v>67</v>
      </c>
      <c r="AB2789" t="s">
        <v>68</v>
      </c>
      <c r="AC2789" t="s">
        <v>52</v>
      </c>
      <c r="AD2789">
        <v>7.1621052629999999</v>
      </c>
      <c r="AE2789">
        <v>2024</v>
      </c>
      <c r="AF2789">
        <v>2</v>
      </c>
      <c r="AG2789">
        <v>6</v>
      </c>
      <c r="AH2789" t="s">
        <v>2616</v>
      </c>
      <c r="AI2789">
        <v>0.59684210526315784</v>
      </c>
      <c r="AJ2789">
        <v>1140</v>
      </c>
      <c r="AK2789" t="s">
        <v>3800</v>
      </c>
    </row>
    <row r="2790" spans="1:37">
      <c r="A2790" t="s">
        <v>2898</v>
      </c>
      <c r="B2790" t="s">
        <v>35</v>
      </c>
      <c r="C2790">
        <v>23763.39</v>
      </c>
      <c r="D2790" t="s">
        <v>36</v>
      </c>
      <c r="E2790" t="s">
        <v>82</v>
      </c>
      <c r="F2790" t="s">
        <v>73</v>
      </c>
      <c r="G2790">
        <v>45328</v>
      </c>
      <c r="H2790" t="s">
        <v>57</v>
      </c>
      <c r="I2790" t="s">
        <v>40</v>
      </c>
      <c r="J2790">
        <v>0</v>
      </c>
      <c r="K2790" t="s">
        <v>59</v>
      </c>
      <c r="L2790" t="s">
        <v>103</v>
      </c>
      <c r="M2790">
        <v>217</v>
      </c>
      <c r="N2790">
        <v>1</v>
      </c>
      <c r="O2790">
        <v>92</v>
      </c>
      <c r="P2790">
        <v>1</v>
      </c>
      <c r="Q2790">
        <v>2</v>
      </c>
      <c r="R2790" t="s">
        <v>43</v>
      </c>
      <c r="S2790" t="s">
        <v>84</v>
      </c>
      <c r="T2790">
        <v>1</v>
      </c>
      <c r="U2790" t="s">
        <v>79</v>
      </c>
      <c r="V2790">
        <v>1043.28</v>
      </c>
      <c r="W2790" t="s">
        <v>64</v>
      </c>
      <c r="X2790" t="s">
        <v>47</v>
      </c>
      <c r="Y2790" t="s">
        <v>65</v>
      </c>
      <c r="Z2790" t="s">
        <v>98</v>
      </c>
      <c r="AA2790" t="s">
        <v>67</v>
      </c>
      <c r="AB2790" t="s">
        <v>51</v>
      </c>
      <c r="AC2790" t="s">
        <v>52</v>
      </c>
      <c r="AD2790">
        <v>4.8077419350000001</v>
      </c>
      <c r="AE2790">
        <v>2024</v>
      </c>
      <c r="AF2790">
        <v>2</v>
      </c>
      <c r="AG2790">
        <v>6</v>
      </c>
      <c r="AH2790" t="s">
        <v>2616</v>
      </c>
      <c r="AI2790">
        <v>0.40064516129032257</v>
      </c>
      <c r="AJ2790">
        <v>2604</v>
      </c>
      <c r="AK2790" t="s">
        <v>3800</v>
      </c>
    </row>
    <row r="2791" spans="1:37">
      <c r="A2791" t="s">
        <v>2899</v>
      </c>
      <c r="B2791" t="s">
        <v>35</v>
      </c>
      <c r="C2791">
        <v>10135.06</v>
      </c>
      <c r="D2791" t="s">
        <v>87</v>
      </c>
      <c r="E2791" t="s">
        <v>37</v>
      </c>
      <c r="F2791" t="s">
        <v>73</v>
      </c>
      <c r="G2791">
        <v>45328</v>
      </c>
      <c r="H2791" t="s">
        <v>39</v>
      </c>
      <c r="I2791" t="s">
        <v>58</v>
      </c>
      <c r="J2791">
        <v>82242</v>
      </c>
      <c r="K2791" t="s">
        <v>41</v>
      </c>
      <c r="L2791" t="s">
        <v>60</v>
      </c>
      <c r="M2791">
        <v>86</v>
      </c>
      <c r="N2791">
        <v>14</v>
      </c>
      <c r="O2791">
        <v>82</v>
      </c>
      <c r="P2791">
        <v>0</v>
      </c>
      <c r="Q2791">
        <v>2</v>
      </c>
      <c r="R2791" t="s">
        <v>43</v>
      </c>
      <c r="S2791" t="s">
        <v>96</v>
      </c>
      <c r="T2791">
        <v>2</v>
      </c>
      <c r="U2791" t="s">
        <v>79</v>
      </c>
      <c r="V2791">
        <v>312.12</v>
      </c>
      <c r="W2791" t="s">
        <v>76</v>
      </c>
      <c r="X2791" t="s">
        <v>47</v>
      </c>
      <c r="Y2791" t="s">
        <v>48</v>
      </c>
      <c r="Z2791" t="s">
        <v>66</v>
      </c>
      <c r="AA2791" t="s">
        <v>50</v>
      </c>
      <c r="AB2791" t="s">
        <v>68</v>
      </c>
      <c r="AC2791" t="s">
        <v>52</v>
      </c>
      <c r="AD2791">
        <v>3.6293023259999999</v>
      </c>
      <c r="AE2791">
        <v>2024</v>
      </c>
      <c r="AF2791">
        <v>2</v>
      </c>
      <c r="AG2791">
        <v>6</v>
      </c>
      <c r="AH2791" t="s">
        <v>2616</v>
      </c>
      <c r="AI2791">
        <v>0.30244186046511629</v>
      </c>
      <c r="AJ2791">
        <v>1032</v>
      </c>
      <c r="AK2791" t="s">
        <v>3799</v>
      </c>
    </row>
    <row r="2792" spans="1:37">
      <c r="A2792" t="s">
        <v>2900</v>
      </c>
      <c r="B2792" t="s">
        <v>35</v>
      </c>
      <c r="C2792">
        <v>8249.92</v>
      </c>
      <c r="D2792" t="s">
        <v>36</v>
      </c>
      <c r="E2792" t="s">
        <v>72</v>
      </c>
      <c r="F2792" t="s">
        <v>95</v>
      </c>
      <c r="G2792">
        <v>45328</v>
      </c>
      <c r="H2792" t="s">
        <v>102</v>
      </c>
      <c r="I2792" t="s">
        <v>58</v>
      </c>
      <c r="J2792">
        <v>30974</v>
      </c>
      <c r="K2792" t="s">
        <v>59</v>
      </c>
      <c r="L2792" t="s">
        <v>42</v>
      </c>
      <c r="M2792">
        <v>108</v>
      </c>
      <c r="N2792">
        <v>35</v>
      </c>
      <c r="O2792">
        <v>112</v>
      </c>
      <c r="P2792">
        <v>0</v>
      </c>
      <c r="Q2792">
        <v>5</v>
      </c>
      <c r="R2792" t="s">
        <v>43</v>
      </c>
      <c r="S2792" t="s">
        <v>84</v>
      </c>
      <c r="T2792">
        <v>3</v>
      </c>
      <c r="U2792" t="s">
        <v>63</v>
      </c>
      <c r="V2792">
        <v>659.17</v>
      </c>
      <c r="W2792" t="s">
        <v>46</v>
      </c>
      <c r="X2792" t="s">
        <v>47</v>
      </c>
      <c r="Y2792" t="s">
        <v>65</v>
      </c>
      <c r="Z2792" t="s">
        <v>66</v>
      </c>
      <c r="AA2792" t="s">
        <v>67</v>
      </c>
      <c r="AB2792" t="s">
        <v>68</v>
      </c>
      <c r="AC2792" t="s">
        <v>52</v>
      </c>
      <c r="AD2792">
        <v>6.1034259259999999</v>
      </c>
      <c r="AE2792">
        <v>2024</v>
      </c>
      <c r="AF2792">
        <v>2</v>
      </c>
      <c r="AG2792">
        <v>6</v>
      </c>
      <c r="AH2792" t="s">
        <v>2616</v>
      </c>
      <c r="AI2792">
        <v>0.50861882716049378</v>
      </c>
      <c r="AJ2792">
        <v>1296</v>
      </c>
      <c r="AK2792" t="s">
        <v>3800</v>
      </c>
    </row>
    <row r="2793" spans="1:37">
      <c r="A2793" t="s">
        <v>2901</v>
      </c>
      <c r="B2793" t="s">
        <v>35</v>
      </c>
      <c r="C2793">
        <v>3465.92</v>
      </c>
      <c r="D2793" t="s">
        <v>36</v>
      </c>
      <c r="E2793" t="s">
        <v>37</v>
      </c>
      <c r="F2793" t="s">
        <v>56</v>
      </c>
      <c r="G2793">
        <v>45328</v>
      </c>
      <c r="H2793" t="s">
        <v>39</v>
      </c>
      <c r="I2793" t="s">
        <v>40</v>
      </c>
      <c r="J2793">
        <v>83565</v>
      </c>
      <c r="K2793" t="s">
        <v>59</v>
      </c>
      <c r="L2793" t="s">
        <v>60</v>
      </c>
      <c r="M2793">
        <v>86</v>
      </c>
      <c r="N2793">
        <v>15</v>
      </c>
      <c r="O2793">
        <v>86</v>
      </c>
      <c r="P2793">
        <v>0</v>
      </c>
      <c r="Q2793">
        <v>1</v>
      </c>
      <c r="R2793" t="s">
        <v>43</v>
      </c>
      <c r="S2793" t="s">
        <v>96</v>
      </c>
      <c r="T2793">
        <v>4</v>
      </c>
      <c r="U2793" t="s">
        <v>90</v>
      </c>
      <c r="V2793">
        <v>414.72</v>
      </c>
      <c r="W2793" t="s">
        <v>46</v>
      </c>
      <c r="X2793" t="s">
        <v>47</v>
      </c>
      <c r="Y2793" t="s">
        <v>48</v>
      </c>
      <c r="Z2793" t="s">
        <v>49</v>
      </c>
      <c r="AA2793" t="s">
        <v>50</v>
      </c>
      <c r="AB2793" t="s">
        <v>68</v>
      </c>
      <c r="AC2793" t="s">
        <v>52</v>
      </c>
      <c r="AD2793">
        <v>4.8223255810000003</v>
      </c>
      <c r="AE2793">
        <v>2024</v>
      </c>
      <c r="AF2793">
        <v>2</v>
      </c>
      <c r="AG2793">
        <v>6</v>
      </c>
      <c r="AH2793" t="s">
        <v>2616</v>
      </c>
      <c r="AI2793">
        <v>0.4018604651162791</v>
      </c>
      <c r="AJ2793">
        <v>1032</v>
      </c>
      <c r="AK2793" t="s">
        <v>3800</v>
      </c>
    </row>
    <row r="2794" spans="1:37">
      <c r="A2794" t="s">
        <v>2902</v>
      </c>
      <c r="B2794" t="s">
        <v>35</v>
      </c>
      <c r="C2794">
        <v>11021.25</v>
      </c>
      <c r="D2794" t="s">
        <v>36</v>
      </c>
      <c r="E2794" t="s">
        <v>72</v>
      </c>
      <c r="F2794" t="s">
        <v>38</v>
      </c>
      <c r="G2794">
        <v>45328</v>
      </c>
      <c r="H2794" t="s">
        <v>57</v>
      </c>
      <c r="I2794" t="s">
        <v>58</v>
      </c>
      <c r="J2794">
        <v>0</v>
      </c>
      <c r="K2794" t="s">
        <v>59</v>
      </c>
      <c r="L2794" t="s">
        <v>60</v>
      </c>
      <c r="M2794">
        <v>115</v>
      </c>
      <c r="N2794">
        <v>12</v>
      </c>
      <c r="O2794">
        <v>50</v>
      </c>
      <c r="P2794">
        <v>3</v>
      </c>
      <c r="Q2794">
        <v>2</v>
      </c>
      <c r="R2794" t="s">
        <v>43</v>
      </c>
      <c r="S2794" t="s">
        <v>44</v>
      </c>
      <c r="T2794">
        <v>1</v>
      </c>
      <c r="U2794" t="s">
        <v>63</v>
      </c>
      <c r="V2794">
        <v>1067.56</v>
      </c>
      <c r="W2794" t="s">
        <v>46</v>
      </c>
      <c r="X2794" t="s">
        <v>47</v>
      </c>
      <c r="Y2794" t="s">
        <v>65</v>
      </c>
      <c r="Z2794" t="s">
        <v>66</v>
      </c>
      <c r="AA2794" t="s">
        <v>67</v>
      </c>
      <c r="AB2794" t="s">
        <v>51</v>
      </c>
      <c r="AC2794" t="s">
        <v>52</v>
      </c>
      <c r="AD2794">
        <v>9.2831304350000003</v>
      </c>
      <c r="AE2794">
        <v>2024</v>
      </c>
      <c r="AF2794">
        <v>2</v>
      </c>
      <c r="AG2794">
        <v>6</v>
      </c>
      <c r="AH2794" t="s">
        <v>2616</v>
      </c>
      <c r="AI2794">
        <v>0.77359420289855063</v>
      </c>
      <c r="AJ2794">
        <v>1380</v>
      </c>
      <c r="AK2794" t="s">
        <v>3801</v>
      </c>
    </row>
    <row r="2795" spans="1:37">
      <c r="A2795" t="s">
        <v>2903</v>
      </c>
      <c r="B2795" t="s">
        <v>115</v>
      </c>
      <c r="C2795">
        <v>8314.11</v>
      </c>
      <c r="D2795" t="s">
        <v>36</v>
      </c>
      <c r="E2795" t="s">
        <v>72</v>
      </c>
      <c r="F2795" t="s">
        <v>73</v>
      </c>
      <c r="G2795">
        <v>45298</v>
      </c>
      <c r="H2795" t="s">
        <v>57</v>
      </c>
      <c r="I2795" t="s">
        <v>58</v>
      </c>
      <c r="J2795">
        <v>0</v>
      </c>
      <c r="K2795" t="s">
        <v>41</v>
      </c>
      <c r="L2795" t="s">
        <v>60</v>
      </c>
      <c r="M2795">
        <v>120</v>
      </c>
      <c r="N2795">
        <v>18</v>
      </c>
      <c r="O2795">
        <v>61</v>
      </c>
      <c r="P2795">
        <v>0</v>
      </c>
      <c r="Q2795">
        <v>5</v>
      </c>
      <c r="R2795" t="s">
        <v>61</v>
      </c>
      <c r="S2795" t="s">
        <v>93</v>
      </c>
      <c r="T2795">
        <v>1</v>
      </c>
      <c r="U2795" t="s">
        <v>45</v>
      </c>
      <c r="V2795">
        <v>462.35</v>
      </c>
      <c r="W2795" t="s">
        <v>46</v>
      </c>
      <c r="X2795" t="s">
        <v>47</v>
      </c>
      <c r="Y2795" t="s">
        <v>48</v>
      </c>
      <c r="Z2795" t="s">
        <v>66</v>
      </c>
      <c r="AA2795" t="s">
        <v>67</v>
      </c>
      <c r="AB2795" t="s">
        <v>68</v>
      </c>
      <c r="AC2795" t="s">
        <v>52</v>
      </c>
      <c r="AD2795">
        <v>3.8529166670000001</v>
      </c>
      <c r="AE2795">
        <v>2024</v>
      </c>
      <c r="AF2795">
        <v>3</v>
      </c>
      <c r="AG2795">
        <v>7</v>
      </c>
      <c r="AH2795" t="s">
        <v>2904</v>
      </c>
      <c r="AI2795">
        <v>0.3210763888888889</v>
      </c>
      <c r="AJ2795">
        <v>1440</v>
      </c>
      <c r="AK2795" t="s">
        <v>3799</v>
      </c>
    </row>
    <row r="2796" spans="1:37">
      <c r="A2796" t="s">
        <v>2905</v>
      </c>
      <c r="B2796" t="s">
        <v>81</v>
      </c>
      <c r="C2796">
        <v>8537.2999999999993</v>
      </c>
      <c r="D2796" t="s">
        <v>36</v>
      </c>
      <c r="E2796" t="s">
        <v>72</v>
      </c>
      <c r="F2796" t="s">
        <v>56</v>
      </c>
      <c r="G2796">
        <v>45298</v>
      </c>
      <c r="H2796" t="s">
        <v>39</v>
      </c>
      <c r="I2796" t="s">
        <v>40</v>
      </c>
      <c r="J2796">
        <v>106018</v>
      </c>
      <c r="K2796" t="s">
        <v>59</v>
      </c>
      <c r="L2796" t="s">
        <v>42</v>
      </c>
      <c r="M2796">
        <v>105</v>
      </c>
      <c r="N2796">
        <v>34</v>
      </c>
      <c r="O2796">
        <v>117</v>
      </c>
      <c r="P2796">
        <v>0</v>
      </c>
      <c r="Q2796">
        <v>3</v>
      </c>
      <c r="R2796" t="s">
        <v>61</v>
      </c>
      <c r="S2796" t="s">
        <v>74</v>
      </c>
      <c r="T2796">
        <v>2</v>
      </c>
      <c r="U2796" t="s">
        <v>90</v>
      </c>
      <c r="V2796">
        <v>505.44</v>
      </c>
      <c r="W2796" t="s">
        <v>46</v>
      </c>
      <c r="X2796" t="s">
        <v>47</v>
      </c>
      <c r="Y2796" t="s">
        <v>65</v>
      </c>
      <c r="Z2796" t="s">
        <v>66</v>
      </c>
      <c r="AA2796" t="s">
        <v>91</v>
      </c>
      <c r="AB2796" t="s">
        <v>68</v>
      </c>
      <c r="AC2796" t="s">
        <v>52</v>
      </c>
      <c r="AD2796">
        <v>4.8137142859999997</v>
      </c>
      <c r="AE2796">
        <v>2024</v>
      </c>
      <c r="AF2796">
        <v>3</v>
      </c>
      <c r="AG2796">
        <v>7</v>
      </c>
      <c r="AH2796" t="s">
        <v>2904</v>
      </c>
      <c r="AI2796">
        <v>0.40114285714285713</v>
      </c>
      <c r="AJ2796">
        <v>1260</v>
      </c>
      <c r="AK2796" t="s">
        <v>3800</v>
      </c>
    </row>
    <row r="2797" spans="1:37">
      <c r="A2797" t="s">
        <v>2906</v>
      </c>
      <c r="B2797" t="s">
        <v>81</v>
      </c>
      <c r="C2797">
        <v>7474.12</v>
      </c>
      <c r="D2797" t="s">
        <v>36</v>
      </c>
      <c r="E2797" t="s">
        <v>37</v>
      </c>
      <c r="F2797" t="s">
        <v>73</v>
      </c>
      <c r="G2797">
        <v>45298</v>
      </c>
      <c r="H2797" t="s">
        <v>39</v>
      </c>
      <c r="I2797" t="s">
        <v>40</v>
      </c>
      <c r="J2797">
        <v>70497</v>
      </c>
      <c r="K2797" t="s">
        <v>59</v>
      </c>
      <c r="L2797" t="s">
        <v>42</v>
      </c>
      <c r="M2797">
        <v>95</v>
      </c>
      <c r="N2797">
        <v>23</v>
      </c>
      <c r="O2797">
        <v>57</v>
      </c>
      <c r="P2797">
        <v>1</v>
      </c>
      <c r="Q2797">
        <v>5</v>
      </c>
      <c r="R2797" t="s">
        <v>61</v>
      </c>
      <c r="S2797" t="s">
        <v>93</v>
      </c>
      <c r="T2797">
        <v>1</v>
      </c>
      <c r="U2797" t="s">
        <v>90</v>
      </c>
      <c r="V2797">
        <v>453.6</v>
      </c>
      <c r="W2797" t="s">
        <v>46</v>
      </c>
      <c r="X2797" t="s">
        <v>77</v>
      </c>
      <c r="Y2797" t="s">
        <v>48</v>
      </c>
      <c r="Z2797" t="s">
        <v>66</v>
      </c>
      <c r="AA2797" t="s">
        <v>50</v>
      </c>
      <c r="AB2797" t="s">
        <v>51</v>
      </c>
      <c r="AC2797" t="s">
        <v>52</v>
      </c>
      <c r="AD2797">
        <v>4.7747368420000003</v>
      </c>
      <c r="AE2797">
        <v>2024</v>
      </c>
      <c r="AF2797">
        <v>3</v>
      </c>
      <c r="AG2797">
        <v>7</v>
      </c>
      <c r="AH2797" t="s">
        <v>2904</v>
      </c>
      <c r="AI2797">
        <v>0.3978947368421053</v>
      </c>
      <c r="AJ2797">
        <v>1140</v>
      </c>
      <c r="AK2797" t="s">
        <v>3799</v>
      </c>
    </row>
    <row r="2798" spans="1:37">
      <c r="A2798" t="s">
        <v>2907</v>
      </c>
      <c r="B2798" t="s">
        <v>71</v>
      </c>
      <c r="C2798">
        <v>4867.91</v>
      </c>
      <c r="D2798" t="s">
        <v>36</v>
      </c>
      <c r="E2798" t="s">
        <v>72</v>
      </c>
      <c r="F2798" t="s">
        <v>73</v>
      </c>
      <c r="G2798">
        <v>45298</v>
      </c>
      <c r="H2798" t="s">
        <v>39</v>
      </c>
      <c r="I2798" t="s">
        <v>40</v>
      </c>
      <c r="J2798">
        <v>29140</v>
      </c>
      <c r="K2798" t="s">
        <v>59</v>
      </c>
      <c r="L2798" t="s">
        <v>42</v>
      </c>
      <c r="M2798">
        <v>124</v>
      </c>
      <c r="N2798">
        <v>47</v>
      </c>
      <c r="O2798">
        <v>82</v>
      </c>
      <c r="P2798">
        <v>0</v>
      </c>
      <c r="Q2798">
        <v>1</v>
      </c>
      <c r="R2798" t="s">
        <v>43</v>
      </c>
      <c r="S2798" t="s">
        <v>44</v>
      </c>
      <c r="T2798">
        <v>4</v>
      </c>
      <c r="U2798" t="s">
        <v>79</v>
      </c>
      <c r="V2798">
        <v>596.16</v>
      </c>
      <c r="W2798" t="s">
        <v>46</v>
      </c>
      <c r="X2798" t="s">
        <v>47</v>
      </c>
      <c r="Y2798" t="s">
        <v>65</v>
      </c>
      <c r="Z2798" t="s">
        <v>49</v>
      </c>
      <c r="AA2798" t="s">
        <v>67</v>
      </c>
      <c r="AB2798" t="s">
        <v>68</v>
      </c>
      <c r="AC2798" t="s">
        <v>52</v>
      </c>
      <c r="AD2798">
        <v>4.8077419350000001</v>
      </c>
      <c r="AE2798">
        <v>2024</v>
      </c>
      <c r="AF2798">
        <v>3</v>
      </c>
      <c r="AG2798">
        <v>7</v>
      </c>
      <c r="AH2798" t="s">
        <v>2904</v>
      </c>
      <c r="AI2798">
        <v>0.40064516129032257</v>
      </c>
      <c r="AJ2798">
        <v>1488</v>
      </c>
      <c r="AK2798" t="s">
        <v>3800</v>
      </c>
    </row>
    <row r="2799" spans="1:37">
      <c r="A2799" t="s">
        <v>2908</v>
      </c>
      <c r="B2799" t="s">
        <v>35</v>
      </c>
      <c r="C2799">
        <v>3453.54</v>
      </c>
      <c r="D2799" t="s">
        <v>36</v>
      </c>
      <c r="E2799" t="s">
        <v>37</v>
      </c>
      <c r="F2799" t="s">
        <v>56</v>
      </c>
      <c r="G2799">
        <v>45298</v>
      </c>
      <c r="H2799" t="s">
        <v>57</v>
      </c>
      <c r="I2799" t="s">
        <v>40</v>
      </c>
      <c r="J2799">
        <v>0</v>
      </c>
      <c r="K2799" t="s">
        <v>59</v>
      </c>
      <c r="L2799" t="s">
        <v>60</v>
      </c>
      <c r="M2799">
        <v>97</v>
      </c>
      <c r="N2799">
        <v>9</v>
      </c>
      <c r="O2799">
        <v>104</v>
      </c>
      <c r="P2799">
        <v>0</v>
      </c>
      <c r="Q2799">
        <v>1</v>
      </c>
      <c r="R2799" t="s">
        <v>43</v>
      </c>
      <c r="S2799" t="s">
        <v>96</v>
      </c>
      <c r="T2799">
        <v>1</v>
      </c>
      <c r="U2799" t="s">
        <v>90</v>
      </c>
      <c r="V2799">
        <v>466.56</v>
      </c>
      <c r="W2799" t="s">
        <v>46</v>
      </c>
      <c r="X2799" t="s">
        <v>77</v>
      </c>
      <c r="Y2799" t="s">
        <v>48</v>
      </c>
      <c r="Z2799" t="s">
        <v>49</v>
      </c>
      <c r="AA2799" t="s">
        <v>67</v>
      </c>
      <c r="AB2799" t="s">
        <v>68</v>
      </c>
      <c r="AC2799" t="s">
        <v>52</v>
      </c>
      <c r="AD2799">
        <v>4.8098969069999997</v>
      </c>
      <c r="AE2799">
        <v>2024</v>
      </c>
      <c r="AF2799">
        <v>3</v>
      </c>
      <c r="AG2799">
        <v>7</v>
      </c>
      <c r="AH2799" t="s">
        <v>2904</v>
      </c>
      <c r="AI2799">
        <v>0.40082474226804121</v>
      </c>
      <c r="AJ2799">
        <v>1164</v>
      </c>
      <c r="AK2799" t="s">
        <v>3800</v>
      </c>
    </row>
    <row r="2800" spans="1:37">
      <c r="A2800" t="s">
        <v>2909</v>
      </c>
      <c r="B2800" t="s">
        <v>35</v>
      </c>
      <c r="C2800">
        <v>7496.95</v>
      </c>
      <c r="D2800" t="s">
        <v>36</v>
      </c>
      <c r="E2800" t="s">
        <v>37</v>
      </c>
      <c r="F2800" t="s">
        <v>95</v>
      </c>
      <c r="G2800">
        <v>45298</v>
      </c>
      <c r="H2800" t="s">
        <v>39</v>
      </c>
      <c r="I2800" t="s">
        <v>58</v>
      </c>
      <c r="J2800">
        <v>92066</v>
      </c>
      <c r="K2800" t="s">
        <v>41</v>
      </c>
      <c r="L2800" t="s">
        <v>42</v>
      </c>
      <c r="M2800">
        <v>93</v>
      </c>
      <c r="N2800">
        <v>1</v>
      </c>
      <c r="O2800">
        <v>109</v>
      </c>
      <c r="P2800">
        <v>0</v>
      </c>
      <c r="Q2800">
        <v>3</v>
      </c>
      <c r="R2800" t="s">
        <v>61</v>
      </c>
      <c r="S2800" t="s">
        <v>62</v>
      </c>
      <c r="T2800">
        <v>2</v>
      </c>
      <c r="U2800" t="s">
        <v>63</v>
      </c>
      <c r="V2800">
        <v>238.71</v>
      </c>
      <c r="W2800" t="s">
        <v>46</v>
      </c>
      <c r="X2800" t="s">
        <v>47</v>
      </c>
      <c r="Y2800" t="s">
        <v>48</v>
      </c>
      <c r="Z2800" t="s">
        <v>66</v>
      </c>
      <c r="AA2800" t="s">
        <v>50</v>
      </c>
      <c r="AB2800" t="s">
        <v>68</v>
      </c>
      <c r="AC2800" t="s">
        <v>52</v>
      </c>
      <c r="AD2800">
        <v>2.5667741940000002</v>
      </c>
      <c r="AE2800">
        <v>2024</v>
      </c>
      <c r="AF2800">
        <v>3</v>
      </c>
      <c r="AG2800">
        <v>7</v>
      </c>
      <c r="AH2800" t="s">
        <v>2904</v>
      </c>
      <c r="AI2800">
        <v>0.21389784946236559</v>
      </c>
      <c r="AJ2800">
        <v>1116</v>
      </c>
      <c r="AK2800" t="s">
        <v>3799</v>
      </c>
    </row>
    <row r="2801" spans="1:37">
      <c r="A2801" t="s">
        <v>2910</v>
      </c>
      <c r="B2801" t="s">
        <v>71</v>
      </c>
      <c r="C2801">
        <v>7439.25</v>
      </c>
      <c r="D2801" t="s">
        <v>36</v>
      </c>
      <c r="E2801" t="s">
        <v>37</v>
      </c>
      <c r="F2801" t="s">
        <v>56</v>
      </c>
      <c r="G2801">
        <v>45298</v>
      </c>
      <c r="H2801" t="s">
        <v>57</v>
      </c>
      <c r="I2801" t="s">
        <v>40</v>
      </c>
      <c r="J2801">
        <v>0</v>
      </c>
      <c r="K2801" t="s">
        <v>59</v>
      </c>
      <c r="L2801" t="s">
        <v>60</v>
      </c>
      <c r="M2801">
        <v>99</v>
      </c>
      <c r="N2801">
        <v>32</v>
      </c>
      <c r="O2801">
        <v>77</v>
      </c>
      <c r="P2801">
        <v>0</v>
      </c>
      <c r="Q2801">
        <v>4</v>
      </c>
      <c r="R2801" t="s">
        <v>61</v>
      </c>
      <c r="S2801" t="s">
        <v>74</v>
      </c>
      <c r="T2801">
        <v>1</v>
      </c>
      <c r="U2801" t="s">
        <v>63</v>
      </c>
      <c r="V2801">
        <v>709.56</v>
      </c>
      <c r="W2801" t="s">
        <v>46</v>
      </c>
      <c r="X2801" t="s">
        <v>134</v>
      </c>
      <c r="Y2801" t="s">
        <v>65</v>
      </c>
      <c r="Z2801" t="s">
        <v>66</v>
      </c>
      <c r="AA2801" t="s">
        <v>67</v>
      </c>
      <c r="AB2801" t="s">
        <v>68</v>
      </c>
      <c r="AC2801" t="s">
        <v>52</v>
      </c>
      <c r="AD2801">
        <v>7.1672727270000003</v>
      </c>
      <c r="AE2801">
        <v>2024</v>
      </c>
      <c r="AF2801">
        <v>3</v>
      </c>
      <c r="AG2801">
        <v>7</v>
      </c>
      <c r="AH2801" t="s">
        <v>2904</v>
      </c>
      <c r="AI2801">
        <v>0.59727272727272718</v>
      </c>
      <c r="AJ2801">
        <v>1188</v>
      </c>
      <c r="AK2801" t="s">
        <v>3800</v>
      </c>
    </row>
    <row r="2802" spans="1:37">
      <c r="A2802" t="s">
        <v>2911</v>
      </c>
      <c r="B2802" t="s">
        <v>81</v>
      </c>
      <c r="C2802">
        <v>4820.53</v>
      </c>
      <c r="D2802" t="s">
        <v>36</v>
      </c>
      <c r="E2802" t="s">
        <v>72</v>
      </c>
      <c r="F2802" t="s">
        <v>38</v>
      </c>
      <c r="G2802">
        <v>45298</v>
      </c>
      <c r="H2802" t="s">
        <v>39</v>
      </c>
      <c r="I2802" t="s">
        <v>40</v>
      </c>
      <c r="J2802">
        <v>75827</v>
      </c>
      <c r="K2802" t="s">
        <v>59</v>
      </c>
      <c r="L2802" t="s">
        <v>42</v>
      </c>
      <c r="M2802">
        <v>119</v>
      </c>
      <c r="N2802">
        <v>18</v>
      </c>
      <c r="O2802">
        <v>27</v>
      </c>
      <c r="P2802">
        <v>0</v>
      </c>
      <c r="Q2802">
        <v>1</v>
      </c>
      <c r="R2802" t="s">
        <v>61</v>
      </c>
      <c r="S2802" t="s">
        <v>62</v>
      </c>
      <c r="T2802">
        <v>1</v>
      </c>
      <c r="U2802" t="s">
        <v>63</v>
      </c>
      <c r="V2802">
        <v>829.81</v>
      </c>
      <c r="W2802" t="s">
        <v>46</v>
      </c>
      <c r="X2802" t="s">
        <v>77</v>
      </c>
      <c r="Y2802" t="s">
        <v>65</v>
      </c>
      <c r="Z2802" t="s">
        <v>49</v>
      </c>
      <c r="AA2802" t="s">
        <v>50</v>
      </c>
      <c r="AB2802" t="s">
        <v>68</v>
      </c>
      <c r="AC2802" t="s">
        <v>69</v>
      </c>
      <c r="AD2802">
        <v>6.973193277</v>
      </c>
      <c r="AE2802">
        <v>2024</v>
      </c>
      <c r="AF2802">
        <v>3</v>
      </c>
      <c r="AG2802">
        <v>7</v>
      </c>
      <c r="AH2802" t="s">
        <v>2904</v>
      </c>
      <c r="AI2802">
        <v>0.58109943977591028</v>
      </c>
      <c r="AJ2802">
        <v>1428</v>
      </c>
      <c r="AK2802" t="s">
        <v>3800</v>
      </c>
    </row>
    <row r="2803" spans="1:37">
      <c r="A2803" t="s">
        <v>2912</v>
      </c>
      <c r="B2803" t="s">
        <v>35</v>
      </c>
      <c r="C2803">
        <v>11434.55</v>
      </c>
      <c r="D2803" t="s">
        <v>36</v>
      </c>
      <c r="E2803" t="s">
        <v>37</v>
      </c>
      <c r="F2803" t="s">
        <v>56</v>
      </c>
      <c r="G2803">
        <v>45298</v>
      </c>
      <c r="H2803" t="s">
        <v>57</v>
      </c>
      <c r="I2803" t="s">
        <v>40</v>
      </c>
      <c r="J2803">
        <v>0</v>
      </c>
      <c r="K2803" t="s">
        <v>59</v>
      </c>
      <c r="L2803" t="s">
        <v>42</v>
      </c>
      <c r="M2803">
        <v>153</v>
      </c>
      <c r="N2803">
        <v>46</v>
      </c>
      <c r="O2803">
        <v>7</v>
      </c>
      <c r="P2803">
        <v>0</v>
      </c>
      <c r="Q2803">
        <v>8</v>
      </c>
      <c r="R2803" t="s">
        <v>43</v>
      </c>
      <c r="S2803" t="s">
        <v>44</v>
      </c>
      <c r="T2803">
        <v>1</v>
      </c>
      <c r="U2803" t="s">
        <v>90</v>
      </c>
      <c r="V2803">
        <v>836.96</v>
      </c>
      <c r="W2803" t="s">
        <v>64</v>
      </c>
      <c r="X2803" t="s">
        <v>47</v>
      </c>
      <c r="Y2803" t="s">
        <v>65</v>
      </c>
      <c r="Z2803" t="s">
        <v>66</v>
      </c>
      <c r="AA2803" t="s">
        <v>67</v>
      </c>
      <c r="AB2803" t="s">
        <v>68</v>
      </c>
      <c r="AC2803" t="s">
        <v>99</v>
      </c>
      <c r="AD2803">
        <v>5.4703267970000002</v>
      </c>
      <c r="AE2803">
        <v>2024</v>
      </c>
      <c r="AF2803">
        <v>3</v>
      </c>
      <c r="AG2803">
        <v>7</v>
      </c>
      <c r="AH2803" t="s">
        <v>2904</v>
      </c>
      <c r="AI2803">
        <v>0.45586056644880174</v>
      </c>
      <c r="AJ2803">
        <v>1836</v>
      </c>
      <c r="AK2803" t="s">
        <v>3800</v>
      </c>
    </row>
    <row r="2804" spans="1:37">
      <c r="A2804" t="s">
        <v>2913</v>
      </c>
      <c r="B2804" t="s">
        <v>81</v>
      </c>
      <c r="C2804">
        <v>9829.94</v>
      </c>
      <c r="D2804" t="s">
        <v>36</v>
      </c>
      <c r="E2804" t="s">
        <v>37</v>
      </c>
      <c r="F2804" t="s">
        <v>56</v>
      </c>
      <c r="G2804">
        <v>45298</v>
      </c>
      <c r="H2804" t="s">
        <v>57</v>
      </c>
      <c r="I2804" t="s">
        <v>40</v>
      </c>
      <c r="J2804">
        <v>0</v>
      </c>
      <c r="K2804" t="s">
        <v>59</v>
      </c>
      <c r="L2804" t="s">
        <v>42</v>
      </c>
      <c r="M2804">
        <v>93</v>
      </c>
      <c r="N2804">
        <v>38</v>
      </c>
      <c r="O2804">
        <v>38</v>
      </c>
      <c r="P2804">
        <v>3</v>
      </c>
      <c r="Q2804">
        <v>2</v>
      </c>
      <c r="R2804" t="s">
        <v>61</v>
      </c>
      <c r="S2804" t="s">
        <v>93</v>
      </c>
      <c r="T2804">
        <v>3</v>
      </c>
      <c r="U2804" t="s">
        <v>90</v>
      </c>
      <c r="V2804">
        <v>501.93</v>
      </c>
      <c r="W2804" t="s">
        <v>46</v>
      </c>
      <c r="X2804" t="s">
        <v>47</v>
      </c>
      <c r="Y2804" t="s">
        <v>65</v>
      </c>
      <c r="Z2804" t="s">
        <v>66</v>
      </c>
      <c r="AA2804" t="s">
        <v>67</v>
      </c>
      <c r="AB2804" t="s">
        <v>51</v>
      </c>
      <c r="AC2804" t="s">
        <v>69</v>
      </c>
      <c r="AD2804">
        <v>5.3970967740000004</v>
      </c>
      <c r="AE2804">
        <v>2024</v>
      </c>
      <c r="AF2804">
        <v>3</v>
      </c>
      <c r="AG2804">
        <v>7</v>
      </c>
      <c r="AH2804" t="s">
        <v>2904</v>
      </c>
      <c r="AI2804">
        <v>0.44975806451612904</v>
      </c>
      <c r="AJ2804">
        <v>1116</v>
      </c>
      <c r="AK2804" t="s">
        <v>3800</v>
      </c>
    </row>
    <row r="2805" spans="1:37">
      <c r="A2805" t="s">
        <v>2914</v>
      </c>
      <c r="B2805" t="s">
        <v>55</v>
      </c>
      <c r="C2805">
        <v>28938.44</v>
      </c>
      <c r="D2805" t="s">
        <v>36</v>
      </c>
      <c r="E2805" t="s">
        <v>37</v>
      </c>
      <c r="F2805" t="s">
        <v>56</v>
      </c>
      <c r="G2805">
        <v>45298</v>
      </c>
      <c r="H2805" t="s">
        <v>39</v>
      </c>
      <c r="I2805" t="s">
        <v>40</v>
      </c>
      <c r="J2805">
        <v>27902</v>
      </c>
      <c r="K2805" t="s">
        <v>59</v>
      </c>
      <c r="L2805" t="s">
        <v>42</v>
      </c>
      <c r="M2805">
        <v>254</v>
      </c>
      <c r="N2805">
        <v>46</v>
      </c>
      <c r="O2805">
        <v>73</v>
      </c>
      <c r="P2805">
        <v>3</v>
      </c>
      <c r="Q2805">
        <v>2</v>
      </c>
      <c r="R2805" t="s">
        <v>61</v>
      </c>
      <c r="S2805" t="s">
        <v>74</v>
      </c>
      <c r="T2805">
        <v>2</v>
      </c>
      <c r="U2805" t="s">
        <v>90</v>
      </c>
      <c r="V2805">
        <v>1218.24</v>
      </c>
      <c r="W2805" t="s">
        <v>132</v>
      </c>
      <c r="X2805" t="s">
        <v>134</v>
      </c>
      <c r="Y2805" t="s">
        <v>65</v>
      </c>
      <c r="Z2805" t="s">
        <v>98</v>
      </c>
      <c r="AA2805" t="s">
        <v>67</v>
      </c>
      <c r="AB2805" t="s">
        <v>51</v>
      </c>
      <c r="AC2805" t="s">
        <v>52</v>
      </c>
      <c r="AD2805">
        <v>4.7962204719999999</v>
      </c>
      <c r="AE2805">
        <v>2024</v>
      </c>
      <c r="AF2805">
        <v>3</v>
      </c>
      <c r="AG2805">
        <v>7</v>
      </c>
      <c r="AH2805" t="s">
        <v>2904</v>
      </c>
      <c r="AI2805">
        <v>0.39968503937007877</v>
      </c>
      <c r="AJ2805">
        <v>3048</v>
      </c>
      <c r="AK2805" t="s">
        <v>3799</v>
      </c>
    </row>
    <row r="2806" spans="1:37">
      <c r="A2806" t="s">
        <v>2915</v>
      </c>
      <c r="B2806" t="s">
        <v>81</v>
      </c>
      <c r="C2806">
        <v>3741.75</v>
      </c>
      <c r="D2806" t="s">
        <v>36</v>
      </c>
      <c r="E2806" t="s">
        <v>37</v>
      </c>
      <c r="F2806" t="s">
        <v>73</v>
      </c>
      <c r="G2806">
        <v>45298</v>
      </c>
      <c r="H2806" t="s">
        <v>39</v>
      </c>
      <c r="I2806" t="s">
        <v>58</v>
      </c>
      <c r="J2806">
        <v>80804</v>
      </c>
      <c r="K2806" t="s">
        <v>59</v>
      </c>
      <c r="L2806" t="s">
        <v>42</v>
      </c>
      <c r="M2806">
        <v>100</v>
      </c>
      <c r="N2806">
        <v>41</v>
      </c>
      <c r="O2806">
        <v>111</v>
      </c>
      <c r="P2806">
        <v>4</v>
      </c>
      <c r="Q2806">
        <v>1</v>
      </c>
      <c r="R2806" t="s">
        <v>61</v>
      </c>
      <c r="S2806" t="s">
        <v>93</v>
      </c>
      <c r="T2806">
        <v>2</v>
      </c>
      <c r="U2806" t="s">
        <v>63</v>
      </c>
      <c r="V2806">
        <v>479.52</v>
      </c>
      <c r="W2806" t="s">
        <v>76</v>
      </c>
      <c r="X2806" t="s">
        <v>47</v>
      </c>
      <c r="Y2806" t="s">
        <v>48</v>
      </c>
      <c r="Z2806" t="s">
        <v>49</v>
      </c>
      <c r="AA2806" t="s">
        <v>50</v>
      </c>
      <c r="AB2806" t="s">
        <v>51</v>
      </c>
      <c r="AC2806" t="s">
        <v>52</v>
      </c>
      <c r="AD2806">
        <v>4.7952000000000004</v>
      </c>
      <c r="AE2806">
        <v>2024</v>
      </c>
      <c r="AF2806">
        <v>3</v>
      </c>
      <c r="AG2806">
        <v>7</v>
      </c>
      <c r="AH2806" t="s">
        <v>2904</v>
      </c>
      <c r="AI2806">
        <v>0.39960000000000001</v>
      </c>
      <c r="AJ2806">
        <v>1200</v>
      </c>
      <c r="AK2806" t="s">
        <v>3799</v>
      </c>
    </row>
    <row r="2807" spans="1:37">
      <c r="A2807" t="s">
        <v>2916</v>
      </c>
      <c r="B2807" t="s">
        <v>55</v>
      </c>
      <c r="C2807">
        <v>10501.02</v>
      </c>
      <c r="D2807" t="s">
        <v>36</v>
      </c>
      <c r="E2807" t="s">
        <v>37</v>
      </c>
      <c r="F2807" t="s">
        <v>56</v>
      </c>
      <c r="G2807">
        <v>45298</v>
      </c>
      <c r="H2807" t="s">
        <v>39</v>
      </c>
      <c r="I2807" t="s">
        <v>58</v>
      </c>
      <c r="J2807">
        <v>86111</v>
      </c>
      <c r="K2807" t="s">
        <v>41</v>
      </c>
      <c r="L2807" t="s">
        <v>60</v>
      </c>
      <c r="M2807">
        <v>265</v>
      </c>
      <c r="N2807">
        <v>41</v>
      </c>
      <c r="O2807">
        <v>109</v>
      </c>
      <c r="P2807">
        <v>0</v>
      </c>
      <c r="Q2807">
        <v>1</v>
      </c>
      <c r="R2807" t="s">
        <v>43</v>
      </c>
      <c r="S2807" t="s">
        <v>96</v>
      </c>
      <c r="T2807">
        <v>1</v>
      </c>
      <c r="U2807" t="s">
        <v>63</v>
      </c>
      <c r="V2807">
        <v>1077.3</v>
      </c>
      <c r="W2807" t="s">
        <v>155</v>
      </c>
      <c r="X2807" t="s">
        <v>47</v>
      </c>
      <c r="Y2807" t="s">
        <v>65</v>
      </c>
      <c r="Z2807" t="s">
        <v>66</v>
      </c>
      <c r="AA2807" t="s">
        <v>50</v>
      </c>
      <c r="AB2807" t="s">
        <v>68</v>
      </c>
      <c r="AC2807" t="s">
        <v>52</v>
      </c>
      <c r="AD2807">
        <v>4.0652830189999998</v>
      </c>
      <c r="AE2807">
        <v>2024</v>
      </c>
      <c r="AF2807">
        <v>3</v>
      </c>
      <c r="AG2807">
        <v>7</v>
      </c>
      <c r="AH2807" t="s">
        <v>2904</v>
      </c>
      <c r="AI2807">
        <v>0.33877358490566034</v>
      </c>
      <c r="AJ2807">
        <v>3180</v>
      </c>
      <c r="AK2807" t="s">
        <v>3799</v>
      </c>
    </row>
    <row r="2808" spans="1:37">
      <c r="A2808" t="s">
        <v>2917</v>
      </c>
      <c r="B2808" t="s">
        <v>35</v>
      </c>
      <c r="C2808">
        <v>10690.92</v>
      </c>
      <c r="D2808" t="s">
        <v>36</v>
      </c>
      <c r="E2808" t="s">
        <v>72</v>
      </c>
      <c r="F2808" t="s">
        <v>56</v>
      </c>
      <c r="G2808">
        <v>45298</v>
      </c>
      <c r="H2808" t="s">
        <v>39</v>
      </c>
      <c r="I2808" t="s">
        <v>40</v>
      </c>
      <c r="J2808">
        <v>111884</v>
      </c>
      <c r="K2808" t="s">
        <v>83</v>
      </c>
      <c r="L2808" t="s">
        <v>42</v>
      </c>
      <c r="M2808">
        <v>134</v>
      </c>
      <c r="N2808">
        <v>11</v>
      </c>
      <c r="O2808">
        <v>120</v>
      </c>
      <c r="P2808">
        <v>1</v>
      </c>
      <c r="Q2808">
        <v>3</v>
      </c>
      <c r="R2808" t="s">
        <v>61</v>
      </c>
      <c r="S2808" t="s">
        <v>74</v>
      </c>
      <c r="T2808">
        <v>1</v>
      </c>
      <c r="U2808" t="s">
        <v>79</v>
      </c>
      <c r="V2808">
        <v>30.81</v>
      </c>
      <c r="W2808" t="s">
        <v>76</v>
      </c>
      <c r="X2808" t="s">
        <v>47</v>
      </c>
      <c r="Y2808" t="s">
        <v>48</v>
      </c>
      <c r="Z2808" t="s">
        <v>66</v>
      </c>
      <c r="AA2808" t="s">
        <v>91</v>
      </c>
      <c r="AB2808" t="s">
        <v>51</v>
      </c>
      <c r="AC2808" t="s">
        <v>52</v>
      </c>
      <c r="AD2808">
        <v>0.22992537299999999</v>
      </c>
      <c r="AE2808">
        <v>2024</v>
      </c>
      <c r="AF2808">
        <v>3</v>
      </c>
      <c r="AG2808">
        <v>7</v>
      </c>
      <c r="AH2808" t="s">
        <v>2904</v>
      </c>
      <c r="AI2808">
        <v>1.9160447761194029E-2</v>
      </c>
      <c r="AJ2808">
        <v>1608</v>
      </c>
      <c r="AK2808" t="s">
        <v>3799</v>
      </c>
    </row>
    <row r="2809" spans="1:37">
      <c r="A2809" t="s">
        <v>2918</v>
      </c>
      <c r="B2809" t="s">
        <v>115</v>
      </c>
      <c r="C2809">
        <v>13213.54</v>
      </c>
      <c r="D2809" t="s">
        <v>36</v>
      </c>
      <c r="E2809" t="s">
        <v>72</v>
      </c>
      <c r="F2809" t="s">
        <v>56</v>
      </c>
      <c r="G2809">
        <v>45298</v>
      </c>
      <c r="H2809" t="s">
        <v>88</v>
      </c>
      <c r="I2809" t="s">
        <v>58</v>
      </c>
      <c r="J2809">
        <v>14141</v>
      </c>
      <c r="K2809" t="s">
        <v>59</v>
      </c>
      <c r="L2809" t="s">
        <v>42</v>
      </c>
      <c r="M2809">
        <v>119</v>
      </c>
      <c r="N2809">
        <v>18</v>
      </c>
      <c r="O2809">
        <v>109</v>
      </c>
      <c r="P2809">
        <v>1</v>
      </c>
      <c r="Q2809">
        <v>2</v>
      </c>
      <c r="R2809" t="s">
        <v>61</v>
      </c>
      <c r="S2809" t="s">
        <v>93</v>
      </c>
      <c r="T2809">
        <v>1</v>
      </c>
      <c r="U2809" t="s">
        <v>63</v>
      </c>
      <c r="V2809">
        <v>570.24</v>
      </c>
      <c r="W2809" t="s">
        <v>76</v>
      </c>
      <c r="X2809" t="s">
        <v>77</v>
      </c>
      <c r="Y2809" t="s">
        <v>65</v>
      </c>
      <c r="Z2809" t="s">
        <v>66</v>
      </c>
      <c r="AA2809" t="s">
        <v>67</v>
      </c>
      <c r="AB2809" t="s">
        <v>51</v>
      </c>
      <c r="AC2809" t="s">
        <v>52</v>
      </c>
      <c r="AD2809">
        <v>4.7919327730000001</v>
      </c>
      <c r="AE2809">
        <v>2024</v>
      </c>
      <c r="AF2809">
        <v>3</v>
      </c>
      <c r="AG2809">
        <v>7</v>
      </c>
      <c r="AH2809" t="s">
        <v>2904</v>
      </c>
      <c r="AI2809">
        <v>0.39932773109243697</v>
      </c>
      <c r="AJ2809">
        <v>1428</v>
      </c>
      <c r="AK2809" t="s">
        <v>3799</v>
      </c>
    </row>
    <row r="2810" spans="1:37">
      <c r="A2810" t="s">
        <v>2919</v>
      </c>
      <c r="B2810" t="s">
        <v>71</v>
      </c>
      <c r="C2810">
        <v>28548.82</v>
      </c>
      <c r="D2810" t="s">
        <v>36</v>
      </c>
      <c r="E2810" t="s">
        <v>72</v>
      </c>
      <c r="F2810" t="s">
        <v>38</v>
      </c>
      <c r="G2810">
        <v>45298</v>
      </c>
      <c r="H2810" t="s">
        <v>39</v>
      </c>
      <c r="I2810" t="s">
        <v>40</v>
      </c>
      <c r="J2810">
        <v>67123</v>
      </c>
      <c r="K2810" t="s">
        <v>59</v>
      </c>
      <c r="L2810" t="s">
        <v>42</v>
      </c>
      <c r="M2810">
        <v>178</v>
      </c>
      <c r="N2810">
        <v>24</v>
      </c>
      <c r="O2810">
        <v>66</v>
      </c>
      <c r="P2810">
        <v>0</v>
      </c>
      <c r="Q2810">
        <v>2</v>
      </c>
      <c r="R2810" t="s">
        <v>43</v>
      </c>
      <c r="S2810" t="s">
        <v>96</v>
      </c>
      <c r="T2810">
        <v>3</v>
      </c>
      <c r="U2810" t="s">
        <v>90</v>
      </c>
      <c r="V2810">
        <v>863.96</v>
      </c>
      <c r="W2810" t="s">
        <v>109</v>
      </c>
      <c r="X2810" t="s">
        <v>134</v>
      </c>
      <c r="Y2810" t="s">
        <v>65</v>
      </c>
      <c r="Z2810" t="s">
        <v>98</v>
      </c>
      <c r="AA2810" t="s">
        <v>50</v>
      </c>
      <c r="AB2810" t="s">
        <v>68</v>
      </c>
      <c r="AC2810" t="s">
        <v>52</v>
      </c>
      <c r="AD2810">
        <v>4.8537078649999996</v>
      </c>
      <c r="AE2810">
        <v>2024</v>
      </c>
      <c r="AF2810">
        <v>3</v>
      </c>
      <c r="AG2810">
        <v>7</v>
      </c>
      <c r="AH2810" t="s">
        <v>2904</v>
      </c>
      <c r="AI2810">
        <v>0.40447565543071162</v>
      </c>
      <c r="AJ2810">
        <v>2136</v>
      </c>
      <c r="AK2810" t="s">
        <v>3800</v>
      </c>
    </row>
    <row r="2811" spans="1:37">
      <c r="A2811" t="s">
        <v>2920</v>
      </c>
      <c r="B2811" t="s">
        <v>71</v>
      </c>
      <c r="C2811">
        <v>10024.93</v>
      </c>
      <c r="D2811" t="s">
        <v>36</v>
      </c>
      <c r="E2811" t="s">
        <v>37</v>
      </c>
      <c r="F2811" t="s">
        <v>73</v>
      </c>
      <c r="G2811">
        <v>45298</v>
      </c>
      <c r="H2811" t="s">
        <v>39</v>
      </c>
      <c r="I2811" t="s">
        <v>40</v>
      </c>
      <c r="J2811">
        <v>78357</v>
      </c>
      <c r="K2811" t="s">
        <v>41</v>
      </c>
      <c r="L2811" t="s">
        <v>42</v>
      </c>
      <c r="M2811">
        <v>84</v>
      </c>
      <c r="N2811">
        <v>19</v>
      </c>
      <c r="O2811">
        <v>119</v>
      </c>
      <c r="P2811">
        <v>0</v>
      </c>
      <c r="Q2811">
        <v>2</v>
      </c>
      <c r="R2811" t="s">
        <v>43</v>
      </c>
      <c r="S2811" t="s">
        <v>96</v>
      </c>
      <c r="T2811">
        <v>3</v>
      </c>
      <c r="U2811" t="s">
        <v>79</v>
      </c>
      <c r="V2811">
        <v>217.92</v>
      </c>
      <c r="W2811" t="s">
        <v>46</v>
      </c>
      <c r="X2811" t="s">
        <v>47</v>
      </c>
      <c r="Y2811" t="s">
        <v>48</v>
      </c>
      <c r="Z2811" t="s">
        <v>66</v>
      </c>
      <c r="AA2811" t="s">
        <v>50</v>
      </c>
      <c r="AB2811" t="s">
        <v>68</v>
      </c>
      <c r="AC2811" t="s">
        <v>52</v>
      </c>
      <c r="AD2811">
        <v>2.5942857140000002</v>
      </c>
      <c r="AE2811">
        <v>2024</v>
      </c>
      <c r="AF2811">
        <v>3</v>
      </c>
      <c r="AG2811">
        <v>7</v>
      </c>
      <c r="AH2811" t="s">
        <v>2904</v>
      </c>
      <c r="AI2811">
        <v>0.21619047619047618</v>
      </c>
      <c r="AJ2811">
        <v>1008</v>
      </c>
      <c r="AK2811" t="s">
        <v>3799</v>
      </c>
    </row>
    <row r="2812" spans="1:37">
      <c r="A2812" t="s">
        <v>2921</v>
      </c>
      <c r="B2812" t="s">
        <v>71</v>
      </c>
      <c r="C2812">
        <v>5119.38</v>
      </c>
      <c r="D2812" t="s">
        <v>36</v>
      </c>
      <c r="E2812" t="s">
        <v>72</v>
      </c>
      <c r="F2812" t="s">
        <v>56</v>
      </c>
      <c r="G2812">
        <v>45298</v>
      </c>
      <c r="H2812" t="s">
        <v>39</v>
      </c>
      <c r="I2812" t="s">
        <v>58</v>
      </c>
      <c r="J2812">
        <v>131236</v>
      </c>
      <c r="K2812" t="s">
        <v>41</v>
      </c>
      <c r="L2812" t="s">
        <v>42</v>
      </c>
      <c r="M2812">
        <v>126</v>
      </c>
      <c r="N2812">
        <v>38</v>
      </c>
      <c r="O2812">
        <v>82</v>
      </c>
      <c r="P2812">
        <v>0</v>
      </c>
      <c r="Q2812">
        <v>1</v>
      </c>
      <c r="R2812" t="s">
        <v>61</v>
      </c>
      <c r="S2812" t="s">
        <v>62</v>
      </c>
      <c r="T2812">
        <v>2</v>
      </c>
      <c r="U2812" t="s">
        <v>90</v>
      </c>
      <c r="V2812">
        <v>486.08</v>
      </c>
      <c r="W2812" t="s">
        <v>76</v>
      </c>
      <c r="X2812" t="s">
        <v>47</v>
      </c>
      <c r="Y2812" t="s">
        <v>48</v>
      </c>
      <c r="Z2812" t="s">
        <v>66</v>
      </c>
      <c r="AA2812" t="s">
        <v>91</v>
      </c>
      <c r="AB2812" t="s">
        <v>68</v>
      </c>
      <c r="AC2812" t="s">
        <v>52</v>
      </c>
      <c r="AD2812">
        <v>3.857777778</v>
      </c>
      <c r="AE2812">
        <v>2024</v>
      </c>
      <c r="AF2812">
        <v>3</v>
      </c>
      <c r="AG2812">
        <v>7</v>
      </c>
      <c r="AH2812" t="s">
        <v>2904</v>
      </c>
      <c r="AI2812">
        <v>0.32148148148148148</v>
      </c>
      <c r="AJ2812">
        <v>1512</v>
      </c>
      <c r="AK2812" t="s">
        <v>3799</v>
      </c>
    </row>
    <row r="2813" spans="1:37">
      <c r="A2813" t="s">
        <v>2922</v>
      </c>
      <c r="B2813" t="s">
        <v>81</v>
      </c>
      <c r="C2813">
        <v>3720.26</v>
      </c>
      <c r="D2813" t="s">
        <v>36</v>
      </c>
      <c r="E2813" t="s">
        <v>37</v>
      </c>
      <c r="F2813" t="s">
        <v>38</v>
      </c>
      <c r="G2813">
        <v>45298</v>
      </c>
      <c r="H2813" t="s">
        <v>39</v>
      </c>
      <c r="I2813" t="s">
        <v>40</v>
      </c>
      <c r="J2813">
        <v>67025</v>
      </c>
      <c r="K2813" t="s">
        <v>83</v>
      </c>
      <c r="L2813" t="s">
        <v>103</v>
      </c>
      <c r="M2813">
        <v>95</v>
      </c>
      <c r="N2813">
        <v>0</v>
      </c>
      <c r="O2813">
        <v>31</v>
      </c>
      <c r="P2813">
        <v>0</v>
      </c>
      <c r="Q2813">
        <v>1</v>
      </c>
      <c r="R2813" t="s">
        <v>61</v>
      </c>
      <c r="S2813" t="s">
        <v>74</v>
      </c>
      <c r="T2813">
        <v>2</v>
      </c>
      <c r="U2813" t="s">
        <v>90</v>
      </c>
      <c r="V2813">
        <v>89.04</v>
      </c>
      <c r="W2813" t="s">
        <v>46</v>
      </c>
      <c r="X2813" t="s">
        <v>47</v>
      </c>
      <c r="Y2813" t="s">
        <v>48</v>
      </c>
      <c r="Z2813" t="s">
        <v>49</v>
      </c>
      <c r="AA2813" t="s">
        <v>50</v>
      </c>
      <c r="AB2813" t="s">
        <v>68</v>
      </c>
      <c r="AC2813" t="s">
        <v>69</v>
      </c>
      <c r="AD2813">
        <v>0.93726315800000004</v>
      </c>
      <c r="AE2813">
        <v>2024</v>
      </c>
      <c r="AF2813">
        <v>3</v>
      </c>
      <c r="AG2813">
        <v>7</v>
      </c>
      <c r="AH2813" t="s">
        <v>2904</v>
      </c>
      <c r="AI2813">
        <v>7.8105263157894747E-2</v>
      </c>
      <c r="AJ2813">
        <v>1140</v>
      </c>
      <c r="AK2813" t="s">
        <v>3799</v>
      </c>
    </row>
    <row r="2814" spans="1:37">
      <c r="A2814" t="s">
        <v>2923</v>
      </c>
      <c r="B2814" t="s">
        <v>55</v>
      </c>
      <c r="C2814">
        <v>7345.92</v>
      </c>
      <c r="D2814" t="s">
        <v>36</v>
      </c>
      <c r="E2814" t="s">
        <v>37</v>
      </c>
      <c r="F2814" t="s">
        <v>38</v>
      </c>
      <c r="G2814">
        <v>45298</v>
      </c>
      <c r="H2814" t="s">
        <v>39</v>
      </c>
      <c r="I2814" t="s">
        <v>40</v>
      </c>
      <c r="J2814">
        <v>115698</v>
      </c>
      <c r="K2814" t="s">
        <v>41</v>
      </c>
      <c r="L2814" t="s">
        <v>42</v>
      </c>
      <c r="M2814">
        <v>90</v>
      </c>
      <c r="N2814">
        <v>12</v>
      </c>
      <c r="O2814">
        <v>100</v>
      </c>
      <c r="P2814">
        <v>0</v>
      </c>
      <c r="Q2814">
        <v>6</v>
      </c>
      <c r="R2814" t="s">
        <v>61</v>
      </c>
      <c r="S2814" t="s">
        <v>93</v>
      </c>
      <c r="T2814">
        <v>4</v>
      </c>
      <c r="U2814" t="s">
        <v>63</v>
      </c>
      <c r="V2814">
        <v>336.27</v>
      </c>
      <c r="W2814" t="s">
        <v>76</v>
      </c>
      <c r="X2814" t="s">
        <v>47</v>
      </c>
      <c r="Y2814" t="s">
        <v>48</v>
      </c>
      <c r="Z2814" t="s">
        <v>66</v>
      </c>
      <c r="AA2814" t="s">
        <v>91</v>
      </c>
      <c r="AB2814" t="s">
        <v>68</v>
      </c>
      <c r="AC2814" t="s">
        <v>52</v>
      </c>
      <c r="AD2814">
        <v>3.7363333330000001</v>
      </c>
      <c r="AE2814">
        <v>2024</v>
      </c>
      <c r="AF2814">
        <v>3</v>
      </c>
      <c r="AG2814">
        <v>7</v>
      </c>
      <c r="AH2814" t="s">
        <v>2904</v>
      </c>
      <c r="AI2814">
        <v>0.31136111111111109</v>
      </c>
      <c r="AJ2814">
        <v>1080</v>
      </c>
      <c r="AK2814" t="s">
        <v>3799</v>
      </c>
    </row>
    <row r="2815" spans="1:37">
      <c r="A2815" t="s">
        <v>2924</v>
      </c>
      <c r="B2815" t="s">
        <v>115</v>
      </c>
      <c r="C2815">
        <v>7355.55</v>
      </c>
      <c r="D2815" t="s">
        <v>36</v>
      </c>
      <c r="E2815" t="s">
        <v>37</v>
      </c>
      <c r="F2815" t="s">
        <v>38</v>
      </c>
      <c r="G2815">
        <v>45298</v>
      </c>
      <c r="H2815" t="s">
        <v>39</v>
      </c>
      <c r="I2815" t="s">
        <v>58</v>
      </c>
      <c r="J2815">
        <v>115150</v>
      </c>
      <c r="K2815" t="s">
        <v>59</v>
      </c>
      <c r="L2815" t="s">
        <v>42</v>
      </c>
      <c r="M2815">
        <v>92</v>
      </c>
      <c r="N2815">
        <v>20</v>
      </c>
      <c r="O2815">
        <v>63</v>
      </c>
      <c r="P2815">
        <v>0</v>
      </c>
      <c r="Q2815">
        <v>6</v>
      </c>
      <c r="R2815" t="s">
        <v>61</v>
      </c>
      <c r="S2815" t="s">
        <v>74</v>
      </c>
      <c r="T2815">
        <v>3</v>
      </c>
      <c r="U2815" t="s">
        <v>45</v>
      </c>
      <c r="V2815">
        <v>462.4</v>
      </c>
      <c r="W2815" t="s">
        <v>46</v>
      </c>
      <c r="X2815" t="s">
        <v>47</v>
      </c>
      <c r="Y2815" t="s">
        <v>48</v>
      </c>
      <c r="Z2815" t="s">
        <v>66</v>
      </c>
      <c r="AA2815" t="s">
        <v>91</v>
      </c>
      <c r="AB2815" t="s">
        <v>68</v>
      </c>
      <c r="AC2815" t="s">
        <v>52</v>
      </c>
      <c r="AD2815">
        <v>5.0260869570000004</v>
      </c>
      <c r="AE2815">
        <v>2024</v>
      </c>
      <c r="AF2815">
        <v>3</v>
      </c>
      <c r="AG2815">
        <v>7</v>
      </c>
      <c r="AH2815" t="s">
        <v>2904</v>
      </c>
      <c r="AI2815">
        <v>0.41884057971014493</v>
      </c>
      <c r="AJ2815">
        <v>1104</v>
      </c>
      <c r="AK2815" t="s">
        <v>3800</v>
      </c>
    </row>
    <row r="2816" spans="1:37">
      <c r="A2816" t="s">
        <v>2925</v>
      </c>
      <c r="B2816" t="s">
        <v>35</v>
      </c>
      <c r="C2816">
        <v>4950.96</v>
      </c>
      <c r="D2816" t="s">
        <v>36</v>
      </c>
      <c r="E2816" t="s">
        <v>72</v>
      </c>
      <c r="F2816" t="s">
        <v>73</v>
      </c>
      <c r="G2816">
        <v>45298</v>
      </c>
      <c r="H2816" t="s">
        <v>39</v>
      </c>
      <c r="I2816" t="s">
        <v>58</v>
      </c>
      <c r="J2816">
        <v>84206</v>
      </c>
      <c r="K2816" t="s">
        <v>59</v>
      </c>
      <c r="L2816" t="s">
        <v>42</v>
      </c>
      <c r="M2816">
        <v>124</v>
      </c>
      <c r="N2816">
        <v>46</v>
      </c>
      <c r="O2816">
        <v>46</v>
      </c>
      <c r="P2816">
        <v>0</v>
      </c>
      <c r="Q2816">
        <v>1</v>
      </c>
      <c r="R2816" t="s">
        <v>61</v>
      </c>
      <c r="S2816" t="s">
        <v>93</v>
      </c>
      <c r="T2816">
        <v>3</v>
      </c>
      <c r="U2816" t="s">
        <v>45</v>
      </c>
      <c r="V2816">
        <v>835.15</v>
      </c>
      <c r="W2816" t="s">
        <v>76</v>
      </c>
      <c r="X2816" t="s">
        <v>47</v>
      </c>
      <c r="Y2816" t="s">
        <v>65</v>
      </c>
      <c r="Z2816" t="s">
        <v>49</v>
      </c>
      <c r="AA2816" t="s">
        <v>50</v>
      </c>
      <c r="AB2816" t="s">
        <v>68</v>
      </c>
      <c r="AC2816" t="s">
        <v>69</v>
      </c>
      <c r="AD2816">
        <v>6.735080645</v>
      </c>
      <c r="AE2816">
        <v>2024</v>
      </c>
      <c r="AF2816">
        <v>3</v>
      </c>
      <c r="AG2816">
        <v>7</v>
      </c>
      <c r="AH2816" t="s">
        <v>2904</v>
      </c>
      <c r="AI2816">
        <v>0.56125672043010755</v>
      </c>
      <c r="AJ2816">
        <v>1488</v>
      </c>
      <c r="AK2816" t="s">
        <v>3800</v>
      </c>
    </row>
    <row r="2817" spans="1:37">
      <c r="A2817" t="s">
        <v>2926</v>
      </c>
      <c r="B2817" t="s">
        <v>71</v>
      </c>
      <c r="C2817">
        <v>10308.44</v>
      </c>
      <c r="D2817" t="s">
        <v>36</v>
      </c>
      <c r="E2817" t="s">
        <v>72</v>
      </c>
      <c r="F2817" t="s">
        <v>56</v>
      </c>
      <c r="G2817">
        <v>45298</v>
      </c>
      <c r="H2817" t="s">
        <v>39</v>
      </c>
      <c r="I2817" t="s">
        <v>58</v>
      </c>
      <c r="J2817">
        <v>40854</v>
      </c>
      <c r="K2817" t="s">
        <v>59</v>
      </c>
      <c r="L2817" t="s">
        <v>42</v>
      </c>
      <c r="M2817">
        <v>132</v>
      </c>
      <c r="N2817">
        <v>0</v>
      </c>
      <c r="O2817">
        <v>130</v>
      </c>
      <c r="P2817">
        <v>1</v>
      </c>
      <c r="Q2817">
        <v>9</v>
      </c>
      <c r="R2817" t="s">
        <v>61</v>
      </c>
      <c r="S2817" t="s">
        <v>74</v>
      </c>
      <c r="T2817">
        <v>2</v>
      </c>
      <c r="U2817" t="s">
        <v>79</v>
      </c>
      <c r="V2817">
        <v>673.95</v>
      </c>
      <c r="W2817" t="s">
        <v>46</v>
      </c>
      <c r="X2817" t="s">
        <v>134</v>
      </c>
      <c r="Y2817" t="s">
        <v>65</v>
      </c>
      <c r="Z2817" t="s">
        <v>66</v>
      </c>
      <c r="AA2817" t="s">
        <v>67</v>
      </c>
      <c r="AB2817" t="s">
        <v>51</v>
      </c>
      <c r="AC2817" t="s">
        <v>52</v>
      </c>
      <c r="AD2817">
        <v>5.1056818179999999</v>
      </c>
      <c r="AE2817">
        <v>2024</v>
      </c>
      <c r="AF2817">
        <v>3</v>
      </c>
      <c r="AG2817">
        <v>7</v>
      </c>
      <c r="AH2817" t="s">
        <v>2904</v>
      </c>
      <c r="AI2817">
        <v>0.42547348484848485</v>
      </c>
      <c r="AJ2817">
        <v>1584</v>
      </c>
      <c r="AK2817" t="s">
        <v>3800</v>
      </c>
    </row>
    <row r="2818" spans="1:37">
      <c r="A2818" t="s">
        <v>2927</v>
      </c>
      <c r="B2818" t="s">
        <v>71</v>
      </c>
      <c r="C2818">
        <v>7275.82</v>
      </c>
      <c r="D2818" t="s">
        <v>87</v>
      </c>
      <c r="E2818" t="s">
        <v>72</v>
      </c>
      <c r="F2818" t="s">
        <v>73</v>
      </c>
      <c r="G2818">
        <v>45298</v>
      </c>
      <c r="H2818" t="s">
        <v>39</v>
      </c>
      <c r="I2818" t="s">
        <v>58</v>
      </c>
      <c r="J2818">
        <v>89679</v>
      </c>
      <c r="K2818" t="s">
        <v>83</v>
      </c>
      <c r="L2818" t="s">
        <v>42</v>
      </c>
      <c r="M2818">
        <v>184</v>
      </c>
      <c r="N2818">
        <v>47</v>
      </c>
      <c r="O2818">
        <v>126</v>
      </c>
      <c r="P2818">
        <v>0</v>
      </c>
      <c r="Q2818">
        <v>1</v>
      </c>
      <c r="R2818" t="s">
        <v>61</v>
      </c>
      <c r="S2818" t="s">
        <v>74</v>
      </c>
      <c r="T2818">
        <v>2</v>
      </c>
      <c r="U2818" t="s">
        <v>79</v>
      </c>
      <c r="V2818">
        <v>77.91</v>
      </c>
      <c r="W2818" t="s">
        <v>109</v>
      </c>
      <c r="X2818" t="s">
        <v>47</v>
      </c>
      <c r="Y2818" t="s">
        <v>48</v>
      </c>
      <c r="Z2818" t="s">
        <v>66</v>
      </c>
      <c r="AA2818" t="s">
        <v>50</v>
      </c>
      <c r="AB2818" t="s">
        <v>68</v>
      </c>
      <c r="AC2818" t="s">
        <v>52</v>
      </c>
      <c r="AD2818">
        <v>0.42342391299999999</v>
      </c>
      <c r="AE2818">
        <v>2024</v>
      </c>
      <c r="AF2818">
        <v>3</v>
      </c>
      <c r="AG2818">
        <v>7</v>
      </c>
      <c r="AH2818" t="s">
        <v>2904</v>
      </c>
      <c r="AI2818">
        <v>3.5285326086956517E-2</v>
      </c>
      <c r="AJ2818">
        <v>2208</v>
      </c>
      <c r="AK2818" t="s">
        <v>3799</v>
      </c>
    </row>
    <row r="2819" spans="1:37">
      <c r="A2819" t="s">
        <v>2928</v>
      </c>
      <c r="B2819" t="s">
        <v>71</v>
      </c>
      <c r="C2819">
        <v>7275.82</v>
      </c>
      <c r="D2819" t="s">
        <v>87</v>
      </c>
      <c r="E2819" t="s">
        <v>72</v>
      </c>
      <c r="F2819" t="s">
        <v>73</v>
      </c>
      <c r="G2819">
        <v>45298</v>
      </c>
      <c r="H2819" t="s">
        <v>39</v>
      </c>
      <c r="I2819" t="s">
        <v>58</v>
      </c>
      <c r="J2819">
        <v>89679</v>
      </c>
      <c r="K2819" t="s">
        <v>83</v>
      </c>
      <c r="L2819" t="s">
        <v>42</v>
      </c>
      <c r="M2819">
        <v>184</v>
      </c>
      <c r="N2819">
        <v>47</v>
      </c>
      <c r="O2819">
        <v>126</v>
      </c>
      <c r="P2819">
        <v>0</v>
      </c>
      <c r="Q2819">
        <v>1</v>
      </c>
      <c r="R2819" t="s">
        <v>61</v>
      </c>
      <c r="S2819" t="s">
        <v>74</v>
      </c>
      <c r="T2819">
        <v>2</v>
      </c>
      <c r="U2819" t="s">
        <v>79</v>
      </c>
      <c r="V2819">
        <v>77.91</v>
      </c>
      <c r="W2819" t="s">
        <v>109</v>
      </c>
      <c r="X2819" t="s">
        <v>47</v>
      </c>
      <c r="Y2819" t="s">
        <v>48</v>
      </c>
      <c r="Z2819" t="s">
        <v>66</v>
      </c>
      <c r="AA2819" t="s">
        <v>50</v>
      </c>
      <c r="AB2819" t="s">
        <v>68</v>
      </c>
      <c r="AC2819" t="s">
        <v>52</v>
      </c>
      <c r="AD2819">
        <v>0.42342391299999999</v>
      </c>
      <c r="AE2819">
        <v>2024</v>
      </c>
      <c r="AF2819">
        <v>3</v>
      </c>
      <c r="AG2819">
        <v>7</v>
      </c>
      <c r="AH2819" t="s">
        <v>2904</v>
      </c>
      <c r="AI2819">
        <v>3.5285326086956517E-2</v>
      </c>
      <c r="AJ2819">
        <v>2208</v>
      </c>
      <c r="AK2819" t="s">
        <v>3799</v>
      </c>
    </row>
    <row r="2820" spans="1:37">
      <c r="A2820" t="s">
        <v>2929</v>
      </c>
      <c r="B2820" t="s">
        <v>81</v>
      </c>
      <c r="C2820">
        <v>4816.13</v>
      </c>
      <c r="D2820" t="s">
        <v>87</v>
      </c>
      <c r="E2820" t="s">
        <v>37</v>
      </c>
      <c r="F2820" t="s">
        <v>38</v>
      </c>
      <c r="G2820">
        <v>45298</v>
      </c>
      <c r="H2820" t="s">
        <v>57</v>
      </c>
      <c r="I2820" t="s">
        <v>58</v>
      </c>
      <c r="J2820">
        <v>0</v>
      </c>
      <c r="K2820" t="s">
        <v>59</v>
      </c>
      <c r="L2820" t="s">
        <v>42</v>
      </c>
      <c r="M2820">
        <v>138</v>
      </c>
      <c r="N2820">
        <v>38</v>
      </c>
      <c r="O2820">
        <v>15</v>
      </c>
      <c r="P2820">
        <v>0</v>
      </c>
      <c r="Q2820">
        <v>1</v>
      </c>
      <c r="R2820" t="s">
        <v>43</v>
      </c>
      <c r="S2820" t="s">
        <v>44</v>
      </c>
      <c r="T2820">
        <v>2</v>
      </c>
      <c r="U2820" t="s">
        <v>79</v>
      </c>
      <c r="V2820">
        <v>891.58</v>
      </c>
      <c r="W2820" t="s">
        <v>64</v>
      </c>
      <c r="X2820" t="s">
        <v>47</v>
      </c>
      <c r="Y2820" t="s">
        <v>65</v>
      </c>
      <c r="Z2820" t="s">
        <v>49</v>
      </c>
      <c r="AA2820" t="s">
        <v>67</v>
      </c>
      <c r="AB2820" t="s">
        <v>68</v>
      </c>
      <c r="AC2820" t="s">
        <v>69</v>
      </c>
      <c r="AD2820">
        <v>6.4607246380000003</v>
      </c>
      <c r="AE2820">
        <v>2024</v>
      </c>
      <c r="AF2820">
        <v>3</v>
      </c>
      <c r="AG2820">
        <v>7</v>
      </c>
      <c r="AH2820" t="s">
        <v>2904</v>
      </c>
      <c r="AI2820">
        <v>0.53839371980676332</v>
      </c>
      <c r="AJ2820">
        <v>1656</v>
      </c>
      <c r="AK2820" t="s">
        <v>3800</v>
      </c>
    </row>
    <row r="2821" spans="1:37">
      <c r="A2821" t="s">
        <v>2930</v>
      </c>
      <c r="B2821" t="s">
        <v>35</v>
      </c>
      <c r="C2821">
        <v>7275.82</v>
      </c>
      <c r="D2821" t="s">
        <v>87</v>
      </c>
      <c r="E2821" t="s">
        <v>72</v>
      </c>
      <c r="F2821" t="s">
        <v>73</v>
      </c>
      <c r="G2821">
        <v>45298</v>
      </c>
      <c r="H2821" t="s">
        <v>39</v>
      </c>
      <c r="I2821" t="s">
        <v>58</v>
      </c>
      <c r="J2821">
        <v>89679</v>
      </c>
      <c r="K2821" t="s">
        <v>83</v>
      </c>
      <c r="L2821" t="s">
        <v>42</v>
      </c>
      <c r="M2821">
        <v>184</v>
      </c>
      <c r="N2821">
        <v>47</v>
      </c>
      <c r="O2821">
        <v>126</v>
      </c>
      <c r="P2821">
        <v>0</v>
      </c>
      <c r="Q2821">
        <v>1</v>
      </c>
      <c r="R2821" t="s">
        <v>61</v>
      </c>
      <c r="S2821" t="s">
        <v>93</v>
      </c>
      <c r="T2821">
        <v>2</v>
      </c>
      <c r="U2821" t="s">
        <v>79</v>
      </c>
      <c r="V2821">
        <v>77.91</v>
      </c>
      <c r="W2821" t="s">
        <v>109</v>
      </c>
      <c r="X2821" t="s">
        <v>47</v>
      </c>
      <c r="Y2821" t="s">
        <v>48</v>
      </c>
      <c r="Z2821" t="s">
        <v>66</v>
      </c>
      <c r="AA2821" t="s">
        <v>50</v>
      </c>
      <c r="AB2821" t="s">
        <v>68</v>
      </c>
      <c r="AC2821" t="s">
        <v>52</v>
      </c>
      <c r="AD2821">
        <v>0.42342391299999999</v>
      </c>
      <c r="AE2821">
        <v>2024</v>
      </c>
      <c r="AF2821">
        <v>3</v>
      </c>
      <c r="AG2821">
        <v>7</v>
      </c>
      <c r="AH2821" t="s">
        <v>2904</v>
      </c>
      <c r="AI2821">
        <v>3.5285326086956517E-2</v>
      </c>
      <c r="AJ2821">
        <v>2208</v>
      </c>
      <c r="AK2821" t="s">
        <v>3799</v>
      </c>
    </row>
    <row r="2822" spans="1:37">
      <c r="A2822" t="s">
        <v>2931</v>
      </c>
      <c r="B2822" t="s">
        <v>71</v>
      </c>
      <c r="C2822">
        <v>6219.78</v>
      </c>
      <c r="D2822" t="s">
        <v>36</v>
      </c>
      <c r="E2822" t="s">
        <v>37</v>
      </c>
      <c r="F2822" t="s">
        <v>38</v>
      </c>
      <c r="G2822">
        <v>45298</v>
      </c>
      <c r="H2822" t="s">
        <v>159</v>
      </c>
      <c r="I2822" t="s">
        <v>40</v>
      </c>
      <c r="J2822">
        <v>23413</v>
      </c>
      <c r="K2822" t="s">
        <v>41</v>
      </c>
      <c r="L2822" t="s">
        <v>60</v>
      </c>
      <c r="M2822">
        <v>85</v>
      </c>
      <c r="N2822">
        <v>12</v>
      </c>
      <c r="O2822">
        <v>124</v>
      </c>
      <c r="P2822">
        <v>0</v>
      </c>
      <c r="Q2822">
        <v>5</v>
      </c>
      <c r="R2822" t="s">
        <v>43</v>
      </c>
      <c r="S2822" t="s">
        <v>96</v>
      </c>
      <c r="T2822">
        <v>2</v>
      </c>
      <c r="U2822" t="s">
        <v>63</v>
      </c>
      <c r="V2822">
        <v>281.69</v>
      </c>
      <c r="W2822" t="s">
        <v>76</v>
      </c>
      <c r="X2822" t="s">
        <v>47</v>
      </c>
      <c r="Y2822" t="s">
        <v>48</v>
      </c>
      <c r="Z2822" t="s">
        <v>66</v>
      </c>
      <c r="AA2822" t="s">
        <v>67</v>
      </c>
      <c r="AB2822" t="s">
        <v>68</v>
      </c>
      <c r="AC2822" t="s">
        <v>52</v>
      </c>
      <c r="AD2822">
        <v>3.3140000000000001</v>
      </c>
      <c r="AE2822">
        <v>2024</v>
      </c>
      <c r="AF2822">
        <v>3</v>
      </c>
      <c r="AG2822">
        <v>7</v>
      </c>
      <c r="AH2822" t="s">
        <v>2904</v>
      </c>
      <c r="AI2822">
        <v>0.27616666666666667</v>
      </c>
      <c r="AJ2822">
        <v>1020</v>
      </c>
      <c r="AK2822" t="s">
        <v>3799</v>
      </c>
    </row>
    <row r="2823" spans="1:37">
      <c r="A2823" t="s">
        <v>2932</v>
      </c>
      <c r="B2823" t="s">
        <v>81</v>
      </c>
      <c r="C2823">
        <v>17201.490000000002</v>
      </c>
      <c r="D2823" t="s">
        <v>87</v>
      </c>
      <c r="E2823" t="s">
        <v>37</v>
      </c>
      <c r="F2823" t="s">
        <v>38</v>
      </c>
      <c r="G2823">
        <v>45298</v>
      </c>
      <c r="H2823" t="s">
        <v>39</v>
      </c>
      <c r="I2823" t="s">
        <v>40</v>
      </c>
      <c r="J2823">
        <v>98623</v>
      </c>
      <c r="K2823" t="s">
        <v>41</v>
      </c>
      <c r="L2823" t="s">
        <v>42</v>
      </c>
      <c r="M2823">
        <v>143</v>
      </c>
      <c r="N2823">
        <v>46</v>
      </c>
      <c r="O2823">
        <v>49</v>
      </c>
      <c r="P2823">
        <v>1</v>
      </c>
      <c r="Q2823">
        <v>2</v>
      </c>
      <c r="R2823" t="s">
        <v>61</v>
      </c>
      <c r="S2823" t="s">
        <v>93</v>
      </c>
      <c r="T2823">
        <v>1</v>
      </c>
      <c r="U2823" t="s">
        <v>63</v>
      </c>
      <c r="V2823">
        <v>566.14</v>
      </c>
      <c r="W2823" t="s">
        <v>64</v>
      </c>
      <c r="X2823" t="s">
        <v>47</v>
      </c>
      <c r="Y2823" t="s">
        <v>65</v>
      </c>
      <c r="Z2823" t="s">
        <v>98</v>
      </c>
      <c r="AA2823" t="s">
        <v>50</v>
      </c>
      <c r="AB2823" t="s">
        <v>51</v>
      </c>
      <c r="AC2823" t="s">
        <v>52</v>
      </c>
      <c r="AD2823">
        <v>3.9590209789999999</v>
      </c>
      <c r="AE2823">
        <v>2024</v>
      </c>
      <c r="AF2823">
        <v>3</v>
      </c>
      <c r="AG2823">
        <v>7</v>
      </c>
      <c r="AH2823" t="s">
        <v>2904</v>
      </c>
      <c r="AI2823">
        <v>0.32991841491841489</v>
      </c>
      <c r="AJ2823">
        <v>1716</v>
      </c>
      <c r="AK2823" t="s">
        <v>3799</v>
      </c>
    </row>
    <row r="2824" spans="1:37">
      <c r="A2824" t="s">
        <v>2933</v>
      </c>
      <c r="B2824" t="s">
        <v>71</v>
      </c>
      <c r="C2824">
        <v>12199.49</v>
      </c>
      <c r="D2824" t="s">
        <v>36</v>
      </c>
      <c r="E2824" t="s">
        <v>82</v>
      </c>
      <c r="F2824" t="s">
        <v>73</v>
      </c>
      <c r="G2824">
        <v>45298</v>
      </c>
      <c r="H2824" t="s">
        <v>39</v>
      </c>
      <c r="I2824" t="s">
        <v>40</v>
      </c>
      <c r="J2824">
        <v>120666</v>
      </c>
      <c r="K2824" t="s">
        <v>59</v>
      </c>
      <c r="L2824" t="s">
        <v>42</v>
      </c>
      <c r="M2824">
        <v>151</v>
      </c>
      <c r="N2824">
        <v>3</v>
      </c>
      <c r="O2824">
        <v>82</v>
      </c>
      <c r="P2824">
        <v>0</v>
      </c>
      <c r="Q2824">
        <v>3</v>
      </c>
      <c r="R2824" t="s">
        <v>43</v>
      </c>
      <c r="S2824" t="s">
        <v>44</v>
      </c>
      <c r="T2824">
        <v>1</v>
      </c>
      <c r="U2824" t="s">
        <v>63</v>
      </c>
      <c r="V2824">
        <v>774.89</v>
      </c>
      <c r="W2824" t="s">
        <v>46</v>
      </c>
      <c r="X2824" t="s">
        <v>77</v>
      </c>
      <c r="Y2824" t="s">
        <v>65</v>
      </c>
      <c r="Z2824" t="s">
        <v>66</v>
      </c>
      <c r="AA2824" t="s">
        <v>91</v>
      </c>
      <c r="AB2824" t="s">
        <v>68</v>
      </c>
      <c r="AC2824" t="s">
        <v>52</v>
      </c>
      <c r="AD2824">
        <v>5.1317218540000002</v>
      </c>
      <c r="AE2824">
        <v>2024</v>
      </c>
      <c r="AF2824">
        <v>3</v>
      </c>
      <c r="AG2824">
        <v>7</v>
      </c>
      <c r="AH2824" t="s">
        <v>2904</v>
      </c>
      <c r="AI2824">
        <v>0.42764348785871964</v>
      </c>
      <c r="AJ2824">
        <v>1812</v>
      </c>
      <c r="AK2824" t="s">
        <v>3800</v>
      </c>
    </row>
    <row r="2825" spans="1:37">
      <c r="A2825" t="s">
        <v>2934</v>
      </c>
      <c r="B2825" t="s">
        <v>71</v>
      </c>
      <c r="C2825">
        <v>6514.1</v>
      </c>
      <c r="D2825" t="s">
        <v>36</v>
      </c>
      <c r="E2825" t="s">
        <v>37</v>
      </c>
      <c r="F2825" t="s">
        <v>56</v>
      </c>
      <c r="G2825">
        <v>45298</v>
      </c>
      <c r="H2825" t="s">
        <v>57</v>
      </c>
      <c r="I2825" t="s">
        <v>58</v>
      </c>
      <c r="J2825">
        <v>0</v>
      </c>
      <c r="K2825" t="s">
        <v>59</v>
      </c>
      <c r="L2825" t="s">
        <v>60</v>
      </c>
      <c r="M2825">
        <v>96</v>
      </c>
      <c r="N2825">
        <v>11</v>
      </c>
      <c r="O2825">
        <v>41</v>
      </c>
      <c r="P2825">
        <v>0</v>
      </c>
      <c r="Q2825">
        <v>8</v>
      </c>
      <c r="R2825" t="s">
        <v>61</v>
      </c>
      <c r="S2825" t="s">
        <v>93</v>
      </c>
      <c r="T2825">
        <v>4</v>
      </c>
      <c r="U2825" t="s">
        <v>45</v>
      </c>
      <c r="V2825">
        <v>690.12</v>
      </c>
      <c r="W2825" t="s">
        <v>76</v>
      </c>
      <c r="X2825" t="s">
        <v>47</v>
      </c>
      <c r="Y2825" t="s">
        <v>65</v>
      </c>
      <c r="Z2825" t="s">
        <v>66</v>
      </c>
      <c r="AA2825" t="s">
        <v>67</v>
      </c>
      <c r="AB2825" t="s">
        <v>68</v>
      </c>
      <c r="AC2825" t="s">
        <v>69</v>
      </c>
      <c r="AD2825">
        <v>7.1887499999999998</v>
      </c>
      <c r="AE2825">
        <v>2024</v>
      </c>
      <c r="AF2825">
        <v>3</v>
      </c>
      <c r="AG2825">
        <v>7</v>
      </c>
      <c r="AH2825" t="s">
        <v>2904</v>
      </c>
      <c r="AI2825">
        <v>0.59906250000000005</v>
      </c>
      <c r="AJ2825">
        <v>1152</v>
      </c>
      <c r="AK2825" t="s">
        <v>3800</v>
      </c>
    </row>
    <row r="2826" spans="1:37">
      <c r="A2826" t="s">
        <v>2935</v>
      </c>
      <c r="B2826" t="s">
        <v>71</v>
      </c>
      <c r="C2826">
        <v>3288.18</v>
      </c>
      <c r="D2826" t="s">
        <v>36</v>
      </c>
      <c r="E2826" t="s">
        <v>37</v>
      </c>
      <c r="F2826" t="s">
        <v>73</v>
      </c>
      <c r="G2826">
        <v>45298</v>
      </c>
      <c r="H2826" t="s">
        <v>39</v>
      </c>
      <c r="I2826" t="s">
        <v>58</v>
      </c>
      <c r="J2826">
        <v>44457</v>
      </c>
      <c r="K2826" t="s">
        <v>59</v>
      </c>
      <c r="L2826" t="s">
        <v>42</v>
      </c>
      <c r="M2826">
        <v>84</v>
      </c>
      <c r="N2826">
        <v>22</v>
      </c>
      <c r="O2826">
        <v>61</v>
      </c>
      <c r="P2826">
        <v>0</v>
      </c>
      <c r="Q2826">
        <v>1</v>
      </c>
      <c r="R2826" t="s">
        <v>61</v>
      </c>
      <c r="S2826" t="s">
        <v>93</v>
      </c>
      <c r="T2826">
        <v>2</v>
      </c>
      <c r="U2826" t="s">
        <v>79</v>
      </c>
      <c r="V2826">
        <v>401.76</v>
      </c>
      <c r="W2826" t="s">
        <v>46</v>
      </c>
      <c r="X2826" t="s">
        <v>47</v>
      </c>
      <c r="Y2826" t="s">
        <v>48</v>
      </c>
      <c r="Z2826" t="s">
        <v>49</v>
      </c>
      <c r="AA2826" t="s">
        <v>67</v>
      </c>
      <c r="AB2826" t="s">
        <v>68</v>
      </c>
      <c r="AC2826" t="s">
        <v>52</v>
      </c>
      <c r="AD2826">
        <v>4.7828571430000002</v>
      </c>
      <c r="AE2826">
        <v>2024</v>
      </c>
      <c r="AF2826">
        <v>3</v>
      </c>
      <c r="AG2826">
        <v>7</v>
      </c>
      <c r="AH2826" t="s">
        <v>2904</v>
      </c>
      <c r="AI2826">
        <v>0.39857142857142858</v>
      </c>
      <c r="AJ2826">
        <v>1008</v>
      </c>
      <c r="AK2826" t="s">
        <v>3799</v>
      </c>
    </row>
    <row r="2827" spans="1:37">
      <c r="A2827" t="s">
        <v>2936</v>
      </c>
      <c r="B2827" t="s">
        <v>55</v>
      </c>
      <c r="C2827">
        <v>3348.06</v>
      </c>
      <c r="D2827" t="s">
        <v>36</v>
      </c>
      <c r="E2827" t="s">
        <v>37</v>
      </c>
      <c r="F2827" t="s">
        <v>38</v>
      </c>
      <c r="G2827">
        <v>45298</v>
      </c>
      <c r="H2827" t="s">
        <v>39</v>
      </c>
      <c r="I2827" t="s">
        <v>40</v>
      </c>
      <c r="J2827">
        <v>126067</v>
      </c>
      <c r="K2827" t="s">
        <v>41</v>
      </c>
      <c r="L2827" t="s">
        <v>60</v>
      </c>
      <c r="M2827">
        <v>84</v>
      </c>
      <c r="N2827">
        <v>42</v>
      </c>
      <c r="O2827">
        <v>86</v>
      </c>
      <c r="P2827">
        <v>0</v>
      </c>
      <c r="Q2827">
        <v>1</v>
      </c>
      <c r="R2827" t="s">
        <v>43</v>
      </c>
      <c r="S2827" t="s">
        <v>44</v>
      </c>
      <c r="T2827">
        <v>1</v>
      </c>
      <c r="U2827" t="s">
        <v>63</v>
      </c>
      <c r="V2827">
        <v>329.69</v>
      </c>
      <c r="W2827" t="s">
        <v>76</v>
      </c>
      <c r="X2827" t="s">
        <v>47</v>
      </c>
      <c r="Y2827" t="s">
        <v>48</v>
      </c>
      <c r="Z2827" t="s">
        <v>49</v>
      </c>
      <c r="AA2827" t="s">
        <v>91</v>
      </c>
      <c r="AB2827" t="s">
        <v>68</v>
      </c>
      <c r="AC2827" t="s">
        <v>52</v>
      </c>
      <c r="AD2827">
        <v>3.9248809520000001</v>
      </c>
      <c r="AE2827">
        <v>2024</v>
      </c>
      <c r="AF2827">
        <v>3</v>
      </c>
      <c r="AG2827">
        <v>7</v>
      </c>
      <c r="AH2827" t="s">
        <v>2904</v>
      </c>
      <c r="AI2827">
        <v>0.32707341269841267</v>
      </c>
      <c r="AJ2827">
        <v>1008</v>
      </c>
      <c r="AK2827" t="s">
        <v>3799</v>
      </c>
    </row>
    <row r="2828" spans="1:37">
      <c r="A2828" t="s">
        <v>2937</v>
      </c>
      <c r="B2828" t="s">
        <v>35</v>
      </c>
      <c r="C2828">
        <v>3835.95</v>
      </c>
      <c r="D2828" t="s">
        <v>36</v>
      </c>
      <c r="E2828" t="s">
        <v>37</v>
      </c>
      <c r="F2828" t="s">
        <v>38</v>
      </c>
      <c r="G2828">
        <v>45298</v>
      </c>
      <c r="H2828" t="s">
        <v>39</v>
      </c>
      <c r="I2828" t="s">
        <v>40</v>
      </c>
      <c r="J2828">
        <v>41139</v>
      </c>
      <c r="K2828" t="s">
        <v>59</v>
      </c>
      <c r="L2828" t="s">
        <v>42</v>
      </c>
      <c r="M2828">
        <v>97</v>
      </c>
      <c r="N2828">
        <v>27</v>
      </c>
      <c r="O2828">
        <v>47</v>
      </c>
      <c r="P2828">
        <v>0</v>
      </c>
      <c r="Q2828">
        <v>1</v>
      </c>
      <c r="R2828" t="s">
        <v>43</v>
      </c>
      <c r="S2828" t="s">
        <v>84</v>
      </c>
      <c r="T2828">
        <v>4</v>
      </c>
      <c r="U2828" t="s">
        <v>90</v>
      </c>
      <c r="V2828">
        <v>607.61</v>
      </c>
      <c r="W2828" t="s">
        <v>46</v>
      </c>
      <c r="X2828" t="s">
        <v>47</v>
      </c>
      <c r="Y2828" t="s">
        <v>65</v>
      </c>
      <c r="Z2828" t="s">
        <v>49</v>
      </c>
      <c r="AA2828" t="s">
        <v>67</v>
      </c>
      <c r="AB2828" t="s">
        <v>68</v>
      </c>
      <c r="AC2828" t="s">
        <v>69</v>
      </c>
      <c r="AD2828">
        <v>6.2640206190000001</v>
      </c>
      <c r="AE2828">
        <v>2024</v>
      </c>
      <c r="AF2828">
        <v>3</v>
      </c>
      <c r="AG2828">
        <v>7</v>
      </c>
      <c r="AH2828" t="s">
        <v>2904</v>
      </c>
      <c r="AI2828">
        <v>0.52200171821305841</v>
      </c>
      <c r="AJ2828">
        <v>1164</v>
      </c>
      <c r="AK2828" t="s">
        <v>3800</v>
      </c>
    </row>
    <row r="2829" spans="1:37">
      <c r="A2829" t="s">
        <v>2938</v>
      </c>
      <c r="B2829" t="s">
        <v>81</v>
      </c>
      <c r="C2829">
        <v>35344.089999999997</v>
      </c>
      <c r="D2829" t="s">
        <v>36</v>
      </c>
      <c r="E2829" t="s">
        <v>72</v>
      </c>
      <c r="F2829" t="s">
        <v>56</v>
      </c>
      <c r="G2829">
        <v>45298</v>
      </c>
      <c r="H2829" t="s">
        <v>39</v>
      </c>
      <c r="I2829" t="s">
        <v>40</v>
      </c>
      <c r="J2829">
        <v>92055</v>
      </c>
      <c r="K2829" t="s">
        <v>41</v>
      </c>
      <c r="L2829" t="s">
        <v>42</v>
      </c>
      <c r="M2829">
        <v>111</v>
      </c>
      <c r="N2829">
        <v>14</v>
      </c>
      <c r="O2829">
        <v>23</v>
      </c>
      <c r="P2829">
        <v>1</v>
      </c>
      <c r="Q2829">
        <v>2</v>
      </c>
      <c r="R2829" t="s">
        <v>117</v>
      </c>
      <c r="S2829" t="s">
        <v>192</v>
      </c>
      <c r="T2829">
        <v>2</v>
      </c>
      <c r="U2829" t="s">
        <v>63</v>
      </c>
      <c r="V2829">
        <v>463.21</v>
      </c>
      <c r="W2829" t="s">
        <v>46</v>
      </c>
      <c r="X2829" t="s">
        <v>47</v>
      </c>
      <c r="Y2829" t="s">
        <v>48</v>
      </c>
      <c r="Z2829" t="s">
        <v>98</v>
      </c>
      <c r="AA2829" t="s">
        <v>50</v>
      </c>
      <c r="AB2829" t="s">
        <v>51</v>
      </c>
      <c r="AC2829" t="s">
        <v>69</v>
      </c>
      <c r="AD2829">
        <v>4.1730630629999999</v>
      </c>
      <c r="AE2829">
        <v>2024</v>
      </c>
      <c r="AF2829">
        <v>3</v>
      </c>
      <c r="AG2829">
        <v>7</v>
      </c>
      <c r="AH2829" t="s">
        <v>2904</v>
      </c>
      <c r="AI2829">
        <v>0.34775525525525525</v>
      </c>
      <c r="AJ2829">
        <v>1332</v>
      </c>
      <c r="AK2829" t="s">
        <v>3799</v>
      </c>
    </row>
    <row r="2830" spans="1:37">
      <c r="A2830" t="s">
        <v>2939</v>
      </c>
      <c r="B2830" t="s">
        <v>35</v>
      </c>
      <c r="C2830">
        <v>5084.59</v>
      </c>
      <c r="D2830" t="s">
        <v>36</v>
      </c>
      <c r="E2830" t="s">
        <v>72</v>
      </c>
      <c r="F2830" t="s">
        <v>56</v>
      </c>
      <c r="G2830">
        <v>45298</v>
      </c>
      <c r="H2830" t="s">
        <v>102</v>
      </c>
      <c r="I2830" t="s">
        <v>40</v>
      </c>
      <c r="J2830">
        <v>30293</v>
      </c>
      <c r="K2830" t="s">
        <v>59</v>
      </c>
      <c r="L2830" t="s">
        <v>42</v>
      </c>
      <c r="M2830">
        <v>132</v>
      </c>
      <c r="N2830">
        <v>41</v>
      </c>
      <c r="O2830">
        <v>85</v>
      </c>
      <c r="P2830">
        <v>0</v>
      </c>
      <c r="Q2830">
        <v>1</v>
      </c>
      <c r="R2830" t="s">
        <v>61</v>
      </c>
      <c r="S2830" t="s">
        <v>93</v>
      </c>
      <c r="T2830">
        <v>1</v>
      </c>
      <c r="U2830" t="s">
        <v>79</v>
      </c>
      <c r="V2830">
        <v>635.04</v>
      </c>
      <c r="W2830" t="s">
        <v>46</v>
      </c>
      <c r="X2830" t="s">
        <v>47</v>
      </c>
      <c r="Y2830" t="s">
        <v>65</v>
      </c>
      <c r="Z2830" t="s">
        <v>66</v>
      </c>
      <c r="AA2830" t="s">
        <v>67</v>
      </c>
      <c r="AB2830" t="s">
        <v>68</v>
      </c>
      <c r="AC2830" t="s">
        <v>52</v>
      </c>
      <c r="AD2830">
        <v>4.8109090910000001</v>
      </c>
      <c r="AE2830">
        <v>2024</v>
      </c>
      <c r="AF2830">
        <v>3</v>
      </c>
      <c r="AG2830">
        <v>7</v>
      </c>
      <c r="AH2830" t="s">
        <v>2904</v>
      </c>
      <c r="AI2830">
        <v>0.40090909090909088</v>
      </c>
      <c r="AJ2830">
        <v>1584</v>
      </c>
      <c r="AK2830" t="s">
        <v>3800</v>
      </c>
    </row>
    <row r="2831" spans="1:37">
      <c r="A2831" t="s">
        <v>2940</v>
      </c>
      <c r="B2831" t="s">
        <v>115</v>
      </c>
      <c r="C2831">
        <v>7208.31</v>
      </c>
      <c r="D2831" t="s">
        <v>36</v>
      </c>
      <c r="E2831" t="s">
        <v>37</v>
      </c>
      <c r="F2831" t="s">
        <v>56</v>
      </c>
      <c r="G2831">
        <v>45298</v>
      </c>
      <c r="H2831" t="s">
        <v>39</v>
      </c>
      <c r="I2831" t="s">
        <v>40</v>
      </c>
      <c r="J2831">
        <v>91525</v>
      </c>
      <c r="K2831" t="s">
        <v>59</v>
      </c>
      <c r="L2831" t="s">
        <v>42</v>
      </c>
      <c r="M2831">
        <v>93</v>
      </c>
      <c r="N2831">
        <v>9</v>
      </c>
      <c r="O2831">
        <v>32</v>
      </c>
      <c r="P2831">
        <v>4</v>
      </c>
      <c r="Q2831">
        <v>8</v>
      </c>
      <c r="R2831" t="s">
        <v>61</v>
      </c>
      <c r="S2831" t="s">
        <v>93</v>
      </c>
      <c r="T2831">
        <v>2</v>
      </c>
      <c r="U2831" t="s">
        <v>45</v>
      </c>
      <c r="V2831">
        <v>447.12</v>
      </c>
      <c r="W2831" t="s">
        <v>46</v>
      </c>
      <c r="X2831" t="s">
        <v>47</v>
      </c>
      <c r="Y2831" t="s">
        <v>48</v>
      </c>
      <c r="Z2831" t="s">
        <v>66</v>
      </c>
      <c r="AA2831" t="s">
        <v>50</v>
      </c>
      <c r="AB2831" t="s">
        <v>51</v>
      </c>
      <c r="AC2831" t="s">
        <v>69</v>
      </c>
      <c r="AD2831">
        <v>4.8077419350000001</v>
      </c>
      <c r="AE2831">
        <v>2024</v>
      </c>
      <c r="AF2831">
        <v>3</v>
      </c>
      <c r="AG2831">
        <v>7</v>
      </c>
      <c r="AH2831" t="s">
        <v>2904</v>
      </c>
      <c r="AI2831">
        <v>0.40064516129032257</v>
      </c>
      <c r="AJ2831">
        <v>1116</v>
      </c>
      <c r="AK2831" t="s">
        <v>3800</v>
      </c>
    </row>
    <row r="2832" spans="1:37">
      <c r="A2832" t="s">
        <v>2941</v>
      </c>
      <c r="B2832" t="s">
        <v>71</v>
      </c>
      <c r="C2832">
        <v>7639.97</v>
      </c>
      <c r="D2832" t="s">
        <v>36</v>
      </c>
      <c r="E2832" t="s">
        <v>37</v>
      </c>
      <c r="F2832" t="s">
        <v>38</v>
      </c>
      <c r="G2832">
        <v>45298</v>
      </c>
      <c r="H2832" t="s">
        <v>39</v>
      </c>
      <c r="I2832" t="s">
        <v>58</v>
      </c>
      <c r="J2832">
        <v>93672</v>
      </c>
      <c r="K2832" t="s">
        <v>83</v>
      </c>
      <c r="L2832" t="s">
        <v>42</v>
      </c>
      <c r="M2832">
        <v>96</v>
      </c>
      <c r="N2832">
        <v>22</v>
      </c>
      <c r="O2832">
        <v>50</v>
      </c>
      <c r="P2832">
        <v>0</v>
      </c>
      <c r="Q2832">
        <v>3</v>
      </c>
      <c r="R2832" t="s">
        <v>61</v>
      </c>
      <c r="S2832" t="s">
        <v>74</v>
      </c>
      <c r="T2832">
        <v>2</v>
      </c>
      <c r="U2832" t="s">
        <v>79</v>
      </c>
      <c r="V2832">
        <v>96.55</v>
      </c>
      <c r="W2832" t="s">
        <v>46</v>
      </c>
      <c r="X2832" t="s">
        <v>77</v>
      </c>
      <c r="Y2832" t="s">
        <v>48</v>
      </c>
      <c r="Z2832" t="s">
        <v>66</v>
      </c>
      <c r="AA2832" t="s">
        <v>50</v>
      </c>
      <c r="AB2832" t="s">
        <v>68</v>
      </c>
      <c r="AC2832" t="s">
        <v>52</v>
      </c>
      <c r="AD2832">
        <v>1.0057291669999999</v>
      </c>
      <c r="AE2832">
        <v>2024</v>
      </c>
      <c r="AF2832">
        <v>3</v>
      </c>
      <c r="AG2832">
        <v>7</v>
      </c>
      <c r="AH2832" t="s">
        <v>2904</v>
      </c>
      <c r="AI2832">
        <v>8.381076388888889E-2</v>
      </c>
      <c r="AJ2832">
        <v>1152</v>
      </c>
      <c r="AK2832" t="s">
        <v>3799</v>
      </c>
    </row>
    <row r="2833" spans="1:37">
      <c r="A2833" t="s">
        <v>2942</v>
      </c>
      <c r="B2833" t="s">
        <v>71</v>
      </c>
      <c r="C2833">
        <v>17913.96</v>
      </c>
      <c r="D2833" t="s">
        <v>36</v>
      </c>
      <c r="E2833" t="s">
        <v>37</v>
      </c>
      <c r="F2833" t="s">
        <v>38</v>
      </c>
      <c r="G2833">
        <v>45298</v>
      </c>
      <c r="H2833" t="s">
        <v>102</v>
      </c>
      <c r="I2833" t="s">
        <v>40</v>
      </c>
      <c r="J2833">
        <v>21082</v>
      </c>
      <c r="K2833" t="s">
        <v>59</v>
      </c>
      <c r="L2833" t="s">
        <v>42</v>
      </c>
      <c r="M2833">
        <v>154</v>
      </c>
      <c r="N2833">
        <v>27</v>
      </c>
      <c r="O2833">
        <v>130</v>
      </c>
      <c r="P2833">
        <v>1</v>
      </c>
      <c r="Q2833">
        <v>2</v>
      </c>
      <c r="R2833" t="s">
        <v>61</v>
      </c>
      <c r="S2833" t="s">
        <v>93</v>
      </c>
      <c r="T2833">
        <v>1</v>
      </c>
      <c r="U2833" t="s">
        <v>79</v>
      </c>
      <c r="V2833">
        <v>738.72</v>
      </c>
      <c r="W2833" t="s">
        <v>64</v>
      </c>
      <c r="X2833" t="s">
        <v>47</v>
      </c>
      <c r="Y2833" t="s">
        <v>65</v>
      </c>
      <c r="Z2833" t="s">
        <v>98</v>
      </c>
      <c r="AA2833" t="s">
        <v>67</v>
      </c>
      <c r="AB2833" t="s">
        <v>51</v>
      </c>
      <c r="AC2833" t="s">
        <v>52</v>
      </c>
      <c r="AD2833">
        <v>4.7968831170000001</v>
      </c>
      <c r="AE2833">
        <v>2024</v>
      </c>
      <c r="AF2833">
        <v>3</v>
      </c>
      <c r="AG2833">
        <v>7</v>
      </c>
      <c r="AH2833" t="s">
        <v>2904</v>
      </c>
      <c r="AI2833">
        <v>0.39974025974025973</v>
      </c>
      <c r="AJ2833">
        <v>1848</v>
      </c>
      <c r="AK2833" t="s">
        <v>3799</v>
      </c>
    </row>
    <row r="2834" spans="1:37">
      <c r="A2834" t="s">
        <v>2943</v>
      </c>
      <c r="B2834" t="s">
        <v>115</v>
      </c>
      <c r="C2834">
        <v>7275.82</v>
      </c>
      <c r="D2834" t="s">
        <v>87</v>
      </c>
      <c r="E2834" t="s">
        <v>72</v>
      </c>
      <c r="F2834" t="s">
        <v>73</v>
      </c>
      <c r="G2834">
        <v>45298</v>
      </c>
      <c r="H2834" t="s">
        <v>39</v>
      </c>
      <c r="I2834" t="s">
        <v>58</v>
      </c>
      <c r="J2834">
        <v>89679</v>
      </c>
      <c r="K2834" t="s">
        <v>83</v>
      </c>
      <c r="L2834" t="s">
        <v>42</v>
      </c>
      <c r="M2834">
        <v>184</v>
      </c>
      <c r="N2834">
        <v>47</v>
      </c>
      <c r="O2834">
        <v>126</v>
      </c>
      <c r="P2834">
        <v>0</v>
      </c>
      <c r="Q2834">
        <v>1</v>
      </c>
      <c r="R2834" t="s">
        <v>61</v>
      </c>
      <c r="S2834" t="s">
        <v>74</v>
      </c>
      <c r="T2834">
        <v>2</v>
      </c>
      <c r="U2834" t="s">
        <v>79</v>
      </c>
      <c r="V2834">
        <v>77.91</v>
      </c>
      <c r="W2834" t="s">
        <v>109</v>
      </c>
      <c r="X2834" t="s">
        <v>47</v>
      </c>
      <c r="Y2834" t="s">
        <v>48</v>
      </c>
      <c r="Z2834" t="s">
        <v>66</v>
      </c>
      <c r="AA2834" t="s">
        <v>50</v>
      </c>
      <c r="AB2834" t="s">
        <v>68</v>
      </c>
      <c r="AC2834" t="s">
        <v>52</v>
      </c>
      <c r="AD2834">
        <v>0.42342391299999999</v>
      </c>
      <c r="AE2834">
        <v>2024</v>
      </c>
      <c r="AF2834">
        <v>3</v>
      </c>
      <c r="AG2834">
        <v>7</v>
      </c>
      <c r="AH2834" t="s">
        <v>2904</v>
      </c>
      <c r="AI2834">
        <v>3.5285326086956517E-2</v>
      </c>
      <c r="AJ2834">
        <v>2208</v>
      </c>
      <c r="AK2834" t="s">
        <v>3799</v>
      </c>
    </row>
    <row r="2835" spans="1:37">
      <c r="A2835" t="s">
        <v>2944</v>
      </c>
      <c r="B2835" t="s">
        <v>81</v>
      </c>
      <c r="C2835">
        <v>7631.18</v>
      </c>
      <c r="D2835" t="s">
        <v>36</v>
      </c>
      <c r="E2835" t="s">
        <v>37</v>
      </c>
      <c r="F2835" t="s">
        <v>56</v>
      </c>
      <c r="G2835">
        <v>45298</v>
      </c>
      <c r="H2835" t="s">
        <v>102</v>
      </c>
      <c r="I2835" t="s">
        <v>40</v>
      </c>
      <c r="J2835">
        <v>21831</v>
      </c>
      <c r="K2835" t="s">
        <v>41</v>
      </c>
      <c r="L2835" t="s">
        <v>42</v>
      </c>
      <c r="M2835">
        <v>100</v>
      </c>
      <c r="N2835">
        <v>11</v>
      </c>
      <c r="O2835">
        <v>49</v>
      </c>
      <c r="P2835">
        <v>0</v>
      </c>
      <c r="Q2835">
        <v>4</v>
      </c>
      <c r="R2835" t="s">
        <v>43</v>
      </c>
      <c r="S2835" t="s">
        <v>96</v>
      </c>
      <c r="T2835">
        <v>1</v>
      </c>
      <c r="U2835" t="s">
        <v>79</v>
      </c>
      <c r="V2835">
        <v>419.86</v>
      </c>
      <c r="W2835" t="s">
        <v>46</v>
      </c>
      <c r="X2835" t="s">
        <v>47</v>
      </c>
      <c r="Y2835" t="s">
        <v>48</v>
      </c>
      <c r="Z2835" t="s">
        <v>66</v>
      </c>
      <c r="AA2835" t="s">
        <v>67</v>
      </c>
      <c r="AB2835" t="s">
        <v>68</v>
      </c>
      <c r="AC2835" t="s">
        <v>52</v>
      </c>
      <c r="AD2835">
        <v>4.1985999999999999</v>
      </c>
      <c r="AE2835">
        <v>2024</v>
      </c>
      <c r="AF2835">
        <v>3</v>
      </c>
      <c r="AG2835">
        <v>7</v>
      </c>
      <c r="AH2835" t="s">
        <v>2904</v>
      </c>
      <c r="AI2835">
        <v>0.34988333333333332</v>
      </c>
      <c r="AJ2835">
        <v>1200</v>
      </c>
      <c r="AK2835" t="s">
        <v>3799</v>
      </c>
    </row>
    <row r="2836" spans="1:37">
      <c r="A2836" t="s">
        <v>2945</v>
      </c>
      <c r="B2836" t="s">
        <v>55</v>
      </c>
      <c r="C2836">
        <v>29584.45</v>
      </c>
      <c r="D2836" t="s">
        <v>36</v>
      </c>
      <c r="E2836" t="s">
        <v>82</v>
      </c>
      <c r="F2836" t="s">
        <v>73</v>
      </c>
      <c r="G2836">
        <v>45298</v>
      </c>
      <c r="H2836" t="s">
        <v>39</v>
      </c>
      <c r="I2836" t="s">
        <v>40</v>
      </c>
      <c r="J2836">
        <v>104370</v>
      </c>
      <c r="K2836" t="s">
        <v>83</v>
      </c>
      <c r="L2836" t="s">
        <v>42</v>
      </c>
      <c r="M2836">
        <v>244</v>
      </c>
      <c r="N2836">
        <v>24</v>
      </c>
      <c r="O2836">
        <v>49</v>
      </c>
      <c r="P2836">
        <v>0</v>
      </c>
      <c r="Q2836">
        <v>2</v>
      </c>
      <c r="R2836" t="s">
        <v>61</v>
      </c>
      <c r="S2836" t="s">
        <v>62</v>
      </c>
      <c r="T2836">
        <v>1</v>
      </c>
      <c r="U2836" t="s">
        <v>79</v>
      </c>
      <c r="V2836">
        <v>153.37</v>
      </c>
      <c r="W2836" t="s">
        <v>64</v>
      </c>
      <c r="X2836" t="s">
        <v>47</v>
      </c>
      <c r="Y2836" t="s">
        <v>48</v>
      </c>
      <c r="Z2836" t="s">
        <v>98</v>
      </c>
      <c r="AA2836" t="s">
        <v>91</v>
      </c>
      <c r="AB2836" t="s">
        <v>68</v>
      </c>
      <c r="AC2836" t="s">
        <v>52</v>
      </c>
      <c r="AD2836">
        <v>0.62856557400000002</v>
      </c>
      <c r="AE2836">
        <v>2024</v>
      </c>
      <c r="AF2836">
        <v>3</v>
      </c>
      <c r="AG2836">
        <v>7</v>
      </c>
      <c r="AH2836" t="s">
        <v>2904</v>
      </c>
      <c r="AI2836">
        <v>5.2380464480874321E-2</v>
      </c>
      <c r="AJ2836">
        <v>2928</v>
      </c>
      <c r="AK2836" t="s">
        <v>3799</v>
      </c>
    </row>
    <row r="2837" spans="1:37">
      <c r="A2837" t="s">
        <v>2946</v>
      </c>
      <c r="B2837" t="s">
        <v>71</v>
      </c>
      <c r="C2837">
        <v>16688.82</v>
      </c>
      <c r="D2837" t="s">
        <v>36</v>
      </c>
      <c r="E2837" t="s">
        <v>82</v>
      </c>
      <c r="F2837" t="s">
        <v>38</v>
      </c>
      <c r="G2837">
        <v>45298</v>
      </c>
      <c r="H2837" t="s">
        <v>57</v>
      </c>
      <c r="I2837" t="s">
        <v>40</v>
      </c>
      <c r="J2837">
        <v>0</v>
      </c>
      <c r="K2837" t="s">
        <v>83</v>
      </c>
      <c r="L2837" t="s">
        <v>42</v>
      </c>
      <c r="M2837">
        <v>153</v>
      </c>
      <c r="N2837">
        <v>5</v>
      </c>
      <c r="O2837">
        <v>124</v>
      </c>
      <c r="P2837">
        <v>0</v>
      </c>
      <c r="Q2837">
        <v>2</v>
      </c>
      <c r="R2837" t="s">
        <v>61</v>
      </c>
      <c r="S2837" t="s">
        <v>74</v>
      </c>
      <c r="T2837">
        <v>3</v>
      </c>
      <c r="U2837" t="s">
        <v>63</v>
      </c>
      <c r="V2837">
        <v>294.2</v>
      </c>
      <c r="W2837" t="s">
        <v>46</v>
      </c>
      <c r="X2837" t="s">
        <v>47</v>
      </c>
      <c r="Y2837" t="s">
        <v>48</v>
      </c>
      <c r="Z2837" t="s">
        <v>98</v>
      </c>
      <c r="AA2837" t="s">
        <v>67</v>
      </c>
      <c r="AB2837" t="s">
        <v>68</v>
      </c>
      <c r="AC2837" t="s">
        <v>52</v>
      </c>
      <c r="AD2837">
        <v>1.922875817</v>
      </c>
      <c r="AE2837">
        <v>2024</v>
      </c>
      <c r="AF2837">
        <v>3</v>
      </c>
      <c r="AG2837">
        <v>7</v>
      </c>
      <c r="AH2837" t="s">
        <v>2904</v>
      </c>
      <c r="AI2837">
        <v>0.16023965141612201</v>
      </c>
      <c r="AJ2837">
        <v>1836</v>
      </c>
      <c r="AK2837" t="s">
        <v>3799</v>
      </c>
    </row>
    <row r="2838" spans="1:37">
      <c r="A2838" t="s">
        <v>2947</v>
      </c>
      <c r="B2838" t="s">
        <v>35</v>
      </c>
      <c r="C2838">
        <v>20602.91</v>
      </c>
      <c r="D2838" t="s">
        <v>36</v>
      </c>
      <c r="E2838" t="s">
        <v>72</v>
      </c>
      <c r="F2838" t="s">
        <v>38</v>
      </c>
      <c r="G2838">
        <v>45298</v>
      </c>
      <c r="H2838" t="s">
        <v>39</v>
      </c>
      <c r="I2838" t="s">
        <v>40</v>
      </c>
      <c r="J2838">
        <v>80726</v>
      </c>
      <c r="K2838" t="s">
        <v>59</v>
      </c>
      <c r="L2838" t="s">
        <v>42</v>
      </c>
      <c r="M2838">
        <v>171</v>
      </c>
      <c r="N2838">
        <v>5</v>
      </c>
      <c r="O2838">
        <v>68</v>
      </c>
      <c r="P2838">
        <v>0</v>
      </c>
      <c r="Q2838">
        <v>2</v>
      </c>
      <c r="R2838" t="s">
        <v>61</v>
      </c>
      <c r="S2838" t="s">
        <v>93</v>
      </c>
      <c r="T2838">
        <v>3</v>
      </c>
      <c r="U2838" t="s">
        <v>90</v>
      </c>
      <c r="V2838">
        <v>822.96</v>
      </c>
      <c r="W2838" t="s">
        <v>64</v>
      </c>
      <c r="X2838" t="s">
        <v>47</v>
      </c>
      <c r="Y2838" t="s">
        <v>65</v>
      </c>
      <c r="Z2838" t="s">
        <v>98</v>
      </c>
      <c r="AA2838" t="s">
        <v>50</v>
      </c>
      <c r="AB2838" t="s">
        <v>68</v>
      </c>
      <c r="AC2838" t="s">
        <v>52</v>
      </c>
      <c r="AD2838">
        <v>4.8126315789999996</v>
      </c>
      <c r="AE2838">
        <v>2024</v>
      </c>
      <c r="AF2838">
        <v>3</v>
      </c>
      <c r="AG2838">
        <v>7</v>
      </c>
      <c r="AH2838" t="s">
        <v>2904</v>
      </c>
      <c r="AI2838">
        <v>0.40105263157894738</v>
      </c>
      <c r="AJ2838">
        <v>2052</v>
      </c>
      <c r="AK2838" t="s">
        <v>3800</v>
      </c>
    </row>
    <row r="2839" spans="1:37">
      <c r="A2839" t="s">
        <v>2948</v>
      </c>
      <c r="B2839" t="s">
        <v>35</v>
      </c>
      <c r="C2839">
        <v>7373.09</v>
      </c>
      <c r="D2839" t="s">
        <v>36</v>
      </c>
      <c r="E2839" t="s">
        <v>37</v>
      </c>
      <c r="F2839" t="s">
        <v>56</v>
      </c>
      <c r="G2839">
        <v>45298</v>
      </c>
      <c r="H2839" t="s">
        <v>39</v>
      </c>
      <c r="I2839" t="s">
        <v>40</v>
      </c>
      <c r="J2839">
        <v>53495</v>
      </c>
      <c r="K2839" t="s">
        <v>59</v>
      </c>
      <c r="L2839" t="s">
        <v>42</v>
      </c>
      <c r="M2839">
        <v>93</v>
      </c>
      <c r="N2839">
        <v>31</v>
      </c>
      <c r="O2839">
        <v>0</v>
      </c>
      <c r="P2839">
        <v>0</v>
      </c>
      <c r="Q2839">
        <v>3</v>
      </c>
      <c r="R2839" t="s">
        <v>61</v>
      </c>
      <c r="S2839" t="s">
        <v>74</v>
      </c>
      <c r="T2839">
        <v>2</v>
      </c>
      <c r="U2839" t="s">
        <v>79</v>
      </c>
      <c r="V2839">
        <v>655.7</v>
      </c>
      <c r="W2839" t="s">
        <v>46</v>
      </c>
      <c r="X2839" t="s">
        <v>134</v>
      </c>
      <c r="Y2839" t="s">
        <v>65</v>
      </c>
      <c r="Z2839" t="s">
        <v>66</v>
      </c>
      <c r="AA2839" t="s">
        <v>50</v>
      </c>
      <c r="AB2839" t="s">
        <v>68</v>
      </c>
      <c r="AC2839" t="s">
        <v>99</v>
      </c>
      <c r="AD2839">
        <v>7.0505376340000003</v>
      </c>
      <c r="AE2839">
        <v>2024</v>
      </c>
      <c r="AF2839">
        <v>3</v>
      </c>
      <c r="AG2839">
        <v>7</v>
      </c>
      <c r="AH2839" t="s">
        <v>2904</v>
      </c>
      <c r="AI2839">
        <v>0.58754480286738353</v>
      </c>
      <c r="AJ2839">
        <v>1116</v>
      </c>
      <c r="AK2839" t="s">
        <v>3800</v>
      </c>
    </row>
    <row r="2840" spans="1:37">
      <c r="A2840" t="s">
        <v>2949</v>
      </c>
      <c r="B2840" t="s">
        <v>55</v>
      </c>
      <c r="C2840">
        <v>3472.88</v>
      </c>
      <c r="D2840" t="s">
        <v>36</v>
      </c>
      <c r="E2840" t="s">
        <v>37</v>
      </c>
      <c r="F2840" t="s">
        <v>95</v>
      </c>
      <c r="G2840">
        <v>45298</v>
      </c>
      <c r="H2840" t="s">
        <v>39</v>
      </c>
      <c r="I2840" t="s">
        <v>58</v>
      </c>
      <c r="J2840">
        <v>28490</v>
      </c>
      <c r="K2840" t="s">
        <v>83</v>
      </c>
      <c r="L2840" t="s">
        <v>103</v>
      </c>
      <c r="M2840">
        <v>89</v>
      </c>
      <c r="N2840">
        <v>46</v>
      </c>
      <c r="O2840">
        <v>100</v>
      </c>
      <c r="P2840">
        <v>0</v>
      </c>
      <c r="Q2840">
        <v>1</v>
      </c>
      <c r="R2840" t="s">
        <v>61</v>
      </c>
      <c r="S2840" t="s">
        <v>74</v>
      </c>
      <c r="T2840">
        <v>4</v>
      </c>
      <c r="U2840" t="s">
        <v>63</v>
      </c>
      <c r="V2840">
        <v>159.91</v>
      </c>
      <c r="W2840" t="s">
        <v>46</v>
      </c>
      <c r="X2840" t="s">
        <v>47</v>
      </c>
      <c r="Y2840" t="s">
        <v>48</v>
      </c>
      <c r="Z2840" t="s">
        <v>49</v>
      </c>
      <c r="AA2840" t="s">
        <v>67</v>
      </c>
      <c r="AB2840" t="s">
        <v>68</v>
      </c>
      <c r="AC2840" t="s">
        <v>52</v>
      </c>
      <c r="AD2840">
        <v>1.796741573</v>
      </c>
      <c r="AE2840">
        <v>2024</v>
      </c>
      <c r="AF2840">
        <v>3</v>
      </c>
      <c r="AG2840">
        <v>7</v>
      </c>
      <c r="AH2840" t="s">
        <v>2904</v>
      </c>
      <c r="AI2840">
        <v>0.14972846441947565</v>
      </c>
      <c r="AJ2840">
        <v>1068</v>
      </c>
      <c r="AK2840" t="s">
        <v>3799</v>
      </c>
    </row>
    <row r="2841" spans="1:37">
      <c r="A2841" t="s">
        <v>2950</v>
      </c>
      <c r="B2841" t="s">
        <v>71</v>
      </c>
      <c r="C2841">
        <v>17191.189999999999</v>
      </c>
      <c r="D2841" t="s">
        <v>36</v>
      </c>
      <c r="E2841" t="s">
        <v>72</v>
      </c>
      <c r="F2841" t="s">
        <v>38</v>
      </c>
      <c r="G2841">
        <v>45298</v>
      </c>
      <c r="H2841" t="s">
        <v>39</v>
      </c>
      <c r="I2841" t="s">
        <v>58</v>
      </c>
      <c r="J2841">
        <v>33781</v>
      </c>
      <c r="K2841" t="s">
        <v>59</v>
      </c>
      <c r="L2841" t="s">
        <v>60</v>
      </c>
      <c r="M2841">
        <v>111</v>
      </c>
      <c r="N2841">
        <v>42</v>
      </c>
      <c r="O2841">
        <v>51</v>
      </c>
      <c r="P2841">
        <v>0</v>
      </c>
      <c r="Q2841">
        <v>2</v>
      </c>
      <c r="R2841" t="s">
        <v>43</v>
      </c>
      <c r="S2841" t="s">
        <v>96</v>
      </c>
      <c r="T2841">
        <v>1</v>
      </c>
      <c r="U2841" t="s">
        <v>63</v>
      </c>
      <c r="V2841">
        <v>536.14</v>
      </c>
      <c r="W2841" t="s">
        <v>76</v>
      </c>
      <c r="X2841" t="s">
        <v>47</v>
      </c>
      <c r="Y2841" t="s">
        <v>65</v>
      </c>
      <c r="Z2841" t="s">
        <v>98</v>
      </c>
      <c r="AA2841" t="s">
        <v>67</v>
      </c>
      <c r="AB2841" t="s">
        <v>68</v>
      </c>
      <c r="AC2841" t="s">
        <v>52</v>
      </c>
      <c r="AD2841">
        <v>4.8300900899999997</v>
      </c>
      <c r="AE2841">
        <v>2024</v>
      </c>
      <c r="AF2841">
        <v>3</v>
      </c>
      <c r="AG2841">
        <v>7</v>
      </c>
      <c r="AH2841" t="s">
        <v>2904</v>
      </c>
      <c r="AI2841">
        <v>0.40250750750750752</v>
      </c>
      <c r="AJ2841">
        <v>1332</v>
      </c>
      <c r="AK2841" t="s">
        <v>3800</v>
      </c>
    </row>
    <row r="2842" spans="1:37">
      <c r="A2842" t="s">
        <v>2951</v>
      </c>
      <c r="B2842" t="s">
        <v>71</v>
      </c>
      <c r="C2842">
        <v>12661.16</v>
      </c>
      <c r="D2842" t="s">
        <v>36</v>
      </c>
      <c r="E2842" t="s">
        <v>37</v>
      </c>
      <c r="F2842" t="s">
        <v>73</v>
      </c>
      <c r="G2842">
        <v>45298</v>
      </c>
      <c r="H2842" t="s">
        <v>39</v>
      </c>
      <c r="I2842" t="s">
        <v>40</v>
      </c>
      <c r="J2842">
        <v>48690</v>
      </c>
      <c r="K2842" t="s">
        <v>59</v>
      </c>
      <c r="L2842" t="s">
        <v>42</v>
      </c>
      <c r="M2842">
        <v>158</v>
      </c>
      <c r="N2842">
        <v>41</v>
      </c>
      <c r="O2842">
        <v>105</v>
      </c>
      <c r="P2842">
        <v>0</v>
      </c>
      <c r="Q2842">
        <v>3</v>
      </c>
      <c r="R2842" t="s">
        <v>61</v>
      </c>
      <c r="S2842" t="s">
        <v>74</v>
      </c>
      <c r="T2842">
        <v>2</v>
      </c>
      <c r="U2842" t="s">
        <v>63</v>
      </c>
      <c r="V2842">
        <v>758.16</v>
      </c>
      <c r="W2842" t="s">
        <v>109</v>
      </c>
      <c r="X2842" t="s">
        <v>134</v>
      </c>
      <c r="Y2842" t="s">
        <v>65</v>
      </c>
      <c r="Z2842" t="s">
        <v>66</v>
      </c>
      <c r="AA2842" t="s">
        <v>67</v>
      </c>
      <c r="AB2842" t="s">
        <v>68</v>
      </c>
      <c r="AC2842" t="s">
        <v>52</v>
      </c>
      <c r="AD2842">
        <v>4.798481013</v>
      </c>
      <c r="AE2842">
        <v>2024</v>
      </c>
      <c r="AF2842">
        <v>3</v>
      </c>
      <c r="AG2842">
        <v>7</v>
      </c>
      <c r="AH2842" t="s">
        <v>2904</v>
      </c>
      <c r="AI2842">
        <v>0.39987341772151896</v>
      </c>
      <c r="AJ2842">
        <v>1896</v>
      </c>
      <c r="AK2842" t="s">
        <v>3799</v>
      </c>
    </row>
    <row r="2843" spans="1:37">
      <c r="A2843" t="s">
        <v>2952</v>
      </c>
      <c r="B2843" t="s">
        <v>71</v>
      </c>
      <c r="C2843">
        <v>4072.2</v>
      </c>
      <c r="D2843" t="s">
        <v>36</v>
      </c>
      <c r="E2843" t="s">
        <v>72</v>
      </c>
      <c r="F2843" t="s">
        <v>73</v>
      </c>
      <c r="G2843">
        <v>45298</v>
      </c>
      <c r="H2843" t="s">
        <v>102</v>
      </c>
      <c r="I2843" t="s">
        <v>58</v>
      </c>
      <c r="J2843">
        <v>34601</v>
      </c>
      <c r="K2843" t="s">
        <v>59</v>
      </c>
      <c r="L2843" t="s">
        <v>60</v>
      </c>
      <c r="M2843">
        <v>116</v>
      </c>
      <c r="N2843">
        <v>11</v>
      </c>
      <c r="O2843">
        <v>85</v>
      </c>
      <c r="P2843">
        <v>0</v>
      </c>
      <c r="Q2843">
        <v>1</v>
      </c>
      <c r="R2843" t="s">
        <v>43</v>
      </c>
      <c r="S2843" t="s">
        <v>96</v>
      </c>
      <c r="T2843">
        <v>4</v>
      </c>
      <c r="U2843" t="s">
        <v>79</v>
      </c>
      <c r="V2843">
        <v>557.28</v>
      </c>
      <c r="W2843" t="s">
        <v>76</v>
      </c>
      <c r="X2843" t="s">
        <v>47</v>
      </c>
      <c r="Y2843" t="s">
        <v>65</v>
      </c>
      <c r="Z2843" t="s">
        <v>49</v>
      </c>
      <c r="AA2843" t="s">
        <v>67</v>
      </c>
      <c r="AB2843" t="s">
        <v>68</v>
      </c>
      <c r="AC2843" t="s">
        <v>52</v>
      </c>
      <c r="AD2843">
        <v>4.8041379309999996</v>
      </c>
      <c r="AE2843">
        <v>2024</v>
      </c>
      <c r="AF2843">
        <v>3</v>
      </c>
      <c r="AG2843">
        <v>7</v>
      </c>
      <c r="AH2843" t="s">
        <v>2904</v>
      </c>
      <c r="AI2843">
        <v>0.40034482758620688</v>
      </c>
      <c r="AJ2843">
        <v>1392</v>
      </c>
      <c r="AK2843" t="s">
        <v>3800</v>
      </c>
    </row>
    <row r="2844" spans="1:37">
      <c r="A2844" t="s">
        <v>2953</v>
      </c>
      <c r="B2844" t="s">
        <v>81</v>
      </c>
      <c r="C2844">
        <v>5020.9799999999996</v>
      </c>
      <c r="D2844" t="s">
        <v>36</v>
      </c>
      <c r="E2844" t="s">
        <v>72</v>
      </c>
      <c r="F2844" t="s">
        <v>56</v>
      </c>
      <c r="G2844">
        <v>45298</v>
      </c>
      <c r="H2844" t="s">
        <v>39</v>
      </c>
      <c r="I2844" t="s">
        <v>58</v>
      </c>
      <c r="J2844">
        <v>55307</v>
      </c>
      <c r="K2844" t="s">
        <v>59</v>
      </c>
      <c r="L2844" t="s">
        <v>103</v>
      </c>
      <c r="M2844">
        <v>131</v>
      </c>
      <c r="N2844">
        <v>39</v>
      </c>
      <c r="O2844">
        <v>72</v>
      </c>
      <c r="P2844">
        <v>1</v>
      </c>
      <c r="Q2844">
        <v>1</v>
      </c>
      <c r="R2844" t="s">
        <v>61</v>
      </c>
      <c r="S2844" t="s">
        <v>74</v>
      </c>
      <c r="T2844">
        <v>1</v>
      </c>
      <c r="U2844" t="s">
        <v>79</v>
      </c>
      <c r="V2844">
        <v>628.55999999999995</v>
      </c>
      <c r="W2844" t="s">
        <v>46</v>
      </c>
      <c r="X2844" t="s">
        <v>134</v>
      </c>
      <c r="Y2844" t="s">
        <v>65</v>
      </c>
      <c r="Z2844" t="s">
        <v>66</v>
      </c>
      <c r="AA2844" t="s">
        <v>50</v>
      </c>
      <c r="AB2844" t="s">
        <v>51</v>
      </c>
      <c r="AC2844" t="s">
        <v>52</v>
      </c>
      <c r="AD2844">
        <v>4.7981679389999998</v>
      </c>
      <c r="AE2844">
        <v>2024</v>
      </c>
      <c r="AF2844">
        <v>3</v>
      </c>
      <c r="AG2844">
        <v>7</v>
      </c>
      <c r="AH2844" t="s">
        <v>2904</v>
      </c>
      <c r="AI2844">
        <v>0.39984732824427477</v>
      </c>
      <c r="AJ2844">
        <v>1572</v>
      </c>
      <c r="AK2844" t="s">
        <v>3799</v>
      </c>
    </row>
    <row r="2845" spans="1:37">
      <c r="A2845" t="s">
        <v>2954</v>
      </c>
      <c r="B2845" t="s">
        <v>35</v>
      </c>
      <c r="C2845">
        <v>7840.34</v>
      </c>
      <c r="D2845" t="s">
        <v>36</v>
      </c>
      <c r="E2845" t="s">
        <v>37</v>
      </c>
      <c r="F2845" t="s">
        <v>73</v>
      </c>
      <c r="G2845">
        <v>45298</v>
      </c>
      <c r="H2845" t="s">
        <v>39</v>
      </c>
      <c r="I2845" t="s">
        <v>40</v>
      </c>
      <c r="J2845">
        <v>84303</v>
      </c>
      <c r="K2845" t="s">
        <v>83</v>
      </c>
      <c r="L2845" t="s">
        <v>60</v>
      </c>
      <c r="M2845">
        <v>100</v>
      </c>
      <c r="N2845">
        <v>12</v>
      </c>
      <c r="O2845">
        <v>3</v>
      </c>
      <c r="P2845">
        <v>0</v>
      </c>
      <c r="Q2845">
        <v>7</v>
      </c>
      <c r="R2845" t="s">
        <v>61</v>
      </c>
      <c r="S2845" t="s">
        <v>74</v>
      </c>
      <c r="T2845">
        <v>4</v>
      </c>
      <c r="U2845" t="s">
        <v>90</v>
      </c>
      <c r="V2845">
        <v>180.87</v>
      </c>
      <c r="W2845" t="s">
        <v>76</v>
      </c>
      <c r="X2845" t="s">
        <v>47</v>
      </c>
      <c r="Y2845" t="s">
        <v>48</v>
      </c>
      <c r="Z2845" t="s">
        <v>66</v>
      </c>
      <c r="AA2845" t="s">
        <v>50</v>
      </c>
      <c r="AB2845" t="s">
        <v>68</v>
      </c>
      <c r="AC2845" t="s">
        <v>99</v>
      </c>
      <c r="AD2845">
        <v>1.8087</v>
      </c>
      <c r="AE2845">
        <v>2024</v>
      </c>
      <c r="AF2845">
        <v>3</v>
      </c>
      <c r="AG2845">
        <v>7</v>
      </c>
      <c r="AH2845" t="s">
        <v>2904</v>
      </c>
      <c r="AI2845">
        <v>0.150725</v>
      </c>
      <c r="AJ2845">
        <v>1200</v>
      </c>
      <c r="AK2845" t="s">
        <v>3799</v>
      </c>
    </row>
    <row r="2846" spans="1:37">
      <c r="A2846" t="s">
        <v>2955</v>
      </c>
      <c r="B2846" t="s">
        <v>71</v>
      </c>
      <c r="C2846">
        <v>12700.06</v>
      </c>
      <c r="D2846" t="s">
        <v>36</v>
      </c>
      <c r="E2846" t="s">
        <v>37</v>
      </c>
      <c r="F2846" t="s">
        <v>38</v>
      </c>
      <c r="G2846">
        <v>45298</v>
      </c>
      <c r="H2846" t="s">
        <v>39</v>
      </c>
      <c r="I2846" t="s">
        <v>58</v>
      </c>
      <c r="J2846">
        <v>42505</v>
      </c>
      <c r="K2846" t="s">
        <v>83</v>
      </c>
      <c r="L2846" t="s">
        <v>42</v>
      </c>
      <c r="M2846">
        <v>159</v>
      </c>
      <c r="N2846">
        <v>23</v>
      </c>
      <c r="O2846">
        <v>107</v>
      </c>
      <c r="P2846">
        <v>0</v>
      </c>
      <c r="Q2846">
        <v>6</v>
      </c>
      <c r="R2846" t="s">
        <v>61</v>
      </c>
      <c r="S2846" t="s">
        <v>93</v>
      </c>
      <c r="T2846">
        <v>2</v>
      </c>
      <c r="U2846" t="s">
        <v>79</v>
      </c>
      <c r="V2846">
        <v>398.12</v>
      </c>
      <c r="W2846" t="s">
        <v>64</v>
      </c>
      <c r="X2846" t="s">
        <v>47</v>
      </c>
      <c r="Y2846" t="s">
        <v>48</v>
      </c>
      <c r="Z2846" t="s">
        <v>66</v>
      </c>
      <c r="AA2846" t="s">
        <v>67</v>
      </c>
      <c r="AB2846" t="s">
        <v>68</v>
      </c>
      <c r="AC2846" t="s">
        <v>52</v>
      </c>
      <c r="AD2846">
        <v>2.5038993710000002</v>
      </c>
      <c r="AE2846">
        <v>2024</v>
      </c>
      <c r="AF2846">
        <v>3</v>
      </c>
      <c r="AG2846">
        <v>7</v>
      </c>
      <c r="AH2846" t="s">
        <v>2904</v>
      </c>
      <c r="AI2846">
        <v>0.20865828092243185</v>
      </c>
      <c r="AJ2846">
        <v>1908</v>
      </c>
      <c r="AK2846" t="s">
        <v>3799</v>
      </c>
    </row>
    <row r="2847" spans="1:37">
      <c r="A2847" t="s">
        <v>2956</v>
      </c>
      <c r="B2847" t="s">
        <v>81</v>
      </c>
      <c r="C2847">
        <v>13764.75</v>
      </c>
      <c r="D2847" t="s">
        <v>36</v>
      </c>
      <c r="E2847" t="s">
        <v>37</v>
      </c>
      <c r="F2847" t="s">
        <v>56</v>
      </c>
      <c r="G2847">
        <v>45298</v>
      </c>
      <c r="H2847" t="s">
        <v>57</v>
      </c>
      <c r="I2847" t="s">
        <v>58</v>
      </c>
      <c r="J2847">
        <v>0</v>
      </c>
      <c r="K2847" t="s">
        <v>59</v>
      </c>
      <c r="L2847" t="s">
        <v>60</v>
      </c>
      <c r="M2847">
        <v>135</v>
      </c>
      <c r="N2847">
        <v>12</v>
      </c>
      <c r="O2847">
        <v>101</v>
      </c>
      <c r="P2847">
        <v>0</v>
      </c>
      <c r="Q2847">
        <v>2</v>
      </c>
      <c r="R2847" t="s">
        <v>43</v>
      </c>
      <c r="S2847" t="s">
        <v>96</v>
      </c>
      <c r="T2847">
        <v>4</v>
      </c>
      <c r="U2847" t="s">
        <v>45</v>
      </c>
      <c r="V2847">
        <v>972</v>
      </c>
      <c r="W2847" t="s">
        <v>64</v>
      </c>
      <c r="X2847" t="s">
        <v>47</v>
      </c>
      <c r="Y2847" t="s">
        <v>65</v>
      </c>
      <c r="Z2847" t="s">
        <v>66</v>
      </c>
      <c r="AA2847" t="s">
        <v>67</v>
      </c>
      <c r="AB2847" t="s">
        <v>68</v>
      </c>
      <c r="AC2847" t="s">
        <v>52</v>
      </c>
      <c r="AD2847">
        <v>7.2</v>
      </c>
      <c r="AE2847">
        <v>2024</v>
      </c>
      <c r="AF2847">
        <v>3</v>
      </c>
      <c r="AG2847">
        <v>7</v>
      </c>
      <c r="AH2847" t="s">
        <v>2904</v>
      </c>
      <c r="AI2847">
        <v>0.6</v>
      </c>
      <c r="AJ2847">
        <v>1620</v>
      </c>
      <c r="AK2847" t="s">
        <v>3801</v>
      </c>
    </row>
    <row r="2848" spans="1:37">
      <c r="A2848" t="s">
        <v>2957</v>
      </c>
      <c r="B2848" t="s">
        <v>35</v>
      </c>
      <c r="C2848">
        <v>22339.31</v>
      </c>
      <c r="D2848" t="s">
        <v>36</v>
      </c>
      <c r="E2848" t="s">
        <v>37</v>
      </c>
      <c r="F2848" t="s">
        <v>56</v>
      </c>
      <c r="G2848">
        <v>45298</v>
      </c>
      <c r="H2848" t="s">
        <v>39</v>
      </c>
      <c r="I2848" t="s">
        <v>58</v>
      </c>
      <c r="J2848">
        <v>62901</v>
      </c>
      <c r="K2848" t="s">
        <v>83</v>
      </c>
      <c r="L2848" t="s">
        <v>42</v>
      </c>
      <c r="M2848">
        <v>95</v>
      </c>
      <c r="N2848">
        <v>4</v>
      </c>
      <c r="O2848">
        <v>109</v>
      </c>
      <c r="P2848">
        <v>0</v>
      </c>
      <c r="Q2848">
        <v>2</v>
      </c>
      <c r="R2848" t="s">
        <v>43</v>
      </c>
      <c r="S2848" t="s">
        <v>84</v>
      </c>
      <c r="T2848">
        <v>2</v>
      </c>
      <c r="U2848" t="s">
        <v>79</v>
      </c>
      <c r="V2848">
        <v>174.35</v>
      </c>
      <c r="W2848" t="s">
        <v>76</v>
      </c>
      <c r="X2848" t="s">
        <v>47</v>
      </c>
      <c r="Y2848" t="s">
        <v>48</v>
      </c>
      <c r="Z2848" t="s">
        <v>98</v>
      </c>
      <c r="AA2848" t="s">
        <v>50</v>
      </c>
      <c r="AB2848" t="s">
        <v>68</v>
      </c>
      <c r="AC2848" t="s">
        <v>52</v>
      </c>
      <c r="AD2848">
        <v>1.8352631580000001</v>
      </c>
      <c r="AE2848">
        <v>2024</v>
      </c>
      <c r="AF2848">
        <v>3</v>
      </c>
      <c r="AG2848">
        <v>7</v>
      </c>
      <c r="AH2848" t="s">
        <v>2904</v>
      </c>
      <c r="AI2848">
        <v>0.15293859649122807</v>
      </c>
      <c r="AJ2848">
        <v>1140</v>
      </c>
      <c r="AK2848" t="s">
        <v>3799</v>
      </c>
    </row>
    <row r="2849" spans="1:37">
      <c r="A2849" t="s">
        <v>2958</v>
      </c>
      <c r="B2849" t="s">
        <v>35</v>
      </c>
      <c r="C2849">
        <v>15213.46</v>
      </c>
      <c r="D2849" t="s">
        <v>36</v>
      </c>
      <c r="E2849" t="s">
        <v>72</v>
      </c>
      <c r="F2849" t="s">
        <v>38</v>
      </c>
      <c r="G2849">
        <v>45298</v>
      </c>
      <c r="H2849" t="s">
        <v>39</v>
      </c>
      <c r="I2849" t="s">
        <v>40</v>
      </c>
      <c r="J2849">
        <v>88355</v>
      </c>
      <c r="K2849" t="s">
        <v>59</v>
      </c>
      <c r="L2849" t="s">
        <v>42</v>
      </c>
      <c r="M2849">
        <v>127</v>
      </c>
      <c r="N2849">
        <v>38</v>
      </c>
      <c r="O2849">
        <v>89</v>
      </c>
      <c r="P2849">
        <v>0</v>
      </c>
      <c r="Q2849">
        <v>2</v>
      </c>
      <c r="R2849" t="s">
        <v>117</v>
      </c>
      <c r="S2849" t="s">
        <v>192</v>
      </c>
      <c r="T2849">
        <v>3</v>
      </c>
      <c r="U2849" t="s">
        <v>79</v>
      </c>
      <c r="V2849">
        <v>609.12</v>
      </c>
      <c r="W2849" t="s">
        <v>46</v>
      </c>
      <c r="X2849" t="s">
        <v>47</v>
      </c>
      <c r="Y2849" t="s">
        <v>65</v>
      </c>
      <c r="Z2849" t="s">
        <v>98</v>
      </c>
      <c r="AA2849" t="s">
        <v>50</v>
      </c>
      <c r="AB2849" t="s">
        <v>68</v>
      </c>
      <c r="AC2849" t="s">
        <v>52</v>
      </c>
      <c r="AD2849">
        <v>4.7962204719999999</v>
      </c>
      <c r="AE2849">
        <v>2024</v>
      </c>
      <c r="AF2849">
        <v>3</v>
      </c>
      <c r="AG2849">
        <v>7</v>
      </c>
      <c r="AH2849" t="s">
        <v>2904</v>
      </c>
      <c r="AI2849">
        <v>0.39968503937007877</v>
      </c>
      <c r="AJ2849">
        <v>1524</v>
      </c>
      <c r="AK2849" t="s">
        <v>3799</v>
      </c>
    </row>
    <row r="2850" spans="1:37">
      <c r="A2850" t="s">
        <v>2959</v>
      </c>
      <c r="B2850" t="s">
        <v>71</v>
      </c>
      <c r="C2850">
        <v>4226.42</v>
      </c>
      <c r="D2850" t="s">
        <v>36</v>
      </c>
      <c r="E2850" t="s">
        <v>72</v>
      </c>
      <c r="F2850" t="s">
        <v>56</v>
      </c>
      <c r="G2850">
        <v>45298</v>
      </c>
      <c r="H2850" t="s">
        <v>39</v>
      </c>
      <c r="I2850" t="s">
        <v>40</v>
      </c>
      <c r="J2850">
        <v>56776</v>
      </c>
      <c r="K2850" t="s">
        <v>41</v>
      </c>
      <c r="L2850" t="s">
        <v>42</v>
      </c>
      <c r="M2850">
        <v>105</v>
      </c>
      <c r="N2850">
        <v>28</v>
      </c>
      <c r="O2850">
        <v>3</v>
      </c>
      <c r="P2850">
        <v>0</v>
      </c>
      <c r="Q2850">
        <v>1</v>
      </c>
      <c r="R2850" t="s">
        <v>61</v>
      </c>
      <c r="S2850" t="s">
        <v>74</v>
      </c>
      <c r="T2850">
        <v>1</v>
      </c>
      <c r="U2850" t="s">
        <v>79</v>
      </c>
      <c r="V2850">
        <v>299.63</v>
      </c>
      <c r="W2850" t="s">
        <v>46</v>
      </c>
      <c r="X2850" t="s">
        <v>134</v>
      </c>
      <c r="Y2850" t="s">
        <v>48</v>
      </c>
      <c r="Z2850" t="s">
        <v>49</v>
      </c>
      <c r="AA2850" t="s">
        <v>50</v>
      </c>
      <c r="AB2850" t="s">
        <v>68</v>
      </c>
      <c r="AC2850" t="s">
        <v>99</v>
      </c>
      <c r="AD2850">
        <v>2.8536190480000001</v>
      </c>
      <c r="AE2850">
        <v>2024</v>
      </c>
      <c r="AF2850">
        <v>3</v>
      </c>
      <c r="AG2850">
        <v>7</v>
      </c>
      <c r="AH2850" t="s">
        <v>2904</v>
      </c>
      <c r="AI2850">
        <v>0.23780158730158729</v>
      </c>
      <c r="AJ2850">
        <v>1260</v>
      </c>
      <c r="AK2850" t="s">
        <v>3799</v>
      </c>
    </row>
    <row r="2851" spans="1:37">
      <c r="A2851" t="s">
        <v>2960</v>
      </c>
      <c r="B2851" t="s">
        <v>115</v>
      </c>
      <c r="C2851">
        <v>6611.01</v>
      </c>
      <c r="D2851" t="s">
        <v>36</v>
      </c>
      <c r="E2851" t="s">
        <v>37</v>
      </c>
      <c r="F2851" t="s">
        <v>38</v>
      </c>
      <c r="G2851">
        <v>45298</v>
      </c>
      <c r="H2851" t="s">
        <v>102</v>
      </c>
      <c r="I2851" t="s">
        <v>58</v>
      </c>
      <c r="J2851">
        <v>32917</v>
      </c>
      <c r="K2851" t="s">
        <v>59</v>
      </c>
      <c r="L2851" t="s">
        <v>60</v>
      </c>
      <c r="M2851">
        <v>93</v>
      </c>
      <c r="N2851">
        <v>5</v>
      </c>
      <c r="O2851">
        <v>105</v>
      </c>
      <c r="P2851">
        <v>2</v>
      </c>
      <c r="Q2851">
        <v>4</v>
      </c>
      <c r="R2851" t="s">
        <v>43</v>
      </c>
      <c r="S2851" t="s">
        <v>96</v>
      </c>
      <c r="T2851">
        <v>1</v>
      </c>
      <c r="U2851" t="s">
        <v>90</v>
      </c>
      <c r="V2851">
        <v>447.12</v>
      </c>
      <c r="W2851" t="s">
        <v>46</v>
      </c>
      <c r="X2851" t="s">
        <v>47</v>
      </c>
      <c r="Y2851" t="s">
        <v>48</v>
      </c>
      <c r="Z2851" t="s">
        <v>66</v>
      </c>
      <c r="AA2851" t="s">
        <v>67</v>
      </c>
      <c r="AB2851" t="s">
        <v>51</v>
      </c>
      <c r="AC2851" t="s">
        <v>52</v>
      </c>
      <c r="AD2851">
        <v>4.8077419350000001</v>
      </c>
      <c r="AE2851">
        <v>2024</v>
      </c>
      <c r="AF2851">
        <v>3</v>
      </c>
      <c r="AG2851">
        <v>7</v>
      </c>
      <c r="AH2851" t="s">
        <v>2904</v>
      </c>
      <c r="AI2851">
        <v>0.40064516129032257</v>
      </c>
      <c r="AJ2851">
        <v>1116</v>
      </c>
      <c r="AK2851" t="s">
        <v>3800</v>
      </c>
    </row>
    <row r="2852" spans="1:37">
      <c r="A2852" t="s">
        <v>2961</v>
      </c>
      <c r="B2852" t="s">
        <v>35</v>
      </c>
      <c r="C2852">
        <v>4816.13</v>
      </c>
      <c r="D2852" t="s">
        <v>87</v>
      </c>
      <c r="E2852" t="s">
        <v>37</v>
      </c>
      <c r="F2852" t="s">
        <v>38</v>
      </c>
      <c r="G2852">
        <v>45298</v>
      </c>
      <c r="H2852" t="s">
        <v>57</v>
      </c>
      <c r="I2852" t="s">
        <v>58</v>
      </c>
      <c r="J2852">
        <v>0</v>
      </c>
      <c r="K2852" t="s">
        <v>59</v>
      </c>
      <c r="L2852" t="s">
        <v>42</v>
      </c>
      <c r="M2852">
        <v>138</v>
      </c>
      <c r="N2852">
        <v>38</v>
      </c>
      <c r="O2852">
        <v>15</v>
      </c>
      <c r="P2852">
        <v>0</v>
      </c>
      <c r="Q2852">
        <v>1</v>
      </c>
      <c r="R2852" t="s">
        <v>61</v>
      </c>
      <c r="S2852" t="s">
        <v>74</v>
      </c>
      <c r="T2852">
        <v>2</v>
      </c>
      <c r="U2852" t="s">
        <v>79</v>
      </c>
      <c r="V2852">
        <v>891.58</v>
      </c>
      <c r="W2852" t="s">
        <v>64</v>
      </c>
      <c r="X2852" t="s">
        <v>47</v>
      </c>
      <c r="Y2852" t="s">
        <v>65</v>
      </c>
      <c r="Z2852" t="s">
        <v>49</v>
      </c>
      <c r="AA2852" t="s">
        <v>67</v>
      </c>
      <c r="AB2852" t="s">
        <v>68</v>
      </c>
      <c r="AC2852" t="s">
        <v>69</v>
      </c>
      <c r="AD2852">
        <v>6.4607246380000003</v>
      </c>
      <c r="AE2852">
        <v>2024</v>
      </c>
      <c r="AF2852">
        <v>3</v>
      </c>
      <c r="AG2852">
        <v>7</v>
      </c>
      <c r="AH2852" t="s">
        <v>2904</v>
      </c>
      <c r="AI2852">
        <v>0.53839371980676332</v>
      </c>
      <c r="AJ2852">
        <v>1656</v>
      </c>
      <c r="AK2852" t="s">
        <v>3800</v>
      </c>
    </row>
    <row r="2853" spans="1:37">
      <c r="A2853" t="s">
        <v>2962</v>
      </c>
      <c r="B2853" t="s">
        <v>71</v>
      </c>
      <c r="C2853">
        <v>4816.13</v>
      </c>
      <c r="D2853" t="s">
        <v>87</v>
      </c>
      <c r="E2853" t="s">
        <v>37</v>
      </c>
      <c r="F2853" t="s">
        <v>38</v>
      </c>
      <c r="G2853">
        <v>45298</v>
      </c>
      <c r="H2853" t="s">
        <v>57</v>
      </c>
      <c r="I2853" t="s">
        <v>58</v>
      </c>
      <c r="J2853">
        <v>0</v>
      </c>
      <c r="K2853" t="s">
        <v>59</v>
      </c>
      <c r="L2853" t="s">
        <v>42</v>
      </c>
      <c r="M2853">
        <v>138</v>
      </c>
      <c r="N2853">
        <v>38</v>
      </c>
      <c r="O2853">
        <v>15</v>
      </c>
      <c r="P2853">
        <v>0</v>
      </c>
      <c r="Q2853">
        <v>1</v>
      </c>
      <c r="R2853" t="s">
        <v>61</v>
      </c>
      <c r="S2853" t="s">
        <v>93</v>
      </c>
      <c r="T2853">
        <v>2</v>
      </c>
      <c r="U2853" t="s">
        <v>79</v>
      </c>
      <c r="V2853">
        <v>891.58</v>
      </c>
      <c r="W2853" t="s">
        <v>64</v>
      </c>
      <c r="X2853" t="s">
        <v>47</v>
      </c>
      <c r="Y2853" t="s">
        <v>65</v>
      </c>
      <c r="Z2853" t="s">
        <v>49</v>
      </c>
      <c r="AA2853" t="s">
        <v>67</v>
      </c>
      <c r="AB2853" t="s">
        <v>68</v>
      </c>
      <c r="AC2853" t="s">
        <v>69</v>
      </c>
      <c r="AD2853">
        <v>6.4607246380000003</v>
      </c>
      <c r="AE2853">
        <v>2024</v>
      </c>
      <c r="AF2853">
        <v>3</v>
      </c>
      <c r="AG2853">
        <v>7</v>
      </c>
      <c r="AH2853" t="s">
        <v>2904</v>
      </c>
      <c r="AI2853">
        <v>0.53839371980676332</v>
      </c>
      <c r="AJ2853">
        <v>1656</v>
      </c>
      <c r="AK2853" t="s">
        <v>3800</v>
      </c>
    </row>
    <row r="2854" spans="1:37">
      <c r="A2854" t="s">
        <v>2963</v>
      </c>
      <c r="B2854" t="s">
        <v>35</v>
      </c>
      <c r="C2854">
        <v>8836.83</v>
      </c>
      <c r="D2854" t="s">
        <v>36</v>
      </c>
      <c r="E2854" t="s">
        <v>72</v>
      </c>
      <c r="F2854" t="s">
        <v>56</v>
      </c>
      <c r="G2854">
        <v>45298</v>
      </c>
      <c r="H2854" t="s">
        <v>39</v>
      </c>
      <c r="I2854" t="s">
        <v>58</v>
      </c>
      <c r="J2854">
        <v>74744</v>
      </c>
      <c r="K2854" t="s">
        <v>59</v>
      </c>
      <c r="L2854" t="s">
        <v>103</v>
      </c>
      <c r="M2854">
        <v>116</v>
      </c>
      <c r="N2854">
        <v>15</v>
      </c>
      <c r="O2854">
        <v>73</v>
      </c>
      <c r="P2854">
        <v>2</v>
      </c>
      <c r="Q2854">
        <v>4</v>
      </c>
      <c r="R2854" t="s">
        <v>61</v>
      </c>
      <c r="S2854" t="s">
        <v>62</v>
      </c>
      <c r="T2854">
        <v>3</v>
      </c>
      <c r="U2854" t="s">
        <v>79</v>
      </c>
      <c r="V2854">
        <v>615.21</v>
      </c>
      <c r="W2854" t="s">
        <v>46</v>
      </c>
      <c r="X2854" t="s">
        <v>47</v>
      </c>
      <c r="Y2854" t="s">
        <v>65</v>
      </c>
      <c r="Z2854" t="s">
        <v>66</v>
      </c>
      <c r="AA2854" t="s">
        <v>50</v>
      </c>
      <c r="AB2854" t="s">
        <v>51</v>
      </c>
      <c r="AC2854" t="s">
        <v>52</v>
      </c>
      <c r="AD2854">
        <v>5.303534483</v>
      </c>
      <c r="AE2854">
        <v>2024</v>
      </c>
      <c r="AF2854">
        <v>3</v>
      </c>
      <c r="AG2854">
        <v>7</v>
      </c>
      <c r="AH2854" t="s">
        <v>2904</v>
      </c>
      <c r="AI2854">
        <v>0.44196120689655177</v>
      </c>
      <c r="AJ2854">
        <v>1392</v>
      </c>
      <c r="AK2854" t="s">
        <v>3800</v>
      </c>
    </row>
    <row r="2855" spans="1:37">
      <c r="A2855" t="s">
        <v>2964</v>
      </c>
      <c r="B2855" t="s">
        <v>81</v>
      </c>
      <c r="C2855">
        <v>15283.12</v>
      </c>
      <c r="D2855" t="s">
        <v>36</v>
      </c>
      <c r="E2855" t="s">
        <v>82</v>
      </c>
      <c r="F2855" t="s">
        <v>73</v>
      </c>
      <c r="G2855">
        <v>45298</v>
      </c>
      <c r="H2855" t="s">
        <v>39</v>
      </c>
      <c r="I2855" t="s">
        <v>58</v>
      </c>
      <c r="J2855">
        <v>56284</v>
      </c>
      <c r="K2855" t="s">
        <v>83</v>
      </c>
      <c r="L2855" t="s">
        <v>60</v>
      </c>
      <c r="M2855">
        <v>136</v>
      </c>
      <c r="N2855">
        <v>28</v>
      </c>
      <c r="O2855">
        <v>20</v>
      </c>
      <c r="P2855">
        <v>1</v>
      </c>
      <c r="Q2855">
        <v>2</v>
      </c>
      <c r="R2855" t="s">
        <v>43</v>
      </c>
      <c r="S2855" t="s">
        <v>96</v>
      </c>
      <c r="T2855">
        <v>3</v>
      </c>
      <c r="U2855" t="s">
        <v>90</v>
      </c>
      <c r="V2855">
        <v>332.06</v>
      </c>
      <c r="W2855" t="s">
        <v>46</v>
      </c>
      <c r="X2855" t="s">
        <v>47</v>
      </c>
      <c r="Y2855" t="s">
        <v>48</v>
      </c>
      <c r="Z2855" t="s">
        <v>98</v>
      </c>
      <c r="AA2855" t="s">
        <v>50</v>
      </c>
      <c r="AB2855" t="s">
        <v>51</v>
      </c>
      <c r="AC2855" t="s">
        <v>69</v>
      </c>
      <c r="AD2855">
        <v>2.4416176470000002</v>
      </c>
      <c r="AE2855">
        <v>2024</v>
      </c>
      <c r="AF2855">
        <v>3</v>
      </c>
      <c r="AG2855">
        <v>7</v>
      </c>
      <c r="AH2855" t="s">
        <v>2904</v>
      </c>
      <c r="AI2855">
        <v>0.20346813725490195</v>
      </c>
      <c r="AJ2855">
        <v>1632</v>
      </c>
      <c r="AK2855" t="s">
        <v>3799</v>
      </c>
    </row>
    <row r="2856" spans="1:37">
      <c r="A2856" t="s">
        <v>2965</v>
      </c>
      <c r="B2856" t="s">
        <v>71</v>
      </c>
      <c r="C2856">
        <v>6225.19</v>
      </c>
      <c r="D2856" t="s">
        <v>36</v>
      </c>
      <c r="E2856" t="s">
        <v>37</v>
      </c>
      <c r="F2856" t="s">
        <v>95</v>
      </c>
      <c r="G2856">
        <v>45298</v>
      </c>
      <c r="H2856" t="s">
        <v>57</v>
      </c>
      <c r="I2856" t="s">
        <v>58</v>
      </c>
      <c r="J2856">
        <v>0</v>
      </c>
      <c r="K2856" t="s">
        <v>59</v>
      </c>
      <c r="L2856" t="s">
        <v>42</v>
      </c>
      <c r="M2856">
        <v>82</v>
      </c>
      <c r="N2856">
        <v>5</v>
      </c>
      <c r="O2856">
        <v>20</v>
      </c>
      <c r="P2856">
        <v>0</v>
      </c>
      <c r="Q2856">
        <v>7</v>
      </c>
      <c r="R2856" t="s">
        <v>61</v>
      </c>
      <c r="S2856" t="s">
        <v>74</v>
      </c>
      <c r="T2856">
        <v>2</v>
      </c>
      <c r="U2856" t="s">
        <v>45</v>
      </c>
      <c r="V2856">
        <v>395.28</v>
      </c>
      <c r="W2856" t="s">
        <v>46</v>
      </c>
      <c r="X2856" t="s">
        <v>47</v>
      </c>
      <c r="Y2856" t="s">
        <v>48</v>
      </c>
      <c r="Z2856" t="s">
        <v>66</v>
      </c>
      <c r="AA2856" t="s">
        <v>67</v>
      </c>
      <c r="AB2856" t="s">
        <v>68</v>
      </c>
      <c r="AC2856" t="s">
        <v>69</v>
      </c>
      <c r="AD2856">
        <v>4.820487805</v>
      </c>
      <c r="AE2856">
        <v>2024</v>
      </c>
      <c r="AF2856">
        <v>3</v>
      </c>
      <c r="AG2856">
        <v>7</v>
      </c>
      <c r="AH2856" t="s">
        <v>2904</v>
      </c>
      <c r="AI2856">
        <v>0.4017073170731707</v>
      </c>
      <c r="AJ2856">
        <v>984</v>
      </c>
      <c r="AK2856" t="s">
        <v>3800</v>
      </c>
    </row>
    <row r="2857" spans="1:37">
      <c r="A2857" t="s">
        <v>2966</v>
      </c>
      <c r="B2857" t="s">
        <v>35</v>
      </c>
      <c r="C2857">
        <v>6283.69</v>
      </c>
      <c r="D2857" t="s">
        <v>36</v>
      </c>
      <c r="E2857" t="s">
        <v>82</v>
      </c>
      <c r="F2857" t="s">
        <v>95</v>
      </c>
      <c r="G2857">
        <v>45298</v>
      </c>
      <c r="H2857" t="s">
        <v>39</v>
      </c>
      <c r="I2857" t="s">
        <v>40</v>
      </c>
      <c r="J2857">
        <v>110542</v>
      </c>
      <c r="K2857" t="s">
        <v>41</v>
      </c>
      <c r="L2857" t="s">
        <v>42</v>
      </c>
      <c r="M2857">
        <v>154</v>
      </c>
      <c r="N2857">
        <v>20</v>
      </c>
      <c r="O2857">
        <v>54</v>
      </c>
      <c r="P2857">
        <v>0</v>
      </c>
      <c r="Q2857">
        <v>1</v>
      </c>
      <c r="R2857" t="s">
        <v>61</v>
      </c>
      <c r="S2857" t="s">
        <v>74</v>
      </c>
      <c r="T2857">
        <v>2</v>
      </c>
      <c r="U2857" t="s">
        <v>63</v>
      </c>
      <c r="V2857">
        <v>507.6</v>
      </c>
      <c r="W2857" t="s">
        <v>46</v>
      </c>
      <c r="X2857" t="s">
        <v>47</v>
      </c>
      <c r="Y2857" t="s">
        <v>65</v>
      </c>
      <c r="Z2857" t="s">
        <v>66</v>
      </c>
      <c r="AA2857" t="s">
        <v>91</v>
      </c>
      <c r="AB2857" t="s">
        <v>68</v>
      </c>
      <c r="AC2857" t="s">
        <v>52</v>
      </c>
      <c r="AD2857">
        <v>3.296103896</v>
      </c>
      <c r="AE2857">
        <v>2024</v>
      </c>
      <c r="AF2857">
        <v>3</v>
      </c>
      <c r="AG2857">
        <v>7</v>
      </c>
      <c r="AH2857" t="s">
        <v>2904</v>
      </c>
      <c r="AI2857">
        <v>0.27467532467532468</v>
      </c>
      <c r="AJ2857">
        <v>1848</v>
      </c>
      <c r="AK2857" t="s">
        <v>3799</v>
      </c>
    </row>
    <row r="2858" spans="1:37">
      <c r="A2858" t="s">
        <v>2967</v>
      </c>
      <c r="B2858" t="s">
        <v>55</v>
      </c>
      <c r="C2858">
        <v>4696.5</v>
      </c>
      <c r="D2858" t="s">
        <v>36</v>
      </c>
      <c r="E2858" t="s">
        <v>72</v>
      </c>
      <c r="F2858" t="s">
        <v>73</v>
      </c>
      <c r="G2858">
        <v>45298</v>
      </c>
      <c r="H2858" t="s">
        <v>39</v>
      </c>
      <c r="I2858" t="s">
        <v>58</v>
      </c>
      <c r="J2858">
        <v>40416</v>
      </c>
      <c r="K2858" t="s">
        <v>59</v>
      </c>
      <c r="L2858" t="s">
        <v>103</v>
      </c>
      <c r="M2858">
        <v>122</v>
      </c>
      <c r="N2858">
        <v>11</v>
      </c>
      <c r="O2858">
        <v>47</v>
      </c>
      <c r="P2858">
        <v>0</v>
      </c>
      <c r="Q2858">
        <v>1</v>
      </c>
      <c r="R2858" t="s">
        <v>43</v>
      </c>
      <c r="S2858" t="s">
        <v>84</v>
      </c>
      <c r="T2858">
        <v>2</v>
      </c>
      <c r="U2858" t="s">
        <v>63</v>
      </c>
      <c r="V2858">
        <v>759.28</v>
      </c>
      <c r="W2858" t="s">
        <v>46</v>
      </c>
      <c r="X2858" t="s">
        <v>47</v>
      </c>
      <c r="Y2858" t="s">
        <v>65</v>
      </c>
      <c r="Z2858" t="s">
        <v>49</v>
      </c>
      <c r="AA2858" t="s">
        <v>67</v>
      </c>
      <c r="AB2858" t="s">
        <v>68</v>
      </c>
      <c r="AC2858" t="s">
        <v>69</v>
      </c>
      <c r="AD2858">
        <v>6.2236065570000001</v>
      </c>
      <c r="AE2858">
        <v>2024</v>
      </c>
      <c r="AF2858">
        <v>3</v>
      </c>
      <c r="AG2858">
        <v>7</v>
      </c>
      <c r="AH2858" t="s">
        <v>2904</v>
      </c>
      <c r="AI2858">
        <v>0.51863387978142073</v>
      </c>
      <c r="AJ2858">
        <v>1464</v>
      </c>
      <c r="AK2858" t="s">
        <v>3800</v>
      </c>
    </row>
    <row r="2859" spans="1:37">
      <c r="A2859" t="s">
        <v>2968</v>
      </c>
      <c r="B2859" t="s">
        <v>35</v>
      </c>
      <c r="C2859">
        <v>8594.4</v>
      </c>
      <c r="D2859" t="s">
        <v>87</v>
      </c>
      <c r="E2859" t="s">
        <v>72</v>
      </c>
      <c r="F2859" t="s">
        <v>56</v>
      </c>
      <c r="G2859">
        <v>45298</v>
      </c>
      <c r="H2859" t="s">
        <v>39</v>
      </c>
      <c r="I2859" t="s">
        <v>58</v>
      </c>
      <c r="J2859">
        <v>59897</v>
      </c>
      <c r="K2859" t="s">
        <v>59</v>
      </c>
      <c r="L2859" t="s">
        <v>42</v>
      </c>
      <c r="M2859">
        <v>108</v>
      </c>
      <c r="N2859">
        <v>7</v>
      </c>
      <c r="O2859">
        <v>97</v>
      </c>
      <c r="P2859">
        <v>0</v>
      </c>
      <c r="Q2859">
        <v>3</v>
      </c>
      <c r="R2859" t="s">
        <v>61</v>
      </c>
      <c r="S2859" t="s">
        <v>93</v>
      </c>
      <c r="T2859">
        <v>2</v>
      </c>
      <c r="U2859" t="s">
        <v>90</v>
      </c>
      <c r="V2859">
        <v>518.4</v>
      </c>
      <c r="W2859" t="s">
        <v>76</v>
      </c>
      <c r="X2859" t="s">
        <v>134</v>
      </c>
      <c r="Y2859" t="s">
        <v>65</v>
      </c>
      <c r="Z2859" t="s">
        <v>66</v>
      </c>
      <c r="AA2859" t="s">
        <v>50</v>
      </c>
      <c r="AB2859" t="s">
        <v>68</v>
      </c>
      <c r="AC2859" t="s">
        <v>52</v>
      </c>
      <c r="AD2859">
        <v>4.8</v>
      </c>
      <c r="AE2859">
        <v>2024</v>
      </c>
      <c r="AF2859">
        <v>3</v>
      </c>
      <c r="AG2859">
        <v>7</v>
      </c>
      <c r="AH2859" t="s">
        <v>2904</v>
      </c>
      <c r="AI2859">
        <v>0.39999999999999997</v>
      </c>
      <c r="AJ2859">
        <v>1296</v>
      </c>
      <c r="AK2859" t="s">
        <v>3799</v>
      </c>
    </row>
    <row r="2860" spans="1:37">
      <c r="A2860" t="s">
        <v>2969</v>
      </c>
      <c r="B2860" t="s">
        <v>81</v>
      </c>
      <c r="C2860">
        <v>3474.52</v>
      </c>
      <c r="D2860" t="s">
        <v>36</v>
      </c>
      <c r="E2860" t="s">
        <v>37</v>
      </c>
      <c r="F2860" t="s">
        <v>73</v>
      </c>
      <c r="G2860">
        <v>45298</v>
      </c>
      <c r="H2860" t="s">
        <v>39</v>
      </c>
      <c r="I2860" t="s">
        <v>58</v>
      </c>
      <c r="J2860">
        <v>39825</v>
      </c>
      <c r="K2860" t="s">
        <v>59</v>
      </c>
      <c r="L2860" t="s">
        <v>103</v>
      </c>
      <c r="M2860">
        <v>90</v>
      </c>
      <c r="N2860">
        <v>19</v>
      </c>
      <c r="O2860">
        <v>97</v>
      </c>
      <c r="P2860">
        <v>0</v>
      </c>
      <c r="Q2860">
        <v>1</v>
      </c>
      <c r="R2860" t="s">
        <v>43</v>
      </c>
      <c r="S2860" t="s">
        <v>44</v>
      </c>
      <c r="T2860">
        <v>2</v>
      </c>
      <c r="U2860" t="s">
        <v>79</v>
      </c>
      <c r="V2860">
        <v>434.16</v>
      </c>
      <c r="W2860" t="s">
        <v>46</v>
      </c>
      <c r="X2860" t="s">
        <v>47</v>
      </c>
      <c r="Y2860" t="s">
        <v>48</v>
      </c>
      <c r="Z2860" t="s">
        <v>49</v>
      </c>
      <c r="AA2860" t="s">
        <v>67</v>
      </c>
      <c r="AB2860" t="s">
        <v>68</v>
      </c>
      <c r="AC2860" t="s">
        <v>52</v>
      </c>
      <c r="AD2860">
        <v>4.8239999999999998</v>
      </c>
      <c r="AE2860">
        <v>2024</v>
      </c>
      <c r="AF2860">
        <v>3</v>
      </c>
      <c r="AG2860">
        <v>7</v>
      </c>
      <c r="AH2860" t="s">
        <v>2904</v>
      </c>
      <c r="AI2860">
        <v>0.40200000000000002</v>
      </c>
      <c r="AJ2860">
        <v>1080</v>
      </c>
      <c r="AK2860" t="s">
        <v>3800</v>
      </c>
    </row>
    <row r="2861" spans="1:37">
      <c r="A2861" t="s">
        <v>2970</v>
      </c>
      <c r="B2861" t="s">
        <v>35</v>
      </c>
      <c r="C2861">
        <v>12874.06</v>
      </c>
      <c r="D2861" t="s">
        <v>36</v>
      </c>
      <c r="E2861" t="s">
        <v>72</v>
      </c>
      <c r="F2861" t="s">
        <v>38</v>
      </c>
      <c r="G2861">
        <v>45298</v>
      </c>
      <c r="H2861" t="s">
        <v>39</v>
      </c>
      <c r="I2861" t="s">
        <v>40</v>
      </c>
      <c r="J2861">
        <v>84268</v>
      </c>
      <c r="K2861" t="s">
        <v>59</v>
      </c>
      <c r="L2861" t="s">
        <v>103</v>
      </c>
      <c r="M2861">
        <v>108</v>
      </c>
      <c r="N2861">
        <v>30</v>
      </c>
      <c r="O2861">
        <v>68</v>
      </c>
      <c r="P2861">
        <v>2</v>
      </c>
      <c r="Q2861">
        <v>2</v>
      </c>
      <c r="R2861" t="s">
        <v>43</v>
      </c>
      <c r="S2861" t="s">
        <v>96</v>
      </c>
      <c r="T2861">
        <v>1</v>
      </c>
      <c r="U2861" t="s">
        <v>90</v>
      </c>
      <c r="V2861">
        <v>518.4</v>
      </c>
      <c r="W2861" t="s">
        <v>46</v>
      </c>
      <c r="X2861" t="s">
        <v>47</v>
      </c>
      <c r="Y2861" t="s">
        <v>65</v>
      </c>
      <c r="Z2861" t="s">
        <v>66</v>
      </c>
      <c r="AA2861" t="s">
        <v>50</v>
      </c>
      <c r="AB2861" t="s">
        <v>51</v>
      </c>
      <c r="AC2861" t="s">
        <v>52</v>
      </c>
      <c r="AD2861">
        <v>4.8</v>
      </c>
      <c r="AE2861">
        <v>2024</v>
      </c>
      <c r="AF2861">
        <v>3</v>
      </c>
      <c r="AG2861">
        <v>7</v>
      </c>
      <c r="AH2861" t="s">
        <v>2904</v>
      </c>
      <c r="AI2861">
        <v>0.39999999999999997</v>
      </c>
      <c r="AJ2861">
        <v>1296</v>
      </c>
      <c r="AK2861" t="s">
        <v>3799</v>
      </c>
    </row>
    <row r="2862" spans="1:37">
      <c r="A2862" t="s">
        <v>2971</v>
      </c>
      <c r="B2862" t="s">
        <v>35</v>
      </c>
      <c r="C2862">
        <v>28675.27</v>
      </c>
      <c r="D2862" t="s">
        <v>36</v>
      </c>
      <c r="E2862" t="s">
        <v>37</v>
      </c>
      <c r="F2862" t="s">
        <v>73</v>
      </c>
      <c r="G2862">
        <v>45298</v>
      </c>
      <c r="H2862" t="s">
        <v>57</v>
      </c>
      <c r="I2862" t="s">
        <v>40</v>
      </c>
      <c r="J2862">
        <v>0</v>
      </c>
      <c r="K2862" t="s">
        <v>59</v>
      </c>
      <c r="L2862" t="s">
        <v>60</v>
      </c>
      <c r="M2862">
        <v>257</v>
      </c>
      <c r="N2862">
        <v>9</v>
      </c>
      <c r="O2862">
        <v>61</v>
      </c>
      <c r="P2862">
        <v>0</v>
      </c>
      <c r="Q2862">
        <v>2</v>
      </c>
      <c r="R2862" t="s">
        <v>61</v>
      </c>
      <c r="S2862" t="s">
        <v>93</v>
      </c>
      <c r="T2862">
        <v>2</v>
      </c>
      <c r="U2862" t="s">
        <v>79</v>
      </c>
      <c r="V2862">
        <v>1846.8</v>
      </c>
      <c r="W2862" t="s">
        <v>155</v>
      </c>
      <c r="X2862" t="s">
        <v>47</v>
      </c>
      <c r="Y2862" t="s">
        <v>156</v>
      </c>
      <c r="Z2862" t="s">
        <v>98</v>
      </c>
      <c r="AA2862" t="s">
        <v>67</v>
      </c>
      <c r="AB2862" t="s">
        <v>68</v>
      </c>
      <c r="AC2862" t="s">
        <v>52</v>
      </c>
      <c r="AD2862">
        <v>7.185992218</v>
      </c>
      <c r="AE2862">
        <v>2024</v>
      </c>
      <c r="AF2862">
        <v>3</v>
      </c>
      <c r="AG2862">
        <v>7</v>
      </c>
      <c r="AH2862" t="s">
        <v>2904</v>
      </c>
      <c r="AI2862">
        <v>0.59883268482490271</v>
      </c>
      <c r="AJ2862">
        <v>3084</v>
      </c>
      <c r="AK2862" t="s">
        <v>3800</v>
      </c>
    </row>
    <row r="2863" spans="1:37">
      <c r="A2863" t="s">
        <v>2972</v>
      </c>
      <c r="B2863" t="s">
        <v>55</v>
      </c>
      <c r="C2863">
        <v>17201.490000000002</v>
      </c>
      <c r="D2863" t="s">
        <v>87</v>
      </c>
      <c r="E2863" t="s">
        <v>37</v>
      </c>
      <c r="F2863" t="s">
        <v>38</v>
      </c>
      <c r="G2863">
        <v>45298</v>
      </c>
      <c r="H2863" t="s">
        <v>39</v>
      </c>
      <c r="I2863" t="s">
        <v>40</v>
      </c>
      <c r="J2863">
        <v>98623</v>
      </c>
      <c r="K2863" t="s">
        <v>41</v>
      </c>
      <c r="L2863" t="s">
        <v>42</v>
      </c>
      <c r="M2863">
        <v>143</v>
      </c>
      <c r="N2863">
        <v>46</v>
      </c>
      <c r="O2863">
        <v>49</v>
      </c>
      <c r="P2863">
        <v>1</v>
      </c>
      <c r="Q2863">
        <v>2</v>
      </c>
      <c r="R2863" t="s">
        <v>61</v>
      </c>
      <c r="S2863" t="s">
        <v>74</v>
      </c>
      <c r="T2863">
        <v>1</v>
      </c>
      <c r="U2863" t="s">
        <v>63</v>
      </c>
      <c r="V2863">
        <v>566.14</v>
      </c>
      <c r="W2863" t="s">
        <v>64</v>
      </c>
      <c r="X2863" t="s">
        <v>47</v>
      </c>
      <c r="Y2863" t="s">
        <v>65</v>
      </c>
      <c r="Z2863" t="s">
        <v>98</v>
      </c>
      <c r="AA2863" t="s">
        <v>50</v>
      </c>
      <c r="AB2863" t="s">
        <v>51</v>
      </c>
      <c r="AC2863" t="s">
        <v>52</v>
      </c>
      <c r="AD2863">
        <v>3.9590209789999999</v>
      </c>
      <c r="AE2863">
        <v>2024</v>
      </c>
      <c r="AF2863">
        <v>3</v>
      </c>
      <c r="AG2863">
        <v>7</v>
      </c>
      <c r="AH2863" t="s">
        <v>2904</v>
      </c>
      <c r="AI2863">
        <v>0.32991841491841489</v>
      </c>
      <c r="AJ2863">
        <v>1716</v>
      </c>
      <c r="AK2863" t="s">
        <v>3799</v>
      </c>
    </row>
    <row r="2864" spans="1:37">
      <c r="A2864" t="s">
        <v>2973</v>
      </c>
      <c r="B2864" t="s">
        <v>35</v>
      </c>
      <c r="C2864">
        <v>48844.39</v>
      </c>
      <c r="D2864" t="s">
        <v>36</v>
      </c>
      <c r="E2864" t="s">
        <v>37</v>
      </c>
      <c r="F2864" t="s">
        <v>38</v>
      </c>
      <c r="G2864">
        <v>45298</v>
      </c>
      <c r="H2864" t="s">
        <v>57</v>
      </c>
      <c r="I2864" t="s">
        <v>58</v>
      </c>
      <c r="J2864">
        <v>0</v>
      </c>
      <c r="K2864" t="s">
        <v>59</v>
      </c>
      <c r="L2864" t="s">
        <v>60</v>
      </c>
      <c r="M2864">
        <v>243</v>
      </c>
      <c r="N2864">
        <v>20</v>
      </c>
      <c r="O2864">
        <v>117</v>
      </c>
      <c r="P2864">
        <v>0</v>
      </c>
      <c r="Q2864">
        <v>2</v>
      </c>
      <c r="R2864" t="s">
        <v>43</v>
      </c>
      <c r="S2864" t="s">
        <v>44</v>
      </c>
      <c r="T2864">
        <v>1</v>
      </c>
      <c r="U2864" t="s">
        <v>45</v>
      </c>
      <c r="V2864">
        <v>1166.4000000000001</v>
      </c>
      <c r="W2864" t="s">
        <v>155</v>
      </c>
      <c r="X2864" t="s">
        <v>77</v>
      </c>
      <c r="Y2864" t="s">
        <v>65</v>
      </c>
      <c r="Z2864" t="s">
        <v>98</v>
      </c>
      <c r="AA2864" t="s">
        <v>67</v>
      </c>
      <c r="AB2864" t="s">
        <v>68</v>
      </c>
      <c r="AC2864" t="s">
        <v>52</v>
      </c>
      <c r="AD2864">
        <v>4.8</v>
      </c>
      <c r="AE2864">
        <v>2024</v>
      </c>
      <c r="AF2864">
        <v>3</v>
      </c>
      <c r="AG2864">
        <v>7</v>
      </c>
      <c r="AH2864" t="s">
        <v>2904</v>
      </c>
      <c r="AI2864">
        <v>0.4</v>
      </c>
      <c r="AJ2864">
        <v>2916</v>
      </c>
      <c r="AK2864" t="s">
        <v>3800</v>
      </c>
    </row>
    <row r="2865" spans="1:37">
      <c r="A2865" t="s">
        <v>2974</v>
      </c>
      <c r="B2865" t="s">
        <v>115</v>
      </c>
      <c r="C2865">
        <v>6153.88</v>
      </c>
      <c r="D2865" t="s">
        <v>36</v>
      </c>
      <c r="E2865" t="s">
        <v>37</v>
      </c>
      <c r="F2865" t="s">
        <v>38</v>
      </c>
      <c r="G2865">
        <v>45298</v>
      </c>
      <c r="H2865" t="s">
        <v>102</v>
      </c>
      <c r="I2865" t="s">
        <v>40</v>
      </c>
      <c r="J2865">
        <v>19798</v>
      </c>
      <c r="K2865" t="s">
        <v>59</v>
      </c>
      <c r="L2865" t="s">
        <v>42</v>
      </c>
      <c r="M2865">
        <v>82</v>
      </c>
      <c r="N2865">
        <v>8</v>
      </c>
      <c r="O2865">
        <v>111</v>
      </c>
      <c r="P2865">
        <v>0</v>
      </c>
      <c r="Q2865">
        <v>3</v>
      </c>
      <c r="R2865" t="s">
        <v>61</v>
      </c>
      <c r="S2865" t="s">
        <v>74</v>
      </c>
      <c r="T2865">
        <v>3</v>
      </c>
      <c r="U2865" t="s">
        <v>90</v>
      </c>
      <c r="V2865">
        <v>395.28</v>
      </c>
      <c r="W2865" t="s">
        <v>46</v>
      </c>
      <c r="X2865" t="s">
        <v>77</v>
      </c>
      <c r="Y2865" t="s">
        <v>48</v>
      </c>
      <c r="Z2865" t="s">
        <v>66</v>
      </c>
      <c r="AA2865" t="s">
        <v>67</v>
      </c>
      <c r="AB2865" t="s">
        <v>68</v>
      </c>
      <c r="AC2865" t="s">
        <v>52</v>
      </c>
      <c r="AD2865">
        <v>4.820487805</v>
      </c>
      <c r="AE2865">
        <v>2024</v>
      </c>
      <c r="AF2865">
        <v>3</v>
      </c>
      <c r="AG2865">
        <v>7</v>
      </c>
      <c r="AH2865" t="s">
        <v>2904</v>
      </c>
      <c r="AI2865">
        <v>0.4017073170731707</v>
      </c>
      <c r="AJ2865">
        <v>984</v>
      </c>
      <c r="AK2865" t="s">
        <v>3800</v>
      </c>
    </row>
    <row r="2866" spans="1:37">
      <c r="A2866" t="s">
        <v>2975</v>
      </c>
      <c r="B2866" t="s">
        <v>55</v>
      </c>
      <c r="C2866">
        <v>17201.490000000002</v>
      </c>
      <c r="D2866" t="s">
        <v>87</v>
      </c>
      <c r="E2866" t="s">
        <v>37</v>
      </c>
      <c r="F2866" t="s">
        <v>38</v>
      </c>
      <c r="G2866">
        <v>45298</v>
      </c>
      <c r="H2866" t="s">
        <v>39</v>
      </c>
      <c r="I2866" t="s">
        <v>40</v>
      </c>
      <c r="J2866">
        <v>98623</v>
      </c>
      <c r="K2866" t="s">
        <v>41</v>
      </c>
      <c r="L2866" t="s">
        <v>42</v>
      </c>
      <c r="M2866">
        <v>143</v>
      </c>
      <c r="N2866">
        <v>46</v>
      </c>
      <c r="O2866">
        <v>49</v>
      </c>
      <c r="P2866">
        <v>1</v>
      </c>
      <c r="Q2866">
        <v>2</v>
      </c>
      <c r="R2866" t="s">
        <v>43</v>
      </c>
      <c r="S2866" t="s">
        <v>44</v>
      </c>
      <c r="T2866">
        <v>1</v>
      </c>
      <c r="U2866" t="s">
        <v>63</v>
      </c>
      <c r="V2866">
        <v>566.14</v>
      </c>
      <c r="W2866" t="s">
        <v>64</v>
      </c>
      <c r="X2866" t="s">
        <v>47</v>
      </c>
      <c r="Y2866" t="s">
        <v>65</v>
      </c>
      <c r="Z2866" t="s">
        <v>98</v>
      </c>
      <c r="AA2866" t="s">
        <v>50</v>
      </c>
      <c r="AB2866" t="s">
        <v>51</v>
      </c>
      <c r="AC2866" t="s">
        <v>52</v>
      </c>
      <c r="AD2866">
        <v>3.9590209789999999</v>
      </c>
      <c r="AE2866">
        <v>2024</v>
      </c>
      <c r="AF2866">
        <v>3</v>
      </c>
      <c r="AG2866">
        <v>7</v>
      </c>
      <c r="AH2866" t="s">
        <v>2904</v>
      </c>
      <c r="AI2866">
        <v>0.32991841491841489</v>
      </c>
      <c r="AJ2866">
        <v>1716</v>
      </c>
      <c r="AK2866" t="s">
        <v>3799</v>
      </c>
    </row>
    <row r="2867" spans="1:37">
      <c r="A2867" t="s">
        <v>2976</v>
      </c>
      <c r="B2867" t="s">
        <v>71</v>
      </c>
      <c r="C2867">
        <v>3071.79</v>
      </c>
      <c r="D2867" t="s">
        <v>36</v>
      </c>
      <c r="E2867" t="s">
        <v>37</v>
      </c>
      <c r="F2867" t="s">
        <v>56</v>
      </c>
      <c r="G2867">
        <v>45298</v>
      </c>
      <c r="H2867" t="s">
        <v>57</v>
      </c>
      <c r="I2867" t="s">
        <v>40</v>
      </c>
      <c r="J2867">
        <v>0</v>
      </c>
      <c r="K2867" t="s">
        <v>59</v>
      </c>
      <c r="L2867" t="s">
        <v>60</v>
      </c>
      <c r="M2867">
        <v>86</v>
      </c>
      <c r="N2867">
        <v>31</v>
      </c>
      <c r="O2867">
        <v>89</v>
      </c>
      <c r="P2867">
        <v>0</v>
      </c>
      <c r="Q2867">
        <v>1</v>
      </c>
      <c r="R2867" t="s">
        <v>61</v>
      </c>
      <c r="S2867" t="s">
        <v>93</v>
      </c>
      <c r="T2867">
        <v>4</v>
      </c>
      <c r="U2867" t="s">
        <v>79</v>
      </c>
      <c r="V2867">
        <v>622.08000000000004</v>
      </c>
      <c r="W2867" t="s">
        <v>76</v>
      </c>
      <c r="X2867" t="s">
        <v>47</v>
      </c>
      <c r="Y2867" t="s">
        <v>65</v>
      </c>
      <c r="Z2867" t="s">
        <v>49</v>
      </c>
      <c r="AA2867" t="s">
        <v>67</v>
      </c>
      <c r="AB2867" t="s">
        <v>68</v>
      </c>
      <c r="AC2867" t="s">
        <v>52</v>
      </c>
      <c r="AD2867">
        <v>7.2334883720000001</v>
      </c>
      <c r="AE2867">
        <v>2024</v>
      </c>
      <c r="AF2867">
        <v>3</v>
      </c>
      <c r="AG2867">
        <v>7</v>
      </c>
      <c r="AH2867" t="s">
        <v>2904</v>
      </c>
      <c r="AI2867">
        <v>0.60279069767441862</v>
      </c>
      <c r="AJ2867">
        <v>1032</v>
      </c>
      <c r="AK2867" t="s">
        <v>3801</v>
      </c>
    </row>
    <row r="2868" spans="1:37">
      <c r="A2868" t="s">
        <v>2977</v>
      </c>
      <c r="B2868" t="s">
        <v>115</v>
      </c>
      <c r="C2868">
        <v>8594.4</v>
      </c>
      <c r="D2868" t="s">
        <v>87</v>
      </c>
      <c r="E2868" t="s">
        <v>72</v>
      </c>
      <c r="F2868" t="s">
        <v>56</v>
      </c>
      <c r="G2868">
        <v>45298</v>
      </c>
      <c r="H2868" t="s">
        <v>39</v>
      </c>
      <c r="I2868" t="s">
        <v>58</v>
      </c>
      <c r="J2868">
        <v>59897</v>
      </c>
      <c r="K2868" t="s">
        <v>59</v>
      </c>
      <c r="L2868" t="s">
        <v>42</v>
      </c>
      <c r="M2868">
        <v>108</v>
      </c>
      <c r="N2868">
        <v>7</v>
      </c>
      <c r="O2868">
        <v>97</v>
      </c>
      <c r="P2868">
        <v>0</v>
      </c>
      <c r="Q2868">
        <v>3</v>
      </c>
      <c r="R2868" t="s">
        <v>43</v>
      </c>
      <c r="S2868" t="s">
        <v>44</v>
      </c>
      <c r="T2868">
        <v>2</v>
      </c>
      <c r="U2868" t="s">
        <v>90</v>
      </c>
      <c r="V2868">
        <v>518.4</v>
      </c>
      <c r="W2868" t="s">
        <v>76</v>
      </c>
      <c r="X2868" t="s">
        <v>134</v>
      </c>
      <c r="Y2868" t="s">
        <v>65</v>
      </c>
      <c r="Z2868" t="s">
        <v>66</v>
      </c>
      <c r="AA2868" t="s">
        <v>50</v>
      </c>
      <c r="AB2868" t="s">
        <v>68</v>
      </c>
      <c r="AC2868" t="s">
        <v>52</v>
      </c>
      <c r="AD2868">
        <v>4.8</v>
      </c>
      <c r="AE2868">
        <v>2024</v>
      </c>
      <c r="AF2868">
        <v>3</v>
      </c>
      <c r="AG2868">
        <v>7</v>
      </c>
      <c r="AH2868" t="s">
        <v>2904</v>
      </c>
      <c r="AI2868">
        <v>0.39999999999999997</v>
      </c>
      <c r="AJ2868">
        <v>1296</v>
      </c>
      <c r="AK2868" t="s">
        <v>3799</v>
      </c>
    </row>
    <row r="2869" spans="1:37">
      <c r="A2869" t="s">
        <v>2978</v>
      </c>
      <c r="B2869" t="s">
        <v>81</v>
      </c>
      <c r="C2869">
        <v>30052.38</v>
      </c>
      <c r="D2869" t="s">
        <v>36</v>
      </c>
      <c r="E2869" t="s">
        <v>37</v>
      </c>
      <c r="F2869" t="s">
        <v>38</v>
      </c>
      <c r="G2869">
        <v>45298</v>
      </c>
      <c r="H2869" t="s">
        <v>39</v>
      </c>
      <c r="I2869" t="s">
        <v>40</v>
      </c>
      <c r="J2869">
        <v>68037</v>
      </c>
      <c r="K2869" t="s">
        <v>41</v>
      </c>
      <c r="L2869" t="s">
        <v>60</v>
      </c>
      <c r="M2869">
        <v>96</v>
      </c>
      <c r="N2869">
        <v>24</v>
      </c>
      <c r="O2869">
        <v>69</v>
      </c>
      <c r="P2869">
        <v>0</v>
      </c>
      <c r="Q2869">
        <v>2</v>
      </c>
      <c r="R2869" t="s">
        <v>61</v>
      </c>
      <c r="S2869" t="s">
        <v>74</v>
      </c>
      <c r="T2869">
        <v>3</v>
      </c>
      <c r="U2869" t="s">
        <v>45</v>
      </c>
      <c r="V2869">
        <v>458.22</v>
      </c>
      <c r="W2869" t="s">
        <v>46</v>
      </c>
      <c r="X2869" t="s">
        <v>47</v>
      </c>
      <c r="Y2869" t="s">
        <v>48</v>
      </c>
      <c r="Z2869" t="s">
        <v>98</v>
      </c>
      <c r="AA2869" t="s">
        <v>50</v>
      </c>
      <c r="AB2869" t="s">
        <v>68</v>
      </c>
      <c r="AC2869" t="s">
        <v>52</v>
      </c>
      <c r="AD2869">
        <v>4.7731250000000003</v>
      </c>
      <c r="AE2869">
        <v>2024</v>
      </c>
      <c r="AF2869">
        <v>3</v>
      </c>
      <c r="AG2869">
        <v>7</v>
      </c>
      <c r="AH2869" t="s">
        <v>2904</v>
      </c>
      <c r="AI2869">
        <v>0.39776041666666667</v>
      </c>
      <c r="AJ2869">
        <v>1152</v>
      </c>
      <c r="AK2869" t="s">
        <v>3799</v>
      </c>
    </row>
    <row r="2870" spans="1:37">
      <c r="A2870" t="s">
        <v>2979</v>
      </c>
      <c r="B2870" t="s">
        <v>55</v>
      </c>
      <c r="C2870">
        <v>58085.8</v>
      </c>
      <c r="D2870" t="s">
        <v>36</v>
      </c>
      <c r="E2870" t="s">
        <v>37</v>
      </c>
      <c r="F2870" t="s">
        <v>95</v>
      </c>
      <c r="G2870">
        <v>45298</v>
      </c>
      <c r="H2870" t="s">
        <v>39</v>
      </c>
      <c r="I2870" t="s">
        <v>58</v>
      </c>
      <c r="J2870">
        <v>80121</v>
      </c>
      <c r="K2870" t="s">
        <v>83</v>
      </c>
      <c r="L2870" t="s">
        <v>42</v>
      </c>
      <c r="M2870">
        <v>161</v>
      </c>
      <c r="N2870">
        <v>20</v>
      </c>
      <c r="O2870">
        <v>55</v>
      </c>
      <c r="P2870">
        <v>0</v>
      </c>
      <c r="Q2870">
        <v>2</v>
      </c>
      <c r="R2870" t="s">
        <v>61</v>
      </c>
      <c r="S2870" t="s">
        <v>74</v>
      </c>
      <c r="T2870">
        <v>2</v>
      </c>
      <c r="U2870" t="s">
        <v>45</v>
      </c>
      <c r="V2870">
        <v>299.74</v>
      </c>
      <c r="W2870" t="s">
        <v>64</v>
      </c>
      <c r="X2870" t="s">
        <v>47</v>
      </c>
      <c r="Y2870" t="s">
        <v>48</v>
      </c>
      <c r="Z2870" t="s">
        <v>98</v>
      </c>
      <c r="AA2870" t="s">
        <v>50</v>
      </c>
      <c r="AB2870" t="s">
        <v>68</v>
      </c>
      <c r="AC2870" t="s">
        <v>52</v>
      </c>
      <c r="AD2870">
        <v>1.8617391299999999</v>
      </c>
      <c r="AE2870">
        <v>2024</v>
      </c>
      <c r="AF2870">
        <v>3</v>
      </c>
      <c r="AG2870">
        <v>7</v>
      </c>
      <c r="AH2870" t="s">
        <v>2904</v>
      </c>
      <c r="AI2870">
        <v>0.15514492753623188</v>
      </c>
      <c r="AJ2870">
        <v>1932</v>
      </c>
      <c r="AK2870" t="s">
        <v>3799</v>
      </c>
    </row>
    <row r="2871" spans="1:37">
      <c r="A2871" t="s">
        <v>2980</v>
      </c>
      <c r="B2871" t="s">
        <v>35</v>
      </c>
      <c r="C2871">
        <v>6212.58</v>
      </c>
      <c r="D2871" t="s">
        <v>36</v>
      </c>
      <c r="E2871" t="s">
        <v>37</v>
      </c>
      <c r="F2871" t="s">
        <v>56</v>
      </c>
      <c r="G2871">
        <v>45298</v>
      </c>
      <c r="H2871" t="s">
        <v>39</v>
      </c>
      <c r="I2871" t="s">
        <v>40</v>
      </c>
      <c r="J2871">
        <v>50366</v>
      </c>
      <c r="K2871" t="s">
        <v>59</v>
      </c>
      <c r="L2871" t="s">
        <v>42</v>
      </c>
      <c r="M2871">
        <v>155</v>
      </c>
      <c r="N2871">
        <v>3</v>
      </c>
      <c r="O2871">
        <v>69</v>
      </c>
      <c r="P2871">
        <v>0</v>
      </c>
      <c r="Q2871">
        <v>1</v>
      </c>
      <c r="R2871" t="s">
        <v>61</v>
      </c>
      <c r="S2871" t="s">
        <v>93</v>
      </c>
      <c r="T2871">
        <v>1</v>
      </c>
      <c r="U2871" t="s">
        <v>45</v>
      </c>
      <c r="V2871">
        <v>745.2</v>
      </c>
      <c r="W2871" t="s">
        <v>64</v>
      </c>
      <c r="X2871" t="s">
        <v>47</v>
      </c>
      <c r="Y2871" t="s">
        <v>65</v>
      </c>
      <c r="Z2871" t="s">
        <v>66</v>
      </c>
      <c r="AA2871" t="s">
        <v>50</v>
      </c>
      <c r="AB2871" t="s">
        <v>68</v>
      </c>
      <c r="AC2871" t="s">
        <v>52</v>
      </c>
      <c r="AD2871">
        <v>4.8077419350000001</v>
      </c>
      <c r="AE2871">
        <v>2024</v>
      </c>
      <c r="AF2871">
        <v>3</v>
      </c>
      <c r="AG2871">
        <v>7</v>
      </c>
      <c r="AH2871" t="s">
        <v>2904</v>
      </c>
      <c r="AI2871">
        <v>0.40064516129032263</v>
      </c>
      <c r="AJ2871">
        <v>1860</v>
      </c>
      <c r="AK2871" t="s">
        <v>3800</v>
      </c>
    </row>
    <row r="2872" spans="1:37">
      <c r="A2872" t="s">
        <v>2981</v>
      </c>
      <c r="B2872" t="s">
        <v>71</v>
      </c>
      <c r="C2872">
        <v>6749.12</v>
      </c>
      <c r="D2872" t="s">
        <v>36</v>
      </c>
      <c r="E2872" t="s">
        <v>37</v>
      </c>
      <c r="F2872" t="s">
        <v>95</v>
      </c>
      <c r="G2872">
        <v>45298</v>
      </c>
      <c r="H2872" t="s">
        <v>39</v>
      </c>
      <c r="I2872" t="s">
        <v>58</v>
      </c>
      <c r="J2872">
        <v>66709</v>
      </c>
      <c r="K2872" t="s">
        <v>83</v>
      </c>
      <c r="L2872" t="s">
        <v>60</v>
      </c>
      <c r="M2872">
        <v>92</v>
      </c>
      <c r="N2872">
        <v>11</v>
      </c>
      <c r="O2872">
        <v>111</v>
      </c>
      <c r="P2872">
        <v>5</v>
      </c>
      <c r="Q2872">
        <v>6</v>
      </c>
      <c r="R2872" t="s">
        <v>61</v>
      </c>
      <c r="S2872" t="s">
        <v>74</v>
      </c>
      <c r="T2872">
        <v>1</v>
      </c>
      <c r="U2872" t="s">
        <v>79</v>
      </c>
      <c r="V2872">
        <v>215.5</v>
      </c>
      <c r="W2872" t="s">
        <v>46</v>
      </c>
      <c r="X2872" t="s">
        <v>134</v>
      </c>
      <c r="Y2872" t="s">
        <v>48</v>
      </c>
      <c r="Z2872" t="s">
        <v>66</v>
      </c>
      <c r="AA2872" t="s">
        <v>50</v>
      </c>
      <c r="AB2872" t="s">
        <v>51</v>
      </c>
      <c r="AC2872" t="s">
        <v>52</v>
      </c>
      <c r="AD2872">
        <v>2.342391304</v>
      </c>
      <c r="AE2872">
        <v>2024</v>
      </c>
      <c r="AF2872">
        <v>3</v>
      </c>
      <c r="AG2872">
        <v>7</v>
      </c>
      <c r="AH2872" t="s">
        <v>2904</v>
      </c>
      <c r="AI2872">
        <v>0.19519927536231885</v>
      </c>
      <c r="AJ2872">
        <v>1104</v>
      </c>
      <c r="AK2872" t="s">
        <v>3799</v>
      </c>
    </row>
    <row r="2873" spans="1:37">
      <c r="A2873" t="s">
        <v>2982</v>
      </c>
      <c r="B2873" t="s">
        <v>81</v>
      </c>
      <c r="C2873">
        <v>35402.15</v>
      </c>
      <c r="D2873" t="s">
        <v>36</v>
      </c>
      <c r="E2873" t="s">
        <v>37</v>
      </c>
      <c r="F2873" t="s">
        <v>56</v>
      </c>
      <c r="G2873">
        <v>45298</v>
      </c>
      <c r="H2873" t="s">
        <v>57</v>
      </c>
      <c r="I2873" t="s">
        <v>58</v>
      </c>
      <c r="J2873">
        <v>0</v>
      </c>
      <c r="K2873" t="s">
        <v>59</v>
      </c>
      <c r="L2873" t="s">
        <v>60</v>
      </c>
      <c r="M2873">
        <v>155</v>
      </c>
      <c r="N2873">
        <v>30</v>
      </c>
      <c r="O2873">
        <v>20</v>
      </c>
      <c r="P2873">
        <v>1</v>
      </c>
      <c r="Q2873">
        <v>2</v>
      </c>
      <c r="R2873" t="s">
        <v>43</v>
      </c>
      <c r="S2873" t="s">
        <v>96</v>
      </c>
      <c r="T2873">
        <v>1</v>
      </c>
      <c r="U2873" t="s">
        <v>90</v>
      </c>
      <c r="V2873">
        <v>1117.8</v>
      </c>
      <c r="W2873" t="s">
        <v>64</v>
      </c>
      <c r="X2873" t="s">
        <v>47</v>
      </c>
      <c r="Y2873" t="s">
        <v>65</v>
      </c>
      <c r="Z2873" t="s">
        <v>98</v>
      </c>
      <c r="AA2873" t="s">
        <v>67</v>
      </c>
      <c r="AB2873" t="s">
        <v>51</v>
      </c>
      <c r="AC2873" t="s">
        <v>69</v>
      </c>
      <c r="AD2873">
        <v>7.2116129029999998</v>
      </c>
      <c r="AE2873">
        <v>2024</v>
      </c>
      <c r="AF2873">
        <v>3</v>
      </c>
      <c r="AG2873">
        <v>7</v>
      </c>
      <c r="AH2873" t="s">
        <v>2904</v>
      </c>
      <c r="AI2873">
        <v>0.60096774193548386</v>
      </c>
      <c r="AJ2873">
        <v>1860</v>
      </c>
      <c r="AK2873" t="s">
        <v>3801</v>
      </c>
    </row>
    <row r="2874" spans="1:37">
      <c r="A2874" t="s">
        <v>2983</v>
      </c>
      <c r="B2874" t="s">
        <v>71</v>
      </c>
      <c r="C2874">
        <v>5505.33</v>
      </c>
      <c r="D2874" t="s">
        <v>36</v>
      </c>
      <c r="E2874" t="s">
        <v>37</v>
      </c>
      <c r="F2874" t="s">
        <v>73</v>
      </c>
      <c r="G2874">
        <v>45298</v>
      </c>
      <c r="H2874" t="s">
        <v>57</v>
      </c>
      <c r="I2874" t="s">
        <v>40</v>
      </c>
      <c r="J2874">
        <v>0</v>
      </c>
      <c r="K2874" t="s">
        <v>59</v>
      </c>
      <c r="L2874" t="s">
        <v>60</v>
      </c>
      <c r="M2874">
        <v>157</v>
      </c>
      <c r="N2874">
        <v>24</v>
      </c>
      <c r="O2874">
        <v>116</v>
      </c>
      <c r="P2874">
        <v>0</v>
      </c>
      <c r="Q2874">
        <v>1</v>
      </c>
      <c r="R2874" t="s">
        <v>61</v>
      </c>
      <c r="S2874" t="s">
        <v>62</v>
      </c>
      <c r="T2874">
        <v>1</v>
      </c>
      <c r="U2874" t="s">
        <v>79</v>
      </c>
      <c r="V2874">
        <v>1127.52</v>
      </c>
      <c r="W2874" t="s">
        <v>109</v>
      </c>
      <c r="X2874" t="s">
        <v>47</v>
      </c>
      <c r="Y2874" t="s">
        <v>65</v>
      </c>
      <c r="Z2874" t="s">
        <v>66</v>
      </c>
      <c r="AA2874" t="s">
        <v>67</v>
      </c>
      <c r="AB2874" t="s">
        <v>68</v>
      </c>
      <c r="AC2874" t="s">
        <v>52</v>
      </c>
      <c r="AD2874">
        <v>7.181656051</v>
      </c>
      <c r="AE2874">
        <v>2024</v>
      </c>
      <c r="AF2874">
        <v>3</v>
      </c>
      <c r="AG2874">
        <v>7</v>
      </c>
      <c r="AH2874" t="s">
        <v>2904</v>
      </c>
      <c r="AI2874">
        <v>0.59847133757961779</v>
      </c>
      <c r="AJ2874">
        <v>1884</v>
      </c>
      <c r="AK2874" t="s">
        <v>3800</v>
      </c>
    </row>
    <row r="2875" spans="1:37">
      <c r="A2875" t="s">
        <v>2984</v>
      </c>
      <c r="B2875" t="s">
        <v>35</v>
      </c>
      <c r="C2875">
        <v>13233.44</v>
      </c>
      <c r="D2875" t="s">
        <v>36</v>
      </c>
      <c r="E2875" t="s">
        <v>72</v>
      </c>
      <c r="F2875" t="s">
        <v>38</v>
      </c>
      <c r="G2875">
        <v>45298</v>
      </c>
      <c r="H2875" t="s">
        <v>39</v>
      </c>
      <c r="I2875" t="s">
        <v>58</v>
      </c>
      <c r="J2875">
        <v>113979</v>
      </c>
      <c r="K2875" t="s">
        <v>83</v>
      </c>
      <c r="L2875" t="s">
        <v>42</v>
      </c>
      <c r="M2875">
        <v>166</v>
      </c>
      <c r="N2875">
        <v>15</v>
      </c>
      <c r="O2875">
        <v>3</v>
      </c>
      <c r="P2875">
        <v>0</v>
      </c>
      <c r="Q2875">
        <v>6</v>
      </c>
      <c r="R2875" t="s">
        <v>61</v>
      </c>
      <c r="S2875" t="s">
        <v>93</v>
      </c>
      <c r="T2875">
        <v>2</v>
      </c>
      <c r="U2875" t="s">
        <v>90</v>
      </c>
      <c r="V2875">
        <v>155.35</v>
      </c>
      <c r="W2875" t="s">
        <v>64</v>
      </c>
      <c r="X2875" t="s">
        <v>47</v>
      </c>
      <c r="Y2875" t="s">
        <v>48</v>
      </c>
      <c r="Z2875" t="s">
        <v>66</v>
      </c>
      <c r="AA2875" t="s">
        <v>91</v>
      </c>
      <c r="AB2875" t="s">
        <v>68</v>
      </c>
      <c r="AC2875" t="s">
        <v>99</v>
      </c>
      <c r="AD2875">
        <v>0.93584337299999998</v>
      </c>
      <c r="AE2875">
        <v>2024</v>
      </c>
      <c r="AF2875">
        <v>3</v>
      </c>
      <c r="AG2875">
        <v>7</v>
      </c>
      <c r="AH2875" t="s">
        <v>2904</v>
      </c>
      <c r="AI2875">
        <v>7.7986947791164662E-2</v>
      </c>
      <c r="AJ2875">
        <v>1992</v>
      </c>
      <c r="AK2875" t="s">
        <v>3799</v>
      </c>
    </row>
    <row r="2876" spans="1:37">
      <c r="A2876" t="s">
        <v>2985</v>
      </c>
      <c r="B2876" t="s">
        <v>71</v>
      </c>
      <c r="C2876">
        <v>17201.490000000002</v>
      </c>
      <c r="D2876" t="s">
        <v>87</v>
      </c>
      <c r="E2876" t="s">
        <v>37</v>
      </c>
      <c r="F2876" t="s">
        <v>38</v>
      </c>
      <c r="G2876">
        <v>45298</v>
      </c>
      <c r="H2876" t="s">
        <v>39</v>
      </c>
      <c r="I2876" t="s">
        <v>40</v>
      </c>
      <c r="J2876">
        <v>98623</v>
      </c>
      <c r="K2876" t="s">
        <v>41</v>
      </c>
      <c r="L2876" t="s">
        <v>42</v>
      </c>
      <c r="M2876">
        <v>143</v>
      </c>
      <c r="N2876">
        <v>46</v>
      </c>
      <c r="O2876">
        <v>49</v>
      </c>
      <c r="P2876">
        <v>1</v>
      </c>
      <c r="Q2876">
        <v>2</v>
      </c>
      <c r="R2876" t="s">
        <v>61</v>
      </c>
      <c r="S2876" t="s">
        <v>74</v>
      </c>
      <c r="T2876">
        <v>1</v>
      </c>
      <c r="U2876" t="s">
        <v>63</v>
      </c>
      <c r="V2876">
        <v>566.14</v>
      </c>
      <c r="W2876" t="s">
        <v>64</v>
      </c>
      <c r="X2876" t="s">
        <v>47</v>
      </c>
      <c r="Y2876" t="s">
        <v>65</v>
      </c>
      <c r="Z2876" t="s">
        <v>98</v>
      </c>
      <c r="AA2876" t="s">
        <v>50</v>
      </c>
      <c r="AB2876" t="s">
        <v>51</v>
      </c>
      <c r="AC2876" t="s">
        <v>52</v>
      </c>
      <c r="AD2876">
        <v>3.9590209789999999</v>
      </c>
      <c r="AE2876">
        <v>2024</v>
      </c>
      <c r="AF2876">
        <v>3</v>
      </c>
      <c r="AG2876">
        <v>7</v>
      </c>
      <c r="AH2876" t="s">
        <v>2904</v>
      </c>
      <c r="AI2876">
        <v>0.32991841491841489</v>
      </c>
      <c r="AJ2876">
        <v>1716</v>
      </c>
      <c r="AK2876" t="s">
        <v>3799</v>
      </c>
    </row>
    <row r="2877" spans="1:37">
      <c r="A2877" t="s">
        <v>2986</v>
      </c>
      <c r="B2877" t="s">
        <v>55</v>
      </c>
      <c r="C2877">
        <v>4669.96</v>
      </c>
      <c r="D2877" t="s">
        <v>36</v>
      </c>
      <c r="E2877" t="s">
        <v>72</v>
      </c>
      <c r="F2877" t="s">
        <v>38</v>
      </c>
      <c r="G2877">
        <v>45298</v>
      </c>
      <c r="H2877" t="s">
        <v>57</v>
      </c>
      <c r="I2877" t="s">
        <v>58</v>
      </c>
      <c r="J2877">
        <v>0</v>
      </c>
      <c r="K2877" t="s">
        <v>59</v>
      </c>
      <c r="L2877" t="s">
        <v>42</v>
      </c>
      <c r="M2877">
        <v>130</v>
      </c>
      <c r="N2877">
        <v>8</v>
      </c>
      <c r="O2877">
        <v>11</v>
      </c>
      <c r="P2877">
        <v>0</v>
      </c>
      <c r="Q2877">
        <v>1</v>
      </c>
      <c r="R2877" t="s">
        <v>43</v>
      </c>
      <c r="S2877" t="s">
        <v>96</v>
      </c>
      <c r="T2877">
        <v>3</v>
      </c>
      <c r="U2877" t="s">
        <v>45</v>
      </c>
      <c r="V2877">
        <v>622.08000000000004</v>
      </c>
      <c r="W2877" t="s">
        <v>46</v>
      </c>
      <c r="X2877" t="s">
        <v>47</v>
      </c>
      <c r="Y2877" t="s">
        <v>65</v>
      </c>
      <c r="Z2877" t="s">
        <v>49</v>
      </c>
      <c r="AA2877" t="s">
        <v>67</v>
      </c>
      <c r="AB2877" t="s">
        <v>68</v>
      </c>
      <c r="AC2877" t="s">
        <v>99</v>
      </c>
      <c r="AD2877">
        <v>4.785230769</v>
      </c>
      <c r="AE2877">
        <v>2024</v>
      </c>
      <c r="AF2877">
        <v>3</v>
      </c>
      <c r="AG2877">
        <v>7</v>
      </c>
      <c r="AH2877" t="s">
        <v>2904</v>
      </c>
      <c r="AI2877">
        <v>0.39876923076923082</v>
      </c>
      <c r="AJ2877">
        <v>1560</v>
      </c>
      <c r="AK2877" t="s">
        <v>3799</v>
      </c>
    </row>
    <row r="2878" spans="1:37">
      <c r="A2878" t="s">
        <v>2987</v>
      </c>
      <c r="B2878" t="s">
        <v>81</v>
      </c>
      <c r="C2878">
        <v>3716.97</v>
      </c>
      <c r="D2878" t="s">
        <v>36</v>
      </c>
      <c r="E2878" t="s">
        <v>37</v>
      </c>
      <c r="F2878" t="s">
        <v>56</v>
      </c>
      <c r="G2878">
        <v>45298</v>
      </c>
      <c r="H2878" t="s">
        <v>39</v>
      </c>
      <c r="I2878" t="s">
        <v>40</v>
      </c>
      <c r="J2878">
        <v>38997</v>
      </c>
      <c r="K2878" t="s">
        <v>59</v>
      </c>
      <c r="L2878" t="s">
        <v>60</v>
      </c>
      <c r="M2878">
        <v>99</v>
      </c>
      <c r="N2878">
        <v>22</v>
      </c>
      <c r="O2878">
        <v>20</v>
      </c>
      <c r="P2878">
        <v>2</v>
      </c>
      <c r="Q2878">
        <v>1</v>
      </c>
      <c r="R2878" t="s">
        <v>61</v>
      </c>
      <c r="S2878" t="s">
        <v>93</v>
      </c>
      <c r="T2878">
        <v>1</v>
      </c>
      <c r="U2878" t="s">
        <v>63</v>
      </c>
      <c r="V2878">
        <v>574.85</v>
      </c>
      <c r="W2878" t="s">
        <v>46</v>
      </c>
      <c r="X2878" t="s">
        <v>47</v>
      </c>
      <c r="Y2878" t="s">
        <v>65</v>
      </c>
      <c r="Z2878" t="s">
        <v>49</v>
      </c>
      <c r="AA2878" t="s">
        <v>67</v>
      </c>
      <c r="AB2878" t="s">
        <v>51</v>
      </c>
      <c r="AC2878" t="s">
        <v>69</v>
      </c>
      <c r="AD2878">
        <v>5.8065656570000002</v>
      </c>
      <c r="AE2878">
        <v>2024</v>
      </c>
      <c r="AF2878">
        <v>3</v>
      </c>
      <c r="AG2878">
        <v>7</v>
      </c>
      <c r="AH2878" t="s">
        <v>2904</v>
      </c>
      <c r="AI2878">
        <v>0.48388047138047141</v>
      </c>
      <c r="AJ2878">
        <v>1188</v>
      </c>
      <c r="AK2878" t="s">
        <v>3800</v>
      </c>
    </row>
    <row r="2879" spans="1:37">
      <c r="A2879" t="s">
        <v>2988</v>
      </c>
      <c r="B2879" t="s">
        <v>35</v>
      </c>
      <c r="C2879">
        <v>6049.87</v>
      </c>
      <c r="D2879" t="s">
        <v>36</v>
      </c>
      <c r="E2879" t="s">
        <v>37</v>
      </c>
      <c r="F2879" t="s">
        <v>38</v>
      </c>
      <c r="G2879">
        <v>45298</v>
      </c>
      <c r="H2879" t="s">
        <v>57</v>
      </c>
      <c r="I2879" t="s">
        <v>58</v>
      </c>
      <c r="J2879">
        <v>0</v>
      </c>
      <c r="K2879" t="s">
        <v>41</v>
      </c>
      <c r="L2879" t="s">
        <v>60</v>
      </c>
      <c r="M2879">
        <v>93</v>
      </c>
      <c r="N2879">
        <v>1</v>
      </c>
      <c r="O2879">
        <v>34</v>
      </c>
      <c r="P2879">
        <v>0</v>
      </c>
      <c r="Q2879">
        <v>4</v>
      </c>
      <c r="R2879" t="s">
        <v>61</v>
      </c>
      <c r="S2879" t="s">
        <v>74</v>
      </c>
      <c r="T2879">
        <v>3</v>
      </c>
      <c r="U2879" t="s">
        <v>90</v>
      </c>
      <c r="V2879">
        <v>313.45</v>
      </c>
      <c r="W2879" t="s">
        <v>46</v>
      </c>
      <c r="X2879" t="s">
        <v>47</v>
      </c>
      <c r="Y2879" t="s">
        <v>48</v>
      </c>
      <c r="Z2879" t="s">
        <v>66</v>
      </c>
      <c r="AA2879" t="s">
        <v>67</v>
      </c>
      <c r="AB2879" t="s">
        <v>68</v>
      </c>
      <c r="AC2879" t="s">
        <v>69</v>
      </c>
      <c r="AD2879">
        <v>3.3704301079999999</v>
      </c>
      <c r="AE2879">
        <v>2024</v>
      </c>
      <c r="AF2879">
        <v>3</v>
      </c>
      <c r="AG2879">
        <v>7</v>
      </c>
      <c r="AH2879" t="s">
        <v>2904</v>
      </c>
      <c r="AI2879">
        <v>0.28086917562724012</v>
      </c>
      <c r="AJ2879">
        <v>1116</v>
      </c>
      <c r="AK2879" t="s">
        <v>3799</v>
      </c>
    </row>
    <row r="2880" spans="1:37">
      <c r="A2880" t="s">
        <v>2989</v>
      </c>
      <c r="B2880" t="s">
        <v>71</v>
      </c>
      <c r="C2880">
        <v>10297.34</v>
      </c>
      <c r="D2880" t="s">
        <v>36</v>
      </c>
      <c r="E2880" t="s">
        <v>37</v>
      </c>
      <c r="F2880" t="s">
        <v>73</v>
      </c>
      <c r="G2880">
        <v>45298</v>
      </c>
      <c r="H2880" t="s">
        <v>39</v>
      </c>
      <c r="I2880" t="s">
        <v>58</v>
      </c>
      <c r="J2880">
        <v>125555</v>
      </c>
      <c r="K2880" t="s">
        <v>41</v>
      </c>
      <c r="L2880" t="s">
        <v>42</v>
      </c>
      <c r="M2880">
        <v>85</v>
      </c>
      <c r="N2880">
        <v>42</v>
      </c>
      <c r="O2880">
        <v>3</v>
      </c>
      <c r="P2880">
        <v>0</v>
      </c>
      <c r="Q2880">
        <v>2</v>
      </c>
      <c r="R2880" t="s">
        <v>43</v>
      </c>
      <c r="S2880" t="s">
        <v>96</v>
      </c>
      <c r="T2880">
        <v>1</v>
      </c>
      <c r="U2880" t="s">
        <v>63</v>
      </c>
      <c r="V2880">
        <v>278.04000000000002</v>
      </c>
      <c r="W2880" t="s">
        <v>46</v>
      </c>
      <c r="X2880" t="s">
        <v>47</v>
      </c>
      <c r="Y2880" t="s">
        <v>48</v>
      </c>
      <c r="Z2880" t="s">
        <v>66</v>
      </c>
      <c r="AA2880" t="s">
        <v>91</v>
      </c>
      <c r="AB2880" t="s">
        <v>68</v>
      </c>
      <c r="AC2880" t="s">
        <v>99</v>
      </c>
      <c r="AD2880">
        <v>3.2710588239999998</v>
      </c>
      <c r="AE2880">
        <v>2024</v>
      </c>
      <c r="AF2880">
        <v>3</v>
      </c>
      <c r="AG2880">
        <v>7</v>
      </c>
      <c r="AH2880" t="s">
        <v>2904</v>
      </c>
      <c r="AI2880">
        <v>0.27258823529411769</v>
      </c>
      <c r="AJ2880">
        <v>1020</v>
      </c>
      <c r="AK2880" t="s">
        <v>3799</v>
      </c>
    </row>
    <row r="2881" spans="1:37">
      <c r="A2881" t="s">
        <v>2990</v>
      </c>
      <c r="B2881" t="s">
        <v>35</v>
      </c>
      <c r="C2881">
        <v>7030.78</v>
      </c>
      <c r="D2881" t="s">
        <v>36</v>
      </c>
      <c r="E2881" t="s">
        <v>37</v>
      </c>
      <c r="F2881" t="s">
        <v>73</v>
      </c>
      <c r="G2881">
        <v>45298</v>
      </c>
      <c r="H2881" t="s">
        <v>39</v>
      </c>
      <c r="I2881" t="s">
        <v>40</v>
      </c>
      <c r="J2881">
        <v>110483</v>
      </c>
      <c r="K2881" t="s">
        <v>83</v>
      </c>
      <c r="L2881" t="s">
        <v>42</v>
      </c>
      <c r="M2881">
        <v>88</v>
      </c>
      <c r="N2881">
        <v>31</v>
      </c>
      <c r="O2881">
        <v>53</v>
      </c>
      <c r="P2881">
        <v>1</v>
      </c>
      <c r="Q2881">
        <v>4</v>
      </c>
      <c r="R2881" t="s">
        <v>61</v>
      </c>
      <c r="S2881" t="s">
        <v>62</v>
      </c>
      <c r="T2881">
        <v>1</v>
      </c>
      <c r="U2881" t="s">
        <v>79</v>
      </c>
      <c r="V2881">
        <v>100.8</v>
      </c>
      <c r="W2881" t="s">
        <v>46</v>
      </c>
      <c r="X2881" t="s">
        <v>47</v>
      </c>
      <c r="Y2881" t="s">
        <v>48</v>
      </c>
      <c r="Z2881" t="s">
        <v>66</v>
      </c>
      <c r="AA2881" t="s">
        <v>91</v>
      </c>
      <c r="AB2881" t="s">
        <v>51</v>
      </c>
      <c r="AC2881" t="s">
        <v>52</v>
      </c>
      <c r="AD2881">
        <v>1.145454545</v>
      </c>
      <c r="AE2881">
        <v>2024</v>
      </c>
      <c r="AF2881">
        <v>3</v>
      </c>
      <c r="AG2881">
        <v>7</v>
      </c>
      <c r="AH2881" t="s">
        <v>2904</v>
      </c>
      <c r="AI2881">
        <v>9.5454545454545459E-2</v>
      </c>
      <c r="AJ2881">
        <v>1056</v>
      </c>
      <c r="AK2881" t="s">
        <v>3799</v>
      </c>
    </row>
    <row r="2882" spans="1:37">
      <c r="A2882" t="s">
        <v>2991</v>
      </c>
      <c r="B2882" t="s">
        <v>71</v>
      </c>
      <c r="C2882">
        <v>3296.99</v>
      </c>
      <c r="D2882" t="s">
        <v>36</v>
      </c>
      <c r="E2882" t="s">
        <v>37</v>
      </c>
      <c r="F2882" t="s">
        <v>56</v>
      </c>
      <c r="G2882">
        <v>45298</v>
      </c>
      <c r="H2882" t="s">
        <v>57</v>
      </c>
      <c r="I2882" t="s">
        <v>58</v>
      </c>
      <c r="J2882">
        <v>0</v>
      </c>
      <c r="K2882" t="s">
        <v>59</v>
      </c>
      <c r="L2882" t="s">
        <v>60</v>
      </c>
      <c r="M2882">
        <v>100</v>
      </c>
      <c r="N2882">
        <v>20</v>
      </c>
      <c r="O2882">
        <v>12</v>
      </c>
      <c r="P2882">
        <v>3</v>
      </c>
      <c r="Q2882">
        <v>1</v>
      </c>
      <c r="R2882" t="s">
        <v>61</v>
      </c>
      <c r="S2882" t="s">
        <v>62</v>
      </c>
      <c r="T2882">
        <v>4</v>
      </c>
      <c r="U2882" t="s">
        <v>63</v>
      </c>
      <c r="V2882">
        <v>719.28</v>
      </c>
      <c r="W2882" t="s">
        <v>46</v>
      </c>
      <c r="X2882" t="s">
        <v>47</v>
      </c>
      <c r="Y2882" t="s">
        <v>65</v>
      </c>
      <c r="Z2882" t="s">
        <v>49</v>
      </c>
      <c r="AA2882" t="s">
        <v>67</v>
      </c>
      <c r="AB2882" t="s">
        <v>51</v>
      </c>
      <c r="AC2882" t="s">
        <v>69</v>
      </c>
      <c r="AD2882">
        <v>7.1928000000000001</v>
      </c>
      <c r="AE2882">
        <v>2024</v>
      </c>
      <c r="AF2882">
        <v>3</v>
      </c>
      <c r="AG2882">
        <v>7</v>
      </c>
      <c r="AH2882" t="s">
        <v>2904</v>
      </c>
      <c r="AI2882">
        <v>0.59939999999999993</v>
      </c>
      <c r="AJ2882">
        <v>1200</v>
      </c>
      <c r="AK2882" t="s">
        <v>3800</v>
      </c>
    </row>
    <row r="2883" spans="1:37">
      <c r="A2883" t="s">
        <v>2992</v>
      </c>
      <c r="B2883" t="s">
        <v>115</v>
      </c>
      <c r="C2883">
        <v>8594.4</v>
      </c>
      <c r="D2883" t="s">
        <v>87</v>
      </c>
      <c r="E2883" t="s">
        <v>72</v>
      </c>
      <c r="F2883" t="s">
        <v>56</v>
      </c>
      <c r="G2883">
        <v>45298</v>
      </c>
      <c r="H2883" t="s">
        <v>39</v>
      </c>
      <c r="I2883" t="s">
        <v>58</v>
      </c>
      <c r="J2883">
        <v>59897</v>
      </c>
      <c r="K2883" t="s">
        <v>59</v>
      </c>
      <c r="L2883" t="s">
        <v>42</v>
      </c>
      <c r="M2883">
        <v>108</v>
      </c>
      <c r="N2883">
        <v>7</v>
      </c>
      <c r="O2883">
        <v>97</v>
      </c>
      <c r="P2883">
        <v>0</v>
      </c>
      <c r="Q2883">
        <v>3</v>
      </c>
      <c r="R2883" t="s">
        <v>61</v>
      </c>
      <c r="S2883" t="s">
        <v>93</v>
      </c>
      <c r="T2883">
        <v>2</v>
      </c>
      <c r="U2883" t="s">
        <v>90</v>
      </c>
      <c r="V2883">
        <v>518.4</v>
      </c>
      <c r="W2883" t="s">
        <v>76</v>
      </c>
      <c r="X2883" t="s">
        <v>134</v>
      </c>
      <c r="Y2883" t="s">
        <v>65</v>
      </c>
      <c r="Z2883" t="s">
        <v>66</v>
      </c>
      <c r="AA2883" t="s">
        <v>50</v>
      </c>
      <c r="AB2883" t="s">
        <v>68</v>
      </c>
      <c r="AC2883" t="s">
        <v>52</v>
      </c>
      <c r="AD2883">
        <v>4.8</v>
      </c>
      <c r="AE2883">
        <v>2024</v>
      </c>
      <c r="AF2883">
        <v>3</v>
      </c>
      <c r="AG2883">
        <v>7</v>
      </c>
      <c r="AH2883" t="s">
        <v>2904</v>
      </c>
      <c r="AI2883">
        <v>0.39999999999999997</v>
      </c>
      <c r="AJ2883">
        <v>1296</v>
      </c>
      <c r="AK2883" t="s">
        <v>3799</v>
      </c>
    </row>
    <row r="2884" spans="1:37">
      <c r="A2884" t="s">
        <v>2993</v>
      </c>
      <c r="B2884" t="s">
        <v>81</v>
      </c>
      <c r="C2884">
        <v>10499.22</v>
      </c>
      <c r="D2884" t="s">
        <v>36</v>
      </c>
      <c r="E2884" t="s">
        <v>37</v>
      </c>
      <c r="F2884" t="s">
        <v>56</v>
      </c>
      <c r="G2884">
        <v>45298</v>
      </c>
      <c r="H2884" t="s">
        <v>39</v>
      </c>
      <c r="I2884" t="s">
        <v>40</v>
      </c>
      <c r="J2884">
        <v>62346</v>
      </c>
      <c r="K2884" t="s">
        <v>83</v>
      </c>
      <c r="L2884" t="s">
        <v>42</v>
      </c>
      <c r="M2884">
        <v>88</v>
      </c>
      <c r="N2884">
        <v>31</v>
      </c>
      <c r="O2884">
        <v>36</v>
      </c>
      <c r="P2884">
        <v>0</v>
      </c>
      <c r="Q2884">
        <v>2</v>
      </c>
      <c r="R2884" t="s">
        <v>43</v>
      </c>
      <c r="S2884" t="s">
        <v>84</v>
      </c>
      <c r="T2884">
        <v>2</v>
      </c>
      <c r="U2884" t="s">
        <v>63</v>
      </c>
      <c r="V2884">
        <v>3.48</v>
      </c>
      <c r="W2884" t="s">
        <v>76</v>
      </c>
      <c r="X2884" t="s">
        <v>47</v>
      </c>
      <c r="Y2884" t="s">
        <v>48</v>
      </c>
      <c r="Z2884" t="s">
        <v>66</v>
      </c>
      <c r="AA2884" t="s">
        <v>50</v>
      </c>
      <c r="AB2884" t="s">
        <v>68</v>
      </c>
      <c r="AC2884" t="s">
        <v>69</v>
      </c>
      <c r="AD2884">
        <v>3.9545455E-2</v>
      </c>
      <c r="AE2884">
        <v>2024</v>
      </c>
      <c r="AF2884">
        <v>3</v>
      </c>
      <c r="AG2884">
        <v>7</v>
      </c>
      <c r="AH2884" t="s">
        <v>2904</v>
      </c>
      <c r="AI2884">
        <v>3.2954545454545454E-3</v>
      </c>
      <c r="AJ2884">
        <v>1056</v>
      </c>
      <c r="AK2884" t="s">
        <v>3799</v>
      </c>
    </row>
    <row r="2885" spans="1:37">
      <c r="A2885" t="s">
        <v>2994</v>
      </c>
      <c r="B2885" t="s">
        <v>35</v>
      </c>
      <c r="C2885">
        <v>8594.4</v>
      </c>
      <c r="D2885" t="s">
        <v>87</v>
      </c>
      <c r="E2885" t="s">
        <v>72</v>
      </c>
      <c r="F2885" t="s">
        <v>56</v>
      </c>
      <c r="G2885">
        <v>45298</v>
      </c>
      <c r="H2885" t="s">
        <v>39</v>
      </c>
      <c r="I2885" t="s">
        <v>58</v>
      </c>
      <c r="J2885">
        <v>59897</v>
      </c>
      <c r="K2885" t="s">
        <v>59</v>
      </c>
      <c r="L2885" t="s">
        <v>42</v>
      </c>
      <c r="M2885">
        <v>108</v>
      </c>
      <c r="N2885">
        <v>7</v>
      </c>
      <c r="O2885">
        <v>97</v>
      </c>
      <c r="P2885">
        <v>0</v>
      </c>
      <c r="Q2885">
        <v>3</v>
      </c>
      <c r="R2885" t="s">
        <v>61</v>
      </c>
      <c r="S2885" t="s">
        <v>93</v>
      </c>
      <c r="T2885">
        <v>2</v>
      </c>
      <c r="U2885" t="s">
        <v>90</v>
      </c>
      <c r="V2885">
        <v>518.4</v>
      </c>
      <c r="W2885" t="s">
        <v>76</v>
      </c>
      <c r="X2885" t="s">
        <v>134</v>
      </c>
      <c r="Y2885" t="s">
        <v>65</v>
      </c>
      <c r="Z2885" t="s">
        <v>66</v>
      </c>
      <c r="AA2885" t="s">
        <v>50</v>
      </c>
      <c r="AB2885" t="s">
        <v>68</v>
      </c>
      <c r="AC2885" t="s">
        <v>52</v>
      </c>
      <c r="AD2885">
        <v>4.8</v>
      </c>
      <c r="AE2885">
        <v>2024</v>
      </c>
      <c r="AF2885">
        <v>3</v>
      </c>
      <c r="AG2885">
        <v>7</v>
      </c>
      <c r="AH2885" t="s">
        <v>2904</v>
      </c>
      <c r="AI2885">
        <v>0.39999999999999997</v>
      </c>
      <c r="AJ2885">
        <v>1296</v>
      </c>
      <c r="AK2885" t="s">
        <v>3799</v>
      </c>
    </row>
    <row r="2886" spans="1:37">
      <c r="A2886" t="s">
        <v>2995</v>
      </c>
      <c r="B2886" t="s">
        <v>81</v>
      </c>
      <c r="C2886">
        <v>10805.69</v>
      </c>
      <c r="D2886" t="s">
        <v>36</v>
      </c>
      <c r="E2886" t="s">
        <v>37</v>
      </c>
      <c r="F2886" t="s">
        <v>56</v>
      </c>
      <c r="G2886">
        <v>45298</v>
      </c>
      <c r="H2886" t="s">
        <v>39</v>
      </c>
      <c r="I2886" t="s">
        <v>40</v>
      </c>
      <c r="J2886">
        <v>72911</v>
      </c>
      <c r="K2886" t="s">
        <v>59</v>
      </c>
      <c r="L2886" t="s">
        <v>42</v>
      </c>
      <c r="M2886">
        <v>90</v>
      </c>
      <c r="N2886">
        <v>24</v>
      </c>
      <c r="O2886">
        <v>122</v>
      </c>
      <c r="P2886">
        <v>0</v>
      </c>
      <c r="Q2886">
        <v>2</v>
      </c>
      <c r="R2886" t="s">
        <v>61</v>
      </c>
      <c r="S2886" t="s">
        <v>74</v>
      </c>
      <c r="T2886">
        <v>2</v>
      </c>
      <c r="U2886" t="s">
        <v>63</v>
      </c>
      <c r="V2886">
        <v>500.18</v>
      </c>
      <c r="W2886" t="s">
        <v>46</v>
      </c>
      <c r="X2886" t="s">
        <v>47</v>
      </c>
      <c r="Y2886" t="s">
        <v>65</v>
      </c>
      <c r="Z2886" t="s">
        <v>66</v>
      </c>
      <c r="AA2886" t="s">
        <v>50</v>
      </c>
      <c r="AB2886" t="s">
        <v>68</v>
      </c>
      <c r="AC2886" t="s">
        <v>52</v>
      </c>
      <c r="AD2886">
        <v>5.5575555559999996</v>
      </c>
      <c r="AE2886">
        <v>2024</v>
      </c>
      <c r="AF2886">
        <v>3</v>
      </c>
      <c r="AG2886">
        <v>7</v>
      </c>
      <c r="AH2886" t="s">
        <v>2904</v>
      </c>
      <c r="AI2886">
        <v>0.46312962962962961</v>
      </c>
      <c r="AJ2886">
        <v>1080</v>
      </c>
      <c r="AK2886" t="s">
        <v>3800</v>
      </c>
    </row>
    <row r="2887" spans="1:37">
      <c r="A2887" t="s">
        <v>2996</v>
      </c>
      <c r="B2887" t="s">
        <v>55</v>
      </c>
      <c r="C2887">
        <v>6609.97</v>
      </c>
      <c r="D2887" t="s">
        <v>36</v>
      </c>
      <c r="E2887" t="s">
        <v>37</v>
      </c>
      <c r="F2887" t="s">
        <v>73</v>
      </c>
      <c r="G2887">
        <v>45298</v>
      </c>
      <c r="H2887" t="s">
        <v>57</v>
      </c>
      <c r="I2887" t="s">
        <v>40</v>
      </c>
      <c r="J2887">
        <v>0</v>
      </c>
      <c r="K2887" t="s">
        <v>59</v>
      </c>
      <c r="L2887" t="s">
        <v>60</v>
      </c>
      <c r="M2887">
        <v>96</v>
      </c>
      <c r="N2887">
        <v>12</v>
      </c>
      <c r="O2887">
        <v>8</v>
      </c>
      <c r="P2887">
        <v>0</v>
      </c>
      <c r="Q2887">
        <v>3</v>
      </c>
      <c r="R2887" t="s">
        <v>61</v>
      </c>
      <c r="S2887" t="s">
        <v>74</v>
      </c>
      <c r="T2887">
        <v>2</v>
      </c>
      <c r="U2887" t="s">
        <v>79</v>
      </c>
      <c r="V2887">
        <v>568.54999999999995</v>
      </c>
      <c r="W2887" t="s">
        <v>46</v>
      </c>
      <c r="X2887" t="s">
        <v>134</v>
      </c>
      <c r="Y2887" t="s">
        <v>65</v>
      </c>
      <c r="Z2887" t="s">
        <v>66</v>
      </c>
      <c r="AA2887" t="s">
        <v>67</v>
      </c>
      <c r="AB2887" t="s">
        <v>68</v>
      </c>
      <c r="AC2887" t="s">
        <v>99</v>
      </c>
      <c r="AD2887">
        <v>5.9223958330000004</v>
      </c>
      <c r="AE2887">
        <v>2024</v>
      </c>
      <c r="AF2887">
        <v>3</v>
      </c>
      <c r="AG2887">
        <v>7</v>
      </c>
      <c r="AH2887" t="s">
        <v>2904</v>
      </c>
      <c r="AI2887">
        <v>0.49353298611111107</v>
      </c>
      <c r="AJ2887">
        <v>1152</v>
      </c>
      <c r="AK2887" t="s">
        <v>3800</v>
      </c>
    </row>
    <row r="2888" spans="1:37">
      <c r="A2888" t="s">
        <v>2997</v>
      </c>
      <c r="B2888" t="s">
        <v>35</v>
      </c>
      <c r="C2888">
        <v>28166.82</v>
      </c>
      <c r="D2888" t="s">
        <v>36</v>
      </c>
      <c r="E2888" t="s">
        <v>37</v>
      </c>
      <c r="F2888" t="s">
        <v>73</v>
      </c>
      <c r="G2888">
        <v>45298</v>
      </c>
      <c r="H2888" t="s">
        <v>57</v>
      </c>
      <c r="I2888" t="s">
        <v>40</v>
      </c>
      <c r="J2888">
        <v>0</v>
      </c>
      <c r="K2888" t="s">
        <v>41</v>
      </c>
      <c r="L2888" t="s">
        <v>42</v>
      </c>
      <c r="M2888">
        <v>82</v>
      </c>
      <c r="N2888">
        <v>30</v>
      </c>
      <c r="O2888">
        <v>127</v>
      </c>
      <c r="P2888">
        <v>0</v>
      </c>
      <c r="Q2888">
        <v>2</v>
      </c>
      <c r="R2888" t="s">
        <v>117</v>
      </c>
      <c r="S2888" t="s">
        <v>118</v>
      </c>
      <c r="T2888">
        <v>1</v>
      </c>
      <c r="U2888" t="s">
        <v>63</v>
      </c>
      <c r="V2888">
        <v>291.72000000000003</v>
      </c>
      <c r="W2888" t="s">
        <v>46</v>
      </c>
      <c r="X2888" t="s">
        <v>47</v>
      </c>
      <c r="Y2888" t="s">
        <v>48</v>
      </c>
      <c r="Z2888" t="s">
        <v>98</v>
      </c>
      <c r="AA2888" t="s">
        <v>67</v>
      </c>
      <c r="AB2888" t="s">
        <v>68</v>
      </c>
      <c r="AC2888" t="s">
        <v>52</v>
      </c>
      <c r="AD2888">
        <v>3.557560976</v>
      </c>
      <c r="AE2888">
        <v>2024</v>
      </c>
      <c r="AF2888">
        <v>3</v>
      </c>
      <c r="AG2888">
        <v>7</v>
      </c>
      <c r="AH2888" t="s">
        <v>2904</v>
      </c>
      <c r="AI2888">
        <v>0.29646341463414638</v>
      </c>
      <c r="AJ2888">
        <v>984</v>
      </c>
      <c r="AK2888" t="s">
        <v>3799</v>
      </c>
    </row>
    <row r="2889" spans="1:37">
      <c r="A2889" t="s">
        <v>2998</v>
      </c>
      <c r="B2889" t="s">
        <v>71</v>
      </c>
      <c r="C2889">
        <v>49539.47</v>
      </c>
      <c r="D2889" t="s">
        <v>36</v>
      </c>
      <c r="E2889" t="s">
        <v>37</v>
      </c>
      <c r="F2889" t="s">
        <v>73</v>
      </c>
      <c r="G2889">
        <v>45298</v>
      </c>
      <c r="H2889" t="s">
        <v>57</v>
      </c>
      <c r="I2889" t="s">
        <v>40</v>
      </c>
      <c r="J2889">
        <v>0</v>
      </c>
      <c r="K2889" t="s">
        <v>59</v>
      </c>
      <c r="L2889" t="s">
        <v>42</v>
      </c>
      <c r="M2889">
        <v>269</v>
      </c>
      <c r="N2889">
        <v>9</v>
      </c>
      <c r="O2889">
        <v>126</v>
      </c>
      <c r="P2889">
        <v>0</v>
      </c>
      <c r="Q2889">
        <v>2</v>
      </c>
      <c r="R2889" t="s">
        <v>61</v>
      </c>
      <c r="S2889" t="s">
        <v>74</v>
      </c>
      <c r="T2889">
        <v>1</v>
      </c>
      <c r="U2889" t="s">
        <v>90</v>
      </c>
      <c r="V2889">
        <v>1433.82</v>
      </c>
      <c r="W2889" t="s">
        <v>155</v>
      </c>
      <c r="X2889" t="s">
        <v>47</v>
      </c>
      <c r="Y2889" t="s">
        <v>65</v>
      </c>
      <c r="Z2889" t="s">
        <v>98</v>
      </c>
      <c r="AA2889" t="s">
        <v>67</v>
      </c>
      <c r="AB2889" t="s">
        <v>68</v>
      </c>
      <c r="AC2889" t="s">
        <v>52</v>
      </c>
      <c r="AD2889">
        <v>5.3301858739999997</v>
      </c>
      <c r="AE2889">
        <v>2024</v>
      </c>
      <c r="AF2889">
        <v>3</v>
      </c>
      <c r="AG2889">
        <v>7</v>
      </c>
      <c r="AH2889" t="s">
        <v>2904</v>
      </c>
      <c r="AI2889">
        <v>0.444182156133829</v>
      </c>
      <c r="AJ2889">
        <v>3228</v>
      </c>
      <c r="AK2889" t="s">
        <v>3800</v>
      </c>
    </row>
    <row r="2890" spans="1:37">
      <c r="A2890" t="s">
        <v>2999</v>
      </c>
      <c r="B2890" t="s">
        <v>35</v>
      </c>
      <c r="C2890">
        <v>26637.31</v>
      </c>
      <c r="D2890" t="s">
        <v>36</v>
      </c>
      <c r="E2890" t="s">
        <v>37</v>
      </c>
      <c r="F2890" t="s">
        <v>38</v>
      </c>
      <c r="G2890">
        <v>45298</v>
      </c>
      <c r="H2890" t="s">
        <v>39</v>
      </c>
      <c r="I2890" t="s">
        <v>40</v>
      </c>
      <c r="J2890">
        <v>45344</v>
      </c>
      <c r="K2890" t="s">
        <v>59</v>
      </c>
      <c r="L2890" t="s">
        <v>42</v>
      </c>
      <c r="M2890">
        <v>84</v>
      </c>
      <c r="N2890">
        <v>3</v>
      </c>
      <c r="O2890">
        <v>86</v>
      </c>
      <c r="P2890">
        <v>0</v>
      </c>
      <c r="Q2890">
        <v>2</v>
      </c>
      <c r="R2890" t="s">
        <v>43</v>
      </c>
      <c r="S2890" t="s">
        <v>96</v>
      </c>
      <c r="T2890">
        <v>1</v>
      </c>
      <c r="U2890" t="s">
        <v>79</v>
      </c>
      <c r="V2890">
        <v>566.89</v>
      </c>
      <c r="W2890" t="s">
        <v>46</v>
      </c>
      <c r="X2890" t="s">
        <v>47</v>
      </c>
      <c r="Y2890" t="s">
        <v>65</v>
      </c>
      <c r="Z2890" t="s">
        <v>98</v>
      </c>
      <c r="AA2890" t="s">
        <v>67</v>
      </c>
      <c r="AB2890" t="s">
        <v>68</v>
      </c>
      <c r="AC2890" t="s">
        <v>52</v>
      </c>
      <c r="AD2890">
        <v>6.7486904760000002</v>
      </c>
      <c r="AE2890">
        <v>2024</v>
      </c>
      <c r="AF2890">
        <v>3</v>
      </c>
      <c r="AG2890">
        <v>7</v>
      </c>
      <c r="AH2890" t="s">
        <v>2904</v>
      </c>
      <c r="AI2890">
        <v>0.56239087301587298</v>
      </c>
      <c r="AJ2890">
        <v>1008</v>
      </c>
      <c r="AK2890" t="s">
        <v>3800</v>
      </c>
    </row>
    <row r="2891" spans="1:37">
      <c r="A2891" t="s">
        <v>3000</v>
      </c>
      <c r="B2891" t="s">
        <v>71</v>
      </c>
      <c r="C2891">
        <v>8023.15</v>
      </c>
      <c r="D2891" t="s">
        <v>36</v>
      </c>
      <c r="E2891" t="s">
        <v>37</v>
      </c>
      <c r="F2891" t="s">
        <v>56</v>
      </c>
      <c r="G2891">
        <v>45298</v>
      </c>
      <c r="H2891" t="s">
        <v>39</v>
      </c>
      <c r="I2891" t="s">
        <v>40</v>
      </c>
      <c r="J2891">
        <v>83862</v>
      </c>
      <c r="K2891" t="s">
        <v>83</v>
      </c>
      <c r="L2891" t="s">
        <v>42</v>
      </c>
      <c r="M2891">
        <v>100</v>
      </c>
      <c r="N2891">
        <v>7</v>
      </c>
      <c r="O2891">
        <v>53</v>
      </c>
      <c r="P2891">
        <v>0</v>
      </c>
      <c r="Q2891">
        <v>8</v>
      </c>
      <c r="R2891" t="s">
        <v>43</v>
      </c>
      <c r="S2891" t="s">
        <v>96</v>
      </c>
      <c r="T2891">
        <v>4</v>
      </c>
      <c r="U2891" t="s">
        <v>79</v>
      </c>
      <c r="V2891">
        <v>38.229999999999997</v>
      </c>
      <c r="W2891" t="s">
        <v>46</v>
      </c>
      <c r="X2891" t="s">
        <v>47</v>
      </c>
      <c r="Y2891" t="s">
        <v>48</v>
      </c>
      <c r="Z2891" t="s">
        <v>66</v>
      </c>
      <c r="AA2891" t="s">
        <v>50</v>
      </c>
      <c r="AB2891" t="s">
        <v>68</v>
      </c>
      <c r="AC2891" t="s">
        <v>52</v>
      </c>
      <c r="AD2891">
        <v>0.38229999999999997</v>
      </c>
      <c r="AE2891">
        <v>2024</v>
      </c>
      <c r="AF2891">
        <v>3</v>
      </c>
      <c r="AG2891">
        <v>7</v>
      </c>
      <c r="AH2891" t="s">
        <v>2904</v>
      </c>
      <c r="AI2891">
        <v>3.1858333333333329E-2</v>
      </c>
      <c r="AJ2891">
        <v>1200</v>
      </c>
      <c r="AK2891" t="s">
        <v>3799</v>
      </c>
    </row>
    <row r="2892" spans="1:37">
      <c r="A2892" t="s">
        <v>3001</v>
      </c>
      <c r="B2892" t="s">
        <v>55</v>
      </c>
      <c r="C2892">
        <v>4062.11</v>
      </c>
      <c r="D2892" t="s">
        <v>36</v>
      </c>
      <c r="E2892" t="s">
        <v>72</v>
      </c>
      <c r="F2892" t="s">
        <v>38</v>
      </c>
      <c r="G2892">
        <v>45298</v>
      </c>
      <c r="H2892" t="s">
        <v>57</v>
      </c>
      <c r="I2892" t="s">
        <v>58</v>
      </c>
      <c r="J2892">
        <v>0</v>
      </c>
      <c r="K2892" t="s">
        <v>41</v>
      </c>
      <c r="L2892" t="s">
        <v>60</v>
      </c>
      <c r="M2892">
        <v>117</v>
      </c>
      <c r="N2892">
        <v>3</v>
      </c>
      <c r="O2892">
        <v>74</v>
      </c>
      <c r="P2892">
        <v>0</v>
      </c>
      <c r="Q2892">
        <v>1</v>
      </c>
      <c r="R2892" t="s">
        <v>61</v>
      </c>
      <c r="S2892" t="s">
        <v>74</v>
      </c>
      <c r="T2892">
        <v>1</v>
      </c>
      <c r="U2892" t="s">
        <v>63</v>
      </c>
      <c r="V2892">
        <v>542</v>
      </c>
      <c r="W2892" t="s">
        <v>46</v>
      </c>
      <c r="X2892" t="s">
        <v>47</v>
      </c>
      <c r="Y2892" t="s">
        <v>65</v>
      </c>
      <c r="Z2892" t="s">
        <v>49</v>
      </c>
      <c r="AA2892" t="s">
        <v>67</v>
      </c>
      <c r="AB2892" t="s">
        <v>68</v>
      </c>
      <c r="AC2892" t="s">
        <v>52</v>
      </c>
      <c r="AD2892">
        <v>4.6324786319999998</v>
      </c>
      <c r="AE2892">
        <v>2024</v>
      </c>
      <c r="AF2892">
        <v>3</v>
      </c>
      <c r="AG2892">
        <v>7</v>
      </c>
      <c r="AH2892" t="s">
        <v>2904</v>
      </c>
      <c r="AI2892">
        <v>0.38603988603988604</v>
      </c>
      <c r="AJ2892">
        <v>1404</v>
      </c>
      <c r="AK2892" t="s">
        <v>3799</v>
      </c>
    </row>
    <row r="2893" spans="1:37">
      <c r="A2893" t="s">
        <v>3002</v>
      </c>
      <c r="B2893" t="s">
        <v>71</v>
      </c>
      <c r="C2893">
        <v>7842.06</v>
      </c>
      <c r="D2893" t="s">
        <v>36</v>
      </c>
      <c r="E2893" t="s">
        <v>37</v>
      </c>
      <c r="F2893" t="s">
        <v>95</v>
      </c>
      <c r="G2893">
        <v>45298</v>
      </c>
      <c r="H2893" t="s">
        <v>39</v>
      </c>
      <c r="I2893" t="s">
        <v>40</v>
      </c>
      <c r="J2893">
        <v>58431</v>
      </c>
      <c r="K2893" t="s">
        <v>83</v>
      </c>
      <c r="L2893" t="s">
        <v>103</v>
      </c>
      <c r="M2893">
        <v>97</v>
      </c>
      <c r="N2893">
        <v>4</v>
      </c>
      <c r="O2893">
        <v>4</v>
      </c>
      <c r="P2893">
        <v>0</v>
      </c>
      <c r="Q2893">
        <v>3</v>
      </c>
      <c r="R2893" t="s">
        <v>61</v>
      </c>
      <c r="S2893" t="s">
        <v>62</v>
      </c>
      <c r="T2893">
        <v>2</v>
      </c>
      <c r="U2893" t="s">
        <v>45</v>
      </c>
      <c r="V2893">
        <v>225.18</v>
      </c>
      <c r="W2893" t="s">
        <v>76</v>
      </c>
      <c r="X2893" t="s">
        <v>47</v>
      </c>
      <c r="Y2893" t="s">
        <v>48</v>
      </c>
      <c r="Z2893" t="s">
        <v>66</v>
      </c>
      <c r="AA2893" t="s">
        <v>50</v>
      </c>
      <c r="AB2893" t="s">
        <v>68</v>
      </c>
      <c r="AC2893" t="s">
        <v>99</v>
      </c>
      <c r="AD2893">
        <v>2.3214432989999998</v>
      </c>
      <c r="AE2893">
        <v>2024</v>
      </c>
      <c r="AF2893">
        <v>3</v>
      </c>
      <c r="AG2893">
        <v>7</v>
      </c>
      <c r="AH2893" t="s">
        <v>2904</v>
      </c>
      <c r="AI2893">
        <v>0.19345360824742269</v>
      </c>
      <c r="AJ2893">
        <v>1164</v>
      </c>
      <c r="AK2893" t="s">
        <v>3799</v>
      </c>
    </row>
    <row r="2894" spans="1:37">
      <c r="A2894" t="s">
        <v>3003</v>
      </c>
      <c r="B2894" t="s">
        <v>115</v>
      </c>
      <c r="C2894">
        <v>9010.5</v>
      </c>
      <c r="D2894" t="s">
        <v>36</v>
      </c>
      <c r="E2894" t="s">
        <v>72</v>
      </c>
      <c r="F2894" t="s">
        <v>56</v>
      </c>
      <c r="G2894">
        <v>45298</v>
      </c>
      <c r="H2894" t="s">
        <v>57</v>
      </c>
      <c r="I2894" t="s">
        <v>58</v>
      </c>
      <c r="J2894">
        <v>0</v>
      </c>
      <c r="K2894" t="s">
        <v>59</v>
      </c>
      <c r="L2894" t="s">
        <v>60</v>
      </c>
      <c r="M2894">
        <v>132</v>
      </c>
      <c r="N2894">
        <v>9</v>
      </c>
      <c r="O2894">
        <v>32</v>
      </c>
      <c r="P2894">
        <v>0</v>
      </c>
      <c r="Q2894">
        <v>9</v>
      </c>
      <c r="R2894" t="s">
        <v>61</v>
      </c>
      <c r="S2894" t="s">
        <v>74</v>
      </c>
      <c r="T2894">
        <v>2</v>
      </c>
      <c r="U2894" t="s">
        <v>90</v>
      </c>
      <c r="V2894">
        <v>1257.73</v>
      </c>
      <c r="W2894" t="s">
        <v>76</v>
      </c>
      <c r="X2894" t="s">
        <v>47</v>
      </c>
      <c r="Y2894" t="s">
        <v>65</v>
      </c>
      <c r="Z2894" t="s">
        <v>66</v>
      </c>
      <c r="AA2894" t="s">
        <v>67</v>
      </c>
      <c r="AB2894" t="s">
        <v>68</v>
      </c>
      <c r="AC2894" t="s">
        <v>69</v>
      </c>
      <c r="AD2894">
        <v>9.5282575759999997</v>
      </c>
      <c r="AE2894">
        <v>2024</v>
      </c>
      <c r="AF2894">
        <v>3</v>
      </c>
      <c r="AG2894">
        <v>7</v>
      </c>
      <c r="AH2894" t="s">
        <v>2904</v>
      </c>
      <c r="AI2894">
        <v>0.79402146464646461</v>
      </c>
      <c r="AJ2894">
        <v>1584</v>
      </c>
      <c r="AK2894" t="s">
        <v>3801</v>
      </c>
    </row>
    <row r="2895" spans="1:37">
      <c r="A2895" t="s">
        <v>3004</v>
      </c>
      <c r="B2895" t="s">
        <v>71</v>
      </c>
      <c r="C2895">
        <v>4816.13</v>
      </c>
      <c r="D2895" t="s">
        <v>87</v>
      </c>
      <c r="E2895" t="s">
        <v>37</v>
      </c>
      <c r="F2895" t="s">
        <v>38</v>
      </c>
      <c r="G2895">
        <v>45298</v>
      </c>
      <c r="H2895" t="s">
        <v>57</v>
      </c>
      <c r="I2895" t="s">
        <v>58</v>
      </c>
      <c r="J2895">
        <v>0</v>
      </c>
      <c r="K2895" t="s">
        <v>59</v>
      </c>
      <c r="L2895" t="s">
        <v>42</v>
      </c>
      <c r="M2895">
        <v>138</v>
      </c>
      <c r="N2895">
        <v>38</v>
      </c>
      <c r="O2895">
        <v>15</v>
      </c>
      <c r="P2895">
        <v>0</v>
      </c>
      <c r="Q2895">
        <v>1</v>
      </c>
      <c r="R2895" t="s">
        <v>43</v>
      </c>
      <c r="S2895" t="s">
        <v>44</v>
      </c>
      <c r="T2895">
        <v>2</v>
      </c>
      <c r="U2895" t="s">
        <v>79</v>
      </c>
      <c r="V2895">
        <v>891.58</v>
      </c>
      <c r="W2895" t="s">
        <v>64</v>
      </c>
      <c r="X2895" t="s">
        <v>47</v>
      </c>
      <c r="Y2895" t="s">
        <v>65</v>
      </c>
      <c r="Z2895" t="s">
        <v>49</v>
      </c>
      <c r="AA2895" t="s">
        <v>67</v>
      </c>
      <c r="AB2895" t="s">
        <v>68</v>
      </c>
      <c r="AC2895" t="s">
        <v>69</v>
      </c>
      <c r="AD2895">
        <v>6.4607246380000003</v>
      </c>
      <c r="AE2895">
        <v>2024</v>
      </c>
      <c r="AF2895">
        <v>3</v>
      </c>
      <c r="AG2895">
        <v>7</v>
      </c>
      <c r="AH2895" t="s">
        <v>2904</v>
      </c>
      <c r="AI2895">
        <v>0.53839371980676332</v>
      </c>
      <c r="AJ2895">
        <v>1656</v>
      </c>
      <c r="AK2895" t="s">
        <v>3800</v>
      </c>
    </row>
    <row r="2896" spans="1:37">
      <c r="A2896" t="s">
        <v>3005</v>
      </c>
      <c r="B2896" t="s">
        <v>35</v>
      </c>
      <c r="C2896">
        <v>17201.490000000002</v>
      </c>
      <c r="D2896" t="s">
        <v>87</v>
      </c>
      <c r="E2896" t="s">
        <v>37</v>
      </c>
      <c r="F2896" t="s">
        <v>38</v>
      </c>
      <c r="G2896">
        <v>45298</v>
      </c>
      <c r="H2896" t="s">
        <v>39</v>
      </c>
      <c r="I2896" t="s">
        <v>40</v>
      </c>
      <c r="J2896">
        <v>98623</v>
      </c>
      <c r="K2896" t="s">
        <v>41</v>
      </c>
      <c r="L2896" t="s">
        <v>42</v>
      </c>
      <c r="M2896">
        <v>143</v>
      </c>
      <c r="N2896">
        <v>46</v>
      </c>
      <c r="O2896">
        <v>49</v>
      </c>
      <c r="P2896">
        <v>1</v>
      </c>
      <c r="Q2896">
        <v>2</v>
      </c>
      <c r="R2896" t="s">
        <v>43</v>
      </c>
      <c r="S2896" t="s">
        <v>96</v>
      </c>
      <c r="T2896">
        <v>1</v>
      </c>
      <c r="U2896" t="s">
        <v>63</v>
      </c>
      <c r="V2896">
        <v>566.14</v>
      </c>
      <c r="W2896" t="s">
        <v>64</v>
      </c>
      <c r="X2896" t="s">
        <v>47</v>
      </c>
      <c r="Y2896" t="s">
        <v>65</v>
      </c>
      <c r="Z2896" t="s">
        <v>98</v>
      </c>
      <c r="AA2896" t="s">
        <v>50</v>
      </c>
      <c r="AB2896" t="s">
        <v>51</v>
      </c>
      <c r="AC2896" t="s">
        <v>52</v>
      </c>
      <c r="AD2896">
        <v>3.9590209789999999</v>
      </c>
      <c r="AE2896">
        <v>2024</v>
      </c>
      <c r="AF2896">
        <v>3</v>
      </c>
      <c r="AG2896">
        <v>7</v>
      </c>
      <c r="AH2896" t="s">
        <v>2904</v>
      </c>
      <c r="AI2896">
        <v>0.32991841491841489</v>
      </c>
      <c r="AJ2896">
        <v>1716</v>
      </c>
      <c r="AK2896" t="s">
        <v>3799</v>
      </c>
    </row>
    <row r="2897" spans="1:37">
      <c r="A2897" t="s">
        <v>3006</v>
      </c>
      <c r="B2897" t="s">
        <v>35</v>
      </c>
      <c r="C2897">
        <v>6495.1</v>
      </c>
      <c r="D2897" t="s">
        <v>36</v>
      </c>
      <c r="E2897" t="s">
        <v>72</v>
      </c>
      <c r="F2897" t="s">
        <v>56</v>
      </c>
      <c r="G2897">
        <v>45298</v>
      </c>
      <c r="H2897" t="s">
        <v>57</v>
      </c>
      <c r="I2897" t="s">
        <v>40</v>
      </c>
      <c r="J2897">
        <v>0</v>
      </c>
      <c r="K2897" t="s">
        <v>41</v>
      </c>
      <c r="L2897" t="s">
        <v>103</v>
      </c>
      <c r="M2897">
        <v>184</v>
      </c>
      <c r="N2897">
        <v>15</v>
      </c>
      <c r="O2897">
        <v>41</v>
      </c>
      <c r="P2897">
        <v>1</v>
      </c>
      <c r="Q2897">
        <v>1</v>
      </c>
      <c r="R2897" t="s">
        <v>43</v>
      </c>
      <c r="S2897" t="s">
        <v>44</v>
      </c>
      <c r="T2897">
        <v>1</v>
      </c>
      <c r="U2897" t="s">
        <v>79</v>
      </c>
      <c r="V2897">
        <v>769.38</v>
      </c>
      <c r="W2897" t="s">
        <v>64</v>
      </c>
      <c r="X2897" t="s">
        <v>47</v>
      </c>
      <c r="Y2897" t="s">
        <v>65</v>
      </c>
      <c r="Z2897" t="s">
        <v>66</v>
      </c>
      <c r="AA2897" t="s">
        <v>67</v>
      </c>
      <c r="AB2897" t="s">
        <v>51</v>
      </c>
      <c r="AC2897" t="s">
        <v>69</v>
      </c>
      <c r="AD2897">
        <v>4.1814130430000001</v>
      </c>
      <c r="AE2897">
        <v>2024</v>
      </c>
      <c r="AF2897">
        <v>3</v>
      </c>
      <c r="AG2897">
        <v>7</v>
      </c>
      <c r="AH2897" t="s">
        <v>2904</v>
      </c>
      <c r="AI2897">
        <v>0.34845108695652172</v>
      </c>
      <c r="AJ2897">
        <v>2208</v>
      </c>
      <c r="AK2897" t="s">
        <v>3799</v>
      </c>
    </row>
    <row r="2898" spans="1:37">
      <c r="A2898" t="s">
        <v>3007</v>
      </c>
      <c r="B2898" t="s">
        <v>71</v>
      </c>
      <c r="C2898">
        <v>3469.08</v>
      </c>
      <c r="D2898" t="s">
        <v>36</v>
      </c>
      <c r="E2898" t="s">
        <v>37</v>
      </c>
      <c r="F2898" t="s">
        <v>38</v>
      </c>
      <c r="G2898">
        <v>45298</v>
      </c>
      <c r="H2898" t="s">
        <v>39</v>
      </c>
      <c r="I2898" t="s">
        <v>40</v>
      </c>
      <c r="J2898">
        <v>107051</v>
      </c>
      <c r="K2898" t="s">
        <v>41</v>
      </c>
      <c r="L2898" t="s">
        <v>42</v>
      </c>
      <c r="M2898">
        <v>86</v>
      </c>
      <c r="N2898">
        <v>19</v>
      </c>
      <c r="O2898">
        <v>59</v>
      </c>
      <c r="P2898">
        <v>0</v>
      </c>
      <c r="Q2898">
        <v>1</v>
      </c>
      <c r="R2898" t="s">
        <v>43</v>
      </c>
      <c r="S2898" t="s">
        <v>96</v>
      </c>
      <c r="T2898">
        <v>2</v>
      </c>
      <c r="U2898" t="s">
        <v>90</v>
      </c>
      <c r="V2898">
        <v>221.84</v>
      </c>
      <c r="W2898" t="s">
        <v>46</v>
      </c>
      <c r="X2898" t="s">
        <v>77</v>
      </c>
      <c r="Y2898" t="s">
        <v>48</v>
      </c>
      <c r="Z2898" t="s">
        <v>49</v>
      </c>
      <c r="AA2898" t="s">
        <v>91</v>
      </c>
      <c r="AB2898" t="s">
        <v>68</v>
      </c>
      <c r="AC2898" t="s">
        <v>52</v>
      </c>
      <c r="AD2898">
        <v>2.5795348840000001</v>
      </c>
      <c r="AE2898">
        <v>2024</v>
      </c>
      <c r="AF2898">
        <v>3</v>
      </c>
      <c r="AG2898">
        <v>7</v>
      </c>
      <c r="AH2898" t="s">
        <v>2904</v>
      </c>
      <c r="AI2898">
        <v>0.21496124031007752</v>
      </c>
      <c r="AJ2898">
        <v>1032</v>
      </c>
      <c r="AK2898" t="s">
        <v>3799</v>
      </c>
    </row>
    <row r="2899" spans="1:37">
      <c r="A2899" t="s">
        <v>3008</v>
      </c>
      <c r="B2899" t="s">
        <v>35</v>
      </c>
      <c r="C2899">
        <v>14705.43</v>
      </c>
      <c r="D2899" t="s">
        <v>36</v>
      </c>
      <c r="E2899" t="s">
        <v>72</v>
      </c>
      <c r="F2899" t="s">
        <v>73</v>
      </c>
      <c r="G2899">
        <v>45298</v>
      </c>
      <c r="H2899" t="s">
        <v>39</v>
      </c>
      <c r="I2899" t="s">
        <v>58</v>
      </c>
      <c r="J2899">
        <v>91834</v>
      </c>
      <c r="K2899" t="s">
        <v>59</v>
      </c>
      <c r="L2899" t="s">
        <v>103</v>
      </c>
      <c r="M2899">
        <v>123</v>
      </c>
      <c r="N2899">
        <v>20</v>
      </c>
      <c r="O2899">
        <v>23</v>
      </c>
      <c r="P2899">
        <v>0</v>
      </c>
      <c r="Q2899">
        <v>2</v>
      </c>
      <c r="R2899" t="s">
        <v>61</v>
      </c>
      <c r="S2899" t="s">
        <v>93</v>
      </c>
      <c r="T2899">
        <v>1</v>
      </c>
      <c r="U2899" t="s">
        <v>63</v>
      </c>
      <c r="V2899">
        <v>589.67999999999995</v>
      </c>
      <c r="W2899" t="s">
        <v>46</v>
      </c>
      <c r="X2899" t="s">
        <v>47</v>
      </c>
      <c r="Y2899" t="s">
        <v>65</v>
      </c>
      <c r="Z2899" t="s">
        <v>66</v>
      </c>
      <c r="AA2899" t="s">
        <v>50</v>
      </c>
      <c r="AB2899" t="s">
        <v>68</v>
      </c>
      <c r="AC2899" t="s">
        <v>69</v>
      </c>
      <c r="AD2899">
        <v>4.7941463410000003</v>
      </c>
      <c r="AE2899">
        <v>2024</v>
      </c>
      <c r="AF2899">
        <v>3</v>
      </c>
      <c r="AG2899">
        <v>7</v>
      </c>
      <c r="AH2899" t="s">
        <v>2904</v>
      </c>
      <c r="AI2899">
        <v>0.39951219512195119</v>
      </c>
      <c r="AJ2899">
        <v>1476</v>
      </c>
      <c r="AK2899" t="s">
        <v>3799</v>
      </c>
    </row>
    <row r="2900" spans="1:37">
      <c r="A2900" t="s">
        <v>3009</v>
      </c>
      <c r="B2900" t="s">
        <v>71</v>
      </c>
      <c r="C2900">
        <v>4816.13</v>
      </c>
      <c r="D2900" t="s">
        <v>87</v>
      </c>
      <c r="E2900" t="s">
        <v>37</v>
      </c>
      <c r="F2900" t="s">
        <v>38</v>
      </c>
      <c r="G2900">
        <v>45298</v>
      </c>
      <c r="H2900" t="s">
        <v>57</v>
      </c>
      <c r="I2900" t="s">
        <v>58</v>
      </c>
      <c r="J2900">
        <v>0</v>
      </c>
      <c r="K2900" t="s">
        <v>59</v>
      </c>
      <c r="L2900" t="s">
        <v>42</v>
      </c>
      <c r="M2900">
        <v>138</v>
      </c>
      <c r="N2900">
        <v>38</v>
      </c>
      <c r="O2900">
        <v>15</v>
      </c>
      <c r="P2900">
        <v>0</v>
      </c>
      <c r="Q2900">
        <v>1</v>
      </c>
      <c r="R2900" t="s">
        <v>61</v>
      </c>
      <c r="S2900" t="s">
        <v>93</v>
      </c>
      <c r="T2900">
        <v>2</v>
      </c>
      <c r="U2900" t="s">
        <v>79</v>
      </c>
      <c r="V2900">
        <v>891.58</v>
      </c>
      <c r="W2900" t="s">
        <v>64</v>
      </c>
      <c r="X2900" t="s">
        <v>47</v>
      </c>
      <c r="Y2900" t="s">
        <v>65</v>
      </c>
      <c r="Z2900" t="s">
        <v>49</v>
      </c>
      <c r="AA2900" t="s">
        <v>67</v>
      </c>
      <c r="AB2900" t="s">
        <v>68</v>
      </c>
      <c r="AC2900" t="s">
        <v>69</v>
      </c>
      <c r="AD2900">
        <v>6.4607246380000003</v>
      </c>
      <c r="AE2900">
        <v>2024</v>
      </c>
      <c r="AF2900">
        <v>3</v>
      </c>
      <c r="AG2900">
        <v>7</v>
      </c>
      <c r="AH2900" t="s">
        <v>2904</v>
      </c>
      <c r="AI2900">
        <v>0.53839371980676332</v>
      </c>
      <c r="AJ2900">
        <v>1656</v>
      </c>
      <c r="AK2900" t="s">
        <v>3800</v>
      </c>
    </row>
    <row r="2901" spans="1:37">
      <c r="A2901" t="s">
        <v>3010</v>
      </c>
      <c r="B2901" t="s">
        <v>81</v>
      </c>
      <c r="C2901">
        <v>6421.83</v>
      </c>
      <c r="D2901" t="s">
        <v>36</v>
      </c>
      <c r="E2901" t="s">
        <v>72</v>
      </c>
      <c r="F2901" t="s">
        <v>73</v>
      </c>
      <c r="G2901">
        <v>45298</v>
      </c>
      <c r="H2901" t="s">
        <v>39</v>
      </c>
      <c r="I2901" t="s">
        <v>40</v>
      </c>
      <c r="J2901">
        <v>66066</v>
      </c>
      <c r="K2901" t="s">
        <v>59</v>
      </c>
      <c r="L2901" t="s">
        <v>103</v>
      </c>
      <c r="M2901">
        <v>163</v>
      </c>
      <c r="N2901">
        <v>31</v>
      </c>
      <c r="O2901">
        <v>27</v>
      </c>
      <c r="P2901">
        <v>0</v>
      </c>
      <c r="Q2901">
        <v>1</v>
      </c>
      <c r="R2901" t="s">
        <v>61</v>
      </c>
      <c r="S2901" t="s">
        <v>93</v>
      </c>
      <c r="T2901">
        <v>1</v>
      </c>
      <c r="U2901" t="s">
        <v>90</v>
      </c>
      <c r="V2901">
        <v>784.08</v>
      </c>
      <c r="W2901" t="s">
        <v>64</v>
      </c>
      <c r="X2901" t="s">
        <v>134</v>
      </c>
      <c r="Y2901" t="s">
        <v>65</v>
      </c>
      <c r="Z2901" t="s">
        <v>66</v>
      </c>
      <c r="AA2901" t="s">
        <v>50</v>
      </c>
      <c r="AB2901" t="s">
        <v>68</v>
      </c>
      <c r="AC2901" t="s">
        <v>69</v>
      </c>
      <c r="AD2901">
        <v>4.8103067480000004</v>
      </c>
      <c r="AE2901">
        <v>2024</v>
      </c>
      <c r="AF2901">
        <v>3</v>
      </c>
      <c r="AG2901">
        <v>7</v>
      </c>
      <c r="AH2901" t="s">
        <v>2904</v>
      </c>
      <c r="AI2901">
        <v>0.40085889570552147</v>
      </c>
      <c r="AJ2901">
        <v>1956</v>
      </c>
      <c r="AK2901" t="s">
        <v>3800</v>
      </c>
    </row>
    <row r="2902" spans="1:37">
      <c r="A2902" t="s">
        <v>3011</v>
      </c>
      <c r="B2902" t="s">
        <v>115</v>
      </c>
      <c r="C2902">
        <v>5074.58</v>
      </c>
      <c r="D2902" t="s">
        <v>36</v>
      </c>
      <c r="E2902" t="s">
        <v>72</v>
      </c>
      <c r="F2902" t="s">
        <v>38</v>
      </c>
      <c r="G2902">
        <v>45298</v>
      </c>
      <c r="H2902" t="s">
        <v>39</v>
      </c>
      <c r="I2902" t="s">
        <v>40</v>
      </c>
      <c r="J2902">
        <v>78705</v>
      </c>
      <c r="K2902" t="s">
        <v>83</v>
      </c>
      <c r="L2902" t="s">
        <v>42</v>
      </c>
      <c r="M2902">
        <v>127</v>
      </c>
      <c r="N2902">
        <v>34</v>
      </c>
      <c r="O2902">
        <v>74</v>
      </c>
      <c r="P2902">
        <v>0</v>
      </c>
      <c r="Q2902">
        <v>1</v>
      </c>
      <c r="R2902" t="s">
        <v>61</v>
      </c>
      <c r="S2902" t="s">
        <v>74</v>
      </c>
      <c r="T2902">
        <v>1</v>
      </c>
      <c r="U2902" t="s">
        <v>63</v>
      </c>
      <c r="V2902">
        <v>32.47</v>
      </c>
      <c r="W2902" t="s">
        <v>46</v>
      </c>
      <c r="X2902" t="s">
        <v>47</v>
      </c>
      <c r="Y2902" t="s">
        <v>48</v>
      </c>
      <c r="Z2902" t="s">
        <v>66</v>
      </c>
      <c r="AA2902" t="s">
        <v>50</v>
      </c>
      <c r="AB2902" t="s">
        <v>68</v>
      </c>
      <c r="AC2902" t="s">
        <v>52</v>
      </c>
      <c r="AD2902">
        <v>0.25566929100000002</v>
      </c>
      <c r="AE2902">
        <v>2024</v>
      </c>
      <c r="AF2902">
        <v>3</v>
      </c>
      <c r="AG2902">
        <v>7</v>
      </c>
      <c r="AH2902" t="s">
        <v>2904</v>
      </c>
      <c r="AI2902">
        <v>2.1305774278215221E-2</v>
      </c>
      <c r="AJ2902">
        <v>1524</v>
      </c>
      <c r="AK2902" t="s">
        <v>3799</v>
      </c>
    </row>
    <row r="2903" spans="1:37">
      <c r="A2903" t="s">
        <v>3012</v>
      </c>
      <c r="B2903" t="s">
        <v>35</v>
      </c>
      <c r="C2903">
        <v>4126.9399999999996</v>
      </c>
      <c r="D2903" t="s">
        <v>36</v>
      </c>
      <c r="E2903" t="s">
        <v>72</v>
      </c>
      <c r="F2903" t="s">
        <v>56</v>
      </c>
      <c r="G2903">
        <v>45298</v>
      </c>
      <c r="H2903" t="s">
        <v>39</v>
      </c>
      <c r="I2903" t="s">
        <v>40</v>
      </c>
      <c r="J2903">
        <v>105719</v>
      </c>
      <c r="K2903" t="s">
        <v>59</v>
      </c>
      <c r="L2903" t="s">
        <v>42</v>
      </c>
      <c r="M2903">
        <v>103</v>
      </c>
      <c r="N2903">
        <v>5</v>
      </c>
      <c r="O2903">
        <v>32</v>
      </c>
      <c r="P2903">
        <v>0</v>
      </c>
      <c r="Q2903">
        <v>1</v>
      </c>
      <c r="R2903" t="s">
        <v>61</v>
      </c>
      <c r="S2903" t="s">
        <v>93</v>
      </c>
      <c r="T2903">
        <v>3</v>
      </c>
      <c r="U2903" t="s">
        <v>63</v>
      </c>
      <c r="V2903">
        <v>492.48</v>
      </c>
      <c r="W2903" t="s">
        <v>46</v>
      </c>
      <c r="X2903" t="s">
        <v>47</v>
      </c>
      <c r="Y2903" t="s">
        <v>48</v>
      </c>
      <c r="Z2903" t="s">
        <v>49</v>
      </c>
      <c r="AA2903" t="s">
        <v>91</v>
      </c>
      <c r="AB2903" t="s">
        <v>68</v>
      </c>
      <c r="AC2903" t="s">
        <v>69</v>
      </c>
      <c r="AD2903">
        <v>4.7813592229999999</v>
      </c>
      <c r="AE2903">
        <v>2024</v>
      </c>
      <c r="AF2903">
        <v>3</v>
      </c>
      <c r="AG2903">
        <v>7</v>
      </c>
      <c r="AH2903" t="s">
        <v>2904</v>
      </c>
      <c r="AI2903">
        <v>0.39844660194174758</v>
      </c>
      <c r="AJ2903">
        <v>1236</v>
      </c>
      <c r="AK2903" t="s">
        <v>3799</v>
      </c>
    </row>
    <row r="2904" spans="1:37">
      <c r="A2904" t="s">
        <v>3013</v>
      </c>
      <c r="B2904" t="s">
        <v>81</v>
      </c>
      <c r="C2904">
        <v>9657.4599999999991</v>
      </c>
      <c r="D2904" t="s">
        <v>36</v>
      </c>
      <c r="E2904" t="s">
        <v>72</v>
      </c>
      <c r="F2904" t="s">
        <v>56</v>
      </c>
      <c r="G2904">
        <v>45298</v>
      </c>
      <c r="H2904" t="s">
        <v>39</v>
      </c>
      <c r="I2904" t="s">
        <v>40</v>
      </c>
      <c r="J2904">
        <v>80355</v>
      </c>
      <c r="K2904" t="s">
        <v>59</v>
      </c>
      <c r="L2904" t="s">
        <v>42</v>
      </c>
      <c r="M2904">
        <v>120</v>
      </c>
      <c r="N2904">
        <v>0</v>
      </c>
      <c r="O2904">
        <v>11</v>
      </c>
      <c r="P2904">
        <v>0</v>
      </c>
      <c r="Q2904">
        <v>3</v>
      </c>
      <c r="R2904" t="s">
        <v>43</v>
      </c>
      <c r="S2904" t="s">
        <v>44</v>
      </c>
      <c r="T2904">
        <v>2</v>
      </c>
      <c r="U2904" t="s">
        <v>45</v>
      </c>
      <c r="V2904">
        <v>576.72</v>
      </c>
      <c r="W2904" t="s">
        <v>46</v>
      </c>
      <c r="X2904" t="s">
        <v>77</v>
      </c>
      <c r="Y2904" t="s">
        <v>65</v>
      </c>
      <c r="Z2904" t="s">
        <v>66</v>
      </c>
      <c r="AA2904" t="s">
        <v>50</v>
      </c>
      <c r="AB2904" t="s">
        <v>68</v>
      </c>
      <c r="AC2904" t="s">
        <v>99</v>
      </c>
      <c r="AD2904">
        <v>4.806</v>
      </c>
      <c r="AE2904">
        <v>2024</v>
      </c>
      <c r="AF2904">
        <v>3</v>
      </c>
      <c r="AG2904">
        <v>7</v>
      </c>
      <c r="AH2904" t="s">
        <v>2904</v>
      </c>
      <c r="AI2904">
        <v>0.40050000000000002</v>
      </c>
      <c r="AJ2904">
        <v>1440</v>
      </c>
      <c r="AK2904" t="s">
        <v>3800</v>
      </c>
    </row>
    <row r="2905" spans="1:37">
      <c r="A2905" t="s">
        <v>3014</v>
      </c>
      <c r="B2905" t="s">
        <v>35</v>
      </c>
      <c r="C2905">
        <v>6637.1</v>
      </c>
      <c r="D2905" t="s">
        <v>36</v>
      </c>
      <c r="E2905" t="s">
        <v>72</v>
      </c>
      <c r="F2905" t="s">
        <v>56</v>
      </c>
      <c r="G2905">
        <v>45298</v>
      </c>
      <c r="H2905" t="s">
        <v>39</v>
      </c>
      <c r="I2905" t="s">
        <v>40</v>
      </c>
      <c r="J2905">
        <v>90426</v>
      </c>
      <c r="K2905" t="s">
        <v>59</v>
      </c>
      <c r="L2905" t="s">
        <v>42</v>
      </c>
      <c r="M2905">
        <v>163</v>
      </c>
      <c r="N2905">
        <v>16</v>
      </c>
      <c r="O2905">
        <v>18</v>
      </c>
      <c r="P2905">
        <v>0</v>
      </c>
      <c r="Q2905">
        <v>1</v>
      </c>
      <c r="R2905" t="s">
        <v>43</v>
      </c>
      <c r="S2905" t="s">
        <v>96</v>
      </c>
      <c r="T2905">
        <v>2</v>
      </c>
      <c r="U2905" t="s">
        <v>79</v>
      </c>
      <c r="V2905">
        <v>1176.1199999999999</v>
      </c>
      <c r="W2905" t="s">
        <v>64</v>
      </c>
      <c r="X2905" t="s">
        <v>47</v>
      </c>
      <c r="Y2905" t="s">
        <v>65</v>
      </c>
      <c r="Z2905" t="s">
        <v>66</v>
      </c>
      <c r="AA2905" t="s">
        <v>50</v>
      </c>
      <c r="AB2905" t="s">
        <v>68</v>
      </c>
      <c r="AC2905" t="s">
        <v>69</v>
      </c>
      <c r="AD2905">
        <v>7.2154601229999997</v>
      </c>
      <c r="AE2905">
        <v>2024</v>
      </c>
      <c r="AF2905">
        <v>3</v>
      </c>
      <c r="AG2905">
        <v>7</v>
      </c>
      <c r="AH2905" t="s">
        <v>2904</v>
      </c>
      <c r="AI2905">
        <v>0.6012883435582822</v>
      </c>
      <c r="AJ2905">
        <v>1956</v>
      </c>
      <c r="AK2905" t="s">
        <v>3801</v>
      </c>
    </row>
    <row r="2906" spans="1:37">
      <c r="A2906" t="s">
        <v>3015</v>
      </c>
      <c r="B2906" t="s">
        <v>71</v>
      </c>
      <c r="C2906">
        <v>8993.35</v>
      </c>
      <c r="D2906" t="s">
        <v>36</v>
      </c>
      <c r="E2906" t="s">
        <v>72</v>
      </c>
      <c r="F2906" t="s">
        <v>38</v>
      </c>
      <c r="G2906">
        <v>45298</v>
      </c>
      <c r="H2906" t="s">
        <v>57</v>
      </c>
      <c r="I2906" t="s">
        <v>58</v>
      </c>
      <c r="J2906">
        <v>0</v>
      </c>
      <c r="K2906" t="s">
        <v>59</v>
      </c>
      <c r="L2906" t="s">
        <v>42</v>
      </c>
      <c r="M2906">
        <v>128</v>
      </c>
      <c r="N2906">
        <v>8</v>
      </c>
      <c r="O2906">
        <v>134</v>
      </c>
      <c r="P2906">
        <v>0</v>
      </c>
      <c r="Q2906">
        <v>5</v>
      </c>
      <c r="R2906" t="s">
        <v>61</v>
      </c>
      <c r="S2906" t="s">
        <v>74</v>
      </c>
      <c r="T2906">
        <v>4</v>
      </c>
      <c r="U2906" t="s">
        <v>79</v>
      </c>
      <c r="V2906">
        <v>615.6</v>
      </c>
      <c r="W2906" t="s">
        <v>46</v>
      </c>
      <c r="X2906" t="s">
        <v>47</v>
      </c>
      <c r="Y2906" t="s">
        <v>65</v>
      </c>
      <c r="Z2906" t="s">
        <v>66</v>
      </c>
      <c r="AA2906" t="s">
        <v>67</v>
      </c>
      <c r="AB2906" t="s">
        <v>68</v>
      </c>
      <c r="AC2906" t="s">
        <v>52</v>
      </c>
      <c r="AD2906">
        <v>4.8093750000000002</v>
      </c>
      <c r="AE2906">
        <v>2024</v>
      </c>
      <c r="AF2906">
        <v>3</v>
      </c>
      <c r="AG2906">
        <v>7</v>
      </c>
      <c r="AH2906" t="s">
        <v>2904</v>
      </c>
      <c r="AI2906">
        <v>0.40078125000000003</v>
      </c>
      <c r="AJ2906">
        <v>1536</v>
      </c>
      <c r="AK2906" t="s">
        <v>3800</v>
      </c>
    </row>
    <row r="2907" spans="1:37">
      <c r="A2907" t="s">
        <v>3016</v>
      </c>
      <c r="B2907" t="s">
        <v>35</v>
      </c>
      <c r="C2907">
        <v>4523.43</v>
      </c>
      <c r="D2907" t="s">
        <v>36</v>
      </c>
      <c r="E2907" t="s">
        <v>72</v>
      </c>
      <c r="F2907" t="s">
        <v>38</v>
      </c>
      <c r="G2907">
        <v>45298</v>
      </c>
      <c r="H2907" t="s">
        <v>39</v>
      </c>
      <c r="I2907" t="s">
        <v>40</v>
      </c>
      <c r="J2907">
        <v>127433</v>
      </c>
      <c r="K2907" t="s">
        <v>59</v>
      </c>
      <c r="L2907" t="s">
        <v>42</v>
      </c>
      <c r="M2907">
        <v>112</v>
      </c>
      <c r="N2907">
        <v>31</v>
      </c>
      <c r="O2907">
        <v>1</v>
      </c>
      <c r="P2907">
        <v>0</v>
      </c>
      <c r="Q2907">
        <v>1</v>
      </c>
      <c r="R2907" t="s">
        <v>61</v>
      </c>
      <c r="S2907" t="s">
        <v>62</v>
      </c>
      <c r="T2907">
        <v>2</v>
      </c>
      <c r="U2907" t="s">
        <v>45</v>
      </c>
      <c r="V2907">
        <v>786.63</v>
      </c>
      <c r="W2907" t="s">
        <v>46</v>
      </c>
      <c r="X2907" t="s">
        <v>47</v>
      </c>
      <c r="Y2907" t="s">
        <v>65</v>
      </c>
      <c r="Z2907" t="s">
        <v>49</v>
      </c>
      <c r="AA2907" t="s">
        <v>91</v>
      </c>
      <c r="AB2907" t="s">
        <v>68</v>
      </c>
      <c r="AC2907" t="s">
        <v>99</v>
      </c>
      <c r="AD2907">
        <v>7.0234821429999998</v>
      </c>
      <c r="AE2907">
        <v>2024</v>
      </c>
      <c r="AF2907">
        <v>3</v>
      </c>
      <c r="AG2907">
        <v>7</v>
      </c>
      <c r="AH2907" t="s">
        <v>2904</v>
      </c>
      <c r="AI2907">
        <v>0.58529017857142862</v>
      </c>
      <c r="AJ2907">
        <v>1344</v>
      </c>
      <c r="AK2907" t="s">
        <v>3800</v>
      </c>
    </row>
    <row r="2908" spans="1:37">
      <c r="A2908" t="s">
        <v>3017</v>
      </c>
      <c r="B2908" t="s">
        <v>35</v>
      </c>
      <c r="C2908">
        <v>11440.76</v>
      </c>
      <c r="D2908" t="s">
        <v>36</v>
      </c>
      <c r="E2908" t="s">
        <v>37</v>
      </c>
      <c r="F2908" t="s">
        <v>38</v>
      </c>
      <c r="G2908">
        <v>45298</v>
      </c>
      <c r="H2908" t="s">
        <v>39</v>
      </c>
      <c r="I2908" t="s">
        <v>58</v>
      </c>
      <c r="J2908">
        <v>78959</v>
      </c>
      <c r="K2908" t="s">
        <v>59</v>
      </c>
      <c r="L2908" t="s">
        <v>103</v>
      </c>
      <c r="M2908">
        <v>99</v>
      </c>
      <c r="N2908">
        <v>39</v>
      </c>
      <c r="O2908">
        <v>20</v>
      </c>
      <c r="P2908">
        <v>2</v>
      </c>
      <c r="Q2908">
        <v>2</v>
      </c>
      <c r="R2908" t="s">
        <v>61</v>
      </c>
      <c r="S2908" t="s">
        <v>74</v>
      </c>
      <c r="T2908">
        <v>2</v>
      </c>
      <c r="U2908" t="s">
        <v>79</v>
      </c>
      <c r="V2908">
        <v>473.04</v>
      </c>
      <c r="W2908" t="s">
        <v>46</v>
      </c>
      <c r="X2908" t="s">
        <v>77</v>
      </c>
      <c r="Y2908" t="s">
        <v>48</v>
      </c>
      <c r="Z2908" t="s">
        <v>66</v>
      </c>
      <c r="AA2908" t="s">
        <v>50</v>
      </c>
      <c r="AB2908" t="s">
        <v>51</v>
      </c>
      <c r="AC2908" t="s">
        <v>69</v>
      </c>
      <c r="AD2908">
        <v>4.7781818180000002</v>
      </c>
      <c r="AE2908">
        <v>2024</v>
      </c>
      <c r="AF2908">
        <v>3</v>
      </c>
      <c r="AG2908">
        <v>7</v>
      </c>
      <c r="AH2908" t="s">
        <v>2904</v>
      </c>
      <c r="AI2908">
        <v>0.39818181818181819</v>
      </c>
      <c r="AJ2908">
        <v>1188</v>
      </c>
      <c r="AK2908" t="s">
        <v>3799</v>
      </c>
    </row>
    <row r="2909" spans="1:37">
      <c r="A2909" t="s">
        <v>3018</v>
      </c>
      <c r="B2909" t="s">
        <v>71</v>
      </c>
      <c r="C2909">
        <v>10049.17</v>
      </c>
      <c r="D2909" t="s">
        <v>36</v>
      </c>
      <c r="E2909" t="s">
        <v>72</v>
      </c>
      <c r="F2909" t="s">
        <v>38</v>
      </c>
      <c r="G2909">
        <v>45298</v>
      </c>
      <c r="H2909" t="s">
        <v>39</v>
      </c>
      <c r="I2909" t="s">
        <v>58</v>
      </c>
      <c r="J2909">
        <v>120535</v>
      </c>
      <c r="K2909" t="s">
        <v>41</v>
      </c>
      <c r="L2909" t="s">
        <v>42</v>
      </c>
      <c r="M2909">
        <v>126</v>
      </c>
      <c r="N2909">
        <v>23</v>
      </c>
      <c r="O2909">
        <v>15</v>
      </c>
      <c r="P2909">
        <v>0</v>
      </c>
      <c r="Q2909">
        <v>4</v>
      </c>
      <c r="R2909" t="s">
        <v>43</v>
      </c>
      <c r="S2909" t="s">
        <v>96</v>
      </c>
      <c r="T2909">
        <v>4</v>
      </c>
      <c r="U2909" t="s">
        <v>90</v>
      </c>
      <c r="V2909">
        <v>328.79</v>
      </c>
      <c r="W2909" t="s">
        <v>76</v>
      </c>
      <c r="X2909" t="s">
        <v>47</v>
      </c>
      <c r="Y2909" t="s">
        <v>48</v>
      </c>
      <c r="Z2909" t="s">
        <v>66</v>
      </c>
      <c r="AA2909" t="s">
        <v>91</v>
      </c>
      <c r="AB2909" t="s">
        <v>68</v>
      </c>
      <c r="AC2909" t="s">
        <v>69</v>
      </c>
      <c r="AD2909">
        <v>2.6094444440000002</v>
      </c>
      <c r="AE2909">
        <v>2024</v>
      </c>
      <c r="AF2909">
        <v>3</v>
      </c>
      <c r="AG2909">
        <v>7</v>
      </c>
      <c r="AH2909" t="s">
        <v>2904</v>
      </c>
      <c r="AI2909">
        <v>0.2174537037037037</v>
      </c>
      <c r="AJ2909">
        <v>1512</v>
      </c>
      <c r="AK2909" t="s">
        <v>3799</v>
      </c>
    </row>
    <row r="2910" spans="1:37">
      <c r="A2910" t="s">
        <v>3019</v>
      </c>
      <c r="B2910" t="s">
        <v>55</v>
      </c>
      <c r="C2910">
        <v>9082.2800000000007</v>
      </c>
      <c r="D2910" t="s">
        <v>36</v>
      </c>
      <c r="E2910" t="s">
        <v>72</v>
      </c>
      <c r="F2910" t="s">
        <v>38</v>
      </c>
      <c r="G2910">
        <v>45298</v>
      </c>
      <c r="H2910" t="s">
        <v>39</v>
      </c>
      <c r="I2910" t="s">
        <v>40</v>
      </c>
      <c r="J2910">
        <v>53228</v>
      </c>
      <c r="K2910" t="s">
        <v>83</v>
      </c>
      <c r="L2910" t="s">
        <v>42</v>
      </c>
      <c r="M2910">
        <v>113</v>
      </c>
      <c r="N2910">
        <v>26</v>
      </c>
      <c r="O2910">
        <v>108</v>
      </c>
      <c r="P2910">
        <v>2</v>
      </c>
      <c r="Q2910">
        <v>8</v>
      </c>
      <c r="R2910" t="s">
        <v>61</v>
      </c>
      <c r="S2910" t="s">
        <v>74</v>
      </c>
      <c r="T2910">
        <v>2</v>
      </c>
      <c r="U2910" t="s">
        <v>63</v>
      </c>
      <c r="V2910">
        <v>97.64</v>
      </c>
      <c r="W2910" t="s">
        <v>76</v>
      </c>
      <c r="X2910" t="s">
        <v>134</v>
      </c>
      <c r="Y2910" t="s">
        <v>48</v>
      </c>
      <c r="Z2910" t="s">
        <v>66</v>
      </c>
      <c r="AA2910" t="s">
        <v>50</v>
      </c>
      <c r="AB2910" t="s">
        <v>51</v>
      </c>
      <c r="AC2910" t="s">
        <v>52</v>
      </c>
      <c r="AD2910">
        <v>0.86407079600000003</v>
      </c>
      <c r="AE2910">
        <v>2024</v>
      </c>
      <c r="AF2910">
        <v>3</v>
      </c>
      <c r="AG2910">
        <v>7</v>
      </c>
      <c r="AH2910" t="s">
        <v>2904</v>
      </c>
      <c r="AI2910">
        <v>7.2005899705014753E-2</v>
      </c>
      <c r="AJ2910">
        <v>1356</v>
      </c>
      <c r="AK2910" t="s">
        <v>3799</v>
      </c>
    </row>
    <row r="2911" spans="1:37">
      <c r="A2911" t="s">
        <v>3020</v>
      </c>
      <c r="B2911" t="s">
        <v>55</v>
      </c>
      <c r="C2911">
        <v>15685.05</v>
      </c>
      <c r="D2911" t="s">
        <v>36</v>
      </c>
      <c r="E2911" t="s">
        <v>82</v>
      </c>
      <c r="F2911" t="s">
        <v>73</v>
      </c>
      <c r="G2911">
        <v>45298</v>
      </c>
      <c r="H2911" t="s">
        <v>39</v>
      </c>
      <c r="I2911" t="s">
        <v>40</v>
      </c>
      <c r="J2911">
        <v>37463</v>
      </c>
      <c r="K2911" t="s">
        <v>59</v>
      </c>
      <c r="L2911" t="s">
        <v>42</v>
      </c>
      <c r="M2911">
        <v>401</v>
      </c>
      <c r="N2911">
        <v>38</v>
      </c>
      <c r="O2911">
        <v>34</v>
      </c>
      <c r="P2911">
        <v>1</v>
      </c>
      <c r="Q2911">
        <v>1</v>
      </c>
      <c r="R2911" t="s">
        <v>61</v>
      </c>
      <c r="S2911" t="s">
        <v>93</v>
      </c>
      <c r="T2911">
        <v>1</v>
      </c>
      <c r="U2911" t="s">
        <v>63</v>
      </c>
      <c r="V2911">
        <v>1924.56</v>
      </c>
      <c r="W2911" t="s">
        <v>132</v>
      </c>
      <c r="X2911" t="s">
        <v>47</v>
      </c>
      <c r="Y2911" t="s">
        <v>156</v>
      </c>
      <c r="Z2911" t="s">
        <v>98</v>
      </c>
      <c r="AA2911" t="s">
        <v>67</v>
      </c>
      <c r="AB2911" t="s">
        <v>51</v>
      </c>
      <c r="AC2911" t="s">
        <v>69</v>
      </c>
      <c r="AD2911">
        <v>4.7994014959999998</v>
      </c>
      <c r="AE2911">
        <v>2024</v>
      </c>
      <c r="AF2911">
        <v>3</v>
      </c>
      <c r="AG2911">
        <v>7</v>
      </c>
      <c r="AH2911" t="s">
        <v>2904</v>
      </c>
      <c r="AI2911">
        <v>0.39995012468827928</v>
      </c>
      <c r="AJ2911">
        <v>4812</v>
      </c>
      <c r="AK2911" t="s">
        <v>3799</v>
      </c>
    </row>
    <row r="2912" spans="1:37">
      <c r="A2912" t="s">
        <v>3021</v>
      </c>
      <c r="B2912" t="s">
        <v>115</v>
      </c>
      <c r="C2912">
        <v>8428.17</v>
      </c>
      <c r="D2912" t="s">
        <v>36</v>
      </c>
      <c r="E2912" t="s">
        <v>72</v>
      </c>
      <c r="F2912" t="s">
        <v>73</v>
      </c>
      <c r="G2912">
        <v>45298</v>
      </c>
      <c r="H2912" t="s">
        <v>39</v>
      </c>
      <c r="I2912" t="s">
        <v>58</v>
      </c>
      <c r="J2912">
        <v>99826</v>
      </c>
      <c r="K2912" t="s">
        <v>41</v>
      </c>
      <c r="L2912" t="s">
        <v>42</v>
      </c>
      <c r="M2912">
        <v>105</v>
      </c>
      <c r="N2912">
        <v>28</v>
      </c>
      <c r="O2912">
        <v>103</v>
      </c>
      <c r="P2912">
        <v>0</v>
      </c>
      <c r="Q2912">
        <v>8</v>
      </c>
      <c r="R2912" t="s">
        <v>61</v>
      </c>
      <c r="S2912" t="s">
        <v>74</v>
      </c>
      <c r="T2912">
        <v>2</v>
      </c>
      <c r="U2912" t="s">
        <v>45</v>
      </c>
      <c r="V2912">
        <v>446.68</v>
      </c>
      <c r="W2912" t="s">
        <v>76</v>
      </c>
      <c r="X2912" t="s">
        <v>47</v>
      </c>
      <c r="Y2912" t="s">
        <v>48</v>
      </c>
      <c r="Z2912" t="s">
        <v>66</v>
      </c>
      <c r="AA2912" t="s">
        <v>50</v>
      </c>
      <c r="AB2912" t="s">
        <v>68</v>
      </c>
      <c r="AC2912" t="s">
        <v>52</v>
      </c>
      <c r="AD2912">
        <v>4.2540952379999997</v>
      </c>
      <c r="AE2912">
        <v>2024</v>
      </c>
      <c r="AF2912">
        <v>3</v>
      </c>
      <c r="AG2912">
        <v>7</v>
      </c>
      <c r="AH2912" t="s">
        <v>2904</v>
      </c>
      <c r="AI2912">
        <v>0.35450793650793649</v>
      </c>
      <c r="AJ2912">
        <v>1260</v>
      </c>
      <c r="AK2912" t="s">
        <v>3799</v>
      </c>
    </row>
    <row r="2913" spans="1:37">
      <c r="A2913" t="s">
        <v>3022</v>
      </c>
      <c r="B2913" t="s">
        <v>35</v>
      </c>
      <c r="C2913">
        <v>8594.4</v>
      </c>
      <c r="D2913" t="s">
        <v>87</v>
      </c>
      <c r="E2913" t="s">
        <v>72</v>
      </c>
      <c r="F2913" t="s">
        <v>56</v>
      </c>
      <c r="G2913">
        <v>45298</v>
      </c>
      <c r="H2913" t="s">
        <v>39</v>
      </c>
      <c r="I2913" t="s">
        <v>58</v>
      </c>
      <c r="J2913">
        <v>59897</v>
      </c>
      <c r="K2913" t="s">
        <v>59</v>
      </c>
      <c r="L2913" t="s">
        <v>42</v>
      </c>
      <c r="M2913">
        <v>108</v>
      </c>
      <c r="N2913">
        <v>7</v>
      </c>
      <c r="O2913">
        <v>97</v>
      </c>
      <c r="P2913">
        <v>0</v>
      </c>
      <c r="Q2913">
        <v>3</v>
      </c>
      <c r="R2913" t="s">
        <v>61</v>
      </c>
      <c r="S2913" t="s">
        <v>74</v>
      </c>
      <c r="T2913">
        <v>2</v>
      </c>
      <c r="U2913" t="s">
        <v>90</v>
      </c>
      <c r="V2913">
        <v>518.4</v>
      </c>
      <c r="W2913" t="s">
        <v>76</v>
      </c>
      <c r="X2913" t="s">
        <v>134</v>
      </c>
      <c r="Y2913" t="s">
        <v>65</v>
      </c>
      <c r="Z2913" t="s">
        <v>66</v>
      </c>
      <c r="AA2913" t="s">
        <v>50</v>
      </c>
      <c r="AB2913" t="s">
        <v>68</v>
      </c>
      <c r="AC2913" t="s">
        <v>52</v>
      </c>
      <c r="AD2913">
        <v>4.8</v>
      </c>
      <c r="AE2913">
        <v>2024</v>
      </c>
      <c r="AF2913">
        <v>3</v>
      </c>
      <c r="AG2913">
        <v>7</v>
      </c>
      <c r="AH2913" t="s">
        <v>2904</v>
      </c>
      <c r="AI2913">
        <v>0.39999999999999997</v>
      </c>
      <c r="AJ2913">
        <v>1296</v>
      </c>
      <c r="AK2913" t="s">
        <v>3799</v>
      </c>
    </row>
    <row r="2914" spans="1:37">
      <c r="A2914" t="s">
        <v>3023</v>
      </c>
      <c r="B2914" t="s">
        <v>71</v>
      </c>
      <c r="C2914">
        <v>5981.27</v>
      </c>
      <c r="D2914" t="s">
        <v>36</v>
      </c>
      <c r="E2914" t="s">
        <v>37</v>
      </c>
      <c r="F2914" t="s">
        <v>56</v>
      </c>
      <c r="G2914">
        <v>45298</v>
      </c>
      <c r="H2914" t="s">
        <v>39</v>
      </c>
      <c r="I2914" t="s">
        <v>58</v>
      </c>
      <c r="J2914">
        <v>32480</v>
      </c>
      <c r="K2914" t="s">
        <v>59</v>
      </c>
      <c r="L2914" t="s">
        <v>42</v>
      </c>
      <c r="M2914">
        <v>151</v>
      </c>
      <c r="N2914">
        <v>42</v>
      </c>
      <c r="O2914">
        <v>23</v>
      </c>
      <c r="P2914">
        <v>0</v>
      </c>
      <c r="Q2914">
        <v>1</v>
      </c>
      <c r="R2914" t="s">
        <v>61</v>
      </c>
      <c r="S2914" t="s">
        <v>74</v>
      </c>
      <c r="T2914">
        <v>4</v>
      </c>
      <c r="U2914" t="s">
        <v>45</v>
      </c>
      <c r="V2914">
        <v>725.76</v>
      </c>
      <c r="W2914" t="s">
        <v>64</v>
      </c>
      <c r="X2914" t="s">
        <v>47</v>
      </c>
      <c r="Y2914" t="s">
        <v>65</v>
      </c>
      <c r="Z2914" t="s">
        <v>66</v>
      </c>
      <c r="AA2914" t="s">
        <v>67</v>
      </c>
      <c r="AB2914" t="s">
        <v>68</v>
      </c>
      <c r="AC2914" t="s">
        <v>69</v>
      </c>
      <c r="AD2914">
        <v>4.8063576159999997</v>
      </c>
      <c r="AE2914">
        <v>2024</v>
      </c>
      <c r="AF2914">
        <v>3</v>
      </c>
      <c r="AG2914">
        <v>7</v>
      </c>
      <c r="AH2914" t="s">
        <v>2904</v>
      </c>
      <c r="AI2914">
        <v>0.40052980132450333</v>
      </c>
      <c r="AJ2914">
        <v>1812</v>
      </c>
      <c r="AK2914" t="s">
        <v>3800</v>
      </c>
    </row>
    <row r="2915" spans="1:37">
      <c r="A2915" t="s">
        <v>3024</v>
      </c>
      <c r="B2915" t="s">
        <v>35</v>
      </c>
      <c r="C2915">
        <v>8001.98</v>
      </c>
      <c r="D2915" t="s">
        <v>36</v>
      </c>
      <c r="E2915" t="s">
        <v>82</v>
      </c>
      <c r="F2915" t="s">
        <v>56</v>
      </c>
      <c r="G2915">
        <v>45298</v>
      </c>
      <c r="H2915" t="s">
        <v>39</v>
      </c>
      <c r="I2915" t="s">
        <v>58</v>
      </c>
      <c r="J2915">
        <v>45307</v>
      </c>
      <c r="K2915" t="s">
        <v>83</v>
      </c>
      <c r="L2915" t="s">
        <v>103</v>
      </c>
      <c r="M2915">
        <v>205</v>
      </c>
      <c r="N2915">
        <v>8</v>
      </c>
      <c r="O2915">
        <v>41</v>
      </c>
      <c r="P2915">
        <v>0</v>
      </c>
      <c r="Q2915">
        <v>1</v>
      </c>
      <c r="R2915" t="s">
        <v>43</v>
      </c>
      <c r="S2915" t="s">
        <v>96</v>
      </c>
      <c r="T2915">
        <v>3</v>
      </c>
      <c r="U2915" t="s">
        <v>63</v>
      </c>
      <c r="V2915">
        <v>317.68</v>
      </c>
      <c r="W2915" t="s">
        <v>109</v>
      </c>
      <c r="X2915" t="s">
        <v>47</v>
      </c>
      <c r="Y2915" t="s">
        <v>48</v>
      </c>
      <c r="Z2915" t="s">
        <v>66</v>
      </c>
      <c r="AA2915" t="s">
        <v>67</v>
      </c>
      <c r="AB2915" t="s">
        <v>68</v>
      </c>
      <c r="AC2915" t="s">
        <v>69</v>
      </c>
      <c r="AD2915">
        <v>1.549658537</v>
      </c>
      <c r="AE2915">
        <v>2024</v>
      </c>
      <c r="AF2915">
        <v>3</v>
      </c>
      <c r="AG2915">
        <v>7</v>
      </c>
      <c r="AH2915" t="s">
        <v>2904</v>
      </c>
      <c r="AI2915">
        <v>0.12913821138211382</v>
      </c>
      <c r="AJ2915">
        <v>2460</v>
      </c>
      <c r="AK2915" t="s">
        <v>3799</v>
      </c>
    </row>
    <row r="2916" spans="1:37">
      <c r="A2916" t="s">
        <v>3025</v>
      </c>
      <c r="B2916" t="s">
        <v>55</v>
      </c>
      <c r="C2916">
        <v>6880.55</v>
      </c>
      <c r="D2916" t="s">
        <v>36</v>
      </c>
      <c r="E2916" t="s">
        <v>37</v>
      </c>
      <c r="F2916" t="s">
        <v>73</v>
      </c>
      <c r="G2916">
        <v>45298</v>
      </c>
      <c r="H2916" t="s">
        <v>39</v>
      </c>
      <c r="I2916" t="s">
        <v>40</v>
      </c>
      <c r="J2916">
        <v>37719</v>
      </c>
      <c r="K2916" t="s">
        <v>83</v>
      </c>
      <c r="L2916" t="s">
        <v>42</v>
      </c>
      <c r="M2916">
        <v>88</v>
      </c>
      <c r="N2916">
        <v>28</v>
      </c>
      <c r="O2916">
        <v>4</v>
      </c>
      <c r="P2916">
        <v>1</v>
      </c>
      <c r="Q2916">
        <v>4</v>
      </c>
      <c r="R2916" t="s">
        <v>61</v>
      </c>
      <c r="S2916" t="s">
        <v>74</v>
      </c>
      <c r="T2916">
        <v>2</v>
      </c>
      <c r="U2916" t="s">
        <v>79</v>
      </c>
      <c r="V2916">
        <v>37.35</v>
      </c>
      <c r="W2916" t="s">
        <v>76</v>
      </c>
      <c r="X2916" t="s">
        <v>47</v>
      </c>
      <c r="Y2916" t="s">
        <v>48</v>
      </c>
      <c r="Z2916" t="s">
        <v>66</v>
      </c>
      <c r="AA2916" t="s">
        <v>67</v>
      </c>
      <c r="AB2916" t="s">
        <v>51</v>
      </c>
      <c r="AC2916" t="s">
        <v>99</v>
      </c>
      <c r="AD2916">
        <v>0.42443181800000002</v>
      </c>
      <c r="AE2916">
        <v>2024</v>
      </c>
      <c r="AF2916">
        <v>3</v>
      </c>
      <c r="AG2916">
        <v>7</v>
      </c>
      <c r="AH2916" t="s">
        <v>2904</v>
      </c>
      <c r="AI2916">
        <v>3.5369318181818182E-2</v>
      </c>
      <c r="AJ2916">
        <v>1056</v>
      </c>
      <c r="AK2916" t="s">
        <v>3799</v>
      </c>
    </row>
    <row r="2917" spans="1:37">
      <c r="A2917" t="s">
        <v>3026</v>
      </c>
      <c r="B2917" t="s">
        <v>35</v>
      </c>
      <c r="C2917">
        <v>12294.27</v>
      </c>
      <c r="D2917" t="s">
        <v>36</v>
      </c>
      <c r="E2917" t="s">
        <v>37</v>
      </c>
      <c r="F2917" t="s">
        <v>56</v>
      </c>
      <c r="G2917">
        <v>45298</v>
      </c>
      <c r="H2917" t="s">
        <v>39</v>
      </c>
      <c r="I2917" t="s">
        <v>58</v>
      </c>
      <c r="J2917">
        <v>100093</v>
      </c>
      <c r="K2917" t="s">
        <v>59</v>
      </c>
      <c r="L2917" t="s">
        <v>42</v>
      </c>
      <c r="M2917">
        <v>154</v>
      </c>
      <c r="N2917">
        <v>1</v>
      </c>
      <c r="O2917">
        <v>82</v>
      </c>
      <c r="P2917">
        <v>0</v>
      </c>
      <c r="Q2917">
        <v>6</v>
      </c>
      <c r="R2917" t="s">
        <v>61</v>
      </c>
      <c r="S2917" t="s">
        <v>74</v>
      </c>
      <c r="T2917">
        <v>1</v>
      </c>
      <c r="U2917" t="s">
        <v>63</v>
      </c>
      <c r="V2917">
        <v>738.72</v>
      </c>
      <c r="W2917" t="s">
        <v>64</v>
      </c>
      <c r="X2917" t="s">
        <v>47</v>
      </c>
      <c r="Y2917" t="s">
        <v>65</v>
      </c>
      <c r="Z2917" t="s">
        <v>66</v>
      </c>
      <c r="AA2917" t="s">
        <v>91</v>
      </c>
      <c r="AB2917" t="s">
        <v>68</v>
      </c>
      <c r="AC2917" t="s">
        <v>52</v>
      </c>
      <c r="AD2917">
        <v>4.7968831170000001</v>
      </c>
      <c r="AE2917">
        <v>2024</v>
      </c>
      <c r="AF2917">
        <v>3</v>
      </c>
      <c r="AG2917">
        <v>7</v>
      </c>
      <c r="AH2917" t="s">
        <v>2904</v>
      </c>
      <c r="AI2917">
        <v>0.39974025974025973</v>
      </c>
      <c r="AJ2917">
        <v>1848</v>
      </c>
      <c r="AK2917" t="s">
        <v>3799</v>
      </c>
    </row>
    <row r="2918" spans="1:37">
      <c r="A2918" t="s">
        <v>3027</v>
      </c>
      <c r="B2918" t="s">
        <v>81</v>
      </c>
      <c r="C2918">
        <v>11143.84</v>
      </c>
      <c r="D2918" t="s">
        <v>36</v>
      </c>
      <c r="E2918" t="s">
        <v>37</v>
      </c>
      <c r="F2918" t="s">
        <v>56</v>
      </c>
      <c r="G2918">
        <v>45298</v>
      </c>
      <c r="H2918" t="s">
        <v>57</v>
      </c>
      <c r="I2918" t="s">
        <v>40</v>
      </c>
      <c r="J2918">
        <v>0</v>
      </c>
      <c r="K2918" t="s">
        <v>59</v>
      </c>
      <c r="L2918" t="s">
        <v>103</v>
      </c>
      <c r="M2918">
        <v>155</v>
      </c>
      <c r="N2918">
        <v>26</v>
      </c>
      <c r="O2918">
        <v>81</v>
      </c>
      <c r="P2918">
        <v>0</v>
      </c>
      <c r="Q2918">
        <v>9</v>
      </c>
      <c r="R2918" t="s">
        <v>43</v>
      </c>
      <c r="S2918" t="s">
        <v>96</v>
      </c>
      <c r="T2918">
        <v>1</v>
      </c>
      <c r="U2918" t="s">
        <v>79</v>
      </c>
      <c r="V2918">
        <v>745.2</v>
      </c>
      <c r="W2918" t="s">
        <v>109</v>
      </c>
      <c r="X2918" t="s">
        <v>134</v>
      </c>
      <c r="Y2918" t="s">
        <v>65</v>
      </c>
      <c r="Z2918" t="s">
        <v>66</v>
      </c>
      <c r="AA2918" t="s">
        <v>67</v>
      </c>
      <c r="AB2918" t="s">
        <v>68</v>
      </c>
      <c r="AC2918" t="s">
        <v>52</v>
      </c>
      <c r="AD2918">
        <v>4.8077419350000001</v>
      </c>
      <c r="AE2918">
        <v>2024</v>
      </c>
      <c r="AF2918">
        <v>3</v>
      </c>
      <c r="AG2918">
        <v>7</v>
      </c>
      <c r="AH2918" t="s">
        <v>2904</v>
      </c>
      <c r="AI2918">
        <v>0.40064516129032263</v>
      </c>
      <c r="AJ2918">
        <v>1860</v>
      </c>
      <c r="AK2918" t="s">
        <v>3800</v>
      </c>
    </row>
    <row r="2919" spans="1:37">
      <c r="A2919" t="s">
        <v>3028</v>
      </c>
      <c r="B2919" t="s">
        <v>55</v>
      </c>
      <c r="C2919">
        <v>12020.35</v>
      </c>
      <c r="D2919" t="s">
        <v>36</v>
      </c>
      <c r="E2919" t="s">
        <v>82</v>
      </c>
      <c r="F2919" t="s">
        <v>38</v>
      </c>
      <c r="G2919">
        <v>45298</v>
      </c>
      <c r="H2919" t="s">
        <v>102</v>
      </c>
      <c r="I2919" t="s">
        <v>40</v>
      </c>
      <c r="J2919">
        <v>20442</v>
      </c>
      <c r="K2919" t="s">
        <v>59</v>
      </c>
      <c r="L2919" t="s">
        <v>42</v>
      </c>
      <c r="M2919">
        <v>157</v>
      </c>
      <c r="N2919">
        <v>9</v>
      </c>
      <c r="O2919">
        <v>7</v>
      </c>
      <c r="P2919">
        <v>0</v>
      </c>
      <c r="Q2919">
        <v>3</v>
      </c>
      <c r="R2919" t="s">
        <v>61</v>
      </c>
      <c r="S2919" t="s">
        <v>93</v>
      </c>
      <c r="T2919">
        <v>2</v>
      </c>
      <c r="U2919" t="s">
        <v>63</v>
      </c>
      <c r="V2919">
        <v>1070.02</v>
      </c>
      <c r="W2919" t="s">
        <v>76</v>
      </c>
      <c r="X2919" t="s">
        <v>77</v>
      </c>
      <c r="Y2919" t="s">
        <v>65</v>
      </c>
      <c r="Z2919" t="s">
        <v>66</v>
      </c>
      <c r="AA2919" t="s">
        <v>67</v>
      </c>
      <c r="AB2919" t="s">
        <v>68</v>
      </c>
      <c r="AC2919" t="s">
        <v>99</v>
      </c>
      <c r="AD2919">
        <v>6.8154140129999998</v>
      </c>
      <c r="AE2919">
        <v>2024</v>
      </c>
      <c r="AF2919">
        <v>3</v>
      </c>
      <c r="AG2919">
        <v>7</v>
      </c>
      <c r="AH2919" t="s">
        <v>2904</v>
      </c>
      <c r="AI2919">
        <v>0.56795116772823773</v>
      </c>
      <c r="AJ2919">
        <v>1884</v>
      </c>
      <c r="AK2919" t="s">
        <v>3800</v>
      </c>
    </row>
    <row r="2920" spans="1:37">
      <c r="A2920" t="s">
        <v>3029</v>
      </c>
      <c r="B2920" t="s">
        <v>35</v>
      </c>
      <c r="C2920">
        <v>7275.82</v>
      </c>
      <c r="D2920" t="s">
        <v>87</v>
      </c>
      <c r="E2920" t="s">
        <v>72</v>
      </c>
      <c r="F2920" t="s">
        <v>73</v>
      </c>
      <c r="G2920">
        <v>45298</v>
      </c>
      <c r="H2920" t="s">
        <v>39</v>
      </c>
      <c r="I2920" t="s">
        <v>58</v>
      </c>
      <c r="J2920">
        <v>89679</v>
      </c>
      <c r="K2920" t="s">
        <v>83</v>
      </c>
      <c r="L2920" t="s">
        <v>42</v>
      </c>
      <c r="M2920">
        <v>184</v>
      </c>
      <c r="N2920">
        <v>47</v>
      </c>
      <c r="O2920">
        <v>126</v>
      </c>
      <c r="P2920">
        <v>0</v>
      </c>
      <c r="Q2920">
        <v>1</v>
      </c>
      <c r="R2920" t="s">
        <v>43</v>
      </c>
      <c r="S2920" t="s">
        <v>44</v>
      </c>
      <c r="T2920">
        <v>2</v>
      </c>
      <c r="U2920" t="s">
        <v>79</v>
      </c>
      <c r="V2920">
        <v>77.91</v>
      </c>
      <c r="W2920" t="s">
        <v>109</v>
      </c>
      <c r="X2920" t="s">
        <v>47</v>
      </c>
      <c r="Y2920" t="s">
        <v>48</v>
      </c>
      <c r="Z2920" t="s">
        <v>66</v>
      </c>
      <c r="AA2920" t="s">
        <v>50</v>
      </c>
      <c r="AB2920" t="s">
        <v>68</v>
      </c>
      <c r="AC2920" t="s">
        <v>52</v>
      </c>
      <c r="AD2920">
        <v>0.42342391299999999</v>
      </c>
      <c r="AE2920">
        <v>2024</v>
      </c>
      <c r="AF2920">
        <v>3</v>
      </c>
      <c r="AG2920">
        <v>7</v>
      </c>
      <c r="AH2920" t="s">
        <v>2904</v>
      </c>
      <c r="AI2920">
        <v>3.5285326086956517E-2</v>
      </c>
      <c r="AJ2920">
        <v>2208</v>
      </c>
      <c r="AK2920" t="s">
        <v>3799</v>
      </c>
    </row>
    <row r="2921" spans="1:37">
      <c r="A2921" t="s">
        <v>3030</v>
      </c>
      <c r="B2921" t="s">
        <v>81</v>
      </c>
      <c r="C2921">
        <v>4471.54</v>
      </c>
      <c r="D2921" t="s">
        <v>36</v>
      </c>
      <c r="E2921" t="s">
        <v>37</v>
      </c>
      <c r="F2921" t="s">
        <v>38</v>
      </c>
      <c r="G2921">
        <v>45298</v>
      </c>
      <c r="H2921" t="s">
        <v>57</v>
      </c>
      <c r="I2921" t="s">
        <v>58</v>
      </c>
      <c r="J2921">
        <v>0</v>
      </c>
      <c r="K2921" t="s">
        <v>59</v>
      </c>
      <c r="L2921" t="s">
        <v>60</v>
      </c>
      <c r="M2921">
        <v>144</v>
      </c>
      <c r="N2921">
        <v>3</v>
      </c>
      <c r="O2921">
        <v>5</v>
      </c>
      <c r="P2921">
        <v>2</v>
      </c>
      <c r="Q2921">
        <v>1</v>
      </c>
      <c r="R2921" t="s">
        <v>43</v>
      </c>
      <c r="S2921" t="s">
        <v>96</v>
      </c>
      <c r="T2921">
        <v>1</v>
      </c>
      <c r="U2921" t="s">
        <v>79</v>
      </c>
      <c r="V2921">
        <v>1040.04</v>
      </c>
      <c r="W2921" t="s">
        <v>64</v>
      </c>
      <c r="X2921" t="s">
        <v>47</v>
      </c>
      <c r="Y2921" t="s">
        <v>65</v>
      </c>
      <c r="Z2921" t="s">
        <v>49</v>
      </c>
      <c r="AA2921" t="s">
        <v>67</v>
      </c>
      <c r="AB2921" t="s">
        <v>51</v>
      </c>
      <c r="AC2921" t="s">
        <v>99</v>
      </c>
      <c r="AD2921">
        <v>7.2225000000000001</v>
      </c>
      <c r="AE2921">
        <v>2024</v>
      </c>
      <c r="AF2921">
        <v>3</v>
      </c>
      <c r="AG2921">
        <v>7</v>
      </c>
      <c r="AH2921" t="s">
        <v>2904</v>
      </c>
      <c r="AI2921">
        <v>0.60187499999999994</v>
      </c>
      <c r="AJ2921">
        <v>1728</v>
      </c>
      <c r="AK2921" t="s">
        <v>3801</v>
      </c>
    </row>
    <row r="2922" spans="1:37">
      <c r="A2922" t="s">
        <v>3031</v>
      </c>
      <c r="B2922" t="s">
        <v>35</v>
      </c>
      <c r="C2922">
        <v>9065.7099999999991</v>
      </c>
      <c r="D2922" t="s">
        <v>36</v>
      </c>
      <c r="E2922" t="s">
        <v>37</v>
      </c>
      <c r="F2922" t="s">
        <v>73</v>
      </c>
      <c r="G2922">
        <v>45298</v>
      </c>
      <c r="H2922" t="s">
        <v>57</v>
      </c>
      <c r="I2922" t="s">
        <v>58</v>
      </c>
      <c r="J2922">
        <v>0</v>
      </c>
      <c r="K2922" t="s">
        <v>59</v>
      </c>
      <c r="L2922" t="s">
        <v>60</v>
      </c>
      <c r="M2922">
        <v>88</v>
      </c>
      <c r="N2922">
        <v>30</v>
      </c>
      <c r="O2922">
        <v>53</v>
      </c>
      <c r="P2922">
        <v>0</v>
      </c>
      <c r="Q2922">
        <v>2</v>
      </c>
      <c r="R2922" t="s">
        <v>43</v>
      </c>
      <c r="S2922" t="s">
        <v>84</v>
      </c>
      <c r="T2922">
        <v>4</v>
      </c>
      <c r="U2922" t="s">
        <v>79</v>
      </c>
      <c r="V2922">
        <v>884.35</v>
      </c>
      <c r="W2922" t="s">
        <v>46</v>
      </c>
      <c r="X2922" t="s">
        <v>47</v>
      </c>
      <c r="Y2922" t="s">
        <v>65</v>
      </c>
      <c r="Z2922" t="s">
        <v>66</v>
      </c>
      <c r="AA2922" t="s">
        <v>67</v>
      </c>
      <c r="AB2922" t="s">
        <v>68</v>
      </c>
      <c r="AC2922" t="s">
        <v>52</v>
      </c>
      <c r="AD2922">
        <v>10.049431820000001</v>
      </c>
      <c r="AE2922">
        <v>2024</v>
      </c>
      <c r="AF2922">
        <v>3</v>
      </c>
      <c r="AG2922">
        <v>7</v>
      </c>
      <c r="AH2922" t="s">
        <v>2904</v>
      </c>
      <c r="AI2922">
        <v>0.83745265151515158</v>
      </c>
      <c r="AJ2922">
        <v>1056</v>
      </c>
      <c r="AK2922" t="s">
        <v>3801</v>
      </c>
    </row>
    <row r="2923" spans="1:37">
      <c r="A2923" t="s">
        <v>3032</v>
      </c>
      <c r="B2923" t="s">
        <v>35</v>
      </c>
      <c r="C2923">
        <v>3596.73</v>
      </c>
      <c r="D2923" t="s">
        <v>36</v>
      </c>
      <c r="E2923" t="s">
        <v>37</v>
      </c>
      <c r="F2923" t="s">
        <v>56</v>
      </c>
      <c r="G2923">
        <v>45298</v>
      </c>
      <c r="H2923" t="s">
        <v>39</v>
      </c>
      <c r="I2923" t="s">
        <v>40</v>
      </c>
      <c r="J2923">
        <v>111897</v>
      </c>
      <c r="K2923" t="s">
        <v>59</v>
      </c>
      <c r="L2923" t="s">
        <v>42</v>
      </c>
      <c r="M2923">
        <v>89</v>
      </c>
      <c r="N2923">
        <v>30</v>
      </c>
      <c r="O2923">
        <v>5</v>
      </c>
      <c r="P2923">
        <v>1</v>
      </c>
      <c r="Q2923">
        <v>1</v>
      </c>
      <c r="R2923" t="s">
        <v>43</v>
      </c>
      <c r="S2923" t="s">
        <v>96</v>
      </c>
      <c r="T2923">
        <v>3</v>
      </c>
      <c r="U2923" t="s">
        <v>79</v>
      </c>
      <c r="V2923">
        <v>567.51</v>
      </c>
      <c r="W2923" t="s">
        <v>46</v>
      </c>
      <c r="X2923" t="s">
        <v>77</v>
      </c>
      <c r="Y2923" t="s">
        <v>65</v>
      </c>
      <c r="Z2923" t="s">
        <v>49</v>
      </c>
      <c r="AA2923" t="s">
        <v>91</v>
      </c>
      <c r="AB2923" t="s">
        <v>51</v>
      </c>
      <c r="AC2923" t="s">
        <v>99</v>
      </c>
      <c r="AD2923">
        <v>6.3765168540000001</v>
      </c>
      <c r="AE2923">
        <v>2024</v>
      </c>
      <c r="AF2923">
        <v>3</v>
      </c>
      <c r="AG2923">
        <v>7</v>
      </c>
      <c r="AH2923" t="s">
        <v>2904</v>
      </c>
      <c r="AI2923">
        <v>0.53137640449438206</v>
      </c>
      <c r="AJ2923">
        <v>1068</v>
      </c>
      <c r="AK2923" t="s">
        <v>3800</v>
      </c>
    </row>
    <row r="2924" spans="1:37">
      <c r="A2924" t="s">
        <v>3033</v>
      </c>
      <c r="B2924" t="s">
        <v>55</v>
      </c>
      <c r="C2924">
        <v>3253.98</v>
      </c>
      <c r="D2924" t="s">
        <v>36</v>
      </c>
      <c r="E2924" t="s">
        <v>37</v>
      </c>
      <c r="F2924" t="s">
        <v>38</v>
      </c>
      <c r="G2924">
        <v>45298</v>
      </c>
      <c r="H2924" t="s">
        <v>57</v>
      </c>
      <c r="I2924" t="s">
        <v>40</v>
      </c>
      <c r="J2924">
        <v>0</v>
      </c>
      <c r="K2924" t="s">
        <v>59</v>
      </c>
      <c r="L2924" t="s">
        <v>60</v>
      </c>
      <c r="M2924">
        <v>90</v>
      </c>
      <c r="N2924">
        <v>7</v>
      </c>
      <c r="O2924">
        <v>72</v>
      </c>
      <c r="P2924">
        <v>0</v>
      </c>
      <c r="Q2924">
        <v>1</v>
      </c>
      <c r="R2924" t="s">
        <v>61</v>
      </c>
      <c r="S2924" t="s">
        <v>93</v>
      </c>
      <c r="T2924">
        <v>2</v>
      </c>
      <c r="U2924" t="s">
        <v>79</v>
      </c>
      <c r="V2924">
        <v>651.24</v>
      </c>
      <c r="W2924" t="s">
        <v>76</v>
      </c>
      <c r="X2924" t="s">
        <v>47</v>
      </c>
      <c r="Y2924" t="s">
        <v>65</v>
      </c>
      <c r="Z2924" t="s">
        <v>49</v>
      </c>
      <c r="AA2924" t="s">
        <v>67</v>
      </c>
      <c r="AB2924" t="s">
        <v>68</v>
      </c>
      <c r="AC2924" t="s">
        <v>52</v>
      </c>
      <c r="AD2924">
        <v>7.2359999999999998</v>
      </c>
      <c r="AE2924">
        <v>2024</v>
      </c>
      <c r="AF2924">
        <v>3</v>
      </c>
      <c r="AG2924">
        <v>7</v>
      </c>
      <c r="AH2924" t="s">
        <v>2904</v>
      </c>
      <c r="AI2924">
        <v>0.60299999999999998</v>
      </c>
      <c r="AJ2924">
        <v>1080</v>
      </c>
      <c r="AK2924" t="s">
        <v>3801</v>
      </c>
    </row>
    <row r="2925" spans="1:37">
      <c r="A2925" t="s">
        <v>3034</v>
      </c>
      <c r="B2925" t="s">
        <v>55</v>
      </c>
      <c r="C2925">
        <v>19863.259999999998</v>
      </c>
      <c r="D2925" t="s">
        <v>36</v>
      </c>
      <c r="E2925" t="s">
        <v>72</v>
      </c>
      <c r="F2925" t="s">
        <v>56</v>
      </c>
      <c r="G2925">
        <v>45298</v>
      </c>
      <c r="H2925" t="s">
        <v>57</v>
      </c>
      <c r="I2925" t="s">
        <v>58</v>
      </c>
      <c r="J2925">
        <v>0</v>
      </c>
      <c r="K2925" t="s">
        <v>59</v>
      </c>
      <c r="L2925" t="s">
        <v>60</v>
      </c>
      <c r="M2925">
        <v>115</v>
      </c>
      <c r="N2925">
        <v>5</v>
      </c>
      <c r="O2925">
        <v>24</v>
      </c>
      <c r="P2925">
        <v>0</v>
      </c>
      <c r="Q2925">
        <v>2</v>
      </c>
      <c r="R2925" t="s">
        <v>61</v>
      </c>
      <c r="S2925" t="s">
        <v>93</v>
      </c>
      <c r="T2925">
        <v>1</v>
      </c>
      <c r="U2925" t="s">
        <v>63</v>
      </c>
      <c r="V2925">
        <v>1184</v>
      </c>
      <c r="W2925" t="s">
        <v>46</v>
      </c>
      <c r="X2925" t="s">
        <v>47</v>
      </c>
      <c r="Y2925" t="s">
        <v>65</v>
      </c>
      <c r="Z2925" t="s">
        <v>98</v>
      </c>
      <c r="AA2925" t="s">
        <v>67</v>
      </c>
      <c r="AB2925" t="s">
        <v>68</v>
      </c>
      <c r="AC2925" t="s">
        <v>69</v>
      </c>
      <c r="AD2925">
        <v>10.29565217</v>
      </c>
      <c r="AE2925">
        <v>2024</v>
      </c>
      <c r="AF2925">
        <v>3</v>
      </c>
      <c r="AG2925">
        <v>7</v>
      </c>
      <c r="AH2925" t="s">
        <v>2904</v>
      </c>
      <c r="AI2925">
        <v>0.85797101449275359</v>
      </c>
      <c r="AJ2925">
        <v>1380</v>
      </c>
      <c r="AK2925" t="s">
        <v>3801</v>
      </c>
    </row>
    <row r="2926" spans="1:37">
      <c r="A2926" t="s">
        <v>3035</v>
      </c>
      <c r="B2926" t="s">
        <v>35</v>
      </c>
      <c r="C2926">
        <v>4657.9399999999996</v>
      </c>
      <c r="D2926" t="s">
        <v>36</v>
      </c>
      <c r="E2926" t="s">
        <v>72</v>
      </c>
      <c r="F2926" t="s">
        <v>56</v>
      </c>
      <c r="G2926">
        <v>45298</v>
      </c>
      <c r="H2926" t="s">
        <v>39</v>
      </c>
      <c r="I2926" t="s">
        <v>58</v>
      </c>
      <c r="J2926">
        <v>52985</v>
      </c>
      <c r="K2926" t="s">
        <v>41</v>
      </c>
      <c r="L2926" t="s">
        <v>42</v>
      </c>
      <c r="M2926">
        <v>117</v>
      </c>
      <c r="N2926">
        <v>36</v>
      </c>
      <c r="O2926">
        <v>30</v>
      </c>
      <c r="P2926">
        <v>0</v>
      </c>
      <c r="Q2926">
        <v>1</v>
      </c>
      <c r="R2926" t="s">
        <v>61</v>
      </c>
      <c r="S2926" t="s">
        <v>62</v>
      </c>
      <c r="T2926">
        <v>4</v>
      </c>
      <c r="U2926" t="s">
        <v>79</v>
      </c>
      <c r="V2926">
        <v>522.13</v>
      </c>
      <c r="W2926" t="s">
        <v>46</v>
      </c>
      <c r="X2926" t="s">
        <v>47</v>
      </c>
      <c r="Y2926" t="s">
        <v>65</v>
      </c>
      <c r="Z2926" t="s">
        <v>49</v>
      </c>
      <c r="AA2926" t="s">
        <v>50</v>
      </c>
      <c r="AB2926" t="s">
        <v>68</v>
      </c>
      <c r="AC2926" t="s">
        <v>69</v>
      </c>
      <c r="AD2926">
        <v>4.4626495730000002</v>
      </c>
      <c r="AE2926">
        <v>2024</v>
      </c>
      <c r="AF2926">
        <v>3</v>
      </c>
      <c r="AG2926">
        <v>7</v>
      </c>
      <c r="AH2926" t="s">
        <v>2904</v>
      </c>
      <c r="AI2926">
        <v>0.37188746438746439</v>
      </c>
      <c r="AJ2926">
        <v>1404</v>
      </c>
      <c r="AK2926" t="s">
        <v>3799</v>
      </c>
    </row>
    <row r="2927" spans="1:37">
      <c r="A2927" t="s">
        <v>3036</v>
      </c>
      <c r="B2927" t="s">
        <v>81</v>
      </c>
      <c r="C2927">
        <v>3677.98</v>
      </c>
      <c r="D2927" t="s">
        <v>36</v>
      </c>
      <c r="E2927" t="s">
        <v>72</v>
      </c>
      <c r="F2927" t="s">
        <v>38</v>
      </c>
      <c r="G2927">
        <v>45298</v>
      </c>
      <c r="H2927" t="s">
        <v>57</v>
      </c>
      <c r="I2927" t="s">
        <v>58</v>
      </c>
      <c r="J2927">
        <v>0</v>
      </c>
      <c r="K2927" t="s">
        <v>59</v>
      </c>
      <c r="L2927" t="s">
        <v>103</v>
      </c>
      <c r="M2927">
        <v>104</v>
      </c>
      <c r="N2927">
        <v>20</v>
      </c>
      <c r="O2927">
        <v>42</v>
      </c>
      <c r="P2927">
        <v>0</v>
      </c>
      <c r="Q2927">
        <v>1</v>
      </c>
      <c r="R2927" t="s">
        <v>61</v>
      </c>
      <c r="S2927" t="s">
        <v>62</v>
      </c>
      <c r="T2927">
        <v>1</v>
      </c>
      <c r="U2927" t="s">
        <v>63</v>
      </c>
      <c r="V2927">
        <v>546.51</v>
      </c>
      <c r="W2927" t="s">
        <v>76</v>
      </c>
      <c r="X2927" t="s">
        <v>47</v>
      </c>
      <c r="Y2927" t="s">
        <v>65</v>
      </c>
      <c r="Z2927" t="s">
        <v>49</v>
      </c>
      <c r="AA2927" t="s">
        <v>67</v>
      </c>
      <c r="AB2927" t="s">
        <v>68</v>
      </c>
      <c r="AC2927" t="s">
        <v>69</v>
      </c>
      <c r="AD2927">
        <v>5.2549038460000004</v>
      </c>
      <c r="AE2927">
        <v>2024</v>
      </c>
      <c r="AF2927">
        <v>3</v>
      </c>
      <c r="AG2927">
        <v>7</v>
      </c>
      <c r="AH2927" t="s">
        <v>2904</v>
      </c>
      <c r="AI2927">
        <v>0.43790865384615385</v>
      </c>
      <c r="AJ2927">
        <v>1248</v>
      </c>
      <c r="AK2927" t="s">
        <v>3800</v>
      </c>
    </row>
    <row r="2928" spans="1:37">
      <c r="A2928" t="s">
        <v>3037</v>
      </c>
      <c r="B2928" t="s">
        <v>35</v>
      </c>
      <c r="C2928">
        <v>33354.339999999997</v>
      </c>
      <c r="D2928" t="s">
        <v>36</v>
      </c>
      <c r="E2928" t="s">
        <v>37</v>
      </c>
      <c r="F2928" t="s">
        <v>56</v>
      </c>
      <c r="G2928">
        <v>45298</v>
      </c>
      <c r="H2928" t="s">
        <v>102</v>
      </c>
      <c r="I2928" t="s">
        <v>58</v>
      </c>
      <c r="J2928">
        <v>35514</v>
      </c>
      <c r="K2928" t="s">
        <v>41</v>
      </c>
      <c r="L2928" t="s">
        <v>42</v>
      </c>
      <c r="M2928">
        <v>99</v>
      </c>
      <c r="N2928">
        <v>35</v>
      </c>
      <c r="O2928">
        <v>1</v>
      </c>
      <c r="P2928">
        <v>0</v>
      </c>
      <c r="Q2928">
        <v>2</v>
      </c>
      <c r="R2928" t="s">
        <v>61</v>
      </c>
      <c r="S2928" t="s">
        <v>93</v>
      </c>
      <c r="T2928">
        <v>4</v>
      </c>
      <c r="U2928" t="s">
        <v>90</v>
      </c>
      <c r="V2928">
        <v>422.81</v>
      </c>
      <c r="W2928" t="s">
        <v>46</v>
      </c>
      <c r="X2928" t="s">
        <v>47</v>
      </c>
      <c r="Y2928" t="s">
        <v>48</v>
      </c>
      <c r="Z2928" t="s">
        <v>98</v>
      </c>
      <c r="AA2928" t="s">
        <v>67</v>
      </c>
      <c r="AB2928" t="s">
        <v>68</v>
      </c>
      <c r="AC2928" t="s">
        <v>99</v>
      </c>
      <c r="AD2928">
        <v>4.2708080810000002</v>
      </c>
      <c r="AE2928">
        <v>2024</v>
      </c>
      <c r="AF2928">
        <v>3</v>
      </c>
      <c r="AG2928">
        <v>7</v>
      </c>
      <c r="AH2928" t="s">
        <v>2904</v>
      </c>
      <c r="AI2928">
        <v>0.35590067340067338</v>
      </c>
      <c r="AJ2928">
        <v>1188</v>
      </c>
      <c r="AK2928" t="s">
        <v>3799</v>
      </c>
    </row>
    <row r="2929" spans="1:37">
      <c r="A2929" t="s">
        <v>3038</v>
      </c>
      <c r="B2929" t="s">
        <v>115</v>
      </c>
      <c r="C2929">
        <v>19327.740000000002</v>
      </c>
      <c r="D2929" t="s">
        <v>36</v>
      </c>
      <c r="E2929" t="s">
        <v>82</v>
      </c>
      <c r="F2929" t="s">
        <v>38</v>
      </c>
      <c r="G2929">
        <v>45298</v>
      </c>
      <c r="H2929" t="s">
        <v>39</v>
      </c>
      <c r="I2929" t="s">
        <v>40</v>
      </c>
      <c r="J2929">
        <v>131462</v>
      </c>
      <c r="K2929" t="s">
        <v>41</v>
      </c>
      <c r="L2929" t="s">
        <v>103</v>
      </c>
      <c r="M2929">
        <v>161</v>
      </c>
      <c r="N2929">
        <v>14</v>
      </c>
      <c r="O2929">
        <v>84</v>
      </c>
      <c r="P2929">
        <v>0</v>
      </c>
      <c r="Q2929">
        <v>2</v>
      </c>
      <c r="R2929" t="s">
        <v>61</v>
      </c>
      <c r="S2929" t="s">
        <v>62</v>
      </c>
      <c r="T2929">
        <v>1</v>
      </c>
      <c r="U2929" t="s">
        <v>45</v>
      </c>
      <c r="V2929">
        <v>478.93</v>
      </c>
      <c r="W2929" t="s">
        <v>46</v>
      </c>
      <c r="X2929" t="s">
        <v>47</v>
      </c>
      <c r="Y2929" t="s">
        <v>48</v>
      </c>
      <c r="Z2929" t="s">
        <v>98</v>
      </c>
      <c r="AA2929" t="s">
        <v>91</v>
      </c>
      <c r="AB2929" t="s">
        <v>68</v>
      </c>
      <c r="AC2929" t="s">
        <v>52</v>
      </c>
      <c r="AD2929">
        <v>2.9747204969999999</v>
      </c>
      <c r="AE2929">
        <v>2024</v>
      </c>
      <c r="AF2929">
        <v>3</v>
      </c>
      <c r="AG2929">
        <v>7</v>
      </c>
      <c r="AH2929" t="s">
        <v>2904</v>
      </c>
      <c r="AI2929">
        <v>0.24789337474120082</v>
      </c>
      <c r="AJ2929">
        <v>1932</v>
      </c>
      <c r="AK2929" t="s">
        <v>3799</v>
      </c>
    </row>
    <row r="2930" spans="1:37">
      <c r="A2930" t="s">
        <v>3039</v>
      </c>
      <c r="B2930" t="s">
        <v>35</v>
      </c>
      <c r="C2930">
        <v>4816.13</v>
      </c>
      <c r="D2930" t="s">
        <v>87</v>
      </c>
      <c r="E2930" t="s">
        <v>37</v>
      </c>
      <c r="F2930" t="s">
        <v>38</v>
      </c>
      <c r="G2930">
        <v>45298</v>
      </c>
      <c r="H2930" t="s">
        <v>57</v>
      </c>
      <c r="I2930" t="s">
        <v>58</v>
      </c>
      <c r="J2930">
        <v>0</v>
      </c>
      <c r="K2930" t="s">
        <v>59</v>
      </c>
      <c r="L2930" t="s">
        <v>42</v>
      </c>
      <c r="M2930">
        <v>138</v>
      </c>
      <c r="N2930">
        <v>38</v>
      </c>
      <c r="O2930">
        <v>15</v>
      </c>
      <c r="P2930">
        <v>0</v>
      </c>
      <c r="Q2930">
        <v>1</v>
      </c>
      <c r="R2930" t="s">
        <v>61</v>
      </c>
      <c r="S2930" t="s">
        <v>93</v>
      </c>
      <c r="T2930">
        <v>2</v>
      </c>
      <c r="U2930" t="s">
        <v>79</v>
      </c>
      <c r="V2930">
        <v>891.58</v>
      </c>
      <c r="W2930" t="s">
        <v>64</v>
      </c>
      <c r="X2930" t="s">
        <v>47</v>
      </c>
      <c r="Y2930" t="s">
        <v>65</v>
      </c>
      <c r="Z2930" t="s">
        <v>49</v>
      </c>
      <c r="AA2930" t="s">
        <v>67</v>
      </c>
      <c r="AB2930" t="s">
        <v>68</v>
      </c>
      <c r="AC2930" t="s">
        <v>69</v>
      </c>
      <c r="AD2930">
        <v>6.4607246380000003</v>
      </c>
      <c r="AE2930">
        <v>2024</v>
      </c>
      <c r="AF2930">
        <v>3</v>
      </c>
      <c r="AG2930">
        <v>7</v>
      </c>
      <c r="AH2930" t="s">
        <v>2904</v>
      </c>
      <c r="AI2930">
        <v>0.53839371980676332</v>
      </c>
      <c r="AJ2930">
        <v>1656</v>
      </c>
      <c r="AK2930" t="s">
        <v>3800</v>
      </c>
    </row>
    <row r="2931" spans="1:37">
      <c r="A2931" t="s">
        <v>3040</v>
      </c>
      <c r="B2931" t="s">
        <v>81</v>
      </c>
      <c r="C2931">
        <v>11231.36</v>
      </c>
      <c r="D2931" t="s">
        <v>36</v>
      </c>
      <c r="E2931" t="s">
        <v>37</v>
      </c>
      <c r="F2931" t="s">
        <v>56</v>
      </c>
      <c r="G2931">
        <v>45298</v>
      </c>
      <c r="H2931" t="s">
        <v>39</v>
      </c>
      <c r="I2931" t="s">
        <v>58</v>
      </c>
      <c r="J2931">
        <v>82845</v>
      </c>
      <c r="K2931" t="s">
        <v>59</v>
      </c>
      <c r="L2931" t="s">
        <v>103</v>
      </c>
      <c r="M2931">
        <v>95</v>
      </c>
      <c r="N2931">
        <v>9</v>
      </c>
      <c r="O2931">
        <v>115</v>
      </c>
      <c r="P2931">
        <v>0</v>
      </c>
      <c r="Q2931">
        <v>2</v>
      </c>
      <c r="R2931" t="s">
        <v>61</v>
      </c>
      <c r="S2931" t="s">
        <v>93</v>
      </c>
      <c r="T2931">
        <v>3</v>
      </c>
      <c r="U2931" t="s">
        <v>63</v>
      </c>
      <c r="V2931">
        <v>673.02</v>
      </c>
      <c r="W2931" t="s">
        <v>76</v>
      </c>
      <c r="X2931" t="s">
        <v>47</v>
      </c>
      <c r="Y2931" t="s">
        <v>65</v>
      </c>
      <c r="Z2931" t="s">
        <v>66</v>
      </c>
      <c r="AA2931" t="s">
        <v>50</v>
      </c>
      <c r="AB2931" t="s">
        <v>68</v>
      </c>
      <c r="AC2931" t="s">
        <v>52</v>
      </c>
      <c r="AD2931">
        <v>7.0844210529999998</v>
      </c>
      <c r="AE2931">
        <v>2024</v>
      </c>
      <c r="AF2931">
        <v>3</v>
      </c>
      <c r="AG2931">
        <v>7</v>
      </c>
      <c r="AH2931" t="s">
        <v>2904</v>
      </c>
      <c r="AI2931">
        <v>0.59036842105263154</v>
      </c>
      <c r="AJ2931">
        <v>1140</v>
      </c>
      <c r="AK2931" t="s">
        <v>3800</v>
      </c>
    </row>
    <row r="2932" spans="1:37">
      <c r="A2932" t="s">
        <v>3041</v>
      </c>
      <c r="B2932" t="s">
        <v>81</v>
      </c>
      <c r="C2932">
        <v>16412.68</v>
      </c>
      <c r="D2932" t="s">
        <v>36</v>
      </c>
      <c r="E2932" t="s">
        <v>72</v>
      </c>
      <c r="F2932" t="s">
        <v>56</v>
      </c>
      <c r="G2932">
        <v>45298</v>
      </c>
      <c r="H2932" t="s">
        <v>39</v>
      </c>
      <c r="I2932" t="s">
        <v>58</v>
      </c>
      <c r="J2932">
        <v>54583</v>
      </c>
      <c r="K2932" t="s">
        <v>59</v>
      </c>
      <c r="L2932" t="s">
        <v>42</v>
      </c>
      <c r="M2932">
        <v>104</v>
      </c>
      <c r="N2932">
        <v>28</v>
      </c>
      <c r="O2932">
        <v>89</v>
      </c>
      <c r="P2932">
        <v>0</v>
      </c>
      <c r="Q2932">
        <v>2</v>
      </c>
      <c r="R2932" t="s">
        <v>61</v>
      </c>
      <c r="S2932" t="s">
        <v>74</v>
      </c>
      <c r="T2932">
        <v>3</v>
      </c>
      <c r="U2932" t="s">
        <v>79</v>
      </c>
      <c r="V2932">
        <v>498.96</v>
      </c>
      <c r="W2932" t="s">
        <v>46</v>
      </c>
      <c r="X2932" t="s">
        <v>47</v>
      </c>
      <c r="Y2932" t="s">
        <v>48</v>
      </c>
      <c r="Z2932" t="s">
        <v>98</v>
      </c>
      <c r="AA2932" t="s">
        <v>50</v>
      </c>
      <c r="AB2932" t="s">
        <v>68</v>
      </c>
      <c r="AC2932" t="s">
        <v>52</v>
      </c>
      <c r="AD2932">
        <v>4.7976923080000002</v>
      </c>
      <c r="AE2932">
        <v>2024</v>
      </c>
      <c r="AF2932">
        <v>3</v>
      </c>
      <c r="AG2932">
        <v>7</v>
      </c>
      <c r="AH2932" t="s">
        <v>2904</v>
      </c>
      <c r="AI2932">
        <v>0.39980769230769231</v>
      </c>
      <c r="AJ2932">
        <v>1248</v>
      </c>
      <c r="AK2932" t="s">
        <v>3799</v>
      </c>
    </row>
    <row r="2933" spans="1:37">
      <c r="A2933" t="s">
        <v>3042</v>
      </c>
      <c r="B2933" t="s">
        <v>115</v>
      </c>
      <c r="C2933">
        <v>3833.93</v>
      </c>
      <c r="D2933" t="s">
        <v>36</v>
      </c>
      <c r="E2933" t="s">
        <v>37</v>
      </c>
      <c r="F2933" t="s">
        <v>38</v>
      </c>
      <c r="G2933">
        <v>45298</v>
      </c>
      <c r="H2933" t="s">
        <v>39</v>
      </c>
      <c r="I2933" t="s">
        <v>40</v>
      </c>
      <c r="J2933">
        <v>72149</v>
      </c>
      <c r="K2933" t="s">
        <v>41</v>
      </c>
      <c r="L2933" t="s">
        <v>103</v>
      </c>
      <c r="M2933">
        <v>97</v>
      </c>
      <c r="N2933">
        <v>14</v>
      </c>
      <c r="O2933">
        <v>90</v>
      </c>
      <c r="P2933">
        <v>1</v>
      </c>
      <c r="Q2933">
        <v>1</v>
      </c>
      <c r="R2933" t="s">
        <v>61</v>
      </c>
      <c r="S2933" t="s">
        <v>93</v>
      </c>
      <c r="T2933">
        <v>1</v>
      </c>
      <c r="U2933" t="s">
        <v>63</v>
      </c>
      <c r="V2933">
        <v>426.2</v>
      </c>
      <c r="W2933" t="s">
        <v>46</v>
      </c>
      <c r="X2933" t="s">
        <v>47</v>
      </c>
      <c r="Y2933" t="s">
        <v>48</v>
      </c>
      <c r="Z2933" t="s">
        <v>49</v>
      </c>
      <c r="AA2933" t="s">
        <v>50</v>
      </c>
      <c r="AB2933" t="s">
        <v>51</v>
      </c>
      <c r="AC2933" t="s">
        <v>52</v>
      </c>
      <c r="AD2933">
        <v>4.3938144330000002</v>
      </c>
      <c r="AE2933">
        <v>2024</v>
      </c>
      <c r="AF2933">
        <v>3</v>
      </c>
      <c r="AG2933">
        <v>7</v>
      </c>
      <c r="AH2933" t="s">
        <v>2904</v>
      </c>
      <c r="AI2933">
        <v>0.36615120274914087</v>
      </c>
      <c r="AJ2933">
        <v>1164</v>
      </c>
      <c r="AK2933" t="s">
        <v>3799</v>
      </c>
    </row>
    <row r="2934" spans="1:37">
      <c r="A2934" t="s">
        <v>3043</v>
      </c>
      <c r="B2934" t="s">
        <v>55</v>
      </c>
      <c r="C2934">
        <v>35264.879999999997</v>
      </c>
      <c r="D2934" t="s">
        <v>36</v>
      </c>
      <c r="E2934" t="s">
        <v>72</v>
      </c>
      <c r="F2934" t="s">
        <v>95</v>
      </c>
      <c r="G2934">
        <v>45298</v>
      </c>
      <c r="H2934" t="s">
        <v>39</v>
      </c>
      <c r="I2934" t="s">
        <v>58</v>
      </c>
      <c r="J2934">
        <v>112570</v>
      </c>
      <c r="K2934" t="s">
        <v>59</v>
      </c>
      <c r="L2934" t="s">
        <v>103</v>
      </c>
      <c r="M2934">
        <v>177</v>
      </c>
      <c r="N2934">
        <v>35</v>
      </c>
      <c r="O2934">
        <v>104</v>
      </c>
      <c r="P2934">
        <v>2</v>
      </c>
      <c r="Q2934">
        <v>2</v>
      </c>
      <c r="R2934" t="s">
        <v>61</v>
      </c>
      <c r="S2934" t="s">
        <v>74</v>
      </c>
      <c r="T2934">
        <v>3</v>
      </c>
      <c r="U2934" t="s">
        <v>45</v>
      </c>
      <c r="V2934">
        <v>950.86</v>
      </c>
      <c r="W2934" t="s">
        <v>64</v>
      </c>
      <c r="X2934" t="s">
        <v>47</v>
      </c>
      <c r="Y2934" t="s">
        <v>65</v>
      </c>
      <c r="Z2934" t="s">
        <v>98</v>
      </c>
      <c r="AA2934" t="s">
        <v>91</v>
      </c>
      <c r="AB2934" t="s">
        <v>51</v>
      </c>
      <c r="AC2934" t="s">
        <v>52</v>
      </c>
      <c r="AD2934">
        <v>5.3720903949999999</v>
      </c>
      <c r="AE2934">
        <v>2024</v>
      </c>
      <c r="AF2934">
        <v>3</v>
      </c>
      <c r="AG2934">
        <v>7</v>
      </c>
      <c r="AH2934" t="s">
        <v>2904</v>
      </c>
      <c r="AI2934">
        <v>0.4476741996233522</v>
      </c>
      <c r="AJ2934">
        <v>2124</v>
      </c>
      <c r="AK2934" t="s">
        <v>3800</v>
      </c>
    </row>
    <row r="2935" spans="1:37">
      <c r="A2935" t="s">
        <v>3044</v>
      </c>
      <c r="B2935" t="s">
        <v>35</v>
      </c>
      <c r="C2935">
        <v>4370.3599999999997</v>
      </c>
      <c r="D2935" t="s">
        <v>36</v>
      </c>
      <c r="E2935" t="s">
        <v>72</v>
      </c>
      <c r="F2935" t="s">
        <v>73</v>
      </c>
      <c r="G2935">
        <v>45298</v>
      </c>
      <c r="H2935" t="s">
        <v>57</v>
      </c>
      <c r="I2935" t="s">
        <v>58</v>
      </c>
      <c r="J2935">
        <v>0</v>
      </c>
      <c r="K2935" t="s">
        <v>59</v>
      </c>
      <c r="L2935" t="s">
        <v>60</v>
      </c>
      <c r="M2935">
        <v>122</v>
      </c>
      <c r="N2935">
        <v>26</v>
      </c>
      <c r="O2935">
        <v>123</v>
      </c>
      <c r="P2935">
        <v>0</v>
      </c>
      <c r="Q2935">
        <v>1</v>
      </c>
      <c r="R2935" t="s">
        <v>61</v>
      </c>
      <c r="S2935" t="s">
        <v>74</v>
      </c>
      <c r="T2935">
        <v>1</v>
      </c>
      <c r="U2935" t="s">
        <v>90</v>
      </c>
      <c r="V2935">
        <v>890.24</v>
      </c>
      <c r="W2935" t="s">
        <v>46</v>
      </c>
      <c r="X2935" t="s">
        <v>47</v>
      </c>
      <c r="Y2935" t="s">
        <v>65</v>
      </c>
      <c r="Z2935" t="s">
        <v>49</v>
      </c>
      <c r="AA2935" t="s">
        <v>67</v>
      </c>
      <c r="AB2935" t="s">
        <v>68</v>
      </c>
      <c r="AC2935" t="s">
        <v>52</v>
      </c>
      <c r="AD2935">
        <v>7.2970491800000001</v>
      </c>
      <c r="AE2935">
        <v>2024</v>
      </c>
      <c r="AF2935">
        <v>3</v>
      </c>
      <c r="AG2935">
        <v>7</v>
      </c>
      <c r="AH2935" t="s">
        <v>2904</v>
      </c>
      <c r="AI2935">
        <v>0.60808743169398904</v>
      </c>
      <c r="AJ2935">
        <v>1464</v>
      </c>
      <c r="AK2935" t="s">
        <v>3801</v>
      </c>
    </row>
    <row r="2936" spans="1:37">
      <c r="A2936" t="s">
        <v>3045</v>
      </c>
      <c r="B2936" t="s">
        <v>35</v>
      </c>
      <c r="C2936">
        <v>4454.1099999999997</v>
      </c>
      <c r="D2936" t="s">
        <v>36</v>
      </c>
      <c r="E2936" t="s">
        <v>72</v>
      </c>
      <c r="F2936" t="s">
        <v>73</v>
      </c>
      <c r="G2936">
        <v>45298</v>
      </c>
      <c r="H2936" t="s">
        <v>39</v>
      </c>
      <c r="I2936" t="s">
        <v>58</v>
      </c>
      <c r="J2936">
        <v>89254</v>
      </c>
      <c r="K2936" t="s">
        <v>83</v>
      </c>
      <c r="L2936" t="s">
        <v>60</v>
      </c>
      <c r="M2936">
        <v>124</v>
      </c>
      <c r="N2936">
        <v>16</v>
      </c>
      <c r="O2936">
        <v>8</v>
      </c>
      <c r="P2936">
        <v>4</v>
      </c>
      <c r="Q2936">
        <v>1</v>
      </c>
      <c r="R2936" t="s">
        <v>61</v>
      </c>
      <c r="S2936" t="s">
        <v>93</v>
      </c>
      <c r="T2936">
        <v>4</v>
      </c>
      <c r="U2936" t="s">
        <v>63</v>
      </c>
      <c r="V2936">
        <v>241.44</v>
      </c>
      <c r="W2936" t="s">
        <v>46</v>
      </c>
      <c r="X2936" t="s">
        <v>47</v>
      </c>
      <c r="Y2936" t="s">
        <v>48</v>
      </c>
      <c r="Z2936" t="s">
        <v>49</v>
      </c>
      <c r="AA2936" t="s">
        <v>50</v>
      </c>
      <c r="AB2936" t="s">
        <v>51</v>
      </c>
      <c r="AC2936" t="s">
        <v>99</v>
      </c>
      <c r="AD2936">
        <v>1.947096774</v>
      </c>
      <c r="AE2936">
        <v>2024</v>
      </c>
      <c r="AF2936">
        <v>3</v>
      </c>
      <c r="AG2936">
        <v>7</v>
      </c>
      <c r="AH2936" t="s">
        <v>2904</v>
      </c>
      <c r="AI2936">
        <v>0.16225806451612904</v>
      </c>
      <c r="AJ2936">
        <v>1488</v>
      </c>
      <c r="AK2936" t="s">
        <v>3799</v>
      </c>
    </row>
    <row r="2937" spans="1:37">
      <c r="A2937" t="s">
        <v>3046</v>
      </c>
      <c r="B2937" t="s">
        <v>35</v>
      </c>
      <c r="C2937">
        <v>7403.25</v>
      </c>
      <c r="D2937" t="s">
        <v>36</v>
      </c>
      <c r="E2937" t="s">
        <v>37</v>
      </c>
      <c r="F2937" t="s">
        <v>38</v>
      </c>
      <c r="G2937">
        <v>45298</v>
      </c>
      <c r="H2937" t="s">
        <v>39</v>
      </c>
      <c r="I2937" t="s">
        <v>58</v>
      </c>
      <c r="J2937">
        <v>118499</v>
      </c>
      <c r="K2937" t="s">
        <v>41</v>
      </c>
      <c r="L2937" t="s">
        <v>60</v>
      </c>
      <c r="M2937">
        <v>92</v>
      </c>
      <c r="N2937">
        <v>22</v>
      </c>
      <c r="O2937">
        <v>1</v>
      </c>
      <c r="P2937">
        <v>0</v>
      </c>
      <c r="Q2937">
        <v>7</v>
      </c>
      <c r="R2937" t="s">
        <v>61</v>
      </c>
      <c r="S2937" t="s">
        <v>93</v>
      </c>
      <c r="T2937">
        <v>1</v>
      </c>
      <c r="U2937" t="s">
        <v>63</v>
      </c>
      <c r="V2937">
        <v>347.91</v>
      </c>
      <c r="W2937" t="s">
        <v>76</v>
      </c>
      <c r="X2937" t="s">
        <v>47</v>
      </c>
      <c r="Y2937" t="s">
        <v>48</v>
      </c>
      <c r="Z2937" t="s">
        <v>66</v>
      </c>
      <c r="AA2937" t="s">
        <v>91</v>
      </c>
      <c r="AB2937" t="s">
        <v>68</v>
      </c>
      <c r="AC2937" t="s">
        <v>99</v>
      </c>
      <c r="AD2937">
        <v>3.7816304349999998</v>
      </c>
      <c r="AE2937">
        <v>2024</v>
      </c>
      <c r="AF2937">
        <v>3</v>
      </c>
      <c r="AG2937">
        <v>7</v>
      </c>
      <c r="AH2937" t="s">
        <v>2904</v>
      </c>
      <c r="AI2937">
        <v>0.31513586956521744</v>
      </c>
      <c r="AJ2937">
        <v>1104</v>
      </c>
      <c r="AK2937" t="s">
        <v>3799</v>
      </c>
    </row>
    <row r="2938" spans="1:37">
      <c r="A2938" t="s">
        <v>3047</v>
      </c>
      <c r="B2938" t="s">
        <v>35</v>
      </c>
      <c r="C2938">
        <v>12479.88</v>
      </c>
      <c r="D2938" t="s">
        <v>36</v>
      </c>
      <c r="E2938" t="s">
        <v>72</v>
      </c>
      <c r="F2938" t="s">
        <v>141</v>
      </c>
      <c r="G2938">
        <v>45298</v>
      </c>
      <c r="H2938" t="s">
        <v>102</v>
      </c>
      <c r="I2938" t="s">
        <v>40</v>
      </c>
      <c r="J2938">
        <v>16309</v>
      </c>
      <c r="K2938" t="s">
        <v>59</v>
      </c>
      <c r="L2938" t="s">
        <v>103</v>
      </c>
      <c r="M2938">
        <v>111</v>
      </c>
      <c r="N2938">
        <v>24</v>
      </c>
      <c r="O2938">
        <v>24</v>
      </c>
      <c r="P2938">
        <v>0</v>
      </c>
      <c r="Q2938">
        <v>2</v>
      </c>
      <c r="R2938" t="s">
        <v>61</v>
      </c>
      <c r="S2938" t="s">
        <v>74</v>
      </c>
      <c r="T2938">
        <v>3</v>
      </c>
      <c r="U2938" t="s">
        <v>79</v>
      </c>
      <c r="V2938">
        <v>739.89</v>
      </c>
      <c r="W2938" t="s">
        <v>76</v>
      </c>
      <c r="X2938" t="s">
        <v>47</v>
      </c>
      <c r="Y2938" t="s">
        <v>65</v>
      </c>
      <c r="Z2938" t="s">
        <v>66</v>
      </c>
      <c r="AA2938" t="s">
        <v>67</v>
      </c>
      <c r="AB2938" t="s">
        <v>68</v>
      </c>
      <c r="AC2938" t="s">
        <v>69</v>
      </c>
      <c r="AD2938">
        <v>6.6656756760000002</v>
      </c>
      <c r="AE2938">
        <v>2024</v>
      </c>
      <c r="AF2938">
        <v>3</v>
      </c>
      <c r="AG2938">
        <v>7</v>
      </c>
      <c r="AH2938" t="s">
        <v>2904</v>
      </c>
      <c r="AI2938">
        <v>0.55547297297297293</v>
      </c>
      <c r="AJ2938">
        <v>1332</v>
      </c>
      <c r="AK2938" t="s">
        <v>3800</v>
      </c>
    </row>
    <row r="2939" spans="1:37">
      <c r="A2939" t="s">
        <v>3048</v>
      </c>
      <c r="B2939" t="s">
        <v>35</v>
      </c>
      <c r="C2939">
        <v>13974.35</v>
      </c>
      <c r="D2939" t="s">
        <v>36</v>
      </c>
      <c r="E2939" t="s">
        <v>72</v>
      </c>
      <c r="F2939" t="s">
        <v>73</v>
      </c>
      <c r="G2939">
        <v>45298</v>
      </c>
      <c r="H2939" t="s">
        <v>39</v>
      </c>
      <c r="I2939" t="s">
        <v>40</v>
      </c>
      <c r="J2939">
        <v>99758</v>
      </c>
      <c r="K2939" t="s">
        <v>59</v>
      </c>
      <c r="L2939" t="s">
        <v>42</v>
      </c>
      <c r="M2939">
        <v>174</v>
      </c>
      <c r="N2939">
        <v>3</v>
      </c>
      <c r="O2939">
        <v>42</v>
      </c>
      <c r="P2939">
        <v>0</v>
      </c>
      <c r="Q2939">
        <v>7</v>
      </c>
      <c r="R2939" t="s">
        <v>43</v>
      </c>
      <c r="S2939" t="s">
        <v>84</v>
      </c>
      <c r="T2939">
        <v>4</v>
      </c>
      <c r="U2939" t="s">
        <v>63</v>
      </c>
      <c r="V2939">
        <v>1114.31</v>
      </c>
      <c r="W2939" t="s">
        <v>64</v>
      </c>
      <c r="X2939" t="s">
        <v>47</v>
      </c>
      <c r="Y2939" t="s">
        <v>65</v>
      </c>
      <c r="Z2939" t="s">
        <v>66</v>
      </c>
      <c r="AA2939" t="s">
        <v>50</v>
      </c>
      <c r="AB2939" t="s">
        <v>68</v>
      </c>
      <c r="AC2939" t="s">
        <v>69</v>
      </c>
      <c r="AD2939">
        <v>6.4040804600000003</v>
      </c>
      <c r="AE2939">
        <v>2024</v>
      </c>
      <c r="AF2939">
        <v>3</v>
      </c>
      <c r="AG2939">
        <v>7</v>
      </c>
      <c r="AH2939" t="s">
        <v>2904</v>
      </c>
      <c r="AI2939">
        <v>0.5336733716475095</v>
      </c>
      <c r="AJ2939">
        <v>2088</v>
      </c>
      <c r="AK2939" t="s">
        <v>3800</v>
      </c>
    </row>
    <row r="2940" spans="1:37">
      <c r="A2940" t="s">
        <v>3049</v>
      </c>
      <c r="B2940" t="s">
        <v>35</v>
      </c>
      <c r="C2940">
        <v>7275.82</v>
      </c>
      <c r="D2940" t="s">
        <v>87</v>
      </c>
      <c r="E2940" t="s">
        <v>72</v>
      </c>
      <c r="F2940" t="s">
        <v>73</v>
      </c>
      <c r="G2940">
        <v>45298</v>
      </c>
      <c r="H2940" t="s">
        <v>39</v>
      </c>
      <c r="I2940" t="s">
        <v>58</v>
      </c>
      <c r="J2940">
        <v>89679</v>
      </c>
      <c r="K2940" t="s">
        <v>83</v>
      </c>
      <c r="L2940" t="s">
        <v>42</v>
      </c>
      <c r="M2940">
        <v>184</v>
      </c>
      <c r="N2940">
        <v>47</v>
      </c>
      <c r="O2940">
        <v>126</v>
      </c>
      <c r="P2940">
        <v>0</v>
      </c>
      <c r="Q2940">
        <v>1</v>
      </c>
      <c r="R2940" t="s">
        <v>43</v>
      </c>
      <c r="S2940" t="s">
        <v>96</v>
      </c>
      <c r="T2940">
        <v>2</v>
      </c>
      <c r="U2940" t="s">
        <v>79</v>
      </c>
      <c r="V2940">
        <v>77.91</v>
      </c>
      <c r="W2940" t="s">
        <v>109</v>
      </c>
      <c r="X2940" t="s">
        <v>47</v>
      </c>
      <c r="Y2940" t="s">
        <v>48</v>
      </c>
      <c r="Z2940" t="s">
        <v>66</v>
      </c>
      <c r="AA2940" t="s">
        <v>50</v>
      </c>
      <c r="AB2940" t="s">
        <v>68</v>
      </c>
      <c r="AC2940" t="s">
        <v>52</v>
      </c>
      <c r="AD2940">
        <v>0.42342391299999999</v>
      </c>
      <c r="AE2940">
        <v>2024</v>
      </c>
      <c r="AF2940">
        <v>3</v>
      </c>
      <c r="AG2940">
        <v>7</v>
      </c>
      <c r="AH2940" t="s">
        <v>2904</v>
      </c>
      <c r="AI2940">
        <v>3.5285326086956517E-2</v>
      </c>
      <c r="AJ2940">
        <v>2208</v>
      </c>
      <c r="AK2940" t="s">
        <v>3799</v>
      </c>
    </row>
    <row r="2941" spans="1:37">
      <c r="A2941" t="s">
        <v>3050</v>
      </c>
      <c r="B2941" t="s">
        <v>35</v>
      </c>
      <c r="C2941">
        <v>15361.5</v>
      </c>
      <c r="D2941" t="s">
        <v>36</v>
      </c>
      <c r="E2941" t="s">
        <v>72</v>
      </c>
      <c r="F2941" t="s">
        <v>38</v>
      </c>
      <c r="G2941">
        <v>45298</v>
      </c>
      <c r="H2941" t="s">
        <v>39</v>
      </c>
      <c r="I2941" t="s">
        <v>40</v>
      </c>
      <c r="J2941">
        <v>47053</v>
      </c>
      <c r="K2941" t="s">
        <v>59</v>
      </c>
      <c r="L2941" t="s">
        <v>42</v>
      </c>
      <c r="M2941">
        <v>128</v>
      </c>
      <c r="N2941">
        <v>47</v>
      </c>
      <c r="O2941">
        <v>68</v>
      </c>
      <c r="P2941">
        <v>0</v>
      </c>
      <c r="Q2941">
        <v>2</v>
      </c>
      <c r="R2941" t="s">
        <v>43</v>
      </c>
      <c r="S2941" t="s">
        <v>44</v>
      </c>
      <c r="T2941">
        <v>2</v>
      </c>
      <c r="U2941" t="s">
        <v>90</v>
      </c>
      <c r="V2941">
        <v>615.6</v>
      </c>
      <c r="W2941" t="s">
        <v>46</v>
      </c>
      <c r="X2941" t="s">
        <v>47</v>
      </c>
      <c r="Y2941" t="s">
        <v>65</v>
      </c>
      <c r="Z2941" t="s">
        <v>98</v>
      </c>
      <c r="AA2941" t="s">
        <v>67</v>
      </c>
      <c r="AB2941" t="s">
        <v>68</v>
      </c>
      <c r="AC2941" t="s">
        <v>52</v>
      </c>
      <c r="AD2941">
        <v>4.8093750000000002</v>
      </c>
      <c r="AE2941">
        <v>2024</v>
      </c>
      <c r="AF2941">
        <v>3</v>
      </c>
      <c r="AG2941">
        <v>7</v>
      </c>
      <c r="AH2941" t="s">
        <v>2904</v>
      </c>
      <c r="AI2941">
        <v>0.40078125000000003</v>
      </c>
      <c r="AJ2941">
        <v>1536</v>
      </c>
      <c r="AK2941" t="s">
        <v>3800</v>
      </c>
    </row>
    <row r="2942" spans="1:37">
      <c r="A2942" t="s">
        <v>3051</v>
      </c>
      <c r="B2942" t="s">
        <v>35</v>
      </c>
      <c r="C2942">
        <v>8594.4</v>
      </c>
      <c r="D2942" t="s">
        <v>87</v>
      </c>
      <c r="E2942" t="s">
        <v>72</v>
      </c>
      <c r="F2942" t="s">
        <v>56</v>
      </c>
      <c r="G2942">
        <v>45298</v>
      </c>
      <c r="H2942" t="s">
        <v>39</v>
      </c>
      <c r="I2942" t="s">
        <v>58</v>
      </c>
      <c r="J2942">
        <v>59897</v>
      </c>
      <c r="K2942" t="s">
        <v>59</v>
      </c>
      <c r="L2942" t="s">
        <v>42</v>
      </c>
      <c r="M2942">
        <v>108</v>
      </c>
      <c r="N2942">
        <v>7</v>
      </c>
      <c r="O2942">
        <v>97</v>
      </c>
      <c r="P2942">
        <v>0</v>
      </c>
      <c r="Q2942">
        <v>3</v>
      </c>
      <c r="R2942" t="s">
        <v>61</v>
      </c>
      <c r="S2942" t="s">
        <v>93</v>
      </c>
      <c r="T2942">
        <v>2</v>
      </c>
      <c r="U2942" t="s">
        <v>90</v>
      </c>
      <c r="V2942">
        <v>518.4</v>
      </c>
      <c r="W2942" t="s">
        <v>76</v>
      </c>
      <c r="X2942" t="s">
        <v>134</v>
      </c>
      <c r="Y2942" t="s">
        <v>65</v>
      </c>
      <c r="Z2942" t="s">
        <v>66</v>
      </c>
      <c r="AA2942" t="s">
        <v>50</v>
      </c>
      <c r="AB2942" t="s">
        <v>68</v>
      </c>
      <c r="AC2942" t="s">
        <v>52</v>
      </c>
      <c r="AD2942">
        <v>4.8</v>
      </c>
      <c r="AE2942">
        <v>2024</v>
      </c>
      <c r="AF2942">
        <v>3</v>
      </c>
      <c r="AG2942">
        <v>7</v>
      </c>
      <c r="AH2942" t="s">
        <v>2904</v>
      </c>
      <c r="AI2942">
        <v>0.39999999999999997</v>
      </c>
      <c r="AJ2942">
        <v>1296</v>
      </c>
      <c r="AK2942" t="s">
        <v>3799</v>
      </c>
    </row>
    <row r="2943" spans="1:37">
      <c r="A2943" t="s">
        <v>3052</v>
      </c>
      <c r="B2943" t="s">
        <v>35</v>
      </c>
      <c r="C2943">
        <v>5918.87</v>
      </c>
      <c r="D2943" t="s">
        <v>36</v>
      </c>
      <c r="E2943" t="s">
        <v>37</v>
      </c>
      <c r="F2943" t="s">
        <v>56</v>
      </c>
      <c r="G2943">
        <v>45298</v>
      </c>
      <c r="H2943" t="s">
        <v>39</v>
      </c>
      <c r="I2943" t="s">
        <v>40</v>
      </c>
      <c r="J2943">
        <v>43567</v>
      </c>
      <c r="K2943" t="s">
        <v>83</v>
      </c>
      <c r="L2943" t="s">
        <v>42</v>
      </c>
      <c r="M2943">
        <v>149</v>
      </c>
      <c r="N2943">
        <v>8</v>
      </c>
      <c r="O2943">
        <v>7</v>
      </c>
      <c r="P2943">
        <v>0</v>
      </c>
      <c r="Q2943">
        <v>1</v>
      </c>
      <c r="R2943" t="s">
        <v>43</v>
      </c>
      <c r="S2943" t="s">
        <v>96</v>
      </c>
      <c r="T2943">
        <v>2</v>
      </c>
      <c r="U2943" t="s">
        <v>63</v>
      </c>
      <c r="V2943">
        <v>8.56</v>
      </c>
      <c r="W2943" t="s">
        <v>64</v>
      </c>
      <c r="X2943" t="s">
        <v>47</v>
      </c>
      <c r="Y2943" t="s">
        <v>48</v>
      </c>
      <c r="Z2943" t="s">
        <v>66</v>
      </c>
      <c r="AA2943" t="s">
        <v>67</v>
      </c>
      <c r="AB2943" t="s">
        <v>68</v>
      </c>
      <c r="AC2943" t="s">
        <v>99</v>
      </c>
      <c r="AD2943">
        <v>5.7449663999999998E-2</v>
      </c>
      <c r="AE2943">
        <v>2024</v>
      </c>
      <c r="AF2943">
        <v>3</v>
      </c>
      <c r="AG2943">
        <v>7</v>
      </c>
      <c r="AH2943" t="s">
        <v>2904</v>
      </c>
      <c r="AI2943">
        <v>4.7874720357941837E-3</v>
      </c>
      <c r="AJ2943">
        <v>1788</v>
      </c>
      <c r="AK2943" t="s">
        <v>3799</v>
      </c>
    </row>
    <row r="2944" spans="1:37">
      <c r="A2944" t="s">
        <v>3053</v>
      </c>
      <c r="B2944" t="s">
        <v>35</v>
      </c>
      <c r="C2944">
        <v>17201.490000000002</v>
      </c>
      <c r="D2944" t="s">
        <v>87</v>
      </c>
      <c r="E2944" t="s">
        <v>37</v>
      </c>
      <c r="F2944" t="s">
        <v>38</v>
      </c>
      <c r="G2944">
        <v>45298</v>
      </c>
      <c r="H2944" t="s">
        <v>39</v>
      </c>
      <c r="I2944" t="s">
        <v>40</v>
      </c>
      <c r="J2944">
        <v>98623</v>
      </c>
      <c r="K2944" t="s">
        <v>41</v>
      </c>
      <c r="L2944" t="s">
        <v>42</v>
      </c>
      <c r="M2944">
        <v>143</v>
      </c>
      <c r="N2944">
        <v>46</v>
      </c>
      <c r="O2944">
        <v>49</v>
      </c>
      <c r="P2944">
        <v>1</v>
      </c>
      <c r="Q2944">
        <v>2</v>
      </c>
      <c r="R2944" t="s">
        <v>61</v>
      </c>
      <c r="S2944" t="s">
        <v>93</v>
      </c>
      <c r="T2944">
        <v>1</v>
      </c>
      <c r="U2944" t="s">
        <v>63</v>
      </c>
      <c r="V2944">
        <v>566.14</v>
      </c>
      <c r="W2944" t="s">
        <v>64</v>
      </c>
      <c r="X2944" t="s">
        <v>47</v>
      </c>
      <c r="Y2944" t="s">
        <v>65</v>
      </c>
      <c r="Z2944" t="s">
        <v>98</v>
      </c>
      <c r="AA2944" t="s">
        <v>50</v>
      </c>
      <c r="AB2944" t="s">
        <v>51</v>
      </c>
      <c r="AC2944" t="s">
        <v>52</v>
      </c>
      <c r="AD2944">
        <v>3.9590209789999999</v>
      </c>
      <c r="AE2944">
        <v>2024</v>
      </c>
      <c r="AF2944">
        <v>3</v>
      </c>
      <c r="AG2944">
        <v>7</v>
      </c>
      <c r="AH2944" t="s">
        <v>2904</v>
      </c>
      <c r="AI2944">
        <v>0.32991841491841489</v>
      </c>
      <c r="AJ2944">
        <v>1716</v>
      </c>
      <c r="AK2944" t="s">
        <v>3799</v>
      </c>
    </row>
    <row r="2945" spans="1:37">
      <c r="A2945" t="s">
        <v>3054</v>
      </c>
      <c r="B2945" t="s">
        <v>35</v>
      </c>
      <c r="C2945">
        <v>12704.4</v>
      </c>
      <c r="D2945" t="s">
        <v>36</v>
      </c>
      <c r="E2945" t="s">
        <v>82</v>
      </c>
      <c r="F2945" t="s">
        <v>38</v>
      </c>
      <c r="G2945">
        <v>45298</v>
      </c>
      <c r="H2945" t="s">
        <v>39</v>
      </c>
      <c r="I2945" t="s">
        <v>58</v>
      </c>
      <c r="J2945">
        <v>129681</v>
      </c>
      <c r="K2945" t="s">
        <v>59</v>
      </c>
      <c r="L2945" t="s">
        <v>42</v>
      </c>
      <c r="M2945">
        <v>158</v>
      </c>
      <c r="N2945">
        <v>8</v>
      </c>
      <c r="O2945">
        <v>77</v>
      </c>
      <c r="P2945">
        <v>0</v>
      </c>
      <c r="Q2945">
        <v>3</v>
      </c>
      <c r="R2945" t="s">
        <v>43</v>
      </c>
      <c r="S2945" t="s">
        <v>84</v>
      </c>
      <c r="T2945">
        <v>1</v>
      </c>
      <c r="U2945" t="s">
        <v>63</v>
      </c>
      <c r="V2945">
        <v>758.16</v>
      </c>
      <c r="W2945" t="s">
        <v>46</v>
      </c>
      <c r="X2945" t="s">
        <v>134</v>
      </c>
      <c r="Y2945" t="s">
        <v>65</v>
      </c>
      <c r="Z2945" t="s">
        <v>66</v>
      </c>
      <c r="AA2945" t="s">
        <v>91</v>
      </c>
      <c r="AB2945" t="s">
        <v>68</v>
      </c>
      <c r="AC2945" t="s">
        <v>52</v>
      </c>
      <c r="AD2945">
        <v>4.798481013</v>
      </c>
      <c r="AE2945">
        <v>2024</v>
      </c>
      <c r="AF2945">
        <v>3</v>
      </c>
      <c r="AG2945">
        <v>7</v>
      </c>
      <c r="AH2945" t="s">
        <v>2904</v>
      </c>
      <c r="AI2945">
        <v>0.39987341772151896</v>
      </c>
      <c r="AJ2945">
        <v>1896</v>
      </c>
      <c r="AK2945" t="s">
        <v>3799</v>
      </c>
    </row>
    <row r="2946" spans="1:37">
      <c r="A2946" t="s">
        <v>3055</v>
      </c>
      <c r="B2946" t="s">
        <v>71</v>
      </c>
      <c r="C2946">
        <v>4367.74</v>
      </c>
      <c r="D2946" t="s">
        <v>36</v>
      </c>
      <c r="E2946" t="s">
        <v>72</v>
      </c>
      <c r="F2946" t="s">
        <v>95</v>
      </c>
      <c r="G2946">
        <v>45329</v>
      </c>
      <c r="H2946" t="s">
        <v>39</v>
      </c>
      <c r="I2946" t="s">
        <v>40</v>
      </c>
      <c r="J2946">
        <v>102182</v>
      </c>
      <c r="K2946" t="s">
        <v>59</v>
      </c>
      <c r="L2946" t="s">
        <v>42</v>
      </c>
      <c r="M2946">
        <v>108</v>
      </c>
      <c r="N2946">
        <v>23</v>
      </c>
      <c r="O2946">
        <v>59</v>
      </c>
      <c r="P2946">
        <v>1</v>
      </c>
      <c r="Q2946">
        <v>1</v>
      </c>
      <c r="R2946" t="s">
        <v>61</v>
      </c>
      <c r="S2946" t="s">
        <v>74</v>
      </c>
      <c r="T2946">
        <v>2</v>
      </c>
      <c r="U2946" t="s">
        <v>63</v>
      </c>
      <c r="V2946">
        <v>518.4</v>
      </c>
      <c r="W2946" t="s">
        <v>46</v>
      </c>
      <c r="X2946" t="s">
        <v>77</v>
      </c>
      <c r="Y2946" t="s">
        <v>65</v>
      </c>
      <c r="Z2946" t="s">
        <v>49</v>
      </c>
      <c r="AA2946" t="s">
        <v>91</v>
      </c>
      <c r="AB2946" t="s">
        <v>51</v>
      </c>
      <c r="AC2946" t="s">
        <v>52</v>
      </c>
      <c r="AD2946">
        <v>4.8</v>
      </c>
      <c r="AE2946">
        <v>2024</v>
      </c>
      <c r="AF2946">
        <v>3</v>
      </c>
      <c r="AG2946">
        <v>7</v>
      </c>
      <c r="AH2946" t="s">
        <v>2904</v>
      </c>
      <c r="AI2946">
        <v>0.39999999999999997</v>
      </c>
      <c r="AJ2946">
        <v>1296</v>
      </c>
      <c r="AK2946" t="s">
        <v>3799</v>
      </c>
    </row>
    <row r="2947" spans="1:37">
      <c r="A2947" t="s">
        <v>3056</v>
      </c>
      <c r="B2947" t="s">
        <v>81</v>
      </c>
      <c r="C2947">
        <v>3404.2</v>
      </c>
      <c r="D2947" t="s">
        <v>36</v>
      </c>
      <c r="E2947" t="s">
        <v>37</v>
      </c>
      <c r="F2947" t="s">
        <v>56</v>
      </c>
      <c r="G2947">
        <v>45329</v>
      </c>
      <c r="H2947" t="s">
        <v>39</v>
      </c>
      <c r="I2947" t="s">
        <v>58</v>
      </c>
      <c r="J2947">
        <v>71878</v>
      </c>
      <c r="K2947" t="s">
        <v>83</v>
      </c>
      <c r="L2947" t="s">
        <v>103</v>
      </c>
      <c r="M2947">
        <v>89</v>
      </c>
      <c r="N2947">
        <v>5</v>
      </c>
      <c r="O2947">
        <v>20</v>
      </c>
      <c r="P2947">
        <v>2</v>
      </c>
      <c r="Q2947">
        <v>1</v>
      </c>
      <c r="R2947" t="s">
        <v>61</v>
      </c>
      <c r="S2947" t="s">
        <v>74</v>
      </c>
      <c r="T2947">
        <v>1</v>
      </c>
      <c r="U2947" t="s">
        <v>90</v>
      </c>
      <c r="V2947">
        <v>212.49</v>
      </c>
      <c r="W2947" t="s">
        <v>46</v>
      </c>
      <c r="X2947" t="s">
        <v>47</v>
      </c>
      <c r="Y2947" t="s">
        <v>48</v>
      </c>
      <c r="Z2947" t="s">
        <v>49</v>
      </c>
      <c r="AA2947" t="s">
        <v>50</v>
      </c>
      <c r="AB2947" t="s">
        <v>51</v>
      </c>
      <c r="AC2947" t="s">
        <v>69</v>
      </c>
      <c r="AD2947">
        <v>2.38752809</v>
      </c>
      <c r="AE2947">
        <v>2024</v>
      </c>
      <c r="AF2947">
        <v>3</v>
      </c>
      <c r="AG2947">
        <v>7</v>
      </c>
      <c r="AH2947" t="s">
        <v>2904</v>
      </c>
      <c r="AI2947">
        <v>0.19896067415730337</v>
      </c>
      <c r="AJ2947">
        <v>1068</v>
      </c>
      <c r="AK2947" t="s">
        <v>3799</v>
      </c>
    </row>
    <row r="2948" spans="1:37">
      <c r="A2948" t="s">
        <v>3057</v>
      </c>
      <c r="B2948" t="s">
        <v>35</v>
      </c>
      <c r="C2948">
        <v>4514.2299999999996</v>
      </c>
      <c r="D2948" t="s">
        <v>36</v>
      </c>
      <c r="E2948" t="s">
        <v>72</v>
      </c>
      <c r="F2948" t="s">
        <v>38</v>
      </c>
      <c r="G2948">
        <v>45329</v>
      </c>
      <c r="H2948" t="s">
        <v>57</v>
      </c>
      <c r="I2948" t="s">
        <v>40</v>
      </c>
      <c r="J2948">
        <v>0</v>
      </c>
      <c r="K2948" t="s">
        <v>59</v>
      </c>
      <c r="L2948" t="s">
        <v>42</v>
      </c>
      <c r="M2948">
        <v>124</v>
      </c>
      <c r="N2948">
        <v>15</v>
      </c>
      <c r="O2948">
        <v>104</v>
      </c>
      <c r="P2948">
        <v>0</v>
      </c>
      <c r="Q2948">
        <v>1</v>
      </c>
      <c r="R2948" t="s">
        <v>43</v>
      </c>
      <c r="S2948" t="s">
        <v>44</v>
      </c>
      <c r="T2948">
        <v>2</v>
      </c>
      <c r="U2948" t="s">
        <v>90</v>
      </c>
      <c r="V2948">
        <v>714.99</v>
      </c>
      <c r="W2948" t="s">
        <v>46</v>
      </c>
      <c r="X2948" t="s">
        <v>47</v>
      </c>
      <c r="Y2948" t="s">
        <v>65</v>
      </c>
      <c r="Z2948" t="s">
        <v>49</v>
      </c>
      <c r="AA2948" t="s">
        <v>67</v>
      </c>
      <c r="AB2948" t="s">
        <v>68</v>
      </c>
      <c r="AC2948" t="s">
        <v>52</v>
      </c>
      <c r="AD2948">
        <v>5.7660483869999997</v>
      </c>
      <c r="AE2948">
        <v>2024</v>
      </c>
      <c r="AF2948">
        <v>3</v>
      </c>
      <c r="AG2948">
        <v>7</v>
      </c>
      <c r="AH2948" t="s">
        <v>2904</v>
      </c>
      <c r="AI2948">
        <v>0.48050403225806454</v>
      </c>
      <c r="AJ2948">
        <v>1488</v>
      </c>
      <c r="AK2948" t="s">
        <v>3800</v>
      </c>
    </row>
    <row r="2949" spans="1:37">
      <c r="A2949" t="s">
        <v>3058</v>
      </c>
      <c r="B2949" t="s">
        <v>71</v>
      </c>
      <c r="C2949">
        <v>4230.2299999999996</v>
      </c>
      <c r="D2949" t="s">
        <v>36</v>
      </c>
      <c r="E2949" t="s">
        <v>72</v>
      </c>
      <c r="F2949" t="s">
        <v>95</v>
      </c>
      <c r="G2949">
        <v>45329</v>
      </c>
      <c r="H2949" t="s">
        <v>39</v>
      </c>
      <c r="I2949" t="s">
        <v>40</v>
      </c>
      <c r="J2949">
        <v>79448</v>
      </c>
      <c r="K2949" t="s">
        <v>83</v>
      </c>
      <c r="L2949" t="s">
        <v>60</v>
      </c>
      <c r="M2949">
        <v>105</v>
      </c>
      <c r="N2949">
        <v>27</v>
      </c>
      <c r="O2949">
        <v>35</v>
      </c>
      <c r="P2949">
        <v>0</v>
      </c>
      <c r="Q2949">
        <v>1</v>
      </c>
      <c r="R2949" t="s">
        <v>61</v>
      </c>
      <c r="S2949" t="s">
        <v>74</v>
      </c>
      <c r="T2949">
        <v>2</v>
      </c>
      <c r="U2949" t="s">
        <v>63</v>
      </c>
      <c r="V2949">
        <v>194.06</v>
      </c>
      <c r="W2949" t="s">
        <v>46</v>
      </c>
      <c r="X2949" t="s">
        <v>47</v>
      </c>
      <c r="Y2949" t="s">
        <v>48</v>
      </c>
      <c r="Z2949" t="s">
        <v>49</v>
      </c>
      <c r="AA2949" t="s">
        <v>50</v>
      </c>
      <c r="AB2949" t="s">
        <v>68</v>
      </c>
      <c r="AC2949" t="s">
        <v>69</v>
      </c>
      <c r="AD2949">
        <v>1.8481904760000001</v>
      </c>
      <c r="AE2949">
        <v>2024</v>
      </c>
      <c r="AF2949">
        <v>3</v>
      </c>
      <c r="AG2949">
        <v>7</v>
      </c>
      <c r="AH2949" t="s">
        <v>2904</v>
      </c>
      <c r="AI2949">
        <v>0.15401587301587302</v>
      </c>
      <c r="AJ2949">
        <v>1260</v>
      </c>
      <c r="AK2949" t="s">
        <v>3799</v>
      </c>
    </row>
    <row r="2950" spans="1:37">
      <c r="A2950" t="s">
        <v>3059</v>
      </c>
      <c r="B2950" t="s">
        <v>81</v>
      </c>
      <c r="C2950">
        <v>10835.61</v>
      </c>
      <c r="D2950" t="s">
        <v>36</v>
      </c>
      <c r="E2950" t="s">
        <v>37</v>
      </c>
      <c r="F2950" t="s">
        <v>56</v>
      </c>
      <c r="G2950">
        <v>45329</v>
      </c>
      <c r="H2950" t="s">
        <v>57</v>
      </c>
      <c r="I2950" t="s">
        <v>40</v>
      </c>
      <c r="J2950">
        <v>0</v>
      </c>
      <c r="K2950" t="s">
        <v>59</v>
      </c>
      <c r="L2950" t="s">
        <v>60</v>
      </c>
      <c r="M2950">
        <v>100</v>
      </c>
      <c r="N2950">
        <v>20</v>
      </c>
      <c r="O2950">
        <v>123</v>
      </c>
      <c r="P2950">
        <v>0</v>
      </c>
      <c r="Q2950">
        <v>2</v>
      </c>
      <c r="R2950" t="s">
        <v>43</v>
      </c>
      <c r="S2950" t="s">
        <v>44</v>
      </c>
      <c r="T2950">
        <v>1</v>
      </c>
      <c r="U2950" t="s">
        <v>45</v>
      </c>
      <c r="V2950">
        <v>719.28</v>
      </c>
      <c r="W2950" t="s">
        <v>46</v>
      </c>
      <c r="X2950" t="s">
        <v>77</v>
      </c>
      <c r="Y2950" t="s">
        <v>65</v>
      </c>
      <c r="Z2950" t="s">
        <v>66</v>
      </c>
      <c r="AA2950" t="s">
        <v>67</v>
      </c>
      <c r="AB2950" t="s">
        <v>68</v>
      </c>
      <c r="AC2950" t="s">
        <v>52</v>
      </c>
      <c r="AD2950">
        <v>7.1928000000000001</v>
      </c>
      <c r="AE2950">
        <v>2024</v>
      </c>
      <c r="AF2950">
        <v>3</v>
      </c>
      <c r="AG2950">
        <v>7</v>
      </c>
      <c r="AH2950" t="s">
        <v>2904</v>
      </c>
      <c r="AI2950">
        <v>0.59939999999999993</v>
      </c>
      <c r="AJ2950">
        <v>1200</v>
      </c>
      <c r="AK2950" t="s">
        <v>3800</v>
      </c>
    </row>
    <row r="2951" spans="1:37">
      <c r="A2951" t="s">
        <v>3060</v>
      </c>
      <c r="B2951" t="s">
        <v>35</v>
      </c>
      <c r="C2951">
        <v>17708.650000000001</v>
      </c>
      <c r="D2951" t="s">
        <v>36</v>
      </c>
      <c r="E2951" t="s">
        <v>37</v>
      </c>
      <c r="F2951" t="s">
        <v>56</v>
      </c>
      <c r="G2951">
        <v>45329</v>
      </c>
      <c r="H2951" t="s">
        <v>39</v>
      </c>
      <c r="I2951" t="s">
        <v>40</v>
      </c>
      <c r="J2951">
        <v>113820</v>
      </c>
      <c r="K2951" t="s">
        <v>59</v>
      </c>
      <c r="L2951" t="s">
        <v>60</v>
      </c>
      <c r="M2951">
        <v>150</v>
      </c>
      <c r="N2951">
        <v>15</v>
      </c>
      <c r="O2951">
        <v>132</v>
      </c>
      <c r="P2951">
        <v>4</v>
      </c>
      <c r="Q2951">
        <v>2</v>
      </c>
      <c r="R2951" t="s">
        <v>61</v>
      </c>
      <c r="S2951" t="s">
        <v>74</v>
      </c>
      <c r="T2951">
        <v>3</v>
      </c>
      <c r="U2951" t="s">
        <v>90</v>
      </c>
      <c r="V2951">
        <v>719.28</v>
      </c>
      <c r="W2951" t="s">
        <v>64</v>
      </c>
      <c r="X2951" t="s">
        <v>77</v>
      </c>
      <c r="Y2951" t="s">
        <v>65</v>
      </c>
      <c r="Z2951" t="s">
        <v>98</v>
      </c>
      <c r="AA2951" t="s">
        <v>91</v>
      </c>
      <c r="AB2951" t="s">
        <v>51</v>
      </c>
      <c r="AC2951" t="s">
        <v>52</v>
      </c>
      <c r="AD2951">
        <v>4.7952000000000004</v>
      </c>
      <c r="AE2951">
        <v>2024</v>
      </c>
      <c r="AF2951">
        <v>3</v>
      </c>
      <c r="AG2951">
        <v>7</v>
      </c>
      <c r="AH2951" t="s">
        <v>2904</v>
      </c>
      <c r="AI2951">
        <v>0.39960000000000001</v>
      </c>
      <c r="AJ2951">
        <v>1800</v>
      </c>
      <c r="AK2951" t="s">
        <v>3799</v>
      </c>
    </row>
    <row r="2952" spans="1:37">
      <c r="A2952" t="s">
        <v>3061</v>
      </c>
      <c r="B2952" t="s">
        <v>35</v>
      </c>
      <c r="C2952">
        <v>7306.14</v>
      </c>
      <c r="D2952" t="s">
        <v>36</v>
      </c>
      <c r="E2952" t="s">
        <v>37</v>
      </c>
      <c r="F2952" t="s">
        <v>73</v>
      </c>
      <c r="G2952">
        <v>45329</v>
      </c>
      <c r="H2952" t="s">
        <v>57</v>
      </c>
      <c r="I2952" t="s">
        <v>40</v>
      </c>
      <c r="J2952">
        <v>0</v>
      </c>
      <c r="K2952" t="s">
        <v>59</v>
      </c>
      <c r="L2952" t="s">
        <v>60</v>
      </c>
      <c r="M2952">
        <v>99</v>
      </c>
      <c r="N2952">
        <v>1</v>
      </c>
      <c r="O2952">
        <v>30</v>
      </c>
      <c r="P2952">
        <v>0</v>
      </c>
      <c r="Q2952">
        <v>5</v>
      </c>
      <c r="R2952" t="s">
        <v>61</v>
      </c>
      <c r="S2952" t="s">
        <v>93</v>
      </c>
      <c r="T2952">
        <v>2</v>
      </c>
      <c r="U2952" t="s">
        <v>90</v>
      </c>
      <c r="V2952">
        <v>493.24</v>
      </c>
      <c r="W2952" t="s">
        <v>46</v>
      </c>
      <c r="X2952" t="s">
        <v>47</v>
      </c>
      <c r="Y2952" t="s">
        <v>48</v>
      </c>
      <c r="Z2952" t="s">
        <v>66</v>
      </c>
      <c r="AA2952" t="s">
        <v>67</v>
      </c>
      <c r="AB2952" t="s">
        <v>68</v>
      </c>
      <c r="AC2952" t="s">
        <v>69</v>
      </c>
      <c r="AD2952">
        <v>4.9822222219999999</v>
      </c>
      <c r="AE2952">
        <v>2024</v>
      </c>
      <c r="AF2952">
        <v>3</v>
      </c>
      <c r="AG2952">
        <v>7</v>
      </c>
      <c r="AH2952" t="s">
        <v>2904</v>
      </c>
      <c r="AI2952">
        <v>0.41518518518518521</v>
      </c>
      <c r="AJ2952">
        <v>1188</v>
      </c>
      <c r="AK2952" t="s">
        <v>3800</v>
      </c>
    </row>
    <row r="2953" spans="1:37">
      <c r="A2953" t="s">
        <v>3062</v>
      </c>
      <c r="B2953" t="s">
        <v>35</v>
      </c>
      <c r="C2953">
        <v>24585.040000000001</v>
      </c>
      <c r="D2953" t="s">
        <v>36</v>
      </c>
      <c r="E2953" t="s">
        <v>82</v>
      </c>
      <c r="F2953" t="s">
        <v>56</v>
      </c>
      <c r="G2953">
        <v>45329</v>
      </c>
      <c r="H2953" t="s">
        <v>39</v>
      </c>
      <c r="I2953" t="s">
        <v>58</v>
      </c>
      <c r="J2953">
        <v>72482</v>
      </c>
      <c r="K2953" t="s">
        <v>59</v>
      </c>
      <c r="L2953" t="s">
        <v>42</v>
      </c>
      <c r="M2953">
        <v>208</v>
      </c>
      <c r="N2953">
        <v>27</v>
      </c>
      <c r="O2953">
        <v>131</v>
      </c>
      <c r="P2953">
        <v>0</v>
      </c>
      <c r="Q2953">
        <v>2</v>
      </c>
      <c r="R2953" t="s">
        <v>61</v>
      </c>
      <c r="S2953" t="s">
        <v>74</v>
      </c>
      <c r="T2953">
        <v>4</v>
      </c>
      <c r="U2953" t="s">
        <v>90</v>
      </c>
      <c r="V2953">
        <v>997.92</v>
      </c>
      <c r="W2953" t="s">
        <v>64</v>
      </c>
      <c r="X2953" t="s">
        <v>77</v>
      </c>
      <c r="Y2953" t="s">
        <v>65</v>
      </c>
      <c r="Z2953" t="s">
        <v>98</v>
      </c>
      <c r="AA2953" t="s">
        <v>50</v>
      </c>
      <c r="AB2953" t="s">
        <v>68</v>
      </c>
      <c r="AC2953" t="s">
        <v>52</v>
      </c>
      <c r="AD2953">
        <v>4.7976923080000002</v>
      </c>
      <c r="AE2953">
        <v>2024</v>
      </c>
      <c r="AF2953">
        <v>3</v>
      </c>
      <c r="AG2953">
        <v>7</v>
      </c>
      <c r="AH2953" t="s">
        <v>2904</v>
      </c>
      <c r="AI2953">
        <v>0.39980769230769231</v>
      </c>
      <c r="AJ2953">
        <v>2496</v>
      </c>
      <c r="AK2953" t="s">
        <v>3799</v>
      </c>
    </row>
    <row r="2954" spans="1:37">
      <c r="A2954" t="s">
        <v>3063</v>
      </c>
      <c r="B2954" t="s">
        <v>115</v>
      </c>
      <c r="C2954">
        <v>7117.46</v>
      </c>
      <c r="D2954" t="s">
        <v>36</v>
      </c>
      <c r="E2954" t="s">
        <v>37</v>
      </c>
      <c r="F2954" t="s">
        <v>73</v>
      </c>
      <c r="G2954">
        <v>45329</v>
      </c>
      <c r="H2954" t="s">
        <v>39</v>
      </c>
      <c r="I2954" t="s">
        <v>40</v>
      </c>
      <c r="J2954">
        <v>130502</v>
      </c>
      <c r="K2954" t="s">
        <v>59</v>
      </c>
      <c r="L2954" t="s">
        <v>60</v>
      </c>
      <c r="M2954">
        <v>89</v>
      </c>
      <c r="N2954">
        <v>3</v>
      </c>
      <c r="O2954">
        <v>128</v>
      </c>
      <c r="P2954">
        <v>0</v>
      </c>
      <c r="Q2954">
        <v>3</v>
      </c>
      <c r="R2954" t="s">
        <v>61</v>
      </c>
      <c r="S2954" t="s">
        <v>93</v>
      </c>
      <c r="T2954">
        <v>1</v>
      </c>
      <c r="U2954" t="s">
        <v>79</v>
      </c>
      <c r="V2954">
        <v>427.68</v>
      </c>
      <c r="W2954" t="s">
        <v>46</v>
      </c>
      <c r="X2954" t="s">
        <v>47</v>
      </c>
      <c r="Y2954" t="s">
        <v>48</v>
      </c>
      <c r="Z2954" t="s">
        <v>66</v>
      </c>
      <c r="AA2954" t="s">
        <v>91</v>
      </c>
      <c r="AB2954" t="s">
        <v>68</v>
      </c>
      <c r="AC2954" t="s">
        <v>52</v>
      </c>
      <c r="AD2954">
        <v>4.8053932579999996</v>
      </c>
      <c r="AE2954">
        <v>2024</v>
      </c>
      <c r="AF2954">
        <v>3</v>
      </c>
      <c r="AG2954">
        <v>7</v>
      </c>
      <c r="AH2954" t="s">
        <v>2904</v>
      </c>
      <c r="AI2954">
        <v>0.40044943820224721</v>
      </c>
      <c r="AJ2954">
        <v>1068</v>
      </c>
      <c r="AK2954" t="s">
        <v>3800</v>
      </c>
    </row>
    <row r="2955" spans="1:37">
      <c r="A2955" t="s">
        <v>3064</v>
      </c>
      <c r="B2955" t="s">
        <v>71</v>
      </c>
      <c r="C2955">
        <v>3317.55</v>
      </c>
      <c r="D2955" t="s">
        <v>36</v>
      </c>
      <c r="E2955" t="s">
        <v>37</v>
      </c>
      <c r="F2955" t="s">
        <v>38</v>
      </c>
      <c r="G2955">
        <v>45329</v>
      </c>
      <c r="H2955" t="s">
        <v>39</v>
      </c>
      <c r="I2955" t="s">
        <v>40</v>
      </c>
      <c r="J2955">
        <v>39806</v>
      </c>
      <c r="K2955" t="s">
        <v>83</v>
      </c>
      <c r="L2955" t="s">
        <v>42</v>
      </c>
      <c r="M2955">
        <v>84</v>
      </c>
      <c r="N2955">
        <v>26</v>
      </c>
      <c r="O2955">
        <v>99</v>
      </c>
      <c r="P2955">
        <v>0</v>
      </c>
      <c r="Q2955">
        <v>1</v>
      </c>
      <c r="R2955" t="s">
        <v>61</v>
      </c>
      <c r="S2955" t="s">
        <v>74</v>
      </c>
      <c r="T2955">
        <v>2</v>
      </c>
      <c r="U2955" t="s">
        <v>45</v>
      </c>
      <c r="V2955">
        <v>10.32</v>
      </c>
      <c r="W2955" t="s">
        <v>46</v>
      </c>
      <c r="X2955" t="s">
        <v>47</v>
      </c>
      <c r="Y2955" t="s">
        <v>48</v>
      </c>
      <c r="Z2955" t="s">
        <v>49</v>
      </c>
      <c r="AA2955" t="s">
        <v>67</v>
      </c>
      <c r="AB2955" t="s">
        <v>68</v>
      </c>
      <c r="AC2955" t="s">
        <v>52</v>
      </c>
      <c r="AD2955">
        <v>0.122857143</v>
      </c>
      <c r="AE2955">
        <v>2024</v>
      </c>
      <c r="AF2955">
        <v>3</v>
      </c>
      <c r="AG2955">
        <v>7</v>
      </c>
      <c r="AH2955" t="s">
        <v>2904</v>
      </c>
      <c r="AI2955">
        <v>1.0238095238095239E-2</v>
      </c>
      <c r="AJ2955">
        <v>1008</v>
      </c>
      <c r="AK2955" t="s">
        <v>3799</v>
      </c>
    </row>
    <row r="2956" spans="1:37">
      <c r="A2956" t="s">
        <v>3065</v>
      </c>
      <c r="B2956" t="s">
        <v>55</v>
      </c>
      <c r="C2956">
        <v>5441.99</v>
      </c>
      <c r="D2956" t="s">
        <v>36</v>
      </c>
      <c r="E2956" t="s">
        <v>37</v>
      </c>
      <c r="F2956" t="s">
        <v>73</v>
      </c>
      <c r="G2956">
        <v>45329</v>
      </c>
      <c r="H2956" t="s">
        <v>57</v>
      </c>
      <c r="I2956" t="s">
        <v>58</v>
      </c>
      <c r="J2956">
        <v>0</v>
      </c>
      <c r="K2956" t="s">
        <v>59</v>
      </c>
      <c r="L2956" t="s">
        <v>42</v>
      </c>
      <c r="M2956">
        <v>85</v>
      </c>
      <c r="N2956">
        <v>47</v>
      </c>
      <c r="O2956">
        <v>80</v>
      </c>
      <c r="P2956">
        <v>3</v>
      </c>
      <c r="Q2956">
        <v>3</v>
      </c>
      <c r="R2956" t="s">
        <v>61</v>
      </c>
      <c r="S2956" t="s">
        <v>93</v>
      </c>
      <c r="T2956">
        <v>2</v>
      </c>
      <c r="U2956" t="s">
        <v>90</v>
      </c>
      <c r="V2956">
        <v>863.27</v>
      </c>
      <c r="W2956" t="s">
        <v>76</v>
      </c>
      <c r="X2956" t="s">
        <v>134</v>
      </c>
      <c r="Y2956" t="s">
        <v>65</v>
      </c>
      <c r="Z2956" t="s">
        <v>66</v>
      </c>
      <c r="AA2956" t="s">
        <v>67</v>
      </c>
      <c r="AB2956" t="s">
        <v>51</v>
      </c>
      <c r="AC2956" t="s">
        <v>52</v>
      </c>
      <c r="AD2956">
        <v>10.156117650000001</v>
      </c>
      <c r="AE2956">
        <v>2024</v>
      </c>
      <c r="AF2956">
        <v>3</v>
      </c>
      <c r="AG2956">
        <v>7</v>
      </c>
      <c r="AH2956" t="s">
        <v>2904</v>
      </c>
      <c r="AI2956">
        <v>0.84634313725490196</v>
      </c>
      <c r="AJ2956">
        <v>1020</v>
      </c>
      <c r="AK2956" t="s">
        <v>3801</v>
      </c>
    </row>
    <row r="2957" spans="1:37">
      <c r="A2957" t="s">
        <v>3066</v>
      </c>
      <c r="B2957" t="s">
        <v>35</v>
      </c>
      <c r="C2957">
        <v>9380.3700000000008</v>
      </c>
      <c r="D2957" t="s">
        <v>36</v>
      </c>
      <c r="E2957" t="s">
        <v>37</v>
      </c>
      <c r="F2957" t="s">
        <v>141</v>
      </c>
      <c r="G2957">
        <v>45329</v>
      </c>
      <c r="H2957" t="s">
        <v>57</v>
      </c>
      <c r="I2957" t="s">
        <v>58</v>
      </c>
      <c r="J2957">
        <v>0</v>
      </c>
      <c r="K2957" t="s">
        <v>59</v>
      </c>
      <c r="L2957" t="s">
        <v>42</v>
      </c>
      <c r="M2957">
        <v>265</v>
      </c>
      <c r="N2957">
        <v>0</v>
      </c>
      <c r="O2957">
        <v>99</v>
      </c>
      <c r="P2957">
        <v>2</v>
      </c>
      <c r="Q2957">
        <v>1</v>
      </c>
      <c r="R2957" t="s">
        <v>61</v>
      </c>
      <c r="S2957" t="s">
        <v>74</v>
      </c>
      <c r="T2957">
        <v>1</v>
      </c>
      <c r="U2957" t="s">
        <v>63</v>
      </c>
      <c r="V2957">
        <v>1805.04</v>
      </c>
      <c r="W2957" t="s">
        <v>155</v>
      </c>
      <c r="X2957" t="s">
        <v>134</v>
      </c>
      <c r="Y2957" t="s">
        <v>156</v>
      </c>
      <c r="Z2957" t="s">
        <v>66</v>
      </c>
      <c r="AA2957" t="s">
        <v>67</v>
      </c>
      <c r="AB2957" t="s">
        <v>51</v>
      </c>
      <c r="AC2957" t="s">
        <v>52</v>
      </c>
      <c r="AD2957">
        <v>6.8114716980000001</v>
      </c>
      <c r="AE2957">
        <v>2024</v>
      </c>
      <c r="AF2957">
        <v>3</v>
      </c>
      <c r="AG2957">
        <v>7</v>
      </c>
      <c r="AH2957" t="s">
        <v>2904</v>
      </c>
      <c r="AI2957">
        <v>0.56762264150943398</v>
      </c>
      <c r="AJ2957">
        <v>3180</v>
      </c>
      <c r="AK2957" t="s">
        <v>3800</v>
      </c>
    </row>
    <row r="2958" spans="1:37">
      <c r="A2958" t="s">
        <v>3067</v>
      </c>
      <c r="B2958" t="s">
        <v>81</v>
      </c>
      <c r="C2958">
        <v>8039.99</v>
      </c>
      <c r="D2958" t="s">
        <v>36</v>
      </c>
      <c r="E2958" t="s">
        <v>72</v>
      </c>
      <c r="F2958" t="s">
        <v>73</v>
      </c>
      <c r="G2958">
        <v>45329</v>
      </c>
      <c r="H2958" t="s">
        <v>57</v>
      </c>
      <c r="I2958" t="s">
        <v>40</v>
      </c>
      <c r="J2958">
        <v>0</v>
      </c>
      <c r="K2958" t="s">
        <v>59</v>
      </c>
      <c r="L2958" t="s">
        <v>60</v>
      </c>
      <c r="M2958">
        <v>112</v>
      </c>
      <c r="N2958">
        <v>47</v>
      </c>
      <c r="O2958">
        <v>117</v>
      </c>
      <c r="P2958">
        <v>0</v>
      </c>
      <c r="Q2958">
        <v>8</v>
      </c>
      <c r="R2958" t="s">
        <v>61</v>
      </c>
      <c r="S2958" t="s">
        <v>74</v>
      </c>
      <c r="T2958">
        <v>1</v>
      </c>
      <c r="U2958" t="s">
        <v>79</v>
      </c>
      <c r="V2958">
        <v>847.83</v>
      </c>
      <c r="W2958" t="s">
        <v>46</v>
      </c>
      <c r="X2958" t="s">
        <v>47</v>
      </c>
      <c r="Y2958" t="s">
        <v>65</v>
      </c>
      <c r="Z2958" t="s">
        <v>66</v>
      </c>
      <c r="AA2958" t="s">
        <v>67</v>
      </c>
      <c r="AB2958" t="s">
        <v>68</v>
      </c>
      <c r="AC2958" t="s">
        <v>52</v>
      </c>
      <c r="AD2958">
        <v>7.5699107139999997</v>
      </c>
      <c r="AE2958">
        <v>2024</v>
      </c>
      <c r="AF2958">
        <v>3</v>
      </c>
      <c r="AG2958">
        <v>7</v>
      </c>
      <c r="AH2958" t="s">
        <v>2904</v>
      </c>
      <c r="AI2958">
        <v>0.63082589285714286</v>
      </c>
      <c r="AJ2958">
        <v>1344</v>
      </c>
      <c r="AK2958" t="s">
        <v>3801</v>
      </c>
    </row>
    <row r="2959" spans="1:37">
      <c r="A2959" t="s">
        <v>3068</v>
      </c>
      <c r="B2959" t="s">
        <v>71</v>
      </c>
      <c r="C2959">
        <v>48677.67</v>
      </c>
      <c r="D2959" t="s">
        <v>36</v>
      </c>
      <c r="E2959" t="s">
        <v>72</v>
      </c>
      <c r="F2959" t="s">
        <v>73</v>
      </c>
      <c r="G2959">
        <v>45329</v>
      </c>
      <c r="H2959" t="s">
        <v>39</v>
      </c>
      <c r="I2959" t="s">
        <v>58</v>
      </c>
      <c r="J2959">
        <v>121946</v>
      </c>
      <c r="K2959" t="s">
        <v>83</v>
      </c>
      <c r="L2959" t="s">
        <v>60</v>
      </c>
      <c r="M2959">
        <v>185</v>
      </c>
      <c r="N2959">
        <v>0</v>
      </c>
      <c r="O2959">
        <v>116</v>
      </c>
      <c r="P2959">
        <v>3</v>
      </c>
      <c r="Q2959">
        <v>2</v>
      </c>
      <c r="R2959" t="s">
        <v>43</v>
      </c>
      <c r="S2959" t="s">
        <v>96</v>
      </c>
      <c r="T2959">
        <v>1</v>
      </c>
      <c r="U2959" t="s">
        <v>90</v>
      </c>
      <c r="V2959">
        <v>259.32</v>
      </c>
      <c r="W2959" t="s">
        <v>109</v>
      </c>
      <c r="X2959" t="s">
        <v>47</v>
      </c>
      <c r="Y2959" t="s">
        <v>48</v>
      </c>
      <c r="Z2959" t="s">
        <v>98</v>
      </c>
      <c r="AA2959" t="s">
        <v>91</v>
      </c>
      <c r="AB2959" t="s">
        <v>51</v>
      </c>
      <c r="AC2959" t="s">
        <v>52</v>
      </c>
      <c r="AD2959">
        <v>1.40172973</v>
      </c>
      <c r="AE2959">
        <v>2024</v>
      </c>
      <c r="AF2959">
        <v>3</v>
      </c>
      <c r="AG2959">
        <v>7</v>
      </c>
      <c r="AH2959" t="s">
        <v>2904</v>
      </c>
      <c r="AI2959">
        <v>0.11681081081081081</v>
      </c>
      <c r="AJ2959">
        <v>2220</v>
      </c>
      <c r="AK2959" t="s">
        <v>3799</v>
      </c>
    </row>
    <row r="2960" spans="1:37">
      <c r="A2960" t="s">
        <v>3069</v>
      </c>
      <c r="B2960" t="s">
        <v>81</v>
      </c>
      <c r="C2960">
        <v>7463.7</v>
      </c>
      <c r="D2960" t="s">
        <v>36</v>
      </c>
      <c r="E2960" t="s">
        <v>37</v>
      </c>
      <c r="F2960" t="s">
        <v>56</v>
      </c>
      <c r="G2960">
        <v>45329</v>
      </c>
      <c r="H2960" t="s">
        <v>102</v>
      </c>
      <c r="I2960" t="s">
        <v>58</v>
      </c>
      <c r="J2960">
        <v>21657</v>
      </c>
      <c r="K2960" t="s">
        <v>59</v>
      </c>
      <c r="L2960" t="s">
        <v>42</v>
      </c>
      <c r="M2960">
        <v>99</v>
      </c>
      <c r="N2960">
        <v>45</v>
      </c>
      <c r="O2960">
        <v>78</v>
      </c>
      <c r="P2960">
        <v>0</v>
      </c>
      <c r="Q2960">
        <v>9</v>
      </c>
      <c r="R2960" t="s">
        <v>61</v>
      </c>
      <c r="S2960" t="s">
        <v>74</v>
      </c>
      <c r="T2960">
        <v>1</v>
      </c>
      <c r="U2960" t="s">
        <v>79</v>
      </c>
      <c r="V2960">
        <v>473.04</v>
      </c>
      <c r="W2960" t="s">
        <v>76</v>
      </c>
      <c r="X2960" t="s">
        <v>47</v>
      </c>
      <c r="Y2960" t="s">
        <v>48</v>
      </c>
      <c r="Z2960" t="s">
        <v>66</v>
      </c>
      <c r="AA2960" t="s">
        <v>67</v>
      </c>
      <c r="AB2960" t="s">
        <v>68</v>
      </c>
      <c r="AC2960" t="s">
        <v>52</v>
      </c>
      <c r="AD2960">
        <v>4.7781818180000002</v>
      </c>
      <c r="AE2960">
        <v>2024</v>
      </c>
      <c r="AF2960">
        <v>3</v>
      </c>
      <c r="AG2960">
        <v>7</v>
      </c>
      <c r="AH2960" t="s">
        <v>2904</v>
      </c>
      <c r="AI2960">
        <v>0.39818181818181819</v>
      </c>
      <c r="AJ2960">
        <v>1188</v>
      </c>
      <c r="AK2960" t="s">
        <v>3799</v>
      </c>
    </row>
    <row r="2961" spans="1:37">
      <c r="A2961" t="s">
        <v>3070</v>
      </c>
      <c r="B2961" t="s">
        <v>35</v>
      </c>
      <c r="C2961">
        <v>10428.530000000001</v>
      </c>
      <c r="D2961" t="s">
        <v>36</v>
      </c>
      <c r="E2961" t="s">
        <v>82</v>
      </c>
      <c r="F2961" t="s">
        <v>38</v>
      </c>
      <c r="G2961">
        <v>45329</v>
      </c>
      <c r="H2961" t="s">
        <v>39</v>
      </c>
      <c r="I2961" t="s">
        <v>40</v>
      </c>
      <c r="J2961">
        <v>43269</v>
      </c>
      <c r="K2961" t="s">
        <v>59</v>
      </c>
      <c r="L2961" t="s">
        <v>42</v>
      </c>
      <c r="M2961">
        <v>261</v>
      </c>
      <c r="N2961">
        <v>5</v>
      </c>
      <c r="O2961">
        <v>54</v>
      </c>
      <c r="P2961">
        <v>1</v>
      </c>
      <c r="Q2961">
        <v>1</v>
      </c>
      <c r="R2961" t="s">
        <v>61</v>
      </c>
      <c r="S2961" t="s">
        <v>74</v>
      </c>
      <c r="T2961">
        <v>1</v>
      </c>
      <c r="U2961" t="s">
        <v>90</v>
      </c>
      <c r="V2961">
        <v>1250.6400000000001</v>
      </c>
      <c r="W2961" t="s">
        <v>64</v>
      </c>
      <c r="X2961" t="s">
        <v>47</v>
      </c>
      <c r="Y2961" t="s">
        <v>65</v>
      </c>
      <c r="Z2961" t="s">
        <v>66</v>
      </c>
      <c r="AA2961" t="s">
        <v>67</v>
      </c>
      <c r="AB2961" t="s">
        <v>51</v>
      </c>
      <c r="AC2961" t="s">
        <v>52</v>
      </c>
      <c r="AD2961">
        <v>4.7917241380000002</v>
      </c>
      <c r="AE2961">
        <v>2024</v>
      </c>
      <c r="AF2961">
        <v>3</v>
      </c>
      <c r="AG2961">
        <v>7</v>
      </c>
      <c r="AH2961" t="s">
        <v>2904</v>
      </c>
      <c r="AI2961">
        <v>0.39931034482758626</v>
      </c>
      <c r="AJ2961">
        <v>3132</v>
      </c>
      <c r="AK2961" t="s">
        <v>3799</v>
      </c>
    </row>
    <row r="2962" spans="1:37">
      <c r="A2962" t="s">
        <v>3071</v>
      </c>
      <c r="B2962" t="s">
        <v>115</v>
      </c>
      <c r="C2962">
        <v>6431.66</v>
      </c>
      <c r="D2962" t="s">
        <v>36</v>
      </c>
      <c r="E2962" t="s">
        <v>37</v>
      </c>
      <c r="F2962" t="s">
        <v>56</v>
      </c>
      <c r="G2962">
        <v>45329</v>
      </c>
      <c r="H2962" t="s">
        <v>57</v>
      </c>
      <c r="I2962" t="s">
        <v>40</v>
      </c>
      <c r="J2962">
        <v>0</v>
      </c>
      <c r="K2962" t="s">
        <v>59</v>
      </c>
      <c r="L2962" t="s">
        <v>60</v>
      </c>
      <c r="M2962">
        <v>90</v>
      </c>
      <c r="N2962">
        <v>24</v>
      </c>
      <c r="O2962">
        <v>99</v>
      </c>
      <c r="P2962">
        <v>0</v>
      </c>
      <c r="Q2962">
        <v>8</v>
      </c>
      <c r="R2962" t="s">
        <v>61</v>
      </c>
      <c r="S2962" t="s">
        <v>74</v>
      </c>
      <c r="T2962">
        <v>1</v>
      </c>
      <c r="U2962" t="s">
        <v>45</v>
      </c>
      <c r="V2962">
        <v>547.46</v>
      </c>
      <c r="W2962" t="s">
        <v>46</v>
      </c>
      <c r="X2962" t="s">
        <v>47</v>
      </c>
      <c r="Y2962" t="s">
        <v>65</v>
      </c>
      <c r="Z2962" t="s">
        <v>66</v>
      </c>
      <c r="AA2962" t="s">
        <v>67</v>
      </c>
      <c r="AB2962" t="s">
        <v>68</v>
      </c>
      <c r="AC2962" t="s">
        <v>52</v>
      </c>
      <c r="AD2962">
        <v>6.0828888890000004</v>
      </c>
      <c r="AE2962">
        <v>2024</v>
      </c>
      <c r="AF2962">
        <v>3</v>
      </c>
      <c r="AG2962">
        <v>7</v>
      </c>
      <c r="AH2962" t="s">
        <v>2904</v>
      </c>
      <c r="AI2962">
        <v>0.50690740740740747</v>
      </c>
      <c r="AJ2962">
        <v>1080</v>
      </c>
      <c r="AK2962" t="s">
        <v>3800</v>
      </c>
    </row>
    <row r="2963" spans="1:37">
      <c r="A2963" t="s">
        <v>3072</v>
      </c>
      <c r="B2963" t="s">
        <v>81</v>
      </c>
      <c r="C2963">
        <v>2921.22</v>
      </c>
      <c r="D2963" t="s">
        <v>36</v>
      </c>
      <c r="E2963" t="s">
        <v>37</v>
      </c>
      <c r="F2963" t="s">
        <v>73</v>
      </c>
      <c r="G2963">
        <v>45329</v>
      </c>
      <c r="H2963" t="s">
        <v>57</v>
      </c>
      <c r="I2963" t="s">
        <v>58</v>
      </c>
      <c r="J2963">
        <v>0</v>
      </c>
      <c r="K2963" t="s">
        <v>59</v>
      </c>
      <c r="L2963" t="s">
        <v>60</v>
      </c>
      <c r="M2963">
        <v>85</v>
      </c>
      <c r="N2963">
        <v>0</v>
      </c>
      <c r="O2963">
        <v>101</v>
      </c>
      <c r="P2963">
        <v>0</v>
      </c>
      <c r="Q2963">
        <v>1</v>
      </c>
      <c r="R2963" t="s">
        <v>43</v>
      </c>
      <c r="S2963" t="s">
        <v>96</v>
      </c>
      <c r="T2963">
        <v>2</v>
      </c>
      <c r="U2963" t="s">
        <v>63</v>
      </c>
      <c r="V2963">
        <v>408.24</v>
      </c>
      <c r="W2963" t="s">
        <v>76</v>
      </c>
      <c r="X2963" t="s">
        <v>47</v>
      </c>
      <c r="Y2963" t="s">
        <v>48</v>
      </c>
      <c r="Z2963" t="s">
        <v>49</v>
      </c>
      <c r="AA2963" t="s">
        <v>67</v>
      </c>
      <c r="AB2963" t="s">
        <v>68</v>
      </c>
      <c r="AC2963" t="s">
        <v>52</v>
      </c>
      <c r="AD2963">
        <v>4.8028235290000003</v>
      </c>
      <c r="AE2963">
        <v>2024</v>
      </c>
      <c r="AF2963">
        <v>3</v>
      </c>
      <c r="AG2963">
        <v>7</v>
      </c>
      <c r="AH2963" t="s">
        <v>2904</v>
      </c>
      <c r="AI2963">
        <v>0.40023529411764708</v>
      </c>
      <c r="AJ2963">
        <v>1020</v>
      </c>
      <c r="AK2963" t="s">
        <v>3800</v>
      </c>
    </row>
    <row r="2964" spans="1:37">
      <c r="A2964" t="s">
        <v>3073</v>
      </c>
      <c r="B2964" t="s">
        <v>81</v>
      </c>
      <c r="C2964">
        <v>54302.42</v>
      </c>
      <c r="D2964" t="s">
        <v>36</v>
      </c>
      <c r="E2964" t="s">
        <v>37</v>
      </c>
      <c r="F2964" t="s">
        <v>95</v>
      </c>
      <c r="G2964">
        <v>45329</v>
      </c>
      <c r="H2964" t="s">
        <v>39</v>
      </c>
      <c r="I2964" t="s">
        <v>58</v>
      </c>
      <c r="J2964">
        <v>65592</v>
      </c>
      <c r="K2964" t="s">
        <v>59</v>
      </c>
      <c r="L2964" t="s">
        <v>42</v>
      </c>
      <c r="M2964">
        <v>150</v>
      </c>
      <c r="N2964">
        <v>9</v>
      </c>
      <c r="O2964">
        <v>19</v>
      </c>
      <c r="P2964">
        <v>0</v>
      </c>
      <c r="Q2964">
        <v>2</v>
      </c>
      <c r="R2964" t="s">
        <v>61</v>
      </c>
      <c r="S2964" t="s">
        <v>93</v>
      </c>
      <c r="T2964">
        <v>1</v>
      </c>
      <c r="U2964" t="s">
        <v>63</v>
      </c>
      <c r="V2964">
        <v>719.28</v>
      </c>
      <c r="W2964" t="s">
        <v>64</v>
      </c>
      <c r="X2964" t="s">
        <v>47</v>
      </c>
      <c r="Y2964" t="s">
        <v>65</v>
      </c>
      <c r="Z2964" t="s">
        <v>98</v>
      </c>
      <c r="AA2964" t="s">
        <v>50</v>
      </c>
      <c r="AB2964" t="s">
        <v>68</v>
      </c>
      <c r="AC2964" t="s">
        <v>69</v>
      </c>
      <c r="AD2964">
        <v>4.7952000000000004</v>
      </c>
      <c r="AE2964">
        <v>2024</v>
      </c>
      <c r="AF2964">
        <v>3</v>
      </c>
      <c r="AG2964">
        <v>7</v>
      </c>
      <c r="AH2964" t="s">
        <v>2904</v>
      </c>
      <c r="AI2964">
        <v>0.39960000000000001</v>
      </c>
      <c r="AJ2964">
        <v>1800</v>
      </c>
      <c r="AK2964" t="s">
        <v>3799</v>
      </c>
    </row>
    <row r="2965" spans="1:37">
      <c r="A2965" t="s">
        <v>3074</v>
      </c>
      <c r="B2965" t="s">
        <v>81</v>
      </c>
      <c r="C2965">
        <v>6260.17</v>
      </c>
      <c r="D2965" t="s">
        <v>36</v>
      </c>
      <c r="E2965" t="s">
        <v>37</v>
      </c>
      <c r="F2965" t="s">
        <v>95</v>
      </c>
      <c r="G2965">
        <v>45329</v>
      </c>
      <c r="H2965" t="s">
        <v>39</v>
      </c>
      <c r="I2965" t="s">
        <v>58</v>
      </c>
      <c r="J2965">
        <v>34852</v>
      </c>
      <c r="K2965" t="s">
        <v>59</v>
      </c>
      <c r="L2965" t="s">
        <v>60</v>
      </c>
      <c r="M2965">
        <v>161</v>
      </c>
      <c r="N2965">
        <v>24</v>
      </c>
      <c r="O2965">
        <v>85</v>
      </c>
      <c r="P2965">
        <v>0</v>
      </c>
      <c r="Q2965">
        <v>1</v>
      </c>
      <c r="R2965" t="s">
        <v>61</v>
      </c>
      <c r="S2965" t="s">
        <v>62</v>
      </c>
      <c r="T2965">
        <v>3</v>
      </c>
      <c r="U2965" t="s">
        <v>79</v>
      </c>
      <c r="V2965">
        <v>771.12</v>
      </c>
      <c r="W2965" t="s">
        <v>109</v>
      </c>
      <c r="X2965" t="s">
        <v>47</v>
      </c>
      <c r="Y2965" t="s">
        <v>65</v>
      </c>
      <c r="Z2965" t="s">
        <v>66</v>
      </c>
      <c r="AA2965" t="s">
        <v>67</v>
      </c>
      <c r="AB2965" t="s">
        <v>68</v>
      </c>
      <c r="AC2965" t="s">
        <v>52</v>
      </c>
      <c r="AD2965">
        <v>4.7895652169999998</v>
      </c>
      <c r="AE2965">
        <v>2024</v>
      </c>
      <c r="AF2965">
        <v>3</v>
      </c>
      <c r="AG2965">
        <v>7</v>
      </c>
      <c r="AH2965" t="s">
        <v>2904</v>
      </c>
      <c r="AI2965">
        <v>0.39913043478260868</v>
      </c>
      <c r="AJ2965">
        <v>1932</v>
      </c>
      <c r="AK2965" t="s">
        <v>3799</v>
      </c>
    </row>
    <row r="2966" spans="1:37">
      <c r="A2966" t="s">
        <v>3075</v>
      </c>
      <c r="B2966" t="s">
        <v>35</v>
      </c>
      <c r="C2966">
        <v>8934.32</v>
      </c>
      <c r="D2966" t="s">
        <v>36</v>
      </c>
      <c r="E2966" t="s">
        <v>72</v>
      </c>
      <c r="F2966" t="s">
        <v>56</v>
      </c>
      <c r="G2966">
        <v>45329</v>
      </c>
      <c r="H2966" t="s">
        <v>102</v>
      </c>
      <c r="I2966" t="s">
        <v>40</v>
      </c>
      <c r="J2966">
        <v>27092</v>
      </c>
      <c r="K2966" t="s">
        <v>41</v>
      </c>
      <c r="L2966" t="s">
        <v>42</v>
      </c>
      <c r="M2966">
        <v>116</v>
      </c>
      <c r="N2966">
        <v>11</v>
      </c>
      <c r="O2966">
        <v>38</v>
      </c>
      <c r="P2966">
        <v>0</v>
      </c>
      <c r="Q2966">
        <v>3</v>
      </c>
      <c r="R2966" t="s">
        <v>43</v>
      </c>
      <c r="S2966" t="s">
        <v>44</v>
      </c>
      <c r="T2966">
        <v>1</v>
      </c>
      <c r="U2966" t="s">
        <v>45</v>
      </c>
      <c r="V2966">
        <v>554.87</v>
      </c>
      <c r="W2966" t="s">
        <v>46</v>
      </c>
      <c r="X2966" t="s">
        <v>47</v>
      </c>
      <c r="Y2966" t="s">
        <v>65</v>
      </c>
      <c r="Z2966" t="s">
        <v>66</v>
      </c>
      <c r="AA2966" t="s">
        <v>67</v>
      </c>
      <c r="AB2966" t="s">
        <v>68</v>
      </c>
      <c r="AC2966" t="s">
        <v>69</v>
      </c>
      <c r="AD2966">
        <v>4.7833620689999998</v>
      </c>
      <c r="AE2966">
        <v>2024</v>
      </c>
      <c r="AF2966">
        <v>3</v>
      </c>
      <c r="AG2966">
        <v>7</v>
      </c>
      <c r="AH2966" t="s">
        <v>2904</v>
      </c>
      <c r="AI2966">
        <v>0.39861350574712645</v>
      </c>
      <c r="AJ2966">
        <v>1392</v>
      </c>
      <c r="AK2966" t="s">
        <v>3799</v>
      </c>
    </row>
    <row r="2967" spans="1:37">
      <c r="A2967" t="s">
        <v>3076</v>
      </c>
      <c r="B2967" t="s">
        <v>71</v>
      </c>
      <c r="C2967">
        <v>9583.5300000000007</v>
      </c>
      <c r="D2967" t="s">
        <v>36</v>
      </c>
      <c r="E2967" t="s">
        <v>37</v>
      </c>
      <c r="F2967" t="s">
        <v>38</v>
      </c>
      <c r="G2967">
        <v>45329</v>
      </c>
      <c r="H2967" t="s">
        <v>57</v>
      </c>
      <c r="I2967" t="s">
        <v>58</v>
      </c>
      <c r="J2967">
        <v>0</v>
      </c>
      <c r="K2967" t="s">
        <v>59</v>
      </c>
      <c r="L2967" t="s">
        <v>60</v>
      </c>
      <c r="M2967">
        <v>95</v>
      </c>
      <c r="N2967">
        <v>24</v>
      </c>
      <c r="O2967">
        <v>134</v>
      </c>
      <c r="P2967">
        <v>0</v>
      </c>
      <c r="Q2967">
        <v>2</v>
      </c>
      <c r="R2967" t="s">
        <v>61</v>
      </c>
      <c r="S2967" t="s">
        <v>62</v>
      </c>
      <c r="T2967">
        <v>1</v>
      </c>
      <c r="U2967" t="s">
        <v>79</v>
      </c>
      <c r="V2967">
        <v>472.21</v>
      </c>
      <c r="W2967" t="s">
        <v>76</v>
      </c>
      <c r="X2967" t="s">
        <v>47</v>
      </c>
      <c r="Y2967" t="s">
        <v>48</v>
      </c>
      <c r="Z2967" t="s">
        <v>66</v>
      </c>
      <c r="AA2967" t="s">
        <v>67</v>
      </c>
      <c r="AB2967" t="s">
        <v>68</v>
      </c>
      <c r="AC2967" t="s">
        <v>52</v>
      </c>
      <c r="AD2967">
        <v>4.970631579</v>
      </c>
      <c r="AE2967">
        <v>2024</v>
      </c>
      <c r="AF2967">
        <v>3</v>
      </c>
      <c r="AG2967">
        <v>7</v>
      </c>
      <c r="AH2967" t="s">
        <v>2904</v>
      </c>
      <c r="AI2967">
        <v>0.41421929824561404</v>
      </c>
      <c r="AJ2967">
        <v>1140</v>
      </c>
      <c r="AK2967" t="s">
        <v>3800</v>
      </c>
    </row>
    <row r="2968" spans="1:37">
      <c r="A2968" t="s">
        <v>3077</v>
      </c>
      <c r="B2968" t="s">
        <v>35</v>
      </c>
      <c r="C2968">
        <v>3831.39</v>
      </c>
      <c r="D2968" t="s">
        <v>36</v>
      </c>
      <c r="E2968" t="s">
        <v>72</v>
      </c>
      <c r="F2968" t="s">
        <v>38</v>
      </c>
      <c r="G2968">
        <v>45329</v>
      </c>
      <c r="H2968" t="s">
        <v>57</v>
      </c>
      <c r="I2968" t="s">
        <v>40</v>
      </c>
      <c r="J2968">
        <v>0</v>
      </c>
      <c r="K2968" t="s">
        <v>41</v>
      </c>
      <c r="L2968" t="s">
        <v>103</v>
      </c>
      <c r="M2968">
        <v>108</v>
      </c>
      <c r="N2968">
        <v>41</v>
      </c>
      <c r="O2968">
        <v>11</v>
      </c>
      <c r="P2968">
        <v>0</v>
      </c>
      <c r="Q2968">
        <v>1</v>
      </c>
      <c r="R2968" t="s">
        <v>61</v>
      </c>
      <c r="S2968" t="s">
        <v>62</v>
      </c>
      <c r="T2968">
        <v>1</v>
      </c>
      <c r="U2968" t="s">
        <v>45</v>
      </c>
      <c r="V2968">
        <v>454.29</v>
      </c>
      <c r="W2968" t="s">
        <v>46</v>
      </c>
      <c r="X2968" t="s">
        <v>47</v>
      </c>
      <c r="Y2968" t="s">
        <v>48</v>
      </c>
      <c r="Z2968" t="s">
        <v>49</v>
      </c>
      <c r="AA2968" t="s">
        <v>67</v>
      </c>
      <c r="AB2968" t="s">
        <v>68</v>
      </c>
      <c r="AC2968" t="s">
        <v>99</v>
      </c>
      <c r="AD2968">
        <v>4.2063888890000003</v>
      </c>
      <c r="AE2968">
        <v>2024</v>
      </c>
      <c r="AF2968">
        <v>3</v>
      </c>
      <c r="AG2968">
        <v>7</v>
      </c>
      <c r="AH2968" t="s">
        <v>2904</v>
      </c>
      <c r="AI2968">
        <v>0.35053240740740743</v>
      </c>
      <c r="AJ2968">
        <v>1296</v>
      </c>
      <c r="AK2968" t="s">
        <v>3799</v>
      </c>
    </row>
    <row r="2969" spans="1:37">
      <c r="A2969" t="s">
        <v>3078</v>
      </c>
      <c r="B2969" t="s">
        <v>35</v>
      </c>
      <c r="C2969">
        <v>7191.01</v>
      </c>
      <c r="D2969" t="s">
        <v>36</v>
      </c>
      <c r="E2969" t="s">
        <v>37</v>
      </c>
      <c r="F2969" t="s">
        <v>56</v>
      </c>
      <c r="G2969">
        <v>45329</v>
      </c>
      <c r="H2969" t="s">
        <v>39</v>
      </c>
      <c r="I2969" t="s">
        <v>40</v>
      </c>
      <c r="J2969">
        <v>103568</v>
      </c>
      <c r="K2969" t="s">
        <v>41</v>
      </c>
      <c r="L2969" t="s">
        <v>42</v>
      </c>
      <c r="M2969">
        <v>89</v>
      </c>
      <c r="N2969">
        <v>35</v>
      </c>
      <c r="O2969">
        <v>14</v>
      </c>
      <c r="P2969">
        <v>0</v>
      </c>
      <c r="Q2969">
        <v>6</v>
      </c>
      <c r="R2969" t="s">
        <v>61</v>
      </c>
      <c r="S2969" t="s">
        <v>74</v>
      </c>
      <c r="T2969">
        <v>4</v>
      </c>
      <c r="U2969" t="s">
        <v>90</v>
      </c>
      <c r="V2969">
        <v>405.71</v>
      </c>
      <c r="W2969" t="s">
        <v>76</v>
      </c>
      <c r="X2969" t="s">
        <v>134</v>
      </c>
      <c r="Y2969" t="s">
        <v>48</v>
      </c>
      <c r="Z2969" t="s">
        <v>66</v>
      </c>
      <c r="AA2969" t="s">
        <v>91</v>
      </c>
      <c r="AB2969" t="s">
        <v>68</v>
      </c>
      <c r="AC2969" t="s">
        <v>69</v>
      </c>
      <c r="AD2969">
        <v>4.558539326</v>
      </c>
      <c r="AE2969">
        <v>2024</v>
      </c>
      <c r="AF2969">
        <v>3</v>
      </c>
      <c r="AG2969">
        <v>7</v>
      </c>
      <c r="AH2969" t="s">
        <v>2904</v>
      </c>
      <c r="AI2969">
        <v>0.37987827715355804</v>
      </c>
      <c r="AJ2969">
        <v>1068</v>
      </c>
      <c r="AK2969" t="s">
        <v>3799</v>
      </c>
    </row>
    <row r="2970" spans="1:37">
      <c r="A2970" t="s">
        <v>3079</v>
      </c>
      <c r="B2970" t="s">
        <v>55</v>
      </c>
      <c r="C2970">
        <v>5628.63</v>
      </c>
      <c r="D2970" t="s">
        <v>36</v>
      </c>
      <c r="E2970" t="s">
        <v>82</v>
      </c>
      <c r="F2970" t="s">
        <v>38</v>
      </c>
      <c r="G2970">
        <v>45329</v>
      </c>
      <c r="H2970" t="s">
        <v>39</v>
      </c>
      <c r="I2970" t="s">
        <v>40</v>
      </c>
      <c r="J2970">
        <v>47867</v>
      </c>
      <c r="K2970" t="s">
        <v>59</v>
      </c>
      <c r="L2970" t="s">
        <v>60</v>
      </c>
      <c r="M2970">
        <v>142</v>
      </c>
      <c r="N2970">
        <v>0</v>
      </c>
      <c r="O2970">
        <v>126</v>
      </c>
      <c r="P2970">
        <v>0</v>
      </c>
      <c r="Q2970">
        <v>1</v>
      </c>
      <c r="R2970" t="s">
        <v>61</v>
      </c>
      <c r="S2970" t="s">
        <v>74</v>
      </c>
      <c r="T2970">
        <v>1</v>
      </c>
      <c r="U2970" t="s">
        <v>63</v>
      </c>
      <c r="V2970">
        <v>865.66</v>
      </c>
      <c r="W2970" t="s">
        <v>46</v>
      </c>
      <c r="X2970" t="s">
        <v>77</v>
      </c>
      <c r="Y2970" t="s">
        <v>65</v>
      </c>
      <c r="Z2970" t="s">
        <v>66</v>
      </c>
      <c r="AA2970" t="s">
        <v>67</v>
      </c>
      <c r="AB2970" t="s">
        <v>68</v>
      </c>
      <c r="AC2970" t="s">
        <v>52</v>
      </c>
      <c r="AD2970">
        <v>6.0961971830000001</v>
      </c>
      <c r="AE2970">
        <v>2024</v>
      </c>
      <c r="AF2970">
        <v>3</v>
      </c>
      <c r="AG2970">
        <v>7</v>
      </c>
      <c r="AH2970" t="s">
        <v>2904</v>
      </c>
      <c r="AI2970">
        <v>0.50801643192488266</v>
      </c>
      <c r="AJ2970">
        <v>1704</v>
      </c>
      <c r="AK2970" t="s">
        <v>3800</v>
      </c>
    </row>
    <row r="2971" spans="1:37">
      <c r="A2971" t="s">
        <v>3080</v>
      </c>
      <c r="B2971" t="s">
        <v>71</v>
      </c>
      <c r="C2971">
        <v>3662.44</v>
      </c>
      <c r="D2971" t="s">
        <v>36</v>
      </c>
      <c r="E2971" t="s">
        <v>37</v>
      </c>
      <c r="F2971" t="s">
        <v>56</v>
      </c>
      <c r="G2971">
        <v>45329</v>
      </c>
      <c r="H2971" t="s">
        <v>39</v>
      </c>
      <c r="I2971" t="s">
        <v>40</v>
      </c>
      <c r="J2971">
        <v>78986</v>
      </c>
      <c r="K2971" t="s">
        <v>83</v>
      </c>
      <c r="L2971" t="s">
        <v>60</v>
      </c>
      <c r="M2971">
        <v>93</v>
      </c>
      <c r="N2971">
        <v>43</v>
      </c>
      <c r="O2971">
        <v>15</v>
      </c>
      <c r="P2971">
        <v>0</v>
      </c>
      <c r="Q2971">
        <v>1</v>
      </c>
      <c r="R2971" t="s">
        <v>61</v>
      </c>
      <c r="S2971" t="s">
        <v>74</v>
      </c>
      <c r="T2971">
        <v>2</v>
      </c>
      <c r="U2971" t="s">
        <v>45</v>
      </c>
      <c r="V2971">
        <v>77.78</v>
      </c>
      <c r="W2971" t="s">
        <v>76</v>
      </c>
      <c r="X2971" t="s">
        <v>47</v>
      </c>
      <c r="Y2971" t="s">
        <v>48</v>
      </c>
      <c r="Z2971" t="s">
        <v>49</v>
      </c>
      <c r="AA2971" t="s">
        <v>50</v>
      </c>
      <c r="AB2971" t="s">
        <v>68</v>
      </c>
      <c r="AC2971" t="s">
        <v>69</v>
      </c>
      <c r="AD2971">
        <v>0.83634408599999999</v>
      </c>
      <c r="AE2971">
        <v>2024</v>
      </c>
      <c r="AF2971">
        <v>3</v>
      </c>
      <c r="AG2971">
        <v>7</v>
      </c>
      <c r="AH2971" t="s">
        <v>2904</v>
      </c>
      <c r="AI2971">
        <v>6.9695340501792116E-2</v>
      </c>
      <c r="AJ2971">
        <v>1116</v>
      </c>
      <c r="AK2971" t="s">
        <v>3799</v>
      </c>
    </row>
    <row r="2972" spans="1:37">
      <c r="A2972" t="s">
        <v>3081</v>
      </c>
      <c r="B2972" t="s">
        <v>71</v>
      </c>
      <c r="C2972">
        <v>5182.84</v>
      </c>
      <c r="D2972" t="s">
        <v>36</v>
      </c>
      <c r="E2972" t="s">
        <v>72</v>
      </c>
      <c r="F2972" t="s">
        <v>38</v>
      </c>
      <c r="G2972">
        <v>45329</v>
      </c>
      <c r="H2972" t="s">
        <v>39</v>
      </c>
      <c r="I2972" t="s">
        <v>40</v>
      </c>
      <c r="J2972">
        <v>94697</v>
      </c>
      <c r="K2972" t="s">
        <v>83</v>
      </c>
      <c r="L2972" t="s">
        <v>42</v>
      </c>
      <c r="M2972">
        <v>130</v>
      </c>
      <c r="N2972">
        <v>38</v>
      </c>
      <c r="O2972">
        <v>88</v>
      </c>
      <c r="P2972">
        <v>0</v>
      </c>
      <c r="Q2972">
        <v>1</v>
      </c>
      <c r="R2972" t="s">
        <v>61</v>
      </c>
      <c r="S2972" t="s">
        <v>62</v>
      </c>
      <c r="T2972">
        <v>2</v>
      </c>
      <c r="U2972" t="s">
        <v>63</v>
      </c>
      <c r="V2972">
        <v>212.54</v>
      </c>
      <c r="W2972" t="s">
        <v>46</v>
      </c>
      <c r="X2972" t="s">
        <v>47</v>
      </c>
      <c r="Y2972" t="s">
        <v>48</v>
      </c>
      <c r="Z2972" t="s">
        <v>66</v>
      </c>
      <c r="AA2972" t="s">
        <v>50</v>
      </c>
      <c r="AB2972" t="s">
        <v>68</v>
      </c>
      <c r="AC2972" t="s">
        <v>52</v>
      </c>
      <c r="AD2972">
        <v>1.6349230770000001</v>
      </c>
      <c r="AE2972">
        <v>2024</v>
      </c>
      <c r="AF2972">
        <v>3</v>
      </c>
      <c r="AG2972">
        <v>7</v>
      </c>
      <c r="AH2972" t="s">
        <v>2904</v>
      </c>
      <c r="AI2972">
        <v>0.13624358974358974</v>
      </c>
      <c r="AJ2972">
        <v>1560</v>
      </c>
      <c r="AK2972" t="s">
        <v>3799</v>
      </c>
    </row>
    <row r="2973" spans="1:37">
      <c r="A2973" t="s">
        <v>3082</v>
      </c>
      <c r="B2973" t="s">
        <v>35</v>
      </c>
      <c r="C2973">
        <v>22914.55</v>
      </c>
      <c r="D2973" t="s">
        <v>36</v>
      </c>
      <c r="E2973" t="s">
        <v>82</v>
      </c>
      <c r="F2973" t="s">
        <v>56</v>
      </c>
      <c r="G2973">
        <v>45329</v>
      </c>
      <c r="H2973" t="s">
        <v>39</v>
      </c>
      <c r="I2973" t="s">
        <v>58</v>
      </c>
      <c r="J2973">
        <v>93821</v>
      </c>
      <c r="K2973" t="s">
        <v>83</v>
      </c>
      <c r="L2973" t="s">
        <v>42</v>
      </c>
      <c r="M2973">
        <v>192</v>
      </c>
      <c r="N2973">
        <v>41</v>
      </c>
      <c r="O2973">
        <v>42</v>
      </c>
      <c r="P2973">
        <v>0</v>
      </c>
      <c r="Q2973">
        <v>2</v>
      </c>
      <c r="R2973" t="s">
        <v>61</v>
      </c>
      <c r="S2973" t="s">
        <v>74</v>
      </c>
      <c r="T2973">
        <v>4</v>
      </c>
      <c r="U2973" t="s">
        <v>79</v>
      </c>
      <c r="V2973">
        <v>124.59</v>
      </c>
      <c r="W2973" t="s">
        <v>64</v>
      </c>
      <c r="X2973" t="s">
        <v>47</v>
      </c>
      <c r="Y2973" t="s">
        <v>48</v>
      </c>
      <c r="Z2973" t="s">
        <v>98</v>
      </c>
      <c r="AA2973" t="s">
        <v>50</v>
      </c>
      <c r="AB2973" t="s">
        <v>68</v>
      </c>
      <c r="AC2973" t="s">
        <v>69</v>
      </c>
      <c r="AD2973">
        <v>0.64890625000000002</v>
      </c>
      <c r="AE2973">
        <v>2024</v>
      </c>
      <c r="AF2973">
        <v>3</v>
      </c>
      <c r="AG2973">
        <v>7</v>
      </c>
      <c r="AH2973" t="s">
        <v>2904</v>
      </c>
      <c r="AI2973">
        <v>5.4075520833333335E-2</v>
      </c>
      <c r="AJ2973">
        <v>2304</v>
      </c>
      <c r="AK2973" t="s">
        <v>3799</v>
      </c>
    </row>
    <row r="2974" spans="1:37">
      <c r="A2974" t="s">
        <v>3083</v>
      </c>
      <c r="B2974" t="s">
        <v>35</v>
      </c>
      <c r="C2974">
        <v>9459.82</v>
      </c>
      <c r="D2974" t="s">
        <v>36</v>
      </c>
      <c r="E2974" t="s">
        <v>37</v>
      </c>
      <c r="F2974" t="s">
        <v>38</v>
      </c>
      <c r="G2974">
        <v>45329</v>
      </c>
      <c r="H2974" t="s">
        <v>57</v>
      </c>
      <c r="I2974" t="s">
        <v>58</v>
      </c>
      <c r="J2974">
        <v>0</v>
      </c>
      <c r="K2974" t="s">
        <v>59</v>
      </c>
      <c r="L2974" t="s">
        <v>60</v>
      </c>
      <c r="M2974">
        <v>136</v>
      </c>
      <c r="N2974">
        <v>16</v>
      </c>
      <c r="O2974">
        <v>16</v>
      </c>
      <c r="P2974">
        <v>0</v>
      </c>
      <c r="Q2974">
        <v>6</v>
      </c>
      <c r="R2974" t="s">
        <v>43</v>
      </c>
      <c r="S2974" t="s">
        <v>96</v>
      </c>
      <c r="T2974">
        <v>2</v>
      </c>
      <c r="U2974" t="s">
        <v>63</v>
      </c>
      <c r="V2974">
        <v>1314.61</v>
      </c>
      <c r="W2974" t="s">
        <v>64</v>
      </c>
      <c r="X2974" t="s">
        <v>47</v>
      </c>
      <c r="Y2974" t="s">
        <v>65</v>
      </c>
      <c r="Z2974" t="s">
        <v>66</v>
      </c>
      <c r="AA2974" t="s">
        <v>67</v>
      </c>
      <c r="AB2974" t="s">
        <v>68</v>
      </c>
      <c r="AC2974" t="s">
        <v>69</v>
      </c>
      <c r="AD2974">
        <v>9.6662499999999998</v>
      </c>
      <c r="AE2974">
        <v>2024</v>
      </c>
      <c r="AF2974">
        <v>3</v>
      </c>
      <c r="AG2974">
        <v>7</v>
      </c>
      <c r="AH2974" t="s">
        <v>2904</v>
      </c>
      <c r="AI2974">
        <v>0.80552083333333324</v>
      </c>
      <c r="AJ2974">
        <v>1632</v>
      </c>
      <c r="AK2974" t="s">
        <v>3801</v>
      </c>
    </row>
    <row r="2975" spans="1:37">
      <c r="A2975" t="s">
        <v>3084</v>
      </c>
      <c r="B2975" t="s">
        <v>35</v>
      </c>
      <c r="C2975">
        <v>11018.13</v>
      </c>
      <c r="D2975" t="s">
        <v>36</v>
      </c>
      <c r="E2975" t="s">
        <v>37</v>
      </c>
      <c r="F2975" t="s">
        <v>56</v>
      </c>
      <c r="G2975">
        <v>45329</v>
      </c>
      <c r="H2975" t="s">
        <v>39</v>
      </c>
      <c r="I2975" t="s">
        <v>40</v>
      </c>
      <c r="J2975">
        <v>99179</v>
      </c>
      <c r="K2975" t="s">
        <v>83</v>
      </c>
      <c r="L2975" t="s">
        <v>42</v>
      </c>
      <c r="M2975">
        <v>138</v>
      </c>
      <c r="N2975">
        <v>3</v>
      </c>
      <c r="O2975">
        <v>96</v>
      </c>
      <c r="P2975">
        <v>1</v>
      </c>
      <c r="Q2975">
        <v>6</v>
      </c>
      <c r="R2975" t="s">
        <v>61</v>
      </c>
      <c r="S2975" t="s">
        <v>62</v>
      </c>
      <c r="T2975">
        <v>3</v>
      </c>
      <c r="U2975" t="s">
        <v>90</v>
      </c>
      <c r="V2975">
        <v>276.39999999999998</v>
      </c>
      <c r="W2975" t="s">
        <v>64</v>
      </c>
      <c r="X2975" t="s">
        <v>47</v>
      </c>
      <c r="Y2975" t="s">
        <v>48</v>
      </c>
      <c r="Z2975" t="s">
        <v>66</v>
      </c>
      <c r="AA2975" t="s">
        <v>50</v>
      </c>
      <c r="AB2975" t="s">
        <v>51</v>
      </c>
      <c r="AC2975" t="s">
        <v>52</v>
      </c>
      <c r="AD2975">
        <v>2.0028985509999999</v>
      </c>
      <c r="AE2975">
        <v>2024</v>
      </c>
      <c r="AF2975">
        <v>3</v>
      </c>
      <c r="AG2975">
        <v>7</v>
      </c>
      <c r="AH2975" t="s">
        <v>2904</v>
      </c>
      <c r="AI2975">
        <v>0.16690821256038646</v>
      </c>
      <c r="AJ2975">
        <v>1656</v>
      </c>
      <c r="AK2975" t="s">
        <v>3799</v>
      </c>
    </row>
    <row r="2976" spans="1:37">
      <c r="A2976" t="s">
        <v>3085</v>
      </c>
      <c r="B2976" t="s">
        <v>35</v>
      </c>
      <c r="C2976">
        <v>8485.16</v>
      </c>
      <c r="D2976" t="s">
        <v>36</v>
      </c>
      <c r="E2976" t="s">
        <v>72</v>
      </c>
      <c r="F2976" t="s">
        <v>56</v>
      </c>
      <c r="G2976">
        <v>45329</v>
      </c>
      <c r="H2976" t="s">
        <v>57</v>
      </c>
      <c r="I2976" t="s">
        <v>58</v>
      </c>
      <c r="J2976">
        <v>0</v>
      </c>
      <c r="K2976" t="s">
        <v>59</v>
      </c>
      <c r="L2976" t="s">
        <v>60</v>
      </c>
      <c r="M2976">
        <v>122</v>
      </c>
      <c r="N2976">
        <v>5</v>
      </c>
      <c r="O2976">
        <v>85</v>
      </c>
      <c r="P2976">
        <v>0</v>
      </c>
      <c r="Q2976">
        <v>7</v>
      </c>
      <c r="R2976" t="s">
        <v>61</v>
      </c>
      <c r="S2976" t="s">
        <v>74</v>
      </c>
      <c r="T2976">
        <v>1</v>
      </c>
      <c r="U2976" t="s">
        <v>79</v>
      </c>
      <c r="V2976">
        <v>583.20000000000005</v>
      </c>
      <c r="W2976" t="s">
        <v>76</v>
      </c>
      <c r="X2976" t="s">
        <v>47</v>
      </c>
      <c r="Y2976" t="s">
        <v>65</v>
      </c>
      <c r="Z2976" t="s">
        <v>66</v>
      </c>
      <c r="AA2976" t="s">
        <v>67</v>
      </c>
      <c r="AB2976" t="s">
        <v>68</v>
      </c>
      <c r="AC2976" t="s">
        <v>52</v>
      </c>
      <c r="AD2976">
        <v>4.7803278689999997</v>
      </c>
      <c r="AE2976">
        <v>2024</v>
      </c>
      <c r="AF2976">
        <v>3</v>
      </c>
      <c r="AG2976">
        <v>7</v>
      </c>
      <c r="AH2976" t="s">
        <v>2904</v>
      </c>
      <c r="AI2976">
        <v>0.39836065573770496</v>
      </c>
      <c r="AJ2976">
        <v>1464</v>
      </c>
      <c r="AK2976" t="s">
        <v>3799</v>
      </c>
    </row>
    <row r="2977" spans="1:37">
      <c r="A2977" t="s">
        <v>3086</v>
      </c>
      <c r="B2977" t="s">
        <v>35</v>
      </c>
      <c r="C2977">
        <v>11689.47</v>
      </c>
      <c r="D2977" t="s">
        <v>87</v>
      </c>
      <c r="E2977" t="s">
        <v>37</v>
      </c>
      <c r="F2977" t="s">
        <v>73</v>
      </c>
      <c r="G2977">
        <v>45329</v>
      </c>
      <c r="H2977" t="s">
        <v>39</v>
      </c>
      <c r="I2977" t="s">
        <v>58</v>
      </c>
      <c r="J2977">
        <v>84326</v>
      </c>
      <c r="K2977" t="s">
        <v>41</v>
      </c>
      <c r="L2977" t="s">
        <v>42</v>
      </c>
      <c r="M2977">
        <v>147</v>
      </c>
      <c r="N2977">
        <v>31</v>
      </c>
      <c r="O2977">
        <v>61</v>
      </c>
      <c r="P2977">
        <v>0</v>
      </c>
      <c r="Q2977">
        <v>4</v>
      </c>
      <c r="R2977" t="s">
        <v>61</v>
      </c>
      <c r="S2977" t="s">
        <v>93</v>
      </c>
      <c r="T2977">
        <v>2</v>
      </c>
      <c r="U2977" t="s">
        <v>79</v>
      </c>
      <c r="V2977">
        <v>540.25</v>
      </c>
      <c r="W2977" t="s">
        <v>109</v>
      </c>
      <c r="X2977" t="s">
        <v>47</v>
      </c>
      <c r="Y2977" t="s">
        <v>65</v>
      </c>
      <c r="Z2977" t="s">
        <v>66</v>
      </c>
      <c r="AA2977" t="s">
        <v>50</v>
      </c>
      <c r="AB2977" t="s">
        <v>68</v>
      </c>
      <c r="AC2977" t="s">
        <v>52</v>
      </c>
      <c r="AD2977">
        <v>3.6751700679999999</v>
      </c>
      <c r="AE2977">
        <v>2024</v>
      </c>
      <c r="AF2977">
        <v>3</v>
      </c>
      <c r="AG2977">
        <v>7</v>
      </c>
      <c r="AH2977" t="s">
        <v>2904</v>
      </c>
      <c r="AI2977">
        <v>0.30626417233560088</v>
      </c>
      <c r="AJ2977">
        <v>1764</v>
      </c>
      <c r="AK2977" t="s">
        <v>3799</v>
      </c>
    </row>
    <row r="2978" spans="1:37">
      <c r="A2978" t="s">
        <v>3087</v>
      </c>
      <c r="B2978" t="s">
        <v>71</v>
      </c>
      <c r="C2978">
        <v>8946.69</v>
      </c>
      <c r="D2978" t="s">
        <v>36</v>
      </c>
      <c r="E2978" t="s">
        <v>72</v>
      </c>
      <c r="F2978" t="s">
        <v>73</v>
      </c>
      <c r="G2978">
        <v>45329</v>
      </c>
      <c r="H2978" t="s">
        <v>39</v>
      </c>
      <c r="I2978" t="s">
        <v>58</v>
      </c>
      <c r="J2978">
        <v>122514</v>
      </c>
      <c r="K2978" t="s">
        <v>41</v>
      </c>
      <c r="L2978" t="s">
        <v>42</v>
      </c>
      <c r="M2978">
        <v>111</v>
      </c>
      <c r="N2978">
        <v>3</v>
      </c>
      <c r="O2978">
        <v>30</v>
      </c>
      <c r="P2978">
        <v>1</v>
      </c>
      <c r="Q2978">
        <v>8</v>
      </c>
      <c r="R2978" t="s">
        <v>61</v>
      </c>
      <c r="S2978" t="s">
        <v>93</v>
      </c>
      <c r="T2978">
        <v>1</v>
      </c>
      <c r="U2978" t="s">
        <v>79</v>
      </c>
      <c r="V2978">
        <v>426.37</v>
      </c>
      <c r="W2978" t="s">
        <v>76</v>
      </c>
      <c r="X2978" t="s">
        <v>47</v>
      </c>
      <c r="Y2978" t="s">
        <v>48</v>
      </c>
      <c r="Z2978" t="s">
        <v>66</v>
      </c>
      <c r="AA2978" t="s">
        <v>91</v>
      </c>
      <c r="AB2978" t="s">
        <v>51</v>
      </c>
      <c r="AC2978" t="s">
        <v>69</v>
      </c>
      <c r="AD2978">
        <v>3.8411711710000001</v>
      </c>
      <c r="AE2978">
        <v>2024</v>
      </c>
      <c r="AF2978">
        <v>3</v>
      </c>
      <c r="AG2978">
        <v>7</v>
      </c>
      <c r="AH2978" t="s">
        <v>2904</v>
      </c>
      <c r="AI2978">
        <v>0.32009759759759759</v>
      </c>
      <c r="AJ2978">
        <v>1332</v>
      </c>
      <c r="AK2978" t="s">
        <v>3799</v>
      </c>
    </row>
    <row r="2979" spans="1:37">
      <c r="A2979" t="s">
        <v>3088</v>
      </c>
      <c r="B2979" t="s">
        <v>71</v>
      </c>
      <c r="C2979">
        <v>9885.9500000000007</v>
      </c>
      <c r="D2979" t="s">
        <v>36</v>
      </c>
      <c r="E2979" t="s">
        <v>37</v>
      </c>
      <c r="F2979" t="s">
        <v>56</v>
      </c>
      <c r="G2979">
        <v>45329</v>
      </c>
      <c r="H2979" t="s">
        <v>39</v>
      </c>
      <c r="I2979" t="s">
        <v>58</v>
      </c>
      <c r="J2979">
        <v>109166</v>
      </c>
      <c r="K2979" t="s">
        <v>41</v>
      </c>
      <c r="L2979" t="s">
        <v>42</v>
      </c>
      <c r="M2979">
        <v>246</v>
      </c>
      <c r="N2979">
        <v>7</v>
      </c>
      <c r="O2979">
        <v>41</v>
      </c>
      <c r="P2979">
        <v>0</v>
      </c>
      <c r="Q2979">
        <v>1</v>
      </c>
      <c r="R2979" t="s">
        <v>61</v>
      </c>
      <c r="S2979" t="s">
        <v>74</v>
      </c>
      <c r="T2979">
        <v>3</v>
      </c>
      <c r="U2979" t="s">
        <v>79</v>
      </c>
      <c r="V2979">
        <v>834.58</v>
      </c>
      <c r="W2979" t="s">
        <v>155</v>
      </c>
      <c r="X2979" t="s">
        <v>47</v>
      </c>
      <c r="Y2979" t="s">
        <v>65</v>
      </c>
      <c r="Z2979" t="s">
        <v>66</v>
      </c>
      <c r="AA2979" t="s">
        <v>91</v>
      </c>
      <c r="AB2979" t="s">
        <v>68</v>
      </c>
      <c r="AC2979" t="s">
        <v>69</v>
      </c>
      <c r="AD2979">
        <v>3.3926016259999998</v>
      </c>
      <c r="AE2979">
        <v>2024</v>
      </c>
      <c r="AF2979">
        <v>3</v>
      </c>
      <c r="AG2979">
        <v>7</v>
      </c>
      <c r="AH2979" t="s">
        <v>2904</v>
      </c>
      <c r="AI2979">
        <v>0.2827168021680217</v>
      </c>
      <c r="AJ2979">
        <v>2952</v>
      </c>
      <c r="AK2979" t="s">
        <v>3799</v>
      </c>
    </row>
    <row r="2980" spans="1:37">
      <c r="A2980" t="s">
        <v>3089</v>
      </c>
      <c r="B2980" t="s">
        <v>71</v>
      </c>
      <c r="C2980">
        <v>26132.45</v>
      </c>
      <c r="D2980" t="s">
        <v>36</v>
      </c>
      <c r="E2980" t="s">
        <v>37</v>
      </c>
      <c r="F2980" t="s">
        <v>38</v>
      </c>
      <c r="G2980">
        <v>45329</v>
      </c>
      <c r="H2980" t="s">
        <v>57</v>
      </c>
      <c r="I2980" t="s">
        <v>40</v>
      </c>
      <c r="J2980">
        <v>0</v>
      </c>
      <c r="K2980" t="s">
        <v>59</v>
      </c>
      <c r="L2980" t="s">
        <v>42</v>
      </c>
      <c r="M2980">
        <v>92</v>
      </c>
      <c r="N2980">
        <v>27</v>
      </c>
      <c r="O2980">
        <v>89</v>
      </c>
      <c r="P2980">
        <v>1</v>
      </c>
      <c r="Q2980">
        <v>2</v>
      </c>
      <c r="R2980" t="s">
        <v>61</v>
      </c>
      <c r="S2980" t="s">
        <v>74</v>
      </c>
      <c r="T2980">
        <v>1</v>
      </c>
      <c r="U2980" t="s">
        <v>63</v>
      </c>
      <c r="V2980">
        <v>440.64</v>
      </c>
      <c r="W2980" t="s">
        <v>46</v>
      </c>
      <c r="X2980" t="s">
        <v>47</v>
      </c>
      <c r="Y2980" t="s">
        <v>48</v>
      </c>
      <c r="Z2980" t="s">
        <v>98</v>
      </c>
      <c r="AA2980" t="s">
        <v>67</v>
      </c>
      <c r="AB2980" t="s">
        <v>51</v>
      </c>
      <c r="AC2980" t="s">
        <v>52</v>
      </c>
      <c r="AD2980">
        <v>4.7895652169999998</v>
      </c>
      <c r="AE2980">
        <v>2024</v>
      </c>
      <c r="AF2980">
        <v>3</v>
      </c>
      <c r="AG2980">
        <v>7</v>
      </c>
      <c r="AH2980" t="s">
        <v>2904</v>
      </c>
      <c r="AI2980">
        <v>0.39913043478260868</v>
      </c>
      <c r="AJ2980">
        <v>1104</v>
      </c>
      <c r="AK2980" t="s">
        <v>3799</v>
      </c>
    </row>
    <row r="2981" spans="1:37">
      <c r="A2981" t="s">
        <v>3090</v>
      </c>
      <c r="B2981" t="s">
        <v>35</v>
      </c>
      <c r="C2981">
        <v>6916.32</v>
      </c>
      <c r="D2981" t="s">
        <v>36</v>
      </c>
      <c r="E2981" t="s">
        <v>37</v>
      </c>
      <c r="F2981" t="s">
        <v>73</v>
      </c>
      <c r="G2981">
        <v>45329</v>
      </c>
      <c r="H2981" t="s">
        <v>102</v>
      </c>
      <c r="I2981" t="s">
        <v>40</v>
      </c>
      <c r="J2981">
        <v>30156</v>
      </c>
      <c r="K2981" t="s">
        <v>41</v>
      </c>
      <c r="L2981" t="s">
        <v>42</v>
      </c>
      <c r="M2981">
        <v>90</v>
      </c>
      <c r="N2981">
        <v>12</v>
      </c>
      <c r="O2981">
        <v>50</v>
      </c>
      <c r="P2981">
        <v>1</v>
      </c>
      <c r="Q2981">
        <v>9</v>
      </c>
      <c r="R2981" t="s">
        <v>61</v>
      </c>
      <c r="S2981" t="s">
        <v>74</v>
      </c>
      <c r="T2981">
        <v>1</v>
      </c>
      <c r="U2981" t="s">
        <v>63</v>
      </c>
      <c r="V2981">
        <v>415.53</v>
      </c>
      <c r="W2981" t="s">
        <v>76</v>
      </c>
      <c r="X2981" t="s">
        <v>47</v>
      </c>
      <c r="Y2981" t="s">
        <v>48</v>
      </c>
      <c r="Z2981" t="s">
        <v>66</v>
      </c>
      <c r="AA2981" t="s">
        <v>67</v>
      </c>
      <c r="AB2981" t="s">
        <v>51</v>
      </c>
      <c r="AC2981" t="s">
        <v>52</v>
      </c>
      <c r="AD2981">
        <v>4.617</v>
      </c>
      <c r="AE2981">
        <v>2024</v>
      </c>
      <c r="AF2981">
        <v>3</v>
      </c>
      <c r="AG2981">
        <v>7</v>
      </c>
      <c r="AH2981" t="s">
        <v>2904</v>
      </c>
      <c r="AI2981">
        <v>0.38474999999999998</v>
      </c>
      <c r="AJ2981">
        <v>1080</v>
      </c>
      <c r="AK2981" t="s">
        <v>3799</v>
      </c>
    </row>
    <row r="2982" spans="1:37">
      <c r="A2982" t="s">
        <v>3091</v>
      </c>
      <c r="B2982" t="s">
        <v>35</v>
      </c>
      <c r="C2982">
        <v>3545.48</v>
      </c>
      <c r="D2982" t="s">
        <v>36</v>
      </c>
      <c r="E2982" t="s">
        <v>37</v>
      </c>
      <c r="F2982" t="s">
        <v>38</v>
      </c>
      <c r="G2982">
        <v>45329</v>
      </c>
      <c r="H2982" t="s">
        <v>39</v>
      </c>
      <c r="I2982" t="s">
        <v>58</v>
      </c>
      <c r="J2982">
        <v>56687</v>
      </c>
      <c r="K2982" t="s">
        <v>59</v>
      </c>
      <c r="L2982" t="s">
        <v>42</v>
      </c>
      <c r="M2982">
        <v>89</v>
      </c>
      <c r="N2982">
        <v>31</v>
      </c>
      <c r="O2982">
        <v>26</v>
      </c>
      <c r="P2982">
        <v>0</v>
      </c>
      <c r="Q2982">
        <v>1</v>
      </c>
      <c r="R2982" t="s">
        <v>61</v>
      </c>
      <c r="S2982" t="s">
        <v>93</v>
      </c>
      <c r="T2982">
        <v>1</v>
      </c>
      <c r="U2982" t="s">
        <v>79</v>
      </c>
      <c r="V2982">
        <v>427.68</v>
      </c>
      <c r="W2982" t="s">
        <v>46</v>
      </c>
      <c r="X2982" t="s">
        <v>47</v>
      </c>
      <c r="Y2982" t="s">
        <v>48</v>
      </c>
      <c r="Z2982" t="s">
        <v>49</v>
      </c>
      <c r="AA2982" t="s">
        <v>50</v>
      </c>
      <c r="AB2982" t="s">
        <v>68</v>
      </c>
      <c r="AC2982" t="s">
        <v>69</v>
      </c>
      <c r="AD2982">
        <v>4.8053932579999996</v>
      </c>
      <c r="AE2982">
        <v>2024</v>
      </c>
      <c r="AF2982">
        <v>3</v>
      </c>
      <c r="AG2982">
        <v>7</v>
      </c>
      <c r="AH2982" t="s">
        <v>2904</v>
      </c>
      <c r="AI2982">
        <v>0.40044943820224721</v>
      </c>
      <c r="AJ2982">
        <v>1068</v>
      </c>
      <c r="AK2982" t="s">
        <v>3800</v>
      </c>
    </row>
    <row r="2983" spans="1:37">
      <c r="A2983" t="s">
        <v>3092</v>
      </c>
      <c r="B2983" t="s">
        <v>115</v>
      </c>
      <c r="C2983">
        <v>30780.720000000001</v>
      </c>
      <c r="D2983" t="s">
        <v>36</v>
      </c>
      <c r="E2983" t="s">
        <v>72</v>
      </c>
      <c r="F2983" t="s">
        <v>38</v>
      </c>
      <c r="G2983">
        <v>45329</v>
      </c>
      <c r="H2983" t="s">
        <v>39</v>
      </c>
      <c r="I2983" t="s">
        <v>40</v>
      </c>
      <c r="J2983">
        <v>92841</v>
      </c>
      <c r="K2983" t="s">
        <v>41</v>
      </c>
      <c r="L2983" t="s">
        <v>103</v>
      </c>
      <c r="M2983">
        <v>130</v>
      </c>
      <c r="N2983">
        <v>14</v>
      </c>
      <c r="O2983">
        <v>95</v>
      </c>
      <c r="P2983">
        <v>0</v>
      </c>
      <c r="Q2983">
        <v>2</v>
      </c>
      <c r="R2983" t="s">
        <v>61</v>
      </c>
      <c r="S2983" t="s">
        <v>74</v>
      </c>
      <c r="T2983">
        <v>1</v>
      </c>
      <c r="U2983" t="s">
        <v>90</v>
      </c>
      <c r="V2983">
        <v>372.96</v>
      </c>
      <c r="W2983" t="s">
        <v>46</v>
      </c>
      <c r="X2983" t="s">
        <v>47</v>
      </c>
      <c r="Y2983" t="s">
        <v>48</v>
      </c>
      <c r="Z2983" t="s">
        <v>98</v>
      </c>
      <c r="AA2983" t="s">
        <v>50</v>
      </c>
      <c r="AB2983" t="s">
        <v>68</v>
      </c>
      <c r="AC2983" t="s">
        <v>52</v>
      </c>
      <c r="AD2983">
        <v>2.8689230769999998</v>
      </c>
      <c r="AE2983">
        <v>2024</v>
      </c>
      <c r="AF2983">
        <v>3</v>
      </c>
      <c r="AG2983">
        <v>7</v>
      </c>
      <c r="AH2983" t="s">
        <v>2904</v>
      </c>
      <c r="AI2983">
        <v>0.23907692307692308</v>
      </c>
      <c r="AJ2983">
        <v>1560</v>
      </c>
      <c r="AK2983" t="s">
        <v>3799</v>
      </c>
    </row>
    <row r="2984" spans="1:37">
      <c r="A2984" t="s">
        <v>3093</v>
      </c>
      <c r="B2984" t="s">
        <v>81</v>
      </c>
      <c r="C2984">
        <v>6425.49</v>
      </c>
      <c r="D2984" t="s">
        <v>36</v>
      </c>
      <c r="E2984" t="s">
        <v>37</v>
      </c>
      <c r="F2984" t="s">
        <v>56</v>
      </c>
      <c r="G2984">
        <v>45329</v>
      </c>
      <c r="H2984" t="s">
        <v>39</v>
      </c>
      <c r="I2984" t="s">
        <v>58</v>
      </c>
      <c r="J2984">
        <v>36108</v>
      </c>
      <c r="K2984" t="s">
        <v>59</v>
      </c>
      <c r="L2984" t="s">
        <v>42</v>
      </c>
      <c r="M2984">
        <v>82</v>
      </c>
      <c r="N2984">
        <v>15</v>
      </c>
      <c r="O2984">
        <v>59</v>
      </c>
      <c r="P2984">
        <v>0</v>
      </c>
      <c r="Q2984">
        <v>3</v>
      </c>
      <c r="R2984" t="s">
        <v>43</v>
      </c>
      <c r="S2984" t="s">
        <v>44</v>
      </c>
      <c r="T2984">
        <v>3</v>
      </c>
      <c r="U2984" t="s">
        <v>45</v>
      </c>
      <c r="V2984">
        <v>545.5</v>
      </c>
      <c r="W2984" t="s">
        <v>46</v>
      </c>
      <c r="X2984" t="s">
        <v>47</v>
      </c>
      <c r="Y2984" t="s">
        <v>65</v>
      </c>
      <c r="Z2984" t="s">
        <v>66</v>
      </c>
      <c r="AA2984" t="s">
        <v>67</v>
      </c>
      <c r="AB2984" t="s">
        <v>68</v>
      </c>
      <c r="AC2984" t="s">
        <v>52</v>
      </c>
      <c r="AD2984">
        <v>6.6524390240000004</v>
      </c>
      <c r="AE2984">
        <v>2024</v>
      </c>
      <c r="AF2984">
        <v>3</v>
      </c>
      <c r="AG2984">
        <v>7</v>
      </c>
      <c r="AH2984" t="s">
        <v>2904</v>
      </c>
      <c r="AI2984">
        <v>0.55436991869918695</v>
      </c>
      <c r="AJ2984">
        <v>984</v>
      </c>
      <c r="AK2984" t="s">
        <v>3800</v>
      </c>
    </row>
    <row r="2985" spans="1:37">
      <c r="A2985" t="s">
        <v>3094</v>
      </c>
      <c r="B2985" t="s">
        <v>81</v>
      </c>
      <c r="C2985">
        <v>9283.02</v>
      </c>
      <c r="D2985" t="s">
        <v>36</v>
      </c>
      <c r="E2985" t="s">
        <v>72</v>
      </c>
      <c r="F2985" t="s">
        <v>38</v>
      </c>
      <c r="G2985">
        <v>45329</v>
      </c>
      <c r="H2985" t="s">
        <v>39</v>
      </c>
      <c r="I2985" t="s">
        <v>58</v>
      </c>
      <c r="J2985">
        <v>110642</v>
      </c>
      <c r="K2985" t="s">
        <v>59</v>
      </c>
      <c r="L2985" t="s">
        <v>103</v>
      </c>
      <c r="M2985">
        <v>116</v>
      </c>
      <c r="N2985">
        <v>31</v>
      </c>
      <c r="O2985">
        <v>103</v>
      </c>
      <c r="P2985">
        <v>0</v>
      </c>
      <c r="Q2985">
        <v>4</v>
      </c>
      <c r="R2985" t="s">
        <v>61</v>
      </c>
      <c r="S2985" t="s">
        <v>93</v>
      </c>
      <c r="T2985">
        <v>2</v>
      </c>
      <c r="U2985" t="s">
        <v>63</v>
      </c>
      <c r="V2985">
        <v>585.13</v>
      </c>
      <c r="W2985" t="s">
        <v>46</v>
      </c>
      <c r="X2985" t="s">
        <v>47</v>
      </c>
      <c r="Y2985" t="s">
        <v>65</v>
      </c>
      <c r="Z2985" t="s">
        <v>66</v>
      </c>
      <c r="AA2985" t="s">
        <v>91</v>
      </c>
      <c r="AB2985" t="s">
        <v>68</v>
      </c>
      <c r="AC2985" t="s">
        <v>52</v>
      </c>
      <c r="AD2985">
        <v>5.0442241379999997</v>
      </c>
      <c r="AE2985">
        <v>2024</v>
      </c>
      <c r="AF2985">
        <v>3</v>
      </c>
      <c r="AG2985">
        <v>7</v>
      </c>
      <c r="AH2985" t="s">
        <v>2904</v>
      </c>
      <c r="AI2985">
        <v>0.42035201149425289</v>
      </c>
      <c r="AJ2985">
        <v>1392</v>
      </c>
      <c r="AK2985" t="s">
        <v>3800</v>
      </c>
    </row>
    <row r="2986" spans="1:37">
      <c r="A2986" t="s">
        <v>3095</v>
      </c>
      <c r="B2986" t="s">
        <v>71</v>
      </c>
      <c r="C2986">
        <v>10242.91</v>
      </c>
      <c r="D2986" t="s">
        <v>36</v>
      </c>
      <c r="E2986" t="s">
        <v>37</v>
      </c>
      <c r="F2986" t="s">
        <v>38</v>
      </c>
      <c r="G2986">
        <v>45329</v>
      </c>
      <c r="H2986" t="s">
        <v>57</v>
      </c>
      <c r="I2986" t="s">
        <v>58</v>
      </c>
      <c r="J2986">
        <v>0</v>
      </c>
      <c r="K2986" t="s">
        <v>59</v>
      </c>
      <c r="L2986" t="s">
        <v>42</v>
      </c>
      <c r="M2986">
        <v>93</v>
      </c>
      <c r="N2986">
        <v>23</v>
      </c>
      <c r="O2986">
        <v>81</v>
      </c>
      <c r="P2986">
        <v>0</v>
      </c>
      <c r="Q2986">
        <v>2</v>
      </c>
      <c r="R2986" t="s">
        <v>61</v>
      </c>
      <c r="S2986" t="s">
        <v>74</v>
      </c>
      <c r="T2986">
        <v>1</v>
      </c>
      <c r="U2986" t="s">
        <v>63</v>
      </c>
      <c r="V2986">
        <v>622</v>
      </c>
      <c r="W2986" t="s">
        <v>76</v>
      </c>
      <c r="X2986" t="s">
        <v>47</v>
      </c>
      <c r="Y2986" t="s">
        <v>65</v>
      </c>
      <c r="Z2986" t="s">
        <v>66</v>
      </c>
      <c r="AA2986" t="s">
        <v>67</v>
      </c>
      <c r="AB2986" t="s">
        <v>68</v>
      </c>
      <c r="AC2986" t="s">
        <v>52</v>
      </c>
      <c r="AD2986">
        <v>6.6881720429999998</v>
      </c>
      <c r="AE2986">
        <v>2024</v>
      </c>
      <c r="AF2986">
        <v>3</v>
      </c>
      <c r="AG2986">
        <v>7</v>
      </c>
      <c r="AH2986" t="s">
        <v>2904</v>
      </c>
      <c r="AI2986">
        <v>0.55734767025089604</v>
      </c>
      <c r="AJ2986">
        <v>1116</v>
      </c>
      <c r="AK2986" t="s">
        <v>3800</v>
      </c>
    </row>
    <row r="2987" spans="1:37">
      <c r="A2987" t="s">
        <v>3096</v>
      </c>
      <c r="B2987" t="s">
        <v>35</v>
      </c>
      <c r="C2987">
        <v>10896.3</v>
      </c>
      <c r="D2987" t="s">
        <v>36</v>
      </c>
      <c r="E2987" t="s">
        <v>37</v>
      </c>
      <c r="F2987" t="s">
        <v>38</v>
      </c>
      <c r="G2987">
        <v>45329</v>
      </c>
      <c r="H2987" t="s">
        <v>39</v>
      </c>
      <c r="I2987" t="s">
        <v>58</v>
      </c>
      <c r="J2987">
        <v>97401</v>
      </c>
      <c r="K2987" t="s">
        <v>83</v>
      </c>
      <c r="L2987" t="s">
        <v>42</v>
      </c>
      <c r="M2987">
        <v>136</v>
      </c>
      <c r="N2987">
        <v>24</v>
      </c>
      <c r="O2987">
        <v>58</v>
      </c>
      <c r="P2987">
        <v>0</v>
      </c>
      <c r="Q2987">
        <v>6</v>
      </c>
      <c r="R2987" t="s">
        <v>61</v>
      </c>
      <c r="S2987" t="s">
        <v>93</v>
      </c>
      <c r="T2987">
        <v>2</v>
      </c>
      <c r="U2987" t="s">
        <v>90</v>
      </c>
      <c r="V2987">
        <v>93.57</v>
      </c>
      <c r="W2987" t="s">
        <v>64</v>
      </c>
      <c r="X2987" t="s">
        <v>47</v>
      </c>
      <c r="Y2987" t="s">
        <v>48</v>
      </c>
      <c r="Z2987" t="s">
        <v>66</v>
      </c>
      <c r="AA2987" t="s">
        <v>50</v>
      </c>
      <c r="AB2987" t="s">
        <v>68</v>
      </c>
      <c r="AC2987" t="s">
        <v>52</v>
      </c>
      <c r="AD2987">
        <v>0.68801470600000003</v>
      </c>
      <c r="AE2987">
        <v>2024</v>
      </c>
      <c r="AF2987">
        <v>3</v>
      </c>
      <c r="AG2987">
        <v>7</v>
      </c>
      <c r="AH2987" t="s">
        <v>2904</v>
      </c>
      <c r="AI2987">
        <v>5.7334558823529405E-2</v>
      </c>
      <c r="AJ2987">
        <v>1632</v>
      </c>
      <c r="AK2987" t="s">
        <v>3799</v>
      </c>
    </row>
    <row r="2988" spans="1:37">
      <c r="A2988" t="s">
        <v>3097</v>
      </c>
      <c r="B2988" t="s">
        <v>71</v>
      </c>
      <c r="C2988">
        <v>15920.72</v>
      </c>
      <c r="D2988" t="s">
        <v>36</v>
      </c>
      <c r="E2988" t="s">
        <v>37</v>
      </c>
      <c r="F2988" t="s">
        <v>73</v>
      </c>
      <c r="G2988">
        <v>45329</v>
      </c>
      <c r="H2988" t="s">
        <v>39</v>
      </c>
      <c r="I2988" t="s">
        <v>40</v>
      </c>
      <c r="J2988">
        <v>43489</v>
      </c>
      <c r="K2988" t="s">
        <v>41</v>
      </c>
      <c r="L2988" t="s">
        <v>42</v>
      </c>
      <c r="M2988">
        <v>135</v>
      </c>
      <c r="N2988">
        <v>7</v>
      </c>
      <c r="O2988">
        <v>8</v>
      </c>
      <c r="P2988">
        <v>0</v>
      </c>
      <c r="Q2988">
        <v>2</v>
      </c>
      <c r="R2988" t="s">
        <v>61</v>
      </c>
      <c r="S2988" t="s">
        <v>74</v>
      </c>
      <c r="T2988">
        <v>2</v>
      </c>
      <c r="U2988" t="s">
        <v>90</v>
      </c>
      <c r="V2988">
        <v>400.36</v>
      </c>
      <c r="W2988" t="s">
        <v>64</v>
      </c>
      <c r="X2988" t="s">
        <v>47</v>
      </c>
      <c r="Y2988" t="s">
        <v>48</v>
      </c>
      <c r="Z2988" t="s">
        <v>98</v>
      </c>
      <c r="AA2988" t="s">
        <v>67</v>
      </c>
      <c r="AB2988" t="s">
        <v>68</v>
      </c>
      <c r="AC2988" t="s">
        <v>99</v>
      </c>
      <c r="AD2988">
        <v>2.96562963</v>
      </c>
      <c r="AE2988">
        <v>2024</v>
      </c>
      <c r="AF2988">
        <v>3</v>
      </c>
      <c r="AG2988">
        <v>7</v>
      </c>
      <c r="AH2988" t="s">
        <v>2904</v>
      </c>
      <c r="AI2988">
        <v>0.2471358024691358</v>
      </c>
      <c r="AJ2988">
        <v>1620</v>
      </c>
      <c r="AK2988" t="s">
        <v>3799</v>
      </c>
    </row>
    <row r="2989" spans="1:37">
      <c r="A2989" t="s">
        <v>3098</v>
      </c>
      <c r="B2989" t="s">
        <v>81</v>
      </c>
      <c r="C2989">
        <v>5624.09</v>
      </c>
      <c r="D2989" t="s">
        <v>36</v>
      </c>
      <c r="E2989" t="s">
        <v>37</v>
      </c>
      <c r="F2989" t="s">
        <v>56</v>
      </c>
      <c r="G2989">
        <v>45329</v>
      </c>
      <c r="H2989" t="s">
        <v>57</v>
      </c>
      <c r="I2989" t="s">
        <v>40</v>
      </c>
      <c r="J2989">
        <v>0</v>
      </c>
      <c r="K2989" t="s">
        <v>59</v>
      </c>
      <c r="L2989" t="s">
        <v>60</v>
      </c>
      <c r="M2989">
        <v>86</v>
      </c>
      <c r="N2989">
        <v>36</v>
      </c>
      <c r="O2989">
        <v>43</v>
      </c>
      <c r="P2989">
        <v>3</v>
      </c>
      <c r="Q2989">
        <v>5</v>
      </c>
      <c r="R2989" t="s">
        <v>61</v>
      </c>
      <c r="S2989" t="s">
        <v>62</v>
      </c>
      <c r="T2989">
        <v>1</v>
      </c>
      <c r="U2989" t="s">
        <v>79</v>
      </c>
      <c r="V2989">
        <v>777.45</v>
      </c>
      <c r="W2989" t="s">
        <v>46</v>
      </c>
      <c r="X2989" t="s">
        <v>77</v>
      </c>
      <c r="Y2989" t="s">
        <v>65</v>
      </c>
      <c r="Z2989" t="s">
        <v>66</v>
      </c>
      <c r="AA2989" t="s">
        <v>67</v>
      </c>
      <c r="AB2989" t="s">
        <v>51</v>
      </c>
      <c r="AC2989" t="s">
        <v>69</v>
      </c>
      <c r="AD2989">
        <v>9.0401162789999994</v>
      </c>
      <c r="AE2989">
        <v>2024</v>
      </c>
      <c r="AF2989">
        <v>3</v>
      </c>
      <c r="AG2989">
        <v>7</v>
      </c>
      <c r="AH2989" t="s">
        <v>2904</v>
      </c>
      <c r="AI2989">
        <v>0.75334302325581404</v>
      </c>
      <c r="AJ2989">
        <v>1032</v>
      </c>
      <c r="AK2989" t="s">
        <v>3801</v>
      </c>
    </row>
    <row r="2990" spans="1:37">
      <c r="A2990" t="s">
        <v>3099</v>
      </c>
      <c r="B2990" t="s">
        <v>71</v>
      </c>
      <c r="C2990">
        <v>5280.01</v>
      </c>
      <c r="D2990" t="s">
        <v>36</v>
      </c>
      <c r="E2990" t="s">
        <v>72</v>
      </c>
      <c r="F2990" t="s">
        <v>141</v>
      </c>
      <c r="G2990">
        <v>45329</v>
      </c>
      <c r="H2990" t="s">
        <v>39</v>
      </c>
      <c r="I2990" t="s">
        <v>58</v>
      </c>
      <c r="J2990">
        <v>41608</v>
      </c>
      <c r="K2990" t="s">
        <v>41</v>
      </c>
      <c r="L2990" t="s">
        <v>42</v>
      </c>
      <c r="M2990">
        <v>131</v>
      </c>
      <c r="N2990">
        <v>36</v>
      </c>
      <c r="O2990">
        <v>80</v>
      </c>
      <c r="P2990">
        <v>0</v>
      </c>
      <c r="Q2990">
        <v>1</v>
      </c>
      <c r="R2990" t="s">
        <v>61</v>
      </c>
      <c r="S2990" t="s">
        <v>74</v>
      </c>
      <c r="T2990">
        <v>2</v>
      </c>
      <c r="U2990" t="s">
        <v>45</v>
      </c>
      <c r="V2990">
        <v>609.28</v>
      </c>
      <c r="W2990" t="s">
        <v>46</v>
      </c>
      <c r="X2990" t="s">
        <v>47</v>
      </c>
      <c r="Y2990" t="s">
        <v>65</v>
      </c>
      <c r="Z2990" t="s">
        <v>66</v>
      </c>
      <c r="AA2990" t="s">
        <v>67</v>
      </c>
      <c r="AB2990" t="s">
        <v>68</v>
      </c>
      <c r="AC2990" t="s">
        <v>52</v>
      </c>
      <c r="AD2990">
        <v>4.6509923659999997</v>
      </c>
      <c r="AE2990">
        <v>2024</v>
      </c>
      <c r="AF2990">
        <v>3</v>
      </c>
      <c r="AG2990">
        <v>7</v>
      </c>
      <c r="AH2990" t="s">
        <v>2904</v>
      </c>
      <c r="AI2990">
        <v>0.38758269720101779</v>
      </c>
      <c r="AJ2990">
        <v>1572</v>
      </c>
      <c r="AK2990" t="s">
        <v>3799</v>
      </c>
    </row>
    <row r="2991" spans="1:37">
      <c r="A2991" t="s">
        <v>3100</v>
      </c>
      <c r="B2991" t="s">
        <v>35</v>
      </c>
      <c r="C2991">
        <v>10549.72</v>
      </c>
      <c r="D2991" t="s">
        <v>36</v>
      </c>
      <c r="E2991" t="s">
        <v>37</v>
      </c>
      <c r="F2991" t="s">
        <v>38</v>
      </c>
      <c r="G2991">
        <v>45329</v>
      </c>
      <c r="H2991" t="s">
        <v>39</v>
      </c>
      <c r="I2991" t="s">
        <v>58</v>
      </c>
      <c r="J2991">
        <v>70162</v>
      </c>
      <c r="K2991" t="s">
        <v>59</v>
      </c>
      <c r="L2991" t="s">
        <v>42</v>
      </c>
      <c r="M2991">
        <v>89</v>
      </c>
      <c r="N2991">
        <v>26</v>
      </c>
      <c r="O2991">
        <v>30</v>
      </c>
      <c r="P2991">
        <v>0</v>
      </c>
      <c r="Q2991">
        <v>2</v>
      </c>
      <c r="R2991" t="s">
        <v>61</v>
      </c>
      <c r="S2991" t="s">
        <v>93</v>
      </c>
      <c r="T2991">
        <v>2</v>
      </c>
      <c r="U2991" t="s">
        <v>45</v>
      </c>
      <c r="V2991">
        <v>427.68</v>
      </c>
      <c r="W2991" t="s">
        <v>46</v>
      </c>
      <c r="X2991" t="s">
        <v>47</v>
      </c>
      <c r="Y2991" t="s">
        <v>48</v>
      </c>
      <c r="Z2991" t="s">
        <v>66</v>
      </c>
      <c r="AA2991" t="s">
        <v>50</v>
      </c>
      <c r="AB2991" t="s">
        <v>68</v>
      </c>
      <c r="AC2991" t="s">
        <v>69</v>
      </c>
      <c r="AD2991">
        <v>4.8053932579999996</v>
      </c>
      <c r="AE2991">
        <v>2024</v>
      </c>
      <c r="AF2991">
        <v>3</v>
      </c>
      <c r="AG2991">
        <v>7</v>
      </c>
      <c r="AH2991" t="s">
        <v>2904</v>
      </c>
      <c r="AI2991">
        <v>0.40044943820224721</v>
      </c>
      <c r="AJ2991">
        <v>1068</v>
      </c>
      <c r="AK2991" t="s">
        <v>3800</v>
      </c>
    </row>
    <row r="2992" spans="1:37">
      <c r="A2992" t="s">
        <v>3101</v>
      </c>
      <c r="B2992" t="s">
        <v>35</v>
      </c>
      <c r="C2992">
        <v>6894.16</v>
      </c>
      <c r="D2992" t="s">
        <v>36</v>
      </c>
      <c r="E2992" t="s">
        <v>37</v>
      </c>
      <c r="F2992" t="s">
        <v>73</v>
      </c>
      <c r="G2992">
        <v>45329</v>
      </c>
      <c r="H2992" t="s">
        <v>159</v>
      </c>
      <c r="I2992" t="s">
        <v>40</v>
      </c>
      <c r="J2992">
        <v>40357</v>
      </c>
      <c r="K2992" t="s">
        <v>83</v>
      </c>
      <c r="L2992" t="s">
        <v>42</v>
      </c>
      <c r="M2992">
        <v>97</v>
      </c>
      <c r="N2992">
        <v>12</v>
      </c>
      <c r="O2992">
        <v>93</v>
      </c>
      <c r="P2992">
        <v>4</v>
      </c>
      <c r="Q2992">
        <v>3</v>
      </c>
      <c r="R2992" t="s">
        <v>61</v>
      </c>
      <c r="S2992" t="s">
        <v>74</v>
      </c>
      <c r="T2992">
        <v>3</v>
      </c>
      <c r="U2992" t="s">
        <v>79</v>
      </c>
      <c r="V2992">
        <v>22.29</v>
      </c>
      <c r="W2992" t="s">
        <v>46</v>
      </c>
      <c r="X2992" t="s">
        <v>134</v>
      </c>
      <c r="Y2992" t="s">
        <v>48</v>
      </c>
      <c r="Z2992" t="s">
        <v>66</v>
      </c>
      <c r="AA2992" t="s">
        <v>67</v>
      </c>
      <c r="AB2992" t="s">
        <v>51</v>
      </c>
      <c r="AC2992" t="s">
        <v>52</v>
      </c>
      <c r="AD2992">
        <v>0.22979381400000001</v>
      </c>
      <c r="AE2992">
        <v>2024</v>
      </c>
      <c r="AF2992">
        <v>3</v>
      </c>
      <c r="AG2992">
        <v>7</v>
      </c>
      <c r="AH2992" t="s">
        <v>2904</v>
      </c>
      <c r="AI2992">
        <v>1.9149484536082475E-2</v>
      </c>
      <c r="AJ2992">
        <v>1164</v>
      </c>
      <c r="AK2992" t="s">
        <v>3799</v>
      </c>
    </row>
    <row r="2993" spans="1:37">
      <c r="A2993" t="s">
        <v>3102</v>
      </c>
      <c r="B2993" t="s">
        <v>71</v>
      </c>
      <c r="C2993">
        <v>7576.71</v>
      </c>
      <c r="D2993" t="s">
        <v>36</v>
      </c>
      <c r="E2993" t="s">
        <v>72</v>
      </c>
      <c r="F2993" t="s">
        <v>38</v>
      </c>
      <c r="G2993">
        <v>45329</v>
      </c>
      <c r="H2993" t="s">
        <v>57</v>
      </c>
      <c r="I2993" t="s">
        <v>40</v>
      </c>
      <c r="J2993">
        <v>0</v>
      </c>
      <c r="K2993" t="s">
        <v>59</v>
      </c>
      <c r="L2993" t="s">
        <v>60</v>
      </c>
      <c r="M2993">
        <v>107</v>
      </c>
      <c r="N2993">
        <v>43</v>
      </c>
      <c r="O2993">
        <v>3</v>
      </c>
      <c r="P2993">
        <v>0</v>
      </c>
      <c r="Q2993">
        <v>3</v>
      </c>
      <c r="R2993" t="s">
        <v>43</v>
      </c>
      <c r="S2993" t="s">
        <v>96</v>
      </c>
      <c r="T2993">
        <v>1</v>
      </c>
      <c r="U2993" t="s">
        <v>63</v>
      </c>
      <c r="V2993">
        <v>511.92</v>
      </c>
      <c r="W2993" t="s">
        <v>76</v>
      </c>
      <c r="X2993" t="s">
        <v>47</v>
      </c>
      <c r="Y2993" t="s">
        <v>65</v>
      </c>
      <c r="Z2993" t="s">
        <v>66</v>
      </c>
      <c r="AA2993" t="s">
        <v>67</v>
      </c>
      <c r="AB2993" t="s">
        <v>68</v>
      </c>
      <c r="AC2993" t="s">
        <v>99</v>
      </c>
      <c r="AD2993">
        <v>4.7842990649999999</v>
      </c>
      <c r="AE2993">
        <v>2024</v>
      </c>
      <c r="AF2993">
        <v>3</v>
      </c>
      <c r="AG2993">
        <v>7</v>
      </c>
      <c r="AH2993" t="s">
        <v>2904</v>
      </c>
      <c r="AI2993">
        <v>0.39869158878504674</v>
      </c>
      <c r="AJ2993">
        <v>1284</v>
      </c>
      <c r="AK2993" t="s">
        <v>3799</v>
      </c>
    </row>
    <row r="2994" spans="1:37">
      <c r="A2994" t="s">
        <v>3103</v>
      </c>
      <c r="B2994" t="s">
        <v>71</v>
      </c>
      <c r="C2994">
        <v>6988.59</v>
      </c>
      <c r="D2994" t="s">
        <v>36</v>
      </c>
      <c r="E2994" t="s">
        <v>37</v>
      </c>
      <c r="F2994" t="s">
        <v>56</v>
      </c>
      <c r="G2994">
        <v>45329</v>
      </c>
      <c r="H2994" t="s">
        <v>39</v>
      </c>
      <c r="I2994" t="s">
        <v>58</v>
      </c>
      <c r="J2994">
        <v>56070</v>
      </c>
      <c r="K2994" t="s">
        <v>41</v>
      </c>
      <c r="L2994" t="s">
        <v>42</v>
      </c>
      <c r="M2994">
        <v>88</v>
      </c>
      <c r="N2994">
        <v>3</v>
      </c>
      <c r="O2994">
        <v>62</v>
      </c>
      <c r="P2994">
        <v>0</v>
      </c>
      <c r="Q2994">
        <v>9</v>
      </c>
      <c r="R2994" t="s">
        <v>43</v>
      </c>
      <c r="S2994" t="s">
        <v>44</v>
      </c>
      <c r="T2994">
        <v>3</v>
      </c>
      <c r="U2994" t="s">
        <v>79</v>
      </c>
      <c r="V2994">
        <v>314.39</v>
      </c>
      <c r="W2994" t="s">
        <v>46</v>
      </c>
      <c r="X2994" t="s">
        <v>47</v>
      </c>
      <c r="Y2994" t="s">
        <v>48</v>
      </c>
      <c r="Z2994" t="s">
        <v>66</v>
      </c>
      <c r="AA2994" t="s">
        <v>50</v>
      </c>
      <c r="AB2994" t="s">
        <v>68</v>
      </c>
      <c r="AC2994" t="s">
        <v>52</v>
      </c>
      <c r="AD2994">
        <v>3.5726136359999998</v>
      </c>
      <c r="AE2994">
        <v>2024</v>
      </c>
      <c r="AF2994">
        <v>3</v>
      </c>
      <c r="AG2994">
        <v>7</v>
      </c>
      <c r="AH2994" t="s">
        <v>2904</v>
      </c>
      <c r="AI2994">
        <v>0.29771780303030304</v>
      </c>
      <c r="AJ2994">
        <v>1056</v>
      </c>
      <c r="AK2994" t="s">
        <v>3799</v>
      </c>
    </row>
    <row r="2995" spans="1:37">
      <c r="A2995" t="s">
        <v>3104</v>
      </c>
      <c r="B2995" t="s">
        <v>71</v>
      </c>
      <c r="C2995">
        <v>8931.35</v>
      </c>
      <c r="D2995" t="s">
        <v>36</v>
      </c>
      <c r="E2995" t="s">
        <v>72</v>
      </c>
      <c r="F2995" t="s">
        <v>73</v>
      </c>
      <c r="G2995">
        <v>45329</v>
      </c>
      <c r="H2995" t="s">
        <v>39</v>
      </c>
      <c r="I2995" t="s">
        <v>58</v>
      </c>
      <c r="J2995">
        <v>122059</v>
      </c>
      <c r="K2995" t="s">
        <v>59</v>
      </c>
      <c r="L2995" t="s">
        <v>42</v>
      </c>
      <c r="M2995">
        <v>112</v>
      </c>
      <c r="N2995">
        <v>9</v>
      </c>
      <c r="O2995">
        <v>66</v>
      </c>
      <c r="P2995">
        <v>1</v>
      </c>
      <c r="Q2995">
        <v>6</v>
      </c>
      <c r="R2995" t="s">
        <v>61</v>
      </c>
      <c r="S2995" t="s">
        <v>93</v>
      </c>
      <c r="T2995">
        <v>1</v>
      </c>
      <c r="U2995" t="s">
        <v>90</v>
      </c>
      <c r="V2995">
        <v>537.84</v>
      </c>
      <c r="W2995" t="s">
        <v>46</v>
      </c>
      <c r="X2995" t="s">
        <v>77</v>
      </c>
      <c r="Y2995" t="s">
        <v>65</v>
      </c>
      <c r="Z2995" t="s">
        <v>66</v>
      </c>
      <c r="AA2995" t="s">
        <v>91</v>
      </c>
      <c r="AB2995" t="s">
        <v>51</v>
      </c>
      <c r="AC2995" t="s">
        <v>52</v>
      </c>
      <c r="AD2995">
        <v>4.8021428569999998</v>
      </c>
      <c r="AE2995">
        <v>2024</v>
      </c>
      <c r="AF2995">
        <v>3</v>
      </c>
      <c r="AG2995">
        <v>7</v>
      </c>
      <c r="AH2995" t="s">
        <v>2904</v>
      </c>
      <c r="AI2995">
        <v>0.40017857142857144</v>
      </c>
      <c r="AJ2995">
        <v>1344</v>
      </c>
      <c r="AK2995" t="s">
        <v>3800</v>
      </c>
    </row>
    <row r="2996" spans="1:37">
      <c r="A2996" t="s">
        <v>3105</v>
      </c>
      <c r="B2996" t="s">
        <v>35</v>
      </c>
      <c r="C2996">
        <v>3267.96</v>
      </c>
      <c r="D2996" t="s">
        <v>36</v>
      </c>
      <c r="E2996" t="s">
        <v>37</v>
      </c>
      <c r="F2996" t="s">
        <v>38</v>
      </c>
      <c r="G2996">
        <v>45329</v>
      </c>
      <c r="H2996" t="s">
        <v>39</v>
      </c>
      <c r="I2996" t="s">
        <v>58</v>
      </c>
      <c r="J2996">
        <v>42809</v>
      </c>
      <c r="K2996" t="s">
        <v>41</v>
      </c>
      <c r="L2996" t="s">
        <v>103</v>
      </c>
      <c r="M2996">
        <v>84</v>
      </c>
      <c r="N2996">
        <v>7</v>
      </c>
      <c r="O2996">
        <v>39</v>
      </c>
      <c r="P2996">
        <v>0</v>
      </c>
      <c r="Q2996">
        <v>1</v>
      </c>
      <c r="R2996" t="s">
        <v>43</v>
      </c>
      <c r="S2996" t="s">
        <v>96</v>
      </c>
      <c r="T2996">
        <v>1</v>
      </c>
      <c r="U2996" t="s">
        <v>90</v>
      </c>
      <c r="V2996">
        <v>269.39</v>
      </c>
      <c r="W2996" t="s">
        <v>76</v>
      </c>
      <c r="X2996" t="s">
        <v>47</v>
      </c>
      <c r="Y2996" t="s">
        <v>48</v>
      </c>
      <c r="Z2996" t="s">
        <v>49</v>
      </c>
      <c r="AA2996" t="s">
        <v>67</v>
      </c>
      <c r="AB2996" t="s">
        <v>68</v>
      </c>
      <c r="AC2996" t="s">
        <v>69</v>
      </c>
      <c r="AD2996">
        <v>3.2070238099999999</v>
      </c>
      <c r="AE2996">
        <v>2024</v>
      </c>
      <c r="AF2996">
        <v>3</v>
      </c>
      <c r="AG2996">
        <v>7</v>
      </c>
      <c r="AH2996" t="s">
        <v>2904</v>
      </c>
      <c r="AI2996">
        <v>0.26725198412698409</v>
      </c>
      <c r="AJ2996">
        <v>1008</v>
      </c>
      <c r="AK2996" t="s">
        <v>3799</v>
      </c>
    </row>
    <row r="2997" spans="1:37">
      <c r="A2997" t="s">
        <v>3106</v>
      </c>
      <c r="B2997" t="s">
        <v>71</v>
      </c>
      <c r="C2997">
        <v>6842.16</v>
      </c>
      <c r="D2997" t="s">
        <v>36</v>
      </c>
      <c r="E2997" t="s">
        <v>37</v>
      </c>
      <c r="F2997" t="s">
        <v>73</v>
      </c>
      <c r="G2997">
        <v>45329</v>
      </c>
      <c r="H2997" t="s">
        <v>39</v>
      </c>
      <c r="I2997" t="s">
        <v>58</v>
      </c>
      <c r="J2997">
        <v>42491</v>
      </c>
      <c r="K2997" t="s">
        <v>83</v>
      </c>
      <c r="L2997" t="s">
        <v>42</v>
      </c>
      <c r="M2997">
        <v>86</v>
      </c>
      <c r="N2997">
        <v>8</v>
      </c>
      <c r="O2997">
        <v>4</v>
      </c>
      <c r="P2997">
        <v>1</v>
      </c>
      <c r="Q2997">
        <v>3</v>
      </c>
      <c r="R2997" t="s">
        <v>61</v>
      </c>
      <c r="S2997" t="s">
        <v>93</v>
      </c>
      <c r="T2997">
        <v>3</v>
      </c>
      <c r="U2997" t="s">
        <v>90</v>
      </c>
      <c r="V2997">
        <v>31</v>
      </c>
      <c r="W2997" t="s">
        <v>46</v>
      </c>
      <c r="X2997" t="s">
        <v>47</v>
      </c>
      <c r="Y2997" t="s">
        <v>48</v>
      </c>
      <c r="Z2997" t="s">
        <v>66</v>
      </c>
      <c r="AA2997" t="s">
        <v>67</v>
      </c>
      <c r="AB2997" t="s">
        <v>51</v>
      </c>
      <c r="AC2997" t="s">
        <v>99</v>
      </c>
      <c r="AD2997">
        <v>0.36046511599999997</v>
      </c>
      <c r="AE2997">
        <v>2024</v>
      </c>
      <c r="AF2997">
        <v>3</v>
      </c>
      <c r="AG2997">
        <v>7</v>
      </c>
      <c r="AH2997" t="s">
        <v>2904</v>
      </c>
      <c r="AI2997">
        <v>3.0038759689922482E-2</v>
      </c>
      <c r="AJ2997">
        <v>1032</v>
      </c>
      <c r="AK2997" t="s">
        <v>3799</v>
      </c>
    </row>
    <row r="2998" spans="1:37">
      <c r="A2998" t="s">
        <v>3107</v>
      </c>
      <c r="B2998" t="s">
        <v>81</v>
      </c>
      <c r="C2998">
        <v>10826.81</v>
      </c>
      <c r="D2998" t="s">
        <v>36</v>
      </c>
      <c r="E2998" t="s">
        <v>82</v>
      </c>
      <c r="F2998" t="s">
        <v>95</v>
      </c>
      <c r="G2998">
        <v>45329</v>
      </c>
      <c r="H2998" t="s">
        <v>39</v>
      </c>
      <c r="I2998" t="s">
        <v>40</v>
      </c>
      <c r="J2998">
        <v>73848</v>
      </c>
      <c r="K2998" t="s">
        <v>59</v>
      </c>
      <c r="L2998" t="s">
        <v>42</v>
      </c>
      <c r="M2998">
        <v>269</v>
      </c>
      <c r="N2998">
        <v>7</v>
      </c>
      <c r="O2998">
        <v>57</v>
      </c>
      <c r="P2998">
        <v>0</v>
      </c>
      <c r="Q2998">
        <v>1</v>
      </c>
      <c r="R2998" t="s">
        <v>61</v>
      </c>
      <c r="S2998" t="s">
        <v>74</v>
      </c>
      <c r="T2998">
        <v>4</v>
      </c>
      <c r="U2998" t="s">
        <v>79</v>
      </c>
      <c r="V2998">
        <v>1289.52</v>
      </c>
      <c r="W2998" t="s">
        <v>64</v>
      </c>
      <c r="X2998" t="s">
        <v>47</v>
      </c>
      <c r="Y2998" t="s">
        <v>65</v>
      </c>
      <c r="Z2998" t="s">
        <v>66</v>
      </c>
      <c r="AA2998" t="s">
        <v>50</v>
      </c>
      <c r="AB2998" t="s">
        <v>68</v>
      </c>
      <c r="AC2998" t="s">
        <v>52</v>
      </c>
      <c r="AD2998">
        <v>4.7937546470000001</v>
      </c>
      <c r="AE2998">
        <v>2024</v>
      </c>
      <c r="AF2998">
        <v>3</v>
      </c>
      <c r="AG2998">
        <v>7</v>
      </c>
      <c r="AH2998" t="s">
        <v>2904</v>
      </c>
      <c r="AI2998">
        <v>0.39947955390334572</v>
      </c>
      <c r="AJ2998">
        <v>3228</v>
      </c>
      <c r="AK2998" t="s">
        <v>3799</v>
      </c>
    </row>
    <row r="2999" spans="1:37">
      <c r="A2999" t="s">
        <v>3108</v>
      </c>
      <c r="B2999" t="s">
        <v>81</v>
      </c>
      <c r="C2999">
        <v>3862.17</v>
      </c>
      <c r="D2999" t="s">
        <v>36</v>
      </c>
      <c r="E2999" t="s">
        <v>37</v>
      </c>
      <c r="F2999" t="s">
        <v>56</v>
      </c>
      <c r="G2999">
        <v>45329</v>
      </c>
      <c r="H2999" t="s">
        <v>39</v>
      </c>
      <c r="I2999" t="s">
        <v>58</v>
      </c>
      <c r="J2999">
        <v>67948</v>
      </c>
      <c r="K2999" t="s">
        <v>59</v>
      </c>
      <c r="L2999" t="s">
        <v>42</v>
      </c>
      <c r="M2999">
        <v>97</v>
      </c>
      <c r="N2999">
        <v>3</v>
      </c>
      <c r="O2999">
        <v>15</v>
      </c>
      <c r="P2999">
        <v>0</v>
      </c>
      <c r="Q2999">
        <v>1</v>
      </c>
      <c r="R2999" t="s">
        <v>61</v>
      </c>
      <c r="S2999" t="s">
        <v>74</v>
      </c>
      <c r="T2999">
        <v>2</v>
      </c>
      <c r="U2999" t="s">
        <v>63</v>
      </c>
      <c r="V2999">
        <v>466.56</v>
      </c>
      <c r="W2999" t="s">
        <v>46</v>
      </c>
      <c r="X2999" t="s">
        <v>134</v>
      </c>
      <c r="Y2999" t="s">
        <v>48</v>
      </c>
      <c r="Z2999" t="s">
        <v>49</v>
      </c>
      <c r="AA2999" t="s">
        <v>50</v>
      </c>
      <c r="AB2999" t="s">
        <v>68</v>
      </c>
      <c r="AC2999" t="s">
        <v>69</v>
      </c>
      <c r="AD2999">
        <v>4.8098969069999997</v>
      </c>
      <c r="AE2999">
        <v>2024</v>
      </c>
      <c r="AF2999">
        <v>3</v>
      </c>
      <c r="AG2999">
        <v>7</v>
      </c>
      <c r="AH2999" t="s">
        <v>2904</v>
      </c>
      <c r="AI2999">
        <v>0.40082474226804121</v>
      </c>
      <c r="AJ2999">
        <v>1164</v>
      </c>
      <c r="AK2999" t="s">
        <v>3800</v>
      </c>
    </row>
    <row r="3000" spans="1:37">
      <c r="A3000" t="s">
        <v>3109</v>
      </c>
      <c r="B3000" t="s">
        <v>81</v>
      </c>
      <c r="C3000">
        <v>8072.63</v>
      </c>
      <c r="D3000" t="s">
        <v>87</v>
      </c>
      <c r="E3000" t="s">
        <v>72</v>
      </c>
      <c r="F3000" t="s">
        <v>56</v>
      </c>
      <c r="G3000">
        <v>45329</v>
      </c>
      <c r="H3000" t="s">
        <v>39</v>
      </c>
      <c r="I3000" t="s">
        <v>40</v>
      </c>
      <c r="J3000">
        <v>77886</v>
      </c>
      <c r="K3000" t="s">
        <v>59</v>
      </c>
      <c r="L3000" t="s">
        <v>103</v>
      </c>
      <c r="M3000">
        <v>103</v>
      </c>
      <c r="N3000">
        <v>22</v>
      </c>
      <c r="O3000">
        <v>76</v>
      </c>
      <c r="P3000">
        <v>0</v>
      </c>
      <c r="Q3000">
        <v>3</v>
      </c>
      <c r="R3000" t="s">
        <v>43</v>
      </c>
      <c r="S3000" t="s">
        <v>96</v>
      </c>
      <c r="T3000">
        <v>2</v>
      </c>
      <c r="U3000" t="s">
        <v>79</v>
      </c>
      <c r="V3000">
        <v>738.72</v>
      </c>
      <c r="W3000" t="s">
        <v>46</v>
      </c>
      <c r="X3000" t="s">
        <v>47</v>
      </c>
      <c r="Y3000" t="s">
        <v>65</v>
      </c>
      <c r="Z3000" t="s">
        <v>66</v>
      </c>
      <c r="AA3000" t="s">
        <v>50</v>
      </c>
      <c r="AB3000" t="s">
        <v>68</v>
      </c>
      <c r="AC3000" t="s">
        <v>52</v>
      </c>
      <c r="AD3000">
        <v>7.1720388350000004</v>
      </c>
      <c r="AE3000">
        <v>2024</v>
      </c>
      <c r="AF3000">
        <v>3</v>
      </c>
      <c r="AG3000">
        <v>7</v>
      </c>
      <c r="AH3000" t="s">
        <v>2904</v>
      </c>
      <c r="AI3000">
        <v>0.59766990291262134</v>
      </c>
      <c r="AJ3000">
        <v>1236</v>
      </c>
      <c r="AK3000" t="s">
        <v>3800</v>
      </c>
    </row>
    <row r="3001" spans="1:37">
      <c r="A3001" t="s">
        <v>3110</v>
      </c>
      <c r="B3001" t="s">
        <v>71</v>
      </c>
      <c r="C3001">
        <v>7418.08</v>
      </c>
      <c r="D3001" t="s">
        <v>36</v>
      </c>
      <c r="E3001" t="s">
        <v>37</v>
      </c>
      <c r="F3001" t="s">
        <v>95</v>
      </c>
      <c r="G3001">
        <v>45329</v>
      </c>
      <c r="H3001" t="s">
        <v>39</v>
      </c>
      <c r="I3001" t="s">
        <v>58</v>
      </c>
      <c r="J3001">
        <v>120427</v>
      </c>
      <c r="K3001" t="s">
        <v>83</v>
      </c>
      <c r="L3001" t="s">
        <v>42</v>
      </c>
      <c r="M3001">
        <v>92</v>
      </c>
      <c r="N3001">
        <v>38</v>
      </c>
      <c r="O3001">
        <v>116</v>
      </c>
      <c r="P3001">
        <v>0</v>
      </c>
      <c r="Q3001">
        <v>6</v>
      </c>
      <c r="R3001" t="s">
        <v>61</v>
      </c>
      <c r="S3001" t="s">
        <v>93</v>
      </c>
      <c r="T3001">
        <v>2</v>
      </c>
      <c r="U3001" t="s">
        <v>79</v>
      </c>
      <c r="V3001">
        <v>223.46</v>
      </c>
      <c r="W3001" t="s">
        <v>76</v>
      </c>
      <c r="X3001" t="s">
        <v>47</v>
      </c>
      <c r="Y3001" t="s">
        <v>48</v>
      </c>
      <c r="Z3001" t="s">
        <v>66</v>
      </c>
      <c r="AA3001" t="s">
        <v>91</v>
      </c>
      <c r="AB3001" t="s">
        <v>68</v>
      </c>
      <c r="AC3001" t="s">
        <v>52</v>
      </c>
      <c r="AD3001">
        <v>2.4289130430000001</v>
      </c>
      <c r="AE3001">
        <v>2024</v>
      </c>
      <c r="AF3001">
        <v>3</v>
      </c>
      <c r="AG3001">
        <v>7</v>
      </c>
      <c r="AH3001" t="s">
        <v>2904</v>
      </c>
      <c r="AI3001">
        <v>0.20240942028985509</v>
      </c>
      <c r="AJ3001">
        <v>1104</v>
      </c>
      <c r="AK3001" t="s">
        <v>3799</v>
      </c>
    </row>
    <row r="3002" spans="1:37">
      <c r="A3002" t="s">
        <v>3111</v>
      </c>
      <c r="B3002" t="s">
        <v>35</v>
      </c>
      <c r="C3002">
        <v>10835.48</v>
      </c>
      <c r="D3002" t="s">
        <v>36</v>
      </c>
      <c r="E3002" t="s">
        <v>72</v>
      </c>
      <c r="F3002" t="s">
        <v>38</v>
      </c>
      <c r="G3002">
        <v>45329</v>
      </c>
      <c r="H3002" t="s">
        <v>39</v>
      </c>
      <c r="I3002" t="s">
        <v>40</v>
      </c>
      <c r="J3002">
        <v>118018</v>
      </c>
      <c r="K3002" t="s">
        <v>59</v>
      </c>
      <c r="L3002" t="s">
        <v>42</v>
      </c>
      <c r="M3002">
        <v>134</v>
      </c>
      <c r="N3002">
        <v>28</v>
      </c>
      <c r="O3002">
        <v>8</v>
      </c>
      <c r="P3002">
        <v>0</v>
      </c>
      <c r="Q3002">
        <v>6</v>
      </c>
      <c r="R3002" t="s">
        <v>43</v>
      </c>
      <c r="S3002" t="s">
        <v>44</v>
      </c>
      <c r="T3002">
        <v>1</v>
      </c>
      <c r="U3002" t="s">
        <v>63</v>
      </c>
      <c r="V3002">
        <v>641.52</v>
      </c>
      <c r="W3002" t="s">
        <v>76</v>
      </c>
      <c r="X3002" t="s">
        <v>47</v>
      </c>
      <c r="Y3002" t="s">
        <v>65</v>
      </c>
      <c r="Z3002" t="s">
        <v>66</v>
      </c>
      <c r="AA3002" t="s">
        <v>91</v>
      </c>
      <c r="AB3002" t="s">
        <v>68</v>
      </c>
      <c r="AC3002" t="s">
        <v>99</v>
      </c>
      <c r="AD3002">
        <v>4.7874626869999997</v>
      </c>
      <c r="AE3002">
        <v>2024</v>
      </c>
      <c r="AF3002">
        <v>3</v>
      </c>
      <c r="AG3002">
        <v>7</v>
      </c>
      <c r="AH3002" t="s">
        <v>2904</v>
      </c>
      <c r="AI3002">
        <v>0.39895522388059701</v>
      </c>
      <c r="AJ3002">
        <v>1608</v>
      </c>
      <c r="AK3002" t="s">
        <v>3799</v>
      </c>
    </row>
    <row r="3003" spans="1:37">
      <c r="A3003" t="s">
        <v>3112</v>
      </c>
      <c r="B3003" t="s">
        <v>71</v>
      </c>
      <c r="C3003">
        <v>6674.52</v>
      </c>
      <c r="D3003" t="s">
        <v>36</v>
      </c>
      <c r="E3003" t="s">
        <v>37</v>
      </c>
      <c r="F3003" t="s">
        <v>56</v>
      </c>
      <c r="G3003">
        <v>45329</v>
      </c>
      <c r="H3003" t="s">
        <v>39</v>
      </c>
      <c r="I3003" t="s">
        <v>40</v>
      </c>
      <c r="J3003">
        <v>72369</v>
      </c>
      <c r="K3003" t="s">
        <v>83</v>
      </c>
      <c r="L3003" t="s">
        <v>42</v>
      </c>
      <c r="M3003">
        <v>82</v>
      </c>
      <c r="N3003">
        <v>5</v>
      </c>
      <c r="O3003">
        <v>24</v>
      </c>
      <c r="P3003">
        <v>0</v>
      </c>
      <c r="Q3003">
        <v>9</v>
      </c>
      <c r="R3003" t="s">
        <v>61</v>
      </c>
      <c r="S3003" t="s">
        <v>93</v>
      </c>
      <c r="T3003">
        <v>3</v>
      </c>
      <c r="U3003" t="s">
        <v>45</v>
      </c>
      <c r="V3003">
        <v>126.75</v>
      </c>
      <c r="W3003" t="s">
        <v>46</v>
      </c>
      <c r="X3003" t="s">
        <v>47</v>
      </c>
      <c r="Y3003" t="s">
        <v>48</v>
      </c>
      <c r="Z3003" t="s">
        <v>66</v>
      </c>
      <c r="AA3003" t="s">
        <v>50</v>
      </c>
      <c r="AB3003" t="s">
        <v>68</v>
      </c>
      <c r="AC3003" t="s">
        <v>69</v>
      </c>
      <c r="AD3003">
        <v>1.5457317070000001</v>
      </c>
      <c r="AE3003">
        <v>2024</v>
      </c>
      <c r="AF3003">
        <v>3</v>
      </c>
      <c r="AG3003">
        <v>7</v>
      </c>
      <c r="AH3003" t="s">
        <v>2904</v>
      </c>
      <c r="AI3003">
        <v>0.1288109756097561</v>
      </c>
      <c r="AJ3003">
        <v>984</v>
      </c>
      <c r="AK3003" t="s">
        <v>3799</v>
      </c>
    </row>
    <row r="3004" spans="1:37">
      <c r="A3004" t="s">
        <v>3113</v>
      </c>
      <c r="B3004" t="s">
        <v>81</v>
      </c>
      <c r="C3004">
        <v>8735.2199999999993</v>
      </c>
      <c r="D3004" t="s">
        <v>36</v>
      </c>
      <c r="E3004" t="s">
        <v>72</v>
      </c>
      <c r="F3004" t="s">
        <v>73</v>
      </c>
      <c r="G3004">
        <v>45329</v>
      </c>
      <c r="H3004" t="s">
        <v>39</v>
      </c>
      <c r="I3004" t="s">
        <v>58</v>
      </c>
      <c r="J3004">
        <v>65661</v>
      </c>
      <c r="K3004" t="s">
        <v>83</v>
      </c>
      <c r="L3004" t="s">
        <v>42</v>
      </c>
      <c r="M3004">
        <v>111</v>
      </c>
      <c r="N3004">
        <v>22</v>
      </c>
      <c r="O3004">
        <v>39</v>
      </c>
      <c r="P3004">
        <v>0</v>
      </c>
      <c r="Q3004">
        <v>3</v>
      </c>
      <c r="R3004" t="s">
        <v>61</v>
      </c>
      <c r="S3004" t="s">
        <v>62</v>
      </c>
      <c r="T3004">
        <v>3</v>
      </c>
      <c r="U3004" t="s">
        <v>90</v>
      </c>
      <c r="V3004">
        <v>247.19</v>
      </c>
      <c r="W3004" t="s">
        <v>46</v>
      </c>
      <c r="X3004" t="s">
        <v>47</v>
      </c>
      <c r="Y3004" t="s">
        <v>48</v>
      </c>
      <c r="Z3004" t="s">
        <v>66</v>
      </c>
      <c r="AA3004" t="s">
        <v>50</v>
      </c>
      <c r="AB3004" t="s">
        <v>68</v>
      </c>
      <c r="AC3004" t="s">
        <v>69</v>
      </c>
      <c r="AD3004">
        <v>2.2269369370000001</v>
      </c>
      <c r="AE3004">
        <v>2024</v>
      </c>
      <c r="AF3004">
        <v>3</v>
      </c>
      <c r="AG3004">
        <v>7</v>
      </c>
      <c r="AH3004" t="s">
        <v>2904</v>
      </c>
      <c r="AI3004">
        <v>0.18557807807807808</v>
      </c>
      <c r="AJ3004">
        <v>1332</v>
      </c>
      <c r="AK3004" t="s">
        <v>3799</v>
      </c>
    </row>
    <row r="3005" spans="1:37">
      <c r="A3005" t="s">
        <v>3114</v>
      </c>
      <c r="B3005" t="s">
        <v>71</v>
      </c>
      <c r="C3005">
        <v>17127.66</v>
      </c>
      <c r="D3005" t="s">
        <v>36</v>
      </c>
      <c r="E3005" t="s">
        <v>37</v>
      </c>
      <c r="F3005" t="s">
        <v>73</v>
      </c>
      <c r="G3005">
        <v>45329</v>
      </c>
      <c r="H3005" t="s">
        <v>39</v>
      </c>
      <c r="I3005" t="s">
        <v>40</v>
      </c>
      <c r="J3005">
        <v>86289</v>
      </c>
      <c r="K3005" t="s">
        <v>59</v>
      </c>
      <c r="L3005" t="s">
        <v>60</v>
      </c>
      <c r="M3005">
        <v>86</v>
      </c>
      <c r="N3005">
        <v>5</v>
      </c>
      <c r="O3005">
        <v>19</v>
      </c>
      <c r="P3005">
        <v>0</v>
      </c>
      <c r="Q3005">
        <v>2</v>
      </c>
      <c r="R3005" t="s">
        <v>61</v>
      </c>
      <c r="S3005" t="s">
        <v>62</v>
      </c>
      <c r="T3005">
        <v>3</v>
      </c>
      <c r="U3005" t="s">
        <v>79</v>
      </c>
      <c r="V3005">
        <v>414.72</v>
      </c>
      <c r="W3005" t="s">
        <v>46</v>
      </c>
      <c r="X3005" t="s">
        <v>77</v>
      </c>
      <c r="Y3005" t="s">
        <v>48</v>
      </c>
      <c r="Z3005" t="s">
        <v>98</v>
      </c>
      <c r="AA3005" t="s">
        <v>50</v>
      </c>
      <c r="AB3005" t="s">
        <v>68</v>
      </c>
      <c r="AC3005" t="s">
        <v>69</v>
      </c>
      <c r="AD3005">
        <v>4.8223255810000003</v>
      </c>
      <c r="AE3005">
        <v>2024</v>
      </c>
      <c r="AF3005">
        <v>3</v>
      </c>
      <c r="AG3005">
        <v>7</v>
      </c>
      <c r="AH3005" t="s">
        <v>2904</v>
      </c>
      <c r="AI3005">
        <v>0.4018604651162791</v>
      </c>
      <c r="AJ3005">
        <v>1032</v>
      </c>
      <c r="AK3005" t="s">
        <v>3800</v>
      </c>
    </row>
    <row r="3006" spans="1:37">
      <c r="A3006" t="s">
        <v>3115</v>
      </c>
      <c r="B3006" t="s">
        <v>71</v>
      </c>
      <c r="C3006">
        <v>3313.7</v>
      </c>
      <c r="D3006" t="s">
        <v>36</v>
      </c>
      <c r="E3006" t="s">
        <v>37</v>
      </c>
      <c r="F3006" t="s">
        <v>38</v>
      </c>
      <c r="G3006">
        <v>45329</v>
      </c>
      <c r="H3006" t="s">
        <v>57</v>
      </c>
      <c r="I3006" t="s">
        <v>40</v>
      </c>
      <c r="J3006">
        <v>0</v>
      </c>
      <c r="K3006" t="s">
        <v>59</v>
      </c>
      <c r="L3006" t="s">
        <v>60</v>
      </c>
      <c r="M3006">
        <v>97</v>
      </c>
      <c r="N3006">
        <v>34</v>
      </c>
      <c r="O3006">
        <v>5</v>
      </c>
      <c r="P3006">
        <v>0</v>
      </c>
      <c r="Q3006">
        <v>1</v>
      </c>
      <c r="R3006" t="s">
        <v>61</v>
      </c>
      <c r="S3006" t="s">
        <v>74</v>
      </c>
      <c r="T3006">
        <v>2</v>
      </c>
      <c r="U3006" t="s">
        <v>63</v>
      </c>
      <c r="V3006">
        <v>699.84</v>
      </c>
      <c r="W3006" t="s">
        <v>76</v>
      </c>
      <c r="X3006" t="s">
        <v>47</v>
      </c>
      <c r="Y3006" t="s">
        <v>65</v>
      </c>
      <c r="Z3006" t="s">
        <v>49</v>
      </c>
      <c r="AA3006" t="s">
        <v>67</v>
      </c>
      <c r="AB3006" t="s">
        <v>68</v>
      </c>
      <c r="AC3006" t="s">
        <v>99</v>
      </c>
      <c r="AD3006">
        <v>7.2148453610000001</v>
      </c>
      <c r="AE3006">
        <v>2024</v>
      </c>
      <c r="AF3006">
        <v>3</v>
      </c>
      <c r="AG3006">
        <v>7</v>
      </c>
      <c r="AH3006" t="s">
        <v>2904</v>
      </c>
      <c r="AI3006">
        <v>0.60123711340206187</v>
      </c>
      <c r="AJ3006">
        <v>1164</v>
      </c>
      <c r="AK3006" t="s">
        <v>3801</v>
      </c>
    </row>
    <row r="3007" spans="1:37">
      <c r="A3007" t="s">
        <v>3116</v>
      </c>
      <c r="B3007" t="s">
        <v>81</v>
      </c>
      <c r="C3007">
        <v>2914.99</v>
      </c>
      <c r="D3007" t="s">
        <v>36</v>
      </c>
      <c r="E3007" t="s">
        <v>37</v>
      </c>
      <c r="F3007" t="s">
        <v>73</v>
      </c>
      <c r="G3007">
        <v>45329</v>
      </c>
      <c r="H3007" t="s">
        <v>57</v>
      </c>
      <c r="I3007" t="s">
        <v>58</v>
      </c>
      <c r="J3007">
        <v>0</v>
      </c>
      <c r="K3007" t="s">
        <v>59</v>
      </c>
      <c r="L3007" t="s">
        <v>42</v>
      </c>
      <c r="M3007">
        <v>82</v>
      </c>
      <c r="N3007">
        <v>12</v>
      </c>
      <c r="O3007">
        <v>53</v>
      </c>
      <c r="P3007">
        <v>0</v>
      </c>
      <c r="Q3007">
        <v>1</v>
      </c>
      <c r="R3007" t="s">
        <v>61</v>
      </c>
      <c r="S3007" t="s">
        <v>74</v>
      </c>
      <c r="T3007">
        <v>2</v>
      </c>
      <c r="U3007" t="s">
        <v>45</v>
      </c>
      <c r="V3007">
        <v>395.28</v>
      </c>
      <c r="W3007" t="s">
        <v>46</v>
      </c>
      <c r="X3007" t="s">
        <v>47</v>
      </c>
      <c r="Y3007" t="s">
        <v>48</v>
      </c>
      <c r="Z3007" t="s">
        <v>49</v>
      </c>
      <c r="AA3007" t="s">
        <v>67</v>
      </c>
      <c r="AB3007" t="s">
        <v>68</v>
      </c>
      <c r="AC3007" t="s">
        <v>52</v>
      </c>
      <c r="AD3007">
        <v>4.820487805</v>
      </c>
      <c r="AE3007">
        <v>2024</v>
      </c>
      <c r="AF3007">
        <v>3</v>
      </c>
      <c r="AG3007">
        <v>7</v>
      </c>
      <c r="AH3007" t="s">
        <v>2904</v>
      </c>
      <c r="AI3007">
        <v>0.4017073170731707</v>
      </c>
      <c r="AJ3007">
        <v>984</v>
      </c>
      <c r="AK3007" t="s">
        <v>3800</v>
      </c>
    </row>
    <row r="3008" spans="1:37">
      <c r="A3008" t="s">
        <v>3117</v>
      </c>
      <c r="B3008" t="s">
        <v>71</v>
      </c>
      <c r="C3008">
        <v>8142.55</v>
      </c>
      <c r="D3008" t="s">
        <v>36</v>
      </c>
      <c r="E3008" t="s">
        <v>72</v>
      </c>
      <c r="F3008" t="s">
        <v>73</v>
      </c>
      <c r="G3008">
        <v>45329</v>
      </c>
      <c r="H3008" t="s">
        <v>39</v>
      </c>
      <c r="I3008" t="s">
        <v>58</v>
      </c>
      <c r="J3008">
        <v>66878</v>
      </c>
      <c r="K3008" t="s">
        <v>41</v>
      </c>
      <c r="L3008" t="s">
        <v>60</v>
      </c>
      <c r="M3008">
        <v>107</v>
      </c>
      <c r="N3008">
        <v>20</v>
      </c>
      <c r="O3008">
        <v>112</v>
      </c>
      <c r="P3008">
        <v>0</v>
      </c>
      <c r="Q3008">
        <v>5</v>
      </c>
      <c r="R3008" t="s">
        <v>61</v>
      </c>
      <c r="S3008" t="s">
        <v>74</v>
      </c>
      <c r="T3008">
        <v>2</v>
      </c>
      <c r="U3008" t="s">
        <v>79</v>
      </c>
      <c r="V3008">
        <v>387.37</v>
      </c>
      <c r="W3008" t="s">
        <v>76</v>
      </c>
      <c r="X3008" t="s">
        <v>47</v>
      </c>
      <c r="Y3008" t="s">
        <v>48</v>
      </c>
      <c r="Z3008" t="s">
        <v>66</v>
      </c>
      <c r="AA3008" t="s">
        <v>50</v>
      </c>
      <c r="AB3008" t="s">
        <v>68</v>
      </c>
      <c r="AC3008" t="s">
        <v>52</v>
      </c>
      <c r="AD3008">
        <v>3.620280374</v>
      </c>
      <c r="AE3008">
        <v>2024</v>
      </c>
      <c r="AF3008">
        <v>3</v>
      </c>
      <c r="AG3008">
        <v>7</v>
      </c>
      <c r="AH3008" t="s">
        <v>2904</v>
      </c>
      <c r="AI3008">
        <v>0.30169003115264797</v>
      </c>
      <c r="AJ3008">
        <v>1284</v>
      </c>
      <c r="AK3008" t="s">
        <v>3799</v>
      </c>
    </row>
    <row r="3009" spans="1:37">
      <c r="A3009" t="s">
        <v>3118</v>
      </c>
      <c r="B3009" t="s">
        <v>71</v>
      </c>
      <c r="C3009">
        <v>11591.81</v>
      </c>
      <c r="D3009" t="s">
        <v>36</v>
      </c>
      <c r="E3009" t="s">
        <v>72</v>
      </c>
      <c r="F3009" t="s">
        <v>38</v>
      </c>
      <c r="G3009">
        <v>45329</v>
      </c>
      <c r="H3009" t="s">
        <v>57</v>
      </c>
      <c r="I3009" t="s">
        <v>40</v>
      </c>
      <c r="J3009">
        <v>0</v>
      </c>
      <c r="K3009" t="s">
        <v>59</v>
      </c>
      <c r="L3009" t="s">
        <v>60</v>
      </c>
      <c r="M3009">
        <v>112</v>
      </c>
      <c r="N3009">
        <v>39</v>
      </c>
      <c r="O3009">
        <v>18</v>
      </c>
      <c r="P3009">
        <v>0</v>
      </c>
      <c r="Q3009">
        <v>2</v>
      </c>
      <c r="R3009" t="s">
        <v>61</v>
      </c>
      <c r="S3009" t="s">
        <v>93</v>
      </c>
      <c r="T3009">
        <v>2</v>
      </c>
      <c r="U3009" t="s">
        <v>79</v>
      </c>
      <c r="V3009">
        <v>652.83000000000004</v>
      </c>
      <c r="W3009" t="s">
        <v>46</v>
      </c>
      <c r="X3009" t="s">
        <v>47</v>
      </c>
      <c r="Y3009" t="s">
        <v>65</v>
      </c>
      <c r="Z3009" t="s">
        <v>66</v>
      </c>
      <c r="AA3009" t="s">
        <v>67</v>
      </c>
      <c r="AB3009" t="s">
        <v>68</v>
      </c>
      <c r="AC3009" t="s">
        <v>69</v>
      </c>
      <c r="AD3009">
        <v>5.828839286</v>
      </c>
      <c r="AE3009">
        <v>2024</v>
      </c>
      <c r="AF3009">
        <v>3</v>
      </c>
      <c r="AG3009">
        <v>7</v>
      </c>
      <c r="AH3009" t="s">
        <v>2904</v>
      </c>
      <c r="AI3009">
        <v>0.48573660714285716</v>
      </c>
      <c r="AJ3009">
        <v>1344</v>
      </c>
      <c r="AK3009" t="s">
        <v>3800</v>
      </c>
    </row>
    <row r="3010" spans="1:37">
      <c r="A3010" t="s">
        <v>3119</v>
      </c>
      <c r="B3010" t="s">
        <v>35</v>
      </c>
      <c r="C3010">
        <v>6843.25</v>
      </c>
      <c r="D3010" t="s">
        <v>36</v>
      </c>
      <c r="E3010" t="s">
        <v>37</v>
      </c>
      <c r="F3010" t="s">
        <v>95</v>
      </c>
      <c r="G3010">
        <v>45329</v>
      </c>
      <c r="H3010" t="s">
        <v>39</v>
      </c>
      <c r="I3010" t="s">
        <v>40</v>
      </c>
      <c r="J3010">
        <v>67990</v>
      </c>
      <c r="K3010" t="s">
        <v>83</v>
      </c>
      <c r="L3010" t="s">
        <v>42</v>
      </c>
      <c r="M3010">
        <v>85</v>
      </c>
      <c r="N3010">
        <v>32</v>
      </c>
      <c r="O3010">
        <v>54</v>
      </c>
      <c r="P3010">
        <v>0</v>
      </c>
      <c r="Q3010">
        <v>8</v>
      </c>
      <c r="R3010" t="s">
        <v>61</v>
      </c>
      <c r="S3010" t="s">
        <v>74</v>
      </c>
      <c r="T3010">
        <v>3</v>
      </c>
      <c r="U3010" t="s">
        <v>79</v>
      </c>
      <c r="V3010">
        <v>17.21</v>
      </c>
      <c r="W3010" t="s">
        <v>46</v>
      </c>
      <c r="X3010" t="s">
        <v>47</v>
      </c>
      <c r="Y3010" t="s">
        <v>48</v>
      </c>
      <c r="Z3010" t="s">
        <v>66</v>
      </c>
      <c r="AA3010" t="s">
        <v>50</v>
      </c>
      <c r="AB3010" t="s">
        <v>68</v>
      </c>
      <c r="AC3010" t="s">
        <v>52</v>
      </c>
      <c r="AD3010">
        <v>0.20247058800000001</v>
      </c>
      <c r="AE3010">
        <v>2024</v>
      </c>
      <c r="AF3010">
        <v>3</v>
      </c>
      <c r="AG3010">
        <v>7</v>
      </c>
      <c r="AH3010" t="s">
        <v>2904</v>
      </c>
      <c r="AI3010">
        <v>1.6872549019607844E-2</v>
      </c>
      <c r="AJ3010">
        <v>1020</v>
      </c>
      <c r="AK3010" t="s">
        <v>3799</v>
      </c>
    </row>
    <row r="3011" spans="1:37">
      <c r="A3011" t="s">
        <v>3120</v>
      </c>
      <c r="B3011" t="s">
        <v>71</v>
      </c>
      <c r="C3011">
        <v>12360.97</v>
      </c>
      <c r="D3011" t="s">
        <v>36</v>
      </c>
      <c r="E3011" t="s">
        <v>82</v>
      </c>
      <c r="F3011" t="s">
        <v>38</v>
      </c>
      <c r="G3011">
        <v>45329</v>
      </c>
      <c r="H3011" t="s">
        <v>39</v>
      </c>
      <c r="I3011" t="s">
        <v>58</v>
      </c>
      <c r="J3011">
        <v>82620</v>
      </c>
      <c r="K3011" t="s">
        <v>59</v>
      </c>
      <c r="L3011" t="s">
        <v>60</v>
      </c>
      <c r="M3011">
        <v>159</v>
      </c>
      <c r="N3011">
        <v>27</v>
      </c>
      <c r="O3011">
        <v>100</v>
      </c>
      <c r="P3011">
        <v>0</v>
      </c>
      <c r="Q3011">
        <v>4</v>
      </c>
      <c r="R3011" t="s">
        <v>61</v>
      </c>
      <c r="S3011" t="s">
        <v>93</v>
      </c>
      <c r="T3011">
        <v>1</v>
      </c>
      <c r="U3011" t="s">
        <v>63</v>
      </c>
      <c r="V3011">
        <v>764.64</v>
      </c>
      <c r="W3011" t="s">
        <v>46</v>
      </c>
      <c r="X3011" t="s">
        <v>47</v>
      </c>
      <c r="Y3011" t="s">
        <v>65</v>
      </c>
      <c r="Z3011" t="s">
        <v>66</v>
      </c>
      <c r="AA3011" t="s">
        <v>50</v>
      </c>
      <c r="AB3011" t="s">
        <v>68</v>
      </c>
      <c r="AC3011" t="s">
        <v>52</v>
      </c>
      <c r="AD3011">
        <v>4.8090566040000002</v>
      </c>
      <c r="AE3011">
        <v>2024</v>
      </c>
      <c r="AF3011">
        <v>3</v>
      </c>
      <c r="AG3011">
        <v>7</v>
      </c>
      <c r="AH3011" t="s">
        <v>2904</v>
      </c>
      <c r="AI3011">
        <v>0.40075471698113208</v>
      </c>
      <c r="AJ3011">
        <v>1908</v>
      </c>
      <c r="AK3011" t="s">
        <v>3800</v>
      </c>
    </row>
    <row r="3012" spans="1:37">
      <c r="A3012" t="s">
        <v>3121</v>
      </c>
      <c r="B3012" t="s">
        <v>35</v>
      </c>
      <c r="C3012">
        <v>5026.2</v>
      </c>
      <c r="D3012" t="s">
        <v>36</v>
      </c>
      <c r="E3012" t="s">
        <v>72</v>
      </c>
      <c r="F3012" t="s">
        <v>56</v>
      </c>
      <c r="G3012">
        <v>45329</v>
      </c>
      <c r="H3012" t="s">
        <v>39</v>
      </c>
      <c r="I3012" t="s">
        <v>40</v>
      </c>
      <c r="J3012">
        <v>43165</v>
      </c>
      <c r="K3012" t="s">
        <v>41</v>
      </c>
      <c r="L3012" t="s">
        <v>42</v>
      </c>
      <c r="M3012">
        <v>124</v>
      </c>
      <c r="N3012">
        <v>34</v>
      </c>
      <c r="O3012">
        <v>104</v>
      </c>
      <c r="P3012">
        <v>0</v>
      </c>
      <c r="Q3012">
        <v>1</v>
      </c>
      <c r="R3012" t="s">
        <v>61</v>
      </c>
      <c r="S3012" t="s">
        <v>74</v>
      </c>
      <c r="T3012">
        <v>2</v>
      </c>
      <c r="U3012" t="s">
        <v>63</v>
      </c>
      <c r="V3012">
        <v>523.98</v>
      </c>
      <c r="W3012" t="s">
        <v>46</v>
      </c>
      <c r="X3012" t="s">
        <v>47</v>
      </c>
      <c r="Y3012" t="s">
        <v>65</v>
      </c>
      <c r="Z3012" t="s">
        <v>66</v>
      </c>
      <c r="AA3012" t="s">
        <v>67</v>
      </c>
      <c r="AB3012" t="s">
        <v>68</v>
      </c>
      <c r="AC3012" t="s">
        <v>52</v>
      </c>
      <c r="AD3012">
        <v>4.2256451610000001</v>
      </c>
      <c r="AE3012">
        <v>2024</v>
      </c>
      <c r="AF3012">
        <v>3</v>
      </c>
      <c r="AG3012">
        <v>7</v>
      </c>
      <c r="AH3012" t="s">
        <v>2904</v>
      </c>
      <c r="AI3012">
        <v>0.35213709677419358</v>
      </c>
      <c r="AJ3012">
        <v>1488</v>
      </c>
      <c r="AK3012" t="s">
        <v>3799</v>
      </c>
    </row>
    <row r="3013" spans="1:37">
      <c r="A3013" t="s">
        <v>3122</v>
      </c>
      <c r="B3013" t="s">
        <v>71</v>
      </c>
      <c r="C3013">
        <v>21579.11</v>
      </c>
      <c r="D3013" t="s">
        <v>36</v>
      </c>
      <c r="E3013" t="s">
        <v>37</v>
      </c>
      <c r="F3013" t="s">
        <v>38</v>
      </c>
      <c r="G3013">
        <v>45329</v>
      </c>
      <c r="H3013" t="s">
        <v>57</v>
      </c>
      <c r="I3013" t="s">
        <v>58</v>
      </c>
      <c r="J3013">
        <v>0</v>
      </c>
      <c r="K3013" t="s">
        <v>59</v>
      </c>
      <c r="L3013" t="s">
        <v>60</v>
      </c>
      <c r="M3013">
        <v>93</v>
      </c>
      <c r="N3013">
        <v>26</v>
      </c>
      <c r="O3013">
        <v>100</v>
      </c>
      <c r="P3013">
        <v>0</v>
      </c>
      <c r="Q3013">
        <v>2</v>
      </c>
      <c r="R3013" t="s">
        <v>61</v>
      </c>
      <c r="S3013" t="s">
        <v>74</v>
      </c>
      <c r="T3013">
        <v>4</v>
      </c>
      <c r="U3013" t="s">
        <v>63</v>
      </c>
      <c r="V3013">
        <v>447.12</v>
      </c>
      <c r="W3013" t="s">
        <v>76</v>
      </c>
      <c r="X3013" t="s">
        <v>77</v>
      </c>
      <c r="Y3013" t="s">
        <v>48</v>
      </c>
      <c r="Z3013" t="s">
        <v>98</v>
      </c>
      <c r="AA3013" t="s">
        <v>67</v>
      </c>
      <c r="AB3013" t="s">
        <v>68</v>
      </c>
      <c r="AC3013" t="s">
        <v>52</v>
      </c>
      <c r="AD3013">
        <v>4.8077419350000001</v>
      </c>
      <c r="AE3013">
        <v>2024</v>
      </c>
      <c r="AF3013">
        <v>3</v>
      </c>
      <c r="AG3013">
        <v>7</v>
      </c>
      <c r="AH3013" t="s">
        <v>2904</v>
      </c>
      <c r="AI3013">
        <v>0.40064516129032257</v>
      </c>
      <c r="AJ3013">
        <v>1116</v>
      </c>
      <c r="AK3013" t="s">
        <v>3800</v>
      </c>
    </row>
    <row r="3014" spans="1:37">
      <c r="A3014" t="s">
        <v>3123</v>
      </c>
      <c r="B3014" t="s">
        <v>35</v>
      </c>
      <c r="C3014">
        <v>3776.86</v>
      </c>
      <c r="D3014" t="s">
        <v>36</v>
      </c>
      <c r="E3014" t="s">
        <v>37</v>
      </c>
      <c r="F3014" t="s">
        <v>56</v>
      </c>
      <c r="G3014">
        <v>45329</v>
      </c>
      <c r="H3014" t="s">
        <v>39</v>
      </c>
      <c r="I3014" t="s">
        <v>58</v>
      </c>
      <c r="J3014">
        <v>93965</v>
      </c>
      <c r="K3014" t="s">
        <v>83</v>
      </c>
      <c r="L3014" t="s">
        <v>42</v>
      </c>
      <c r="M3014">
        <v>95</v>
      </c>
      <c r="N3014">
        <v>14</v>
      </c>
      <c r="O3014">
        <v>68</v>
      </c>
      <c r="P3014">
        <v>0</v>
      </c>
      <c r="Q3014">
        <v>1</v>
      </c>
      <c r="R3014" t="s">
        <v>43</v>
      </c>
      <c r="S3014" t="s">
        <v>96</v>
      </c>
      <c r="T3014">
        <v>4</v>
      </c>
      <c r="U3014" t="s">
        <v>79</v>
      </c>
      <c r="V3014">
        <v>151.65</v>
      </c>
      <c r="W3014" t="s">
        <v>46</v>
      </c>
      <c r="X3014" t="s">
        <v>47</v>
      </c>
      <c r="Y3014" t="s">
        <v>48</v>
      </c>
      <c r="Z3014" t="s">
        <v>49</v>
      </c>
      <c r="AA3014" t="s">
        <v>50</v>
      </c>
      <c r="AB3014" t="s">
        <v>68</v>
      </c>
      <c r="AC3014" t="s">
        <v>52</v>
      </c>
      <c r="AD3014">
        <v>1.5963157889999999</v>
      </c>
      <c r="AE3014">
        <v>2024</v>
      </c>
      <c r="AF3014">
        <v>3</v>
      </c>
      <c r="AG3014">
        <v>7</v>
      </c>
      <c r="AH3014" t="s">
        <v>2904</v>
      </c>
      <c r="AI3014">
        <v>0.13302631578947369</v>
      </c>
      <c r="AJ3014">
        <v>1140</v>
      </c>
      <c r="AK3014" t="s">
        <v>3799</v>
      </c>
    </row>
    <row r="3015" spans="1:37">
      <c r="A3015" t="s">
        <v>3124</v>
      </c>
      <c r="B3015" t="s">
        <v>55</v>
      </c>
      <c r="C3015">
        <v>4402.37</v>
      </c>
      <c r="D3015" t="s">
        <v>36</v>
      </c>
      <c r="E3015" t="s">
        <v>72</v>
      </c>
      <c r="F3015" t="s">
        <v>38</v>
      </c>
      <c r="G3015">
        <v>45329</v>
      </c>
      <c r="H3015" t="s">
        <v>57</v>
      </c>
      <c r="I3015" t="s">
        <v>58</v>
      </c>
      <c r="J3015">
        <v>0</v>
      </c>
      <c r="K3015" t="s">
        <v>59</v>
      </c>
      <c r="L3015" t="s">
        <v>103</v>
      </c>
      <c r="M3015">
        <v>126</v>
      </c>
      <c r="N3015">
        <v>39</v>
      </c>
      <c r="O3015">
        <v>85</v>
      </c>
      <c r="P3015">
        <v>0</v>
      </c>
      <c r="Q3015">
        <v>1</v>
      </c>
      <c r="R3015" t="s">
        <v>61</v>
      </c>
      <c r="S3015" t="s">
        <v>62</v>
      </c>
      <c r="T3015">
        <v>3</v>
      </c>
      <c r="U3015" t="s">
        <v>79</v>
      </c>
      <c r="V3015">
        <v>903.96</v>
      </c>
      <c r="W3015" t="s">
        <v>46</v>
      </c>
      <c r="X3015" t="s">
        <v>47</v>
      </c>
      <c r="Y3015" t="s">
        <v>65</v>
      </c>
      <c r="Z3015" t="s">
        <v>49</v>
      </c>
      <c r="AA3015" t="s">
        <v>67</v>
      </c>
      <c r="AB3015" t="s">
        <v>68</v>
      </c>
      <c r="AC3015" t="s">
        <v>52</v>
      </c>
      <c r="AD3015">
        <v>7.1742857139999998</v>
      </c>
      <c r="AE3015">
        <v>2024</v>
      </c>
      <c r="AF3015">
        <v>3</v>
      </c>
      <c r="AG3015">
        <v>7</v>
      </c>
      <c r="AH3015" t="s">
        <v>2904</v>
      </c>
      <c r="AI3015">
        <v>0.59785714285714286</v>
      </c>
      <c r="AJ3015">
        <v>1512</v>
      </c>
      <c r="AK3015" t="s">
        <v>3800</v>
      </c>
    </row>
    <row r="3016" spans="1:37">
      <c r="A3016" t="s">
        <v>3125</v>
      </c>
      <c r="B3016" t="s">
        <v>115</v>
      </c>
      <c r="C3016">
        <v>7434.66</v>
      </c>
      <c r="D3016" t="s">
        <v>36</v>
      </c>
      <c r="E3016" t="s">
        <v>37</v>
      </c>
      <c r="F3016" t="s">
        <v>95</v>
      </c>
      <c r="G3016">
        <v>45329</v>
      </c>
      <c r="H3016" t="s">
        <v>39</v>
      </c>
      <c r="I3016" t="s">
        <v>58</v>
      </c>
      <c r="J3016">
        <v>101196</v>
      </c>
      <c r="K3016" t="s">
        <v>83</v>
      </c>
      <c r="L3016" t="s">
        <v>60</v>
      </c>
      <c r="M3016">
        <v>93</v>
      </c>
      <c r="N3016">
        <v>15</v>
      </c>
      <c r="O3016">
        <v>59</v>
      </c>
      <c r="P3016">
        <v>1</v>
      </c>
      <c r="Q3016">
        <v>3</v>
      </c>
      <c r="R3016" t="s">
        <v>43</v>
      </c>
      <c r="S3016" t="s">
        <v>84</v>
      </c>
      <c r="T3016">
        <v>1</v>
      </c>
      <c r="U3016" t="s">
        <v>90</v>
      </c>
      <c r="V3016">
        <v>145.78</v>
      </c>
      <c r="W3016" t="s">
        <v>46</v>
      </c>
      <c r="X3016" t="s">
        <v>47</v>
      </c>
      <c r="Y3016" t="s">
        <v>48</v>
      </c>
      <c r="Z3016" t="s">
        <v>66</v>
      </c>
      <c r="AA3016" t="s">
        <v>91</v>
      </c>
      <c r="AB3016" t="s">
        <v>51</v>
      </c>
      <c r="AC3016" t="s">
        <v>52</v>
      </c>
      <c r="AD3016">
        <v>1.5675268819999999</v>
      </c>
      <c r="AE3016">
        <v>2024</v>
      </c>
      <c r="AF3016">
        <v>3</v>
      </c>
      <c r="AG3016">
        <v>7</v>
      </c>
      <c r="AH3016" t="s">
        <v>2904</v>
      </c>
      <c r="AI3016">
        <v>0.13062724014336918</v>
      </c>
      <c r="AJ3016">
        <v>1116</v>
      </c>
      <c r="AK3016" t="s">
        <v>3799</v>
      </c>
    </row>
    <row r="3017" spans="1:37">
      <c r="A3017" t="s">
        <v>3126</v>
      </c>
      <c r="B3017" t="s">
        <v>35</v>
      </c>
      <c r="C3017">
        <v>16046.06</v>
      </c>
      <c r="D3017" t="s">
        <v>36</v>
      </c>
      <c r="E3017" t="s">
        <v>37</v>
      </c>
      <c r="F3017" t="s">
        <v>56</v>
      </c>
      <c r="G3017">
        <v>45329</v>
      </c>
      <c r="H3017" t="s">
        <v>57</v>
      </c>
      <c r="I3017" t="s">
        <v>58</v>
      </c>
      <c r="J3017">
        <v>0</v>
      </c>
      <c r="K3017" t="s">
        <v>59</v>
      </c>
      <c r="L3017" t="s">
        <v>42</v>
      </c>
      <c r="M3017">
        <v>142</v>
      </c>
      <c r="N3017">
        <v>9</v>
      </c>
      <c r="O3017">
        <v>27</v>
      </c>
      <c r="P3017">
        <v>0</v>
      </c>
      <c r="Q3017">
        <v>2</v>
      </c>
      <c r="R3017" t="s">
        <v>61</v>
      </c>
      <c r="S3017" t="s">
        <v>74</v>
      </c>
      <c r="T3017">
        <v>3</v>
      </c>
      <c r="U3017" t="s">
        <v>79</v>
      </c>
      <c r="V3017">
        <v>1020.6</v>
      </c>
      <c r="W3017" t="s">
        <v>64</v>
      </c>
      <c r="X3017" t="s">
        <v>47</v>
      </c>
      <c r="Y3017" t="s">
        <v>65</v>
      </c>
      <c r="Z3017" t="s">
        <v>98</v>
      </c>
      <c r="AA3017" t="s">
        <v>67</v>
      </c>
      <c r="AB3017" t="s">
        <v>68</v>
      </c>
      <c r="AC3017" t="s">
        <v>69</v>
      </c>
      <c r="AD3017">
        <v>7.1873239440000001</v>
      </c>
      <c r="AE3017">
        <v>2024</v>
      </c>
      <c r="AF3017">
        <v>3</v>
      </c>
      <c r="AG3017">
        <v>7</v>
      </c>
      <c r="AH3017" t="s">
        <v>2904</v>
      </c>
      <c r="AI3017">
        <v>0.59894366197183102</v>
      </c>
      <c r="AJ3017">
        <v>1704</v>
      </c>
      <c r="AK3017" t="s">
        <v>3800</v>
      </c>
    </row>
    <row r="3018" spans="1:37">
      <c r="A3018" t="s">
        <v>3127</v>
      </c>
      <c r="B3018" t="s">
        <v>81</v>
      </c>
      <c r="C3018">
        <v>3357.8</v>
      </c>
      <c r="D3018" t="s">
        <v>36</v>
      </c>
      <c r="E3018" t="s">
        <v>37</v>
      </c>
      <c r="F3018" t="s">
        <v>38</v>
      </c>
      <c r="G3018">
        <v>45329</v>
      </c>
      <c r="H3018" t="s">
        <v>39</v>
      </c>
      <c r="I3018" t="s">
        <v>40</v>
      </c>
      <c r="J3018">
        <v>38796</v>
      </c>
      <c r="K3018" t="s">
        <v>83</v>
      </c>
      <c r="L3018" t="s">
        <v>103</v>
      </c>
      <c r="M3018">
        <v>84</v>
      </c>
      <c r="N3018">
        <v>3</v>
      </c>
      <c r="O3018">
        <v>128</v>
      </c>
      <c r="P3018">
        <v>0</v>
      </c>
      <c r="Q3018">
        <v>1</v>
      </c>
      <c r="R3018" t="s">
        <v>61</v>
      </c>
      <c r="S3018" t="s">
        <v>93</v>
      </c>
      <c r="T3018">
        <v>1</v>
      </c>
      <c r="U3018" t="s">
        <v>79</v>
      </c>
      <c r="V3018">
        <v>110.17</v>
      </c>
      <c r="W3018" t="s">
        <v>76</v>
      </c>
      <c r="X3018" t="s">
        <v>47</v>
      </c>
      <c r="Y3018" t="s">
        <v>48</v>
      </c>
      <c r="Z3018" t="s">
        <v>49</v>
      </c>
      <c r="AA3018" t="s">
        <v>67</v>
      </c>
      <c r="AB3018" t="s">
        <v>68</v>
      </c>
      <c r="AC3018" t="s">
        <v>52</v>
      </c>
      <c r="AD3018">
        <v>1.3115476189999999</v>
      </c>
      <c r="AE3018">
        <v>2024</v>
      </c>
      <c r="AF3018">
        <v>3</v>
      </c>
      <c r="AG3018">
        <v>7</v>
      </c>
      <c r="AH3018" t="s">
        <v>2904</v>
      </c>
      <c r="AI3018">
        <v>0.10929563492063492</v>
      </c>
      <c r="AJ3018">
        <v>1008</v>
      </c>
      <c r="AK3018" t="s">
        <v>3799</v>
      </c>
    </row>
    <row r="3019" spans="1:37">
      <c r="A3019" t="s">
        <v>3128</v>
      </c>
      <c r="B3019" t="s">
        <v>71</v>
      </c>
      <c r="C3019">
        <v>18025.96</v>
      </c>
      <c r="D3019" t="s">
        <v>36</v>
      </c>
      <c r="E3019" t="s">
        <v>82</v>
      </c>
      <c r="F3019" t="s">
        <v>73</v>
      </c>
      <c r="G3019">
        <v>45329</v>
      </c>
      <c r="H3019" t="s">
        <v>57</v>
      </c>
      <c r="I3019" t="s">
        <v>40</v>
      </c>
      <c r="J3019">
        <v>0</v>
      </c>
      <c r="K3019" t="s">
        <v>59</v>
      </c>
      <c r="L3019" t="s">
        <v>42</v>
      </c>
      <c r="M3019">
        <v>161</v>
      </c>
      <c r="N3019">
        <v>24</v>
      </c>
      <c r="O3019">
        <v>88</v>
      </c>
      <c r="P3019">
        <v>0</v>
      </c>
      <c r="Q3019">
        <v>2</v>
      </c>
      <c r="R3019" t="s">
        <v>61</v>
      </c>
      <c r="S3019" t="s">
        <v>93</v>
      </c>
      <c r="T3019">
        <v>1</v>
      </c>
      <c r="U3019" t="s">
        <v>79</v>
      </c>
      <c r="V3019">
        <v>984.95</v>
      </c>
      <c r="W3019" t="s">
        <v>46</v>
      </c>
      <c r="X3019" t="s">
        <v>47</v>
      </c>
      <c r="Y3019" t="s">
        <v>65</v>
      </c>
      <c r="Z3019" t="s">
        <v>98</v>
      </c>
      <c r="AA3019" t="s">
        <v>67</v>
      </c>
      <c r="AB3019" t="s">
        <v>68</v>
      </c>
      <c r="AC3019" t="s">
        <v>52</v>
      </c>
      <c r="AD3019">
        <v>6.1177018629999997</v>
      </c>
      <c r="AE3019">
        <v>2024</v>
      </c>
      <c r="AF3019">
        <v>3</v>
      </c>
      <c r="AG3019">
        <v>7</v>
      </c>
      <c r="AH3019" t="s">
        <v>2904</v>
      </c>
      <c r="AI3019">
        <v>0.50980848861283645</v>
      </c>
      <c r="AJ3019">
        <v>1932</v>
      </c>
      <c r="AK3019" t="s">
        <v>3800</v>
      </c>
    </row>
    <row r="3020" spans="1:37">
      <c r="A3020" t="s">
        <v>3129</v>
      </c>
      <c r="B3020" t="s">
        <v>81</v>
      </c>
      <c r="C3020">
        <v>8072.63</v>
      </c>
      <c r="D3020" t="s">
        <v>87</v>
      </c>
      <c r="E3020" t="s">
        <v>72</v>
      </c>
      <c r="F3020" t="s">
        <v>56</v>
      </c>
      <c r="G3020">
        <v>45329</v>
      </c>
      <c r="H3020" t="s">
        <v>39</v>
      </c>
      <c r="I3020" t="s">
        <v>40</v>
      </c>
      <c r="J3020">
        <v>77886</v>
      </c>
      <c r="K3020" t="s">
        <v>59</v>
      </c>
      <c r="L3020" t="s">
        <v>103</v>
      </c>
      <c r="M3020">
        <v>103</v>
      </c>
      <c r="N3020">
        <v>22</v>
      </c>
      <c r="O3020">
        <v>76</v>
      </c>
      <c r="P3020">
        <v>0</v>
      </c>
      <c r="Q3020">
        <v>3</v>
      </c>
      <c r="R3020" t="s">
        <v>61</v>
      </c>
      <c r="S3020" t="s">
        <v>62</v>
      </c>
      <c r="T3020">
        <v>2</v>
      </c>
      <c r="U3020" t="s">
        <v>79</v>
      </c>
      <c r="V3020">
        <v>738.72</v>
      </c>
      <c r="W3020" t="s">
        <v>46</v>
      </c>
      <c r="X3020" t="s">
        <v>47</v>
      </c>
      <c r="Y3020" t="s">
        <v>65</v>
      </c>
      <c r="Z3020" t="s">
        <v>66</v>
      </c>
      <c r="AA3020" t="s">
        <v>50</v>
      </c>
      <c r="AB3020" t="s">
        <v>68</v>
      </c>
      <c r="AC3020" t="s">
        <v>52</v>
      </c>
      <c r="AD3020">
        <v>7.1720388350000004</v>
      </c>
      <c r="AE3020">
        <v>2024</v>
      </c>
      <c r="AF3020">
        <v>3</v>
      </c>
      <c r="AG3020">
        <v>7</v>
      </c>
      <c r="AH3020" t="s">
        <v>2904</v>
      </c>
      <c r="AI3020">
        <v>0.59766990291262134</v>
      </c>
      <c r="AJ3020">
        <v>1236</v>
      </c>
      <c r="AK3020" t="s">
        <v>3800</v>
      </c>
    </row>
    <row r="3021" spans="1:37">
      <c r="A3021" t="s">
        <v>3130</v>
      </c>
      <c r="B3021" t="s">
        <v>81</v>
      </c>
      <c r="C3021">
        <v>15819.86</v>
      </c>
      <c r="D3021" t="s">
        <v>36</v>
      </c>
      <c r="E3021" t="s">
        <v>37</v>
      </c>
      <c r="F3021" t="s">
        <v>38</v>
      </c>
      <c r="G3021">
        <v>45329</v>
      </c>
      <c r="H3021" t="s">
        <v>39</v>
      </c>
      <c r="I3021" t="s">
        <v>40</v>
      </c>
      <c r="J3021">
        <v>99769</v>
      </c>
      <c r="K3021" t="s">
        <v>59</v>
      </c>
      <c r="L3021" t="s">
        <v>42</v>
      </c>
      <c r="M3021">
        <v>99</v>
      </c>
      <c r="N3021">
        <v>41</v>
      </c>
      <c r="O3021">
        <v>53</v>
      </c>
      <c r="P3021">
        <v>0</v>
      </c>
      <c r="Q3021">
        <v>2</v>
      </c>
      <c r="R3021" t="s">
        <v>43</v>
      </c>
      <c r="S3021" t="s">
        <v>96</v>
      </c>
      <c r="T3021">
        <v>2</v>
      </c>
      <c r="U3021" t="s">
        <v>45</v>
      </c>
      <c r="V3021">
        <v>593.14</v>
      </c>
      <c r="W3021" t="s">
        <v>46</v>
      </c>
      <c r="X3021" t="s">
        <v>77</v>
      </c>
      <c r="Y3021" t="s">
        <v>65</v>
      </c>
      <c r="Z3021" t="s">
        <v>98</v>
      </c>
      <c r="AA3021" t="s">
        <v>50</v>
      </c>
      <c r="AB3021" t="s">
        <v>68</v>
      </c>
      <c r="AC3021" t="s">
        <v>52</v>
      </c>
      <c r="AD3021">
        <v>5.9913131310000001</v>
      </c>
      <c r="AE3021">
        <v>2024</v>
      </c>
      <c r="AF3021">
        <v>3</v>
      </c>
      <c r="AG3021">
        <v>7</v>
      </c>
      <c r="AH3021" t="s">
        <v>2904</v>
      </c>
      <c r="AI3021">
        <v>0.49927609427609426</v>
      </c>
      <c r="AJ3021">
        <v>1188</v>
      </c>
      <c r="AK3021" t="s">
        <v>3800</v>
      </c>
    </row>
    <row r="3022" spans="1:37">
      <c r="A3022" t="s">
        <v>3131</v>
      </c>
      <c r="B3022" t="s">
        <v>115</v>
      </c>
      <c r="C3022">
        <v>11400.53</v>
      </c>
      <c r="D3022" t="s">
        <v>36</v>
      </c>
      <c r="E3022" t="s">
        <v>37</v>
      </c>
      <c r="F3022" t="s">
        <v>38</v>
      </c>
      <c r="G3022">
        <v>45329</v>
      </c>
      <c r="H3022" t="s">
        <v>39</v>
      </c>
      <c r="I3022" t="s">
        <v>40</v>
      </c>
      <c r="J3022">
        <v>103075</v>
      </c>
      <c r="K3022" t="s">
        <v>41</v>
      </c>
      <c r="L3022" t="s">
        <v>60</v>
      </c>
      <c r="M3022">
        <v>147</v>
      </c>
      <c r="N3022">
        <v>23</v>
      </c>
      <c r="O3022">
        <v>12</v>
      </c>
      <c r="P3022">
        <v>2</v>
      </c>
      <c r="Q3022">
        <v>4</v>
      </c>
      <c r="R3022" t="s">
        <v>61</v>
      </c>
      <c r="S3022" t="s">
        <v>93</v>
      </c>
      <c r="T3022">
        <v>1</v>
      </c>
      <c r="U3022" t="s">
        <v>79</v>
      </c>
      <c r="V3022">
        <v>677.48</v>
      </c>
      <c r="W3022" t="s">
        <v>64</v>
      </c>
      <c r="X3022" t="s">
        <v>77</v>
      </c>
      <c r="Y3022" t="s">
        <v>65</v>
      </c>
      <c r="Z3022" t="s">
        <v>66</v>
      </c>
      <c r="AA3022" t="s">
        <v>91</v>
      </c>
      <c r="AB3022" t="s">
        <v>51</v>
      </c>
      <c r="AC3022" t="s">
        <v>69</v>
      </c>
      <c r="AD3022">
        <v>4.6087074829999999</v>
      </c>
      <c r="AE3022">
        <v>2024</v>
      </c>
      <c r="AF3022">
        <v>3</v>
      </c>
      <c r="AG3022">
        <v>7</v>
      </c>
      <c r="AH3022" t="s">
        <v>2904</v>
      </c>
      <c r="AI3022">
        <v>0.38405895691609976</v>
      </c>
      <c r="AJ3022">
        <v>1764</v>
      </c>
      <c r="AK3022" t="s">
        <v>3799</v>
      </c>
    </row>
    <row r="3023" spans="1:37">
      <c r="A3023" t="s">
        <v>3132</v>
      </c>
      <c r="B3023" t="s">
        <v>71</v>
      </c>
      <c r="C3023">
        <v>4436.33</v>
      </c>
      <c r="D3023" t="s">
        <v>36</v>
      </c>
      <c r="E3023" t="s">
        <v>72</v>
      </c>
      <c r="F3023" t="s">
        <v>56</v>
      </c>
      <c r="G3023">
        <v>45329</v>
      </c>
      <c r="H3023" t="s">
        <v>39</v>
      </c>
      <c r="I3023" t="s">
        <v>40</v>
      </c>
      <c r="J3023">
        <v>82261</v>
      </c>
      <c r="K3023" t="s">
        <v>59</v>
      </c>
      <c r="L3023" t="s">
        <v>42</v>
      </c>
      <c r="M3023">
        <v>111</v>
      </c>
      <c r="N3023">
        <v>20</v>
      </c>
      <c r="O3023">
        <v>86</v>
      </c>
      <c r="P3023">
        <v>0</v>
      </c>
      <c r="Q3023">
        <v>1</v>
      </c>
      <c r="R3023" t="s">
        <v>61</v>
      </c>
      <c r="S3023" t="s">
        <v>74</v>
      </c>
      <c r="T3023">
        <v>2</v>
      </c>
      <c r="U3023" t="s">
        <v>90</v>
      </c>
      <c r="V3023">
        <v>531.36</v>
      </c>
      <c r="W3023" t="s">
        <v>76</v>
      </c>
      <c r="X3023" t="s">
        <v>134</v>
      </c>
      <c r="Y3023" t="s">
        <v>65</v>
      </c>
      <c r="Z3023" t="s">
        <v>49</v>
      </c>
      <c r="AA3023" t="s">
        <v>50</v>
      </c>
      <c r="AB3023" t="s">
        <v>68</v>
      </c>
      <c r="AC3023" t="s">
        <v>52</v>
      </c>
      <c r="AD3023">
        <v>4.7870270269999997</v>
      </c>
      <c r="AE3023">
        <v>2024</v>
      </c>
      <c r="AF3023">
        <v>3</v>
      </c>
      <c r="AG3023">
        <v>7</v>
      </c>
      <c r="AH3023" t="s">
        <v>2904</v>
      </c>
      <c r="AI3023">
        <v>0.39891891891891895</v>
      </c>
      <c r="AJ3023">
        <v>1332</v>
      </c>
      <c r="AK3023" t="s">
        <v>3799</v>
      </c>
    </row>
    <row r="3024" spans="1:37">
      <c r="A3024" t="s">
        <v>3133</v>
      </c>
      <c r="B3024" t="s">
        <v>115</v>
      </c>
      <c r="C3024">
        <v>7469.86</v>
      </c>
      <c r="D3024" t="s">
        <v>36</v>
      </c>
      <c r="E3024" t="s">
        <v>37</v>
      </c>
      <c r="F3024" t="s">
        <v>38</v>
      </c>
      <c r="G3024">
        <v>45329</v>
      </c>
      <c r="H3024" t="s">
        <v>39</v>
      </c>
      <c r="I3024" t="s">
        <v>58</v>
      </c>
      <c r="J3024">
        <v>31375</v>
      </c>
      <c r="K3024" t="s">
        <v>59</v>
      </c>
      <c r="L3024" t="s">
        <v>42</v>
      </c>
      <c r="M3024">
        <v>95</v>
      </c>
      <c r="N3024">
        <v>15</v>
      </c>
      <c r="O3024">
        <v>19</v>
      </c>
      <c r="P3024">
        <v>0</v>
      </c>
      <c r="Q3024">
        <v>9</v>
      </c>
      <c r="R3024" t="s">
        <v>61</v>
      </c>
      <c r="S3024" t="s">
        <v>62</v>
      </c>
      <c r="T3024">
        <v>2</v>
      </c>
      <c r="U3024" t="s">
        <v>79</v>
      </c>
      <c r="V3024">
        <v>680.4</v>
      </c>
      <c r="W3024" t="s">
        <v>76</v>
      </c>
      <c r="X3024" t="s">
        <v>77</v>
      </c>
      <c r="Y3024" t="s">
        <v>65</v>
      </c>
      <c r="Z3024" t="s">
        <v>66</v>
      </c>
      <c r="AA3024" t="s">
        <v>67</v>
      </c>
      <c r="AB3024" t="s">
        <v>68</v>
      </c>
      <c r="AC3024" t="s">
        <v>69</v>
      </c>
      <c r="AD3024">
        <v>7.1621052629999999</v>
      </c>
      <c r="AE3024">
        <v>2024</v>
      </c>
      <c r="AF3024">
        <v>3</v>
      </c>
      <c r="AG3024">
        <v>7</v>
      </c>
      <c r="AH3024" t="s">
        <v>2904</v>
      </c>
      <c r="AI3024">
        <v>0.59684210526315784</v>
      </c>
      <c r="AJ3024">
        <v>1140</v>
      </c>
      <c r="AK3024" t="s">
        <v>3800</v>
      </c>
    </row>
    <row r="3025" spans="1:37">
      <c r="A3025" t="s">
        <v>3134</v>
      </c>
      <c r="B3025" t="s">
        <v>71</v>
      </c>
      <c r="C3025">
        <v>9124.39</v>
      </c>
      <c r="D3025" t="s">
        <v>36</v>
      </c>
      <c r="E3025" t="s">
        <v>37</v>
      </c>
      <c r="F3025" t="s">
        <v>56</v>
      </c>
      <c r="G3025">
        <v>45329</v>
      </c>
      <c r="H3025" t="s">
        <v>57</v>
      </c>
      <c r="I3025" t="s">
        <v>58</v>
      </c>
      <c r="J3025">
        <v>0</v>
      </c>
      <c r="K3025" t="s">
        <v>59</v>
      </c>
      <c r="L3025" t="s">
        <v>60</v>
      </c>
      <c r="M3025">
        <v>258</v>
      </c>
      <c r="N3025">
        <v>30</v>
      </c>
      <c r="O3025">
        <v>51</v>
      </c>
      <c r="P3025">
        <v>0</v>
      </c>
      <c r="Q3025">
        <v>1</v>
      </c>
      <c r="R3025" t="s">
        <v>61</v>
      </c>
      <c r="S3025" t="s">
        <v>93</v>
      </c>
      <c r="T3025">
        <v>3</v>
      </c>
      <c r="U3025" t="s">
        <v>45</v>
      </c>
      <c r="V3025">
        <v>2757.47</v>
      </c>
      <c r="W3025" t="s">
        <v>132</v>
      </c>
      <c r="X3025" t="s">
        <v>47</v>
      </c>
      <c r="Y3025" t="s">
        <v>156</v>
      </c>
      <c r="Z3025" t="s">
        <v>66</v>
      </c>
      <c r="AA3025" t="s">
        <v>67</v>
      </c>
      <c r="AB3025" t="s">
        <v>68</v>
      </c>
      <c r="AC3025" t="s">
        <v>52</v>
      </c>
      <c r="AD3025">
        <v>10.68786822</v>
      </c>
      <c r="AE3025">
        <v>2024</v>
      </c>
      <c r="AF3025">
        <v>3</v>
      </c>
      <c r="AG3025">
        <v>7</v>
      </c>
      <c r="AH3025" t="s">
        <v>2904</v>
      </c>
      <c r="AI3025">
        <v>0.89065568475452195</v>
      </c>
      <c r="AJ3025">
        <v>3096</v>
      </c>
      <c r="AK3025" t="s">
        <v>3801</v>
      </c>
    </row>
    <row r="3026" spans="1:37">
      <c r="A3026" t="s">
        <v>3135</v>
      </c>
      <c r="B3026" t="s">
        <v>35</v>
      </c>
      <c r="C3026">
        <v>11158.26</v>
      </c>
      <c r="D3026" t="s">
        <v>36</v>
      </c>
      <c r="E3026" t="s">
        <v>72</v>
      </c>
      <c r="F3026" t="s">
        <v>38</v>
      </c>
      <c r="G3026">
        <v>45329</v>
      </c>
      <c r="H3026" t="s">
        <v>57</v>
      </c>
      <c r="I3026" t="s">
        <v>40</v>
      </c>
      <c r="J3026">
        <v>0</v>
      </c>
      <c r="K3026" t="s">
        <v>59</v>
      </c>
      <c r="L3026" t="s">
        <v>60</v>
      </c>
      <c r="M3026">
        <v>104</v>
      </c>
      <c r="N3026">
        <v>23</v>
      </c>
      <c r="O3026">
        <v>55</v>
      </c>
      <c r="P3026">
        <v>0</v>
      </c>
      <c r="Q3026">
        <v>2</v>
      </c>
      <c r="R3026" t="s">
        <v>43</v>
      </c>
      <c r="S3026" t="s">
        <v>96</v>
      </c>
      <c r="T3026">
        <v>2</v>
      </c>
      <c r="U3026" t="s">
        <v>79</v>
      </c>
      <c r="V3026">
        <v>748.44</v>
      </c>
      <c r="W3026" t="s">
        <v>76</v>
      </c>
      <c r="X3026" t="s">
        <v>77</v>
      </c>
      <c r="Y3026" t="s">
        <v>65</v>
      </c>
      <c r="Z3026" t="s">
        <v>66</v>
      </c>
      <c r="AA3026" t="s">
        <v>67</v>
      </c>
      <c r="AB3026" t="s">
        <v>68</v>
      </c>
      <c r="AC3026" t="s">
        <v>52</v>
      </c>
      <c r="AD3026">
        <v>7.1965384620000004</v>
      </c>
      <c r="AE3026">
        <v>2024</v>
      </c>
      <c r="AF3026">
        <v>3</v>
      </c>
      <c r="AG3026">
        <v>7</v>
      </c>
      <c r="AH3026" t="s">
        <v>2904</v>
      </c>
      <c r="AI3026">
        <v>0.59971153846153846</v>
      </c>
      <c r="AJ3026">
        <v>1248</v>
      </c>
      <c r="AK3026" t="s">
        <v>3800</v>
      </c>
    </row>
    <row r="3027" spans="1:37">
      <c r="A3027" t="s">
        <v>3136</v>
      </c>
      <c r="B3027" t="s">
        <v>35</v>
      </c>
      <c r="C3027">
        <v>8072.63</v>
      </c>
      <c r="D3027" t="s">
        <v>87</v>
      </c>
      <c r="E3027" t="s">
        <v>72</v>
      </c>
      <c r="F3027" t="s">
        <v>56</v>
      </c>
      <c r="G3027">
        <v>45329</v>
      </c>
      <c r="H3027" t="s">
        <v>39</v>
      </c>
      <c r="I3027" t="s">
        <v>40</v>
      </c>
      <c r="J3027">
        <v>77886</v>
      </c>
      <c r="K3027" t="s">
        <v>59</v>
      </c>
      <c r="L3027" t="s">
        <v>103</v>
      </c>
      <c r="M3027">
        <v>103</v>
      </c>
      <c r="N3027">
        <v>22</v>
      </c>
      <c r="O3027">
        <v>76</v>
      </c>
      <c r="P3027">
        <v>0</v>
      </c>
      <c r="Q3027">
        <v>3</v>
      </c>
      <c r="R3027" t="s">
        <v>61</v>
      </c>
      <c r="S3027" t="s">
        <v>74</v>
      </c>
      <c r="T3027">
        <v>2</v>
      </c>
      <c r="U3027" t="s">
        <v>79</v>
      </c>
      <c r="V3027">
        <v>738.72</v>
      </c>
      <c r="W3027" t="s">
        <v>46</v>
      </c>
      <c r="X3027" t="s">
        <v>47</v>
      </c>
      <c r="Y3027" t="s">
        <v>65</v>
      </c>
      <c r="Z3027" t="s">
        <v>66</v>
      </c>
      <c r="AA3027" t="s">
        <v>50</v>
      </c>
      <c r="AB3027" t="s">
        <v>68</v>
      </c>
      <c r="AC3027" t="s">
        <v>52</v>
      </c>
      <c r="AD3027">
        <v>7.1720388350000004</v>
      </c>
      <c r="AE3027">
        <v>2024</v>
      </c>
      <c r="AF3027">
        <v>3</v>
      </c>
      <c r="AG3027">
        <v>7</v>
      </c>
      <c r="AH3027" t="s">
        <v>2904</v>
      </c>
      <c r="AI3027">
        <v>0.59766990291262134</v>
      </c>
      <c r="AJ3027">
        <v>1236</v>
      </c>
      <c r="AK3027" t="s">
        <v>3800</v>
      </c>
    </row>
    <row r="3028" spans="1:37">
      <c r="A3028" t="s">
        <v>3137</v>
      </c>
      <c r="B3028" t="s">
        <v>71</v>
      </c>
      <c r="C3028">
        <v>14009.45</v>
      </c>
      <c r="D3028" t="s">
        <v>36</v>
      </c>
      <c r="E3028" t="s">
        <v>72</v>
      </c>
      <c r="F3028" t="s">
        <v>56</v>
      </c>
      <c r="G3028">
        <v>45329</v>
      </c>
      <c r="H3028" t="s">
        <v>57</v>
      </c>
      <c r="I3028" t="s">
        <v>58</v>
      </c>
      <c r="J3028">
        <v>0</v>
      </c>
      <c r="K3028" t="s">
        <v>59</v>
      </c>
      <c r="L3028" t="s">
        <v>42</v>
      </c>
      <c r="M3028">
        <v>128</v>
      </c>
      <c r="N3028">
        <v>1</v>
      </c>
      <c r="O3028">
        <v>93</v>
      </c>
      <c r="P3028">
        <v>0</v>
      </c>
      <c r="Q3028">
        <v>2</v>
      </c>
      <c r="R3028" t="s">
        <v>61</v>
      </c>
      <c r="S3028" t="s">
        <v>93</v>
      </c>
      <c r="T3028">
        <v>2</v>
      </c>
      <c r="U3028" t="s">
        <v>45</v>
      </c>
      <c r="V3028">
        <v>782.26</v>
      </c>
      <c r="W3028" t="s">
        <v>76</v>
      </c>
      <c r="X3028" t="s">
        <v>47</v>
      </c>
      <c r="Y3028" t="s">
        <v>65</v>
      </c>
      <c r="Z3028" t="s">
        <v>66</v>
      </c>
      <c r="AA3028" t="s">
        <v>67</v>
      </c>
      <c r="AB3028" t="s">
        <v>68</v>
      </c>
      <c r="AC3028" t="s">
        <v>52</v>
      </c>
      <c r="AD3028">
        <v>6.1114062499999999</v>
      </c>
      <c r="AE3028">
        <v>2024</v>
      </c>
      <c r="AF3028">
        <v>3</v>
      </c>
      <c r="AG3028">
        <v>7</v>
      </c>
      <c r="AH3028" t="s">
        <v>2904</v>
      </c>
      <c r="AI3028">
        <v>0.50928385416666666</v>
      </c>
      <c r="AJ3028">
        <v>1536</v>
      </c>
      <c r="AK3028" t="s">
        <v>3800</v>
      </c>
    </row>
    <row r="3029" spans="1:37">
      <c r="A3029" t="s">
        <v>3138</v>
      </c>
      <c r="B3029" t="s">
        <v>71</v>
      </c>
      <c r="C3029">
        <v>12598.87</v>
      </c>
      <c r="D3029" t="s">
        <v>36</v>
      </c>
      <c r="E3029" t="s">
        <v>72</v>
      </c>
      <c r="F3029" t="s">
        <v>38</v>
      </c>
      <c r="G3029">
        <v>45329</v>
      </c>
      <c r="H3029" t="s">
        <v>39</v>
      </c>
      <c r="I3029" t="s">
        <v>58</v>
      </c>
      <c r="J3029">
        <v>78309</v>
      </c>
      <c r="K3029" t="s">
        <v>59</v>
      </c>
      <c r="L3029" t="s">
        <v>60</v>
      </c>
      <c r="M3029">
        <v>109</v>
      </c>
      <c r="N3029">
        <v>31</v>
      </c>
      <c r="O3029">
        <v>96</v>
      </c>
      <c r="P3029">
        <v>0</v>
      </c>
      <c r="Q3029">
        <v>2</v>
      </c>
      <c r="R3029" t="s">
        <v>117</v>
      </c>
      <c r="S3029" t="s">
        <v>118</v>
      </c>
      <c r="T3029">
        <v>1</v>
      </c>
      <c r="U3029" t="s">
        <v>79</v>
      </c>
      <c r="V3029">
        <v>699.77</v>
      </c>
      <c r="W3029" t="s">
        <v>76</v>
      </c>
      <c r="X3029" t="s">
        <v>77</v>
      </c>
      <c r="Y3029" t="s">
        <v>65</v>
      </c>
      <c r="Z3029" t="s">
        <v>66</v>
      </c>
      <c r="AA3029" t="s">
        <v>50</v>
      </c>
      <c r="AB3029" t="s">
        <v>68</v>
      </c>
      <c r="AC3029" t="s">
        <v>52</v>
      </c>
      <c r="AD3029">
        <v>6.4199082570000003</v>
      </c>
      <c r="AE3029">
        <v>2024</v>
      </c>
      <c r="AF3029">
        <v>3</v>
      </c>
      <c r="AG3029">
        <v>7</v>
      </c>
      <c r="AH3029" t="s">
        <v>2904</v>
      </c>
      <c r="AI3029">
        <v>0.53499235474006113</v>
      </c>
      <c r="AJ3029">
        <v>1308</v>
      </c>
      <c r="AK3029" t="s">
        <v>3800</v>
      </c>
    </row>
    <row r="3030" spans="1:37">
      <c r="A3030" t="s">
        <v>3139</v>
      </c>
      <c r="B3030" t="s">
        <v>35</v>
      </c>
      <c r="C3030">
        <v>9830.32</v>
      </c>
      <c r="D3030" t="s">
        <v>36</v>
      </c>
      <c r="E3030" t="s">
        <v>72</v>
      </c>
      <c r="F3030" t="s">
        <v>73</v>
      </c>
      <c r="G3030">
        <v>45329</v>
      </c>
      <c r="H3030" t="s">
        <v>39</v>
      </c>
      <c r="I3030" t="s">
        <v>58</v>
      </c>
      <c r="J3030">
        <v>64101</v>
      </c>
      <c r="K3030" t="s">
        <v>59</v>
      </c>
      <c r="L3030" t="s">
        <v>42</v>
      </c>
      <c r="M3030">
        <v>126</v>
      </c>
      <c r="N3030">
        <v>26</v>
      </c>
      <c r="O3030">
        <v>61</v>
      </c>
      <c r="P3030">
        <v>0</v>
      </c>
      <c r="Q3030">
        <v>3</v>
      </c>
      <c r="R3030" t="s">
        <v>43</v>
      </c>
      <c r="S3030" t="s">
        <v>84</v>
      </c>
      <c r="T3030">
        <v>2</v>
      </c>
      <c r="U3030" t="s">
        <v>63</v>
      </c>
      <c r="V3030">
        <v>802.14</v>
      </c>
      <c r="W3030" t="s">
        <v>46</v>
      </c>
      <c r="X3030" t="s">
        <v>77</v>
      </c>
      <c r="Y3030" t="s">
        <v>65</v>
      </c>
      <c r="Z3030" t="s">
        <v>66</v>
      </c>
      <c r="AA3030" t="s">
        <v>50</v>
      </c>
      <c r="AB3030" t="s">
        <v>68</v>
      </c>
      <c r="AC3030" t="s">
        <v>52</v>
      </c>
      <c r="AD3030">
        <v>6.3661904759999999</v>
      </c>
      <c r="AE3030">
        <v>2024</v>
      </c>
      <c r="AF3030">
        <v>3</v>
      </c>
      <c r="AG3030">
        <v>7</v>
      </c>
      <c r="AH3030" t="s">
        <v>2904</v>
      </c>
      <c r="AI3030">
        <v>0.530515873015873</v>
      </c>
      <c r="AJ3030">
        <v>1512</v>
      </c>
      <c r="AK3030" t="s">
        <v>3800</v>
      </c>
    </row>
    <row r="3031" spans="1:37">
      <c r="A3031" t="s">
        <v>3140</v>
      </c>
      <c r="B3031" t="s">
        <v>35</v>
      </c>
      <c r="C3031">
        <v>16901.73</v>
      </c>
      <c r="D3031" t="s">
        <v>36</v>
      </c>
      <c r="E3031" t="s">
        <v>37</v>
      </c>
      <c r="F3031" t="s">
        <v>38</v>
      </c>
      <c r="G3031">
        <v>45329</v>
      </c>
      <c r="H3031" t="s">
        <v>39</v>
      </c>
      <c r="I3031" t="s">
        <v>58</v>
      </c>
      <c r="J3031">
        <v>46142</v>
      </c>
      <c r="K3031" t="s">
        <v>59</v>
      </c>
      <c r="L3031" t="s">
        <v>42</v>
      </c>
      <c r="M3031">
        <v>144</v>
      </c>
      <c r="N3031">
        <v>20</v>
      </c>
      <c r="O3031">
        <v>35</v>
      </c>
      <c r="P3031">
        <v>0</v>
      </c>
      <c r="Q3031">
        <v>2</v>
      </c>
      <c r="R3031" t="s">
        <v>43</v>
      </c>
      <c r="S3031" t="s">
        <v>96</v>
      </c>
      <c r="T3031">
        <v>2</v>
      </c>
      <c r="U3031" t="s">
        <v>45</v>
      </c>
      <c r="V3031">
        <v>1040.04</v>
      </c>
      <c r="W3031" t="s">
        <v>109</v>
      </c>
      <c r="X3031" t="s">
        <v>47</v>
      </c>
      <c r="Y3031" t="s">
        <v>65</v>
      </c>
      <c r="Z3031" t="s">
        <v>98</v>
      </c>
      <c r="AA3031" t="s">
        <v>67</v>
      </c>
      <c r="AB3031" t="s">
        <v>68</v>
      </c>
      <c r="AC3031" t="s">
        <v>69</v>
      </c>
      <c r="AD3031">
        <v>7.2225000000000001</v>
      </c>
      <c r="AE3031">
        <v>2024</v>
      </c>
      <c r="AF3031">
        <v>3</v>
      </c>
      <c r="AG3031">
        <v>7</v>
      </c>
      <c r="AH3031" t="s">
        <v>2904</v>
      </c>
      <c r="AI3031">
        <v>0.60187499999999994</v>
      </c>
      <c r="AJ3031">
        <v>1728</v>
      </c>
      <c r="AK3031" t="s">
        <v>3801</v>
      </c>
    </row>
    <row r="3032" spans="1:37">
      <c r="A3032" t="s">
        <v>3141</v>
      </c>
      <c r="B3032" t="s">
        <v>71</v>
      </c>
      <c r="C3032">
        <v>25991.599999999999</v>
      </c>
      <c r="D3032" t="s">
        <v>36</v>
      </c>
      <c r="E3032" t="s">
        <v>82</v>
      </c>
      <c r="F3032" t="s">
        <v>56</v>
      </c>
      <c r="G3032">
        <v>45329</v>
      </c>
      <c r="H3032" t="s">
        <v>39</v>
      </c>
      <c r="I3032" t="s">
        <v>40</v>
      </c>
      <c r="J3032">
        <v>53858</v>
      </c>
      <c r="K3032" t="s">
        <v>41</v>
      </c>
      <c r="L3032" t="s">
        <v>42</v>
      </c>
      <c r="M3032">
        <v>216</v>
      </c>
      <c r="N3032">
        <v>43</v>
      </c>
      <c r="O3032">
        <v>61</v>
      </c>
      <c r="P3032">
        <v>0</v>
      </c>
      <c r="Q3032">
        <v>2</v>
      </c>
      <c r="R3032" t="s">
        <v>61</v>
      </c>
      <c r="S3032" t="s">
        <v>74</v>
      </c>
      <c r="T3032">
        <v>3</v>
      </c>
      <c r="U3032" t="s">
        <v>79</v>
      </c>
      <c r="V3032">
        <v>1033.55</v>
      </c>
      <c r="W3032" t="s">
        <v>64</v>
      </c>
      <c r="X3032" t="s">
        <v>77</v>
      </c>
      <c r="Y3032" t="s">
        <v>65</v>
      </c>
      <c r="Z3032" t="s">
        <v>98</v>
      </c>
      <c r="AA3032" t="s">
        <v>50</v>
      </c>
      <c r="AB3032" t="s">
        <v>68</v>
      </c>
      <c r="AC3032" t="s">
        <v>52</v>
      </c>
      <c r="AD3032">
        <v>4.7849537040000003</v>
      </c>
      <c r="AE3032">
        <v>2024</v>
      </c>
      <c r="AF3032">
        <v>3</v>
      </c>
      <c r="AG3032">
        <v>7</v>
      </c>
      <c r="AH3032" t="s">
        <v>2904</v>
      </c>
      <c r="AI3032">
        <v>0.39874614197530861</v>
      </c>
      <c r="AJ3032">
        <v>2592</v>
      </c>
      <c r="AK3032" t="s">
        <v>3799</v>
      </c>
    </row>
    <row r="3033" spans="1:37">
      <c r="A3033" t="s">
        <v>3142</v>
      </c>
      <c r="B3033" t="s">
        <v>55</v>
      </c>
      <c r="C3033">
        <v>11359.01</v>
      </c>
      <c r="D3033" t="s">
        <v>36</v>
      </c>
      <c r="E3033" t="s">
        <v>37</v>
      </c>
      <c r="F3033" t="s">
        <v>95</v>
      </c>
      <c r="G3033">
        <v>45329</v>
      </c>
      <c r="H3033" t="s">
        <v>39</v>
      </c>
      <c r="I3033" t="s">
        <v>40</v>
      </c>
      <c r="J3033">
        <v>80768</v>
      </c>
      <c r="K3033" t="s">
        <v>59</v>
      </c>
      <c r="L3033" t="s">
        <v>42</v>
      </c>
      <c r="M3033">
        <v>140</v>
      </c>
      <c r="N3033">
        <v>34</v>
      </c>
      <c r="O3033">
        <v>66</v>
      </c>
      <c r="P3033">
        <v>0</v>
      </c>
      <c r="Q3033">
        <v>8</v>
      </c>
      <c r="R3033" t="s">
        <v>61</v>
      </c>
      <c r="S3033" t="s">
        <v>62</v>
      </c>
      <c r="T3033">
        <v>1</v>
      </c>
      <c r="U3033" t="s">
        <v>90</v>
      </c>
      <c r="V3033">
        <v>673.92</v>
      </c>
      <c r="W3033" t="s">
        <v>64</v>
      </c>
      <c r="X3033" t="s">
        <v>134</v>
      </c>
      <c r="Y3033" t="s">
        <v>65</v>
      </c>
      <c r="Z3033" t="s">
        <v>66</v>
      </c>
      <c r="AA3033" t="s">
        <v>50</v>
      </c>
      <c r="AB3033" t="s">
        <v>68</v>
      </c>
      <c r="AC3033" t="s">
        <v>52</v>
      </c>
      <c r="AD3033">
        <v>4.8137142859999997</v>
      </c>
      <c r="AE3033">
        <v>2024</v>
      </c>
      <c r="AF3033">
        <v>3</v>
      </c>
      <c r="AG3033">
        <v>7</v>
      </c>
      <c r="AH3033" t="s">
        <v>2904</v>
      </c>
      <c r="AI3033">
        <v>0.40114285714285713</v>
      </c>
      <c r="AJ3033">
        <v>1680</v>
      </c>
      <c r="AK3033" t="s">
        <v>3800</v>
      </c>
    </row>
    <row r="3034" spans="1:37">
      <c r="A3034" t="s">
        <v>3143</v>
      </c>
      <c r="B3034" t="s">
        <v>35</v>
      </c>
      <c r="C3034">
        <v>10429.469999999999</v>
      </c>
      <c r="D3034" t="s">
        <v>36</v>
      </c>
      <c r="E3034" t="s">
        <v>72</v>
      </c>
      <c r="F3034" t="s">
        <v>38</v>
      </c>
      <c r="G3034">
        <v>45329</v>
      </c>
      <c r="H3034" t="s">
        <v>39</v>
      </c>
      <c r="I3034" t="s">
        <v>58</v>
      </c>
      <c r="J3034">
        <v>130610</v>
      </c>
      <c r="K3034" t="s">
        <v>59</v>
      </c>
      <c r="L3034" t="s">
        <v>42</v>
      </c>
      <c r="M3034">
        <v>130</v>
      </c>
      <c r="N3034">
        <v>18</v>
      </c>
      <c r="O3034">
        <v>92</v>
      </c>
      <c r="P3034">
        <v>0</v>
      </c>
      <c r="Q3034">
        <v>9</v>
      </c>
      <c r="R3034" t="s">
        <v>61</v>
      </c>
      <c r="S3034" t="s">
        <v>74</v>
      </c>
      <c r="T3034">
        <v>2</v>
      </c>
      <c r="U3034" t="s">
        <v>63</v>
      </c>
      <c r="V3034">
        <v>622.08000000000004</v>
      </c>
      <c r="W3034" t="s">
        <v>76</v>
      </c>
      <c r="X3034" t="s">
        <v>47</v>
      </c>
      <c r="Y3034" t="s">
        <v>65</v>
      </c>
      <c r="Z3034" t="s">
        <v>66</v>
      </c>
      <c r="AA3034" t="s">
        <v>91</v>
      </c>
      <c r="AB3034" t="s">
        <v>68</v>
      </c>
      <c r="AC3034" t="s">
        <v>52</v>
      </c>
      <c r="AD3034">
        <v>4.785230769</v>
      </c>
      <c r="AE3034">
        <v>2024</v>
      </c>
      <c r="AF3034">
        <v>3</v>
      </c>
      <c r="AG3034">
        <v>7</v>
      </c>
      <c r="AH3034" t="s">
        <v>2904</v>
      </c>
      <c r="AI3034">
        <v>0.39876923076923082</v>
      </c>
      <c r="AJ3034">
        <v>1560</v>
      </c>
      <c r="AK3034" t="s">
        <v>3799</v>
      </c>
    </row>
    <row r="3035" spans="1:37">
      <c r="A3035" t="s">
        <v>3144</v>
      </c>
      <c r="B3035" t="s">
        <v>35</v>
      </c>
      <c r="C3035">
        <v>10888.07</v>
      </c>
      <c r="D3035" t="s">
        <v>36</v>
      </c>
      <c r="E3035" t="s">
        <v>72</v>
      </c>
      <c r="F3035" t="s">
        <v>73</v>
      </c>
      <c r="G3035">
        <v>45329</v>
      </c>
      <c r="H3035" t="s">
        <v>88</v>
      </c>
      <c r="I3035" t="s">
        <v>58</v>
      </c>
      <c r="J3035">
        <v>40084</v>
      </c>
      <c r="K3035" t="s">
        <v>59</v>
      </c>
      <c r="L3035" t="s">
        <v>103</v>
      </c>
      <c r="M3035">
        <v>104</v>
      </c>
      <c r="N3035">
        <v>4</v>
      </c>
      <c r="O3035">
        <v>72</v>
      </c>
      <c r="P3035">
        <v>0</v>
      </c>
      <c r="Q3035">
        <v>2</v>
      </c>
      <c r="R3035" t="s">
        <v>61</v>
      </c>
      <c r="S3035" t="s">
        <v>93</v>
      </c>
      <c r="T3035">
        <v>2</v>
      </c>
      <c r="U3035" t="s">
        <v>63</v>
      </c>
      <c r="V3035">
        <v>606.63</v>
      </c>
      <c r="W3035" t="s">
        <v>46</v>
      </c>
      <c r="X3035" t="s">
        <v>47</v>
      </c>
      <c r="Y3035" t="s">
        <v>65</v>
      </c>
      <c r="Z3035" t="s">
        <v>66</v>
      </c>
      <c r="AA3035" t="s">
        <v>67</v>
      </c>
      <c r="AB3035" t="s">
        <v>68</v>
      </c>
      <c r="AC3035" t="s">
        <v>52</v>
      </c>
      <c r="AD3035">
        <v>5.8329807689999997</v>
      </c>
      <c r="AE3035">
        <v>2024</v>
      </c>
      <c r="AF3035">
        <v>3</v>
      </c>
      <c r="AG3035">
        <v>7</v>
      </c>
      <c r="AH3035" t="s">
        <v>2904</v>
      </c>
      <c r="AI3035">
        <v>0.48608173076923078</v>
      </c>
      <c r="AJ3035">
        <v>1248</v>
      </c>
      <c r="AK3035" t="s">
        <v>3800</v>
      </c>
    </row>
    <row r="3036" spans="1:37">
      <c r="A3036" t="s">
        <v>3145</v>
      </c>
      <c r="B3036" t="s">
        <v>71</v>
      </c>
      <c r="C3036">
        <v>6633.95</v>
      </c>
      <c r="D3036" t="s">
        <v>36</v>
      </c>
      <c r="E3036" t="s">
        <v>37</v>
      </c>
      <c r="F3036" t="s">
        <v>38</v>
      </c>
      <c r="G3036">
        <v>45329</v>
      </c>
      <c r="H3036" t="s">
        <v>102</v>
      </c>
      <c r="I3036" t="s">
        <v>58</v>
      </c>
      <c r="J3036">
        <v>13550</v>
      </c>
      <c r="K3036" t="s">
        <v>41</v>
      </c>
      <c r="L3036" t="s">
        <v>60</v>
      </c>
      <c r="M3036">
        <v>96</v>
      </c>
      <c r="N3036">
        <v>19</v>
      </c>
      <c r="O3036">
        <v>39</v>
      </c>
      <c r="P3036">
        <v>0</v>
      </c>
      <c r="Q3036">
        <v>3</v>
      </c>
      <c r="R3036" t="s">
        <v>61</v>
      </c>
      <c r="S3036" t="s">
        <v>74</v>
      </c>
      <c r="T3036">
        <v>1</v>
      </c>
      <c r="U3036" t="s">
        <v>90</v>
      </c>
      <c r="V3036">
        <v>394.45</v>
      </c>
      <c r="W3036" t="s">
        <v>46</v>
      </c>
      <c r="X3036" t="s">
        <v>47</v>
      </c>
      <c r="Y3036" t="s">
        <v>48</v>
      </c>
      <c r="Z3036" t="s">
        <v>66</v>
      </c>
      <c r="AA3036" t="s">
        <v>67</v>
      </c>
      <c r="AB3036" t="s">
        <v>68</v>
      </c>
      <c r="AC3036" t="s">
        <v>69</v>
      </c>
      <c r="AD3036">
        <v>4.1088541669999996</v>
      </c>
      <c r="AE3036">
        <v>2024</v>
      </c>
      <c r="AF3036">
        <v>3</v>
      </c>
      <c r="AG3036">
        <v>7</v>
      </c>
      <c r="AH3036" t="s">
        <v>2904</v>
      </c>
      <c r="AI3036">
        <v>0.34240451388888887</v>
      </c>
      <c r="AJ3036">
        <v>1152</v>
      </c>
      <c r="AK3036" t="s">
        <v>3799</v>
      </c>
    </row>
    <row r="3037" spans="1:37">
      <c r="A3037" t="s">
        <v>3146</v>
      </c>
      <c r="B3037" t="s">
        <v>81</v>
      </c>
      <c r="C3037">
        <v>3538.22</v>
      </c>
      <c r="D3037" t="s">
        <v>36</v>
      </c>
      <c r="E3037" t="s">
        <v>37</v>
      </c>
      <c r="F3037" t="s">
        <v>95</v>
      </c>
      <c r="G3037">
        <v>45329</v>
      </c>
      <c r="H3037" t="s">
        <v>39</v>
      </c>
      <c r="I3037" t="s">
        <v>40</v>
      </c>
      <c r="J3037">
        <v>53025</v>
      </c>
      <c r="K3037" t="s">
        <v>83</v>
      </c>
      <c r="L3037" t="s">
        <v>103</v>
      </c>
      <c r="M3037">
        <v>89</v>
      </c>
      <c r="N3037">
        <v>39</v>
      </c>
      <c r="O3037">
        <v>61</v>
      </c>
      <c r="P3037">
        <v>0</v>
      </c>
      <c r="Q3037">
        <v>1</v>
      </c>
      <c r="R3037" t="s">
        <v>61</v>
      </c>
      <c r="S3037" t="s">
        <v>93</v>
      </c>
      <c r="T3037">
        <v>4</v>
      </c>
      <c r="U3037" t="s">
        <v>63</v>
      </c>
      <c r="V3037">
        <v>88.55</v>
      </c>
      <c r="W3037" t="s">
        <v>46</v>
      </c>
      <c r="X3037" t="s">
        <v>47</v>
      </c>
      <c r="Y3037" t="s">
        <v>48</v>
      </c>
      <c r="Z3037" t="s">
        <v>49</v>
      </c>
      <c r="AA3037" t="s">
        <v>50</v>
      </c>
      <c r="AB3037" t="s">
        <v>68</v>
      </c>
      <c r="AC3037" t="s">
        <v>52</v>
      </c>
      <c r="AD3037">
        <v>0.99494382000000003</v>
      </c>
      <c r="AE3037">
        <v>2024</v>
      </c>
      <c r="AF3037">
        <v>3</v>
      </c>
      <c r="AG3037">
        <v>7</v>
      </c>
      <c r="AH3037" t="s">
        <v>2904</v>
      </c>
      <c r="AI3037">
        <v>8.2911985018726583E-2</v>
      </c>
      <c r="AJ3037">
        <v>1068</v>
      </c>
      <c r="AK3037" t="s">
        <v>3799</v>
      </c>
    </row>
    <row r="3038" spans="1:37">
      <c r="A3038" t="s">
        <v>3147</v>
      </c>
      <c r="B3038" t="s">
        <v>35</v>
      </c>
      <c r="C3038">
        <v>11689.47</v>
      </c>
      <c r="D3038" t="s">
        <v>87</v>
      </c>
      <c r="E3038" t="s">
        <v>37</v>
      </c>
      <c r="F3038" t="s">
        <v>73</v>
      </c>
      <c r="G3038">
        <v>45329</v>
      </c>
      <c r="H3038" t="s">
        <v>39</v>
      </c>
      <c r="I3038" t="s">
        <v>58</v>
      </c>
      <c r="J3038">
        <v>84326</v>
      </c>
      <c r="K3038" t="s">
        <v>41</v>
      </c>
      <c r="L3038" t="s">
        <v>42</v>
      </c>
      <c r="M3038">
        <v>147</v>
      </c>
      <c r="N3038">
        <v>31</v>
      </c>
      <c r="O3038">
        <v>61</v>
      </c>
      <c r="P3038">
        <v>0</v>
      </c>
      <c r="Q3038">
        <v>4</v>
      </c>
      <c r="R3038" t="s">
        <v>43</v>
      </c>
      <c r="S3038" t="s">
        <v>84</v>
      </c>
      <c r="T3038">
        <v>2</v>
      </c>
      <c r="U3038" t="s">
        <v>79</v>
      </c>
      <c r="V3038">
        <v>540.25</v>
      </c>
      <c r="W3038" t="s">
        <v>109</v>
      </c>
      <c r="X3038" t="s">
        <v>47</v>
      </c>
      <c r="Y3038" t="s">
        <v>65</v>
      </c>
      <c r="Z3038" t="s">
        <v>66</v>
      </c>
      <c r="AA3038" t="s">
        <v>50</v>
      </c>
      <c r="AB3038" t="s">
        <v>68</v>
      </c>
      <c r="AC3038" t="s">
        <v>52</v>
      </c>
      <c r="AD3038">
        <v>3.6751700679999999</v>
      </c>
      <c r="AE3038">
        <v>2024</v>
      </c>
      <c r="AF3038">
        <v>3</v>
      </c>
      <c r="AG3038">
        <v>7</v>
      </c>
      <c r="AH3038" t="s">
        <v>2904</v>
      </c>
      <c r="AI3038">
        <v>0.30626417233560088</v>
      </c>
      <c r="AJ3038">
        <v>1764</v>
      </c>
      <c r="AK3038" t="s">
        <v>3799</v>
      </c>
    </row>
    <row r="3039" spans="1:37">
      <c r="A3039" t="s">
        <v>3148</v>
      </c>
      <c r="B3039" t="s">
        <v>35</v>
      </c>
      <c r="C3039">
        <v>36827.1</v>
      </c>
      <c r="D3039" t="s">
        <v>36</v>
      </c>
      <c r="E3039" t="s">
        <v>37</v>
      </c>
      <c r="F3039" t="s">
        <v>73</v>
      </c>
      <c r="G3039">
        <v>45329</v>
      </c>
      <c r="H3039" t="s">
        <v>39</v>
      </c>
      <c r="I3039" t="s">
        <v>40</v>
      </c>
      <c r="J3039">
        <v>103316</v>
      </c>
      <c r="K3039" t="s">
        <v>83</v>
      </c>
      <c r="L3039" t="s">
        <v>103</v>
      </c>
      <c r="M3039">
        <v>161</v>
      </c>
      <c r="N3039">
        <v>47</v>
      </c>
      <c r="O3039">
        <v>12</v>
      </c>
      <c r="P3039">
        <v>4</v>
      </c>
      <c r="Q3039">
        <v>2</v>
      </c>
      <c r="R3039" t="s">
        <v>61</v>
      </c>
      <c r="S3039" t="s">
        <v>93</v>
      </c>
      <c r="T3039">
        <v>3</v>
      </c>
      <c r="U3039" t="s">
        <v>90</v>
      </c>
      <c r="V3039">
        <v>343.1</v>
      </c>
      <c r="W3039" t="s">
        <v>64</v>
      </c>
      <c r="X3039" t="s">
        <v>47</v>
      </c>
      <c r="Y3039" t="s">
        <v>48</v>
      </c>
      <c r="Z3039" t="s">
        <v>98</v>
      </c>
      <c r="AA3039" t="s">
        <v>91</v>
      </c>
      <c r="AB3039" t="s">
        <v>51</v>
      </c>
      <c r="AC3039" t="s">
        <v>69</v>
      </c>
      <c r="AD3039">
        <v>2.1310559009999999</v>
      </c>
      <c r="AE3039">
        <v>2024</v>
      </c>
      <c r="AF3039">
        <v>3</v>
      </c>
      <c r="AG3039">
        <v>7</v>
      </c>
      <c r="AH3039" t="s">
        <v>2904</v>
      </c>
      <c r="AI3039">
        <v>0.17758799171842651</v>
      </c>
      <c r="AJ3039">
        <v>1932</v>
      </c>
      <c r="AK3039" t="s">
        <v>3799</v>
      </c>
    </row>
    <row r="3040" spans="1:37">
      <c r="A3040" t="s">
        <v>3149</v>
      </c>
      <c r="B3040" t="s">
        <v>35</v>
      </c>
      <c r="C3040">
        <v>17690.599999999999</v>
      </c>
      <c r="D3040" t="s">
        <v>36</v>
      </c>
      <c r="E3040" t="s">
        <v>72</v>
      </c>
      <c r="F3040" t="s">
        <v>56</v>
      </c>
      <c r="G3040">
        <v>45329</v>
      </c>
      <c r="H3040" t="s">
        <v>57</v>
      </c>
      <c r="I3040" t="s">
        <v>58</v>
      </c>
      <c r="J3040">
        <v>0</v>
      </c>
      <c r="K3040" t="s">
        <v>59</v>
      </c>
      <c r="L3040" t="s">
        <v>60</v>
      </c>
      <c r="M3040">
        <v>176</v>
      </c>
      <c r="N3040">
        <v>9</v>
      </c>
      <c r="O3040">
        <v>42</v>
      </c>
      <c r="P3040">
        <v>0</v>
      </c>
      <c r="Q3040">
        <v>2</v>
      </c>
      <c r="R3040" t="s">
        <v>61</v>
      </c>
      <c r="S3040" t="s">
        <v>74</v>
      </c>
      <c r="T3040">
        <v>1</v>
      </c>
      <c r="U3040" t="s">
        <v>79</v>
      </c>
      <c r="V3040">
        <v>1931.24</v>
      </c>
      <c r="W3040" t="s">
        <v>109</v>
      </c>
      <c r="X3040" t="s">
        <v>47</v>
      </c>
      <c r="Y3040" t="s">
        <v>156</v>
      </c>
      <c r="Z3040" t="s">
        <v>98</v>
      </c>
      <c r="AA3040" t="s">
        <v>67</v>
      </c>
      <c r="AB3040" t="s">
        <v>68</v>
      </c>
      <c r="AC3040" t="s">
        <v>69</v>
      </c>
      <c r="AD3040">
        <v>10.972954550000001</v>
      </c>
      <c r="AE3040">
        <v>2024</v>
      </c>
      <c r="AF3040">
        <v>3</v>
      </c>
      <c r="AG3040">
        <v>7</v>
      </c>
      <c r="AH3040" t="s">
        <v>2904</v>
      </c>
      <c r="AI3040">
        <v>0.9144128787878788</v>
      </c>
      <c r="AJ3040">
        <v>2112</v>
      </c>
      <c r="AK3040" t="s">
        <v>3801</v>
      </c>
    </row>
    <row r="3041" spans="1:37">
      <c r="A3041" t="s">
        <v>3150</v>
      </c>
      <c r="B3041" t="s">
        <v>35</v>
      </c>
      <c r="C3041">
        <v>3462.92</v>
      </c>
      <c r="D3041" t="s">
        <v>36</v>
      </c>
      <c r="E3041" t="s">
        <v>37</v>
      </c>
      <c r="F3041" t="s">
        <v>73</v>
      </c>
      <c r="G3041">
        <v>45329</v>
      </c>
      <c r="H3041" t="s">
        <v>39</v>
      </c>
      <c r="I3041" t="s">
        <v>58</v>
      </c>
      <c r="J3041">
        <v>92233</v>
      </c>
      <c r="K3041" t="s">
        <v>41</v>
      </c>
      <c r="L3041" t="s">
        <v>60</v>
      </c>
      <c r="M3041">
        <v>89</v>
      </c>
      <c r="N3041">
        <v>42</v>
      </c>
      <c r="O3041">
        <v>59</v>
      </c>
      <c r="P3041">
        <v>0</v>
      </c>
      <c r="Q3041">
        <v>1</v>
      </c>
      <c r="R3041" t="s">
        <v>61</v>
      </c>
      <c r="S3041" t="s">
        <v>93</v>
      </c>
      <c r="T3041">
        <v>4</v>
      </c>
      <c r="U3041" t="s">
        <v>63</v>
      </c>
      <c r="V3041">
        <v>267.66000000000003</v>
      </c>
      <c r="W3041" t="s">
        <v>46</v>
      </c>
      <c r="X3041" t="s">
        <v>47</v>
      </c>
      <c r="Y3041" t="s">
        <v>48</v>
      </c>
      <c r="Z3041" t="s">
        <v>49</v>
      </c>
      <c r="AA3041" t="s">
        <v>50</v>
      </c>
      <c r="AB3041" t="s">
        <v>68</v>
      </c>
      <c r="AC3041" t="s">
        <v>52</v>
      </c>
      <c r="AD3041">
        <v>3.00741573</v>
      </c>
      <c r="AE3041">
        <v>2024</v>
      </c>
      <c r="AF3041">
        <v>3</v>
      </c>
      <c r="AG3041">
        <v>7</v>
      </c>
      <c r="AH3041" t="s">
        <v>2904</v>
      </c>
      <c r="AI3041">
        <v>0.2506179775280899</v>
      </c>
      <c r="AJ3041">
        <v>1068</v>
      </c>
      <c r="AK3041" t="s">
        <v>3799</v>
      </c>
    </row>
    <row r="3042" spans="1:37">
      <c r="A3042" t="s">
        <v>3151</v>
      </c>
      <c r="B3042" t="s">
        <v>71</v>
      </c>
      <c r="C3042">
        <v>7649.73</v>
      </c>
      <c r="D3042" t="s">
        <v>36</v>
      </c>
      <c r="E3042" t="s">
        <v>72</v>
      </c>
      <c r="F3042" t="s">
        <v>56</v>
      </c>
      <c r="G3042">
        <v>45329</v>
      </c>
      <c r="H3042" t="s">
        <v>57</v>
      </c>
      <c r="I3042" t="s">
        <v>58</v>
      </c>
      <c r="J3042">
        <v>0</v>
      </c>
      <c r="K3042" t="s">
        <v>59</v>
      </c>
      <c r="L3042" t="s">
        <v>42</v>
      </c>
      <c r="M3042">
        <v>104</v>
      </c>
      <c r="N3042">
        <v>23</v>
      </c>
      <c r="O3042">
        <v>73</v>
      </c>
      <c r="P3042">
        <v>0</v>
      </c>
      <c r="Q3042">
        <v>9</v>
      </c>
      <c r="R3042" t="s">
        <v>61</v>
      </c>
      <c r="S3042" t="s">
        <v>93</v>
      </c>
      <c r="T3042">
        <v>1</v>
      </c>
      <c r="U3042" t="s">
        <v>45</v>
      </c>
      <c r="V3042">
        <v>721.21</v>
      </c>
      <c r="W3042" t="s">
        <v>46</v>
      </c>
      <c r="X3042" t="s">
        <v>47</v>
      </c>
      <c r="Y3042" t="s">
        <v>65</v>
      </c>
      <c r="Z3042" t="s">
        <v>66</v>
      </c>
      <c r="AA3042" t="s">
        <v>67</v>
      </c>
      <c r="AB3042" t="s">
        <v>68</v>
      </c>
      <c r="AC3042" t="s">
        <v>52</v>
      </c>
      <c r="AD3042">
        <v>6.9347115380000002</v>
      </c>
      <c r="AE3042">
        <v>2024</v>
      </c>
      <c r="AF3042">
        <v>3</v>
      </c>
      <c r="AG3042">
        <v>7</v>
      </c>
      <c r="AH3042" t="s">
        <v>2904</v>
      </c>
      <c r="AI3042">
        <v>0.57789262820512821</v>
      </c>
      <c r="AJ3042">
        <v>1248</v>
      </c>
      <c r="AK3042" t="s">
        <v>3800</v>
      </c>
    </row>
    <row r="3043" spans="1:37">
      <c r="A3043" t="s">
        <v>3152</v>
      </c>
      <c r="B3043" t="s">
        <v>35</v>
      </c>
      <c r="C3043">
        <v>3116.74</v>
      </c>
      <c r="D3043" t="s">
        <v>36</v>
      </c>
      <c r="E3043" t="s">
        <v>37</v>
      </c>
      <c r="F3043" t="s">
        <v>38</v>
      </c>
      <c r="G3043">
        <v>45329</v>
      </c>
      <c r="H3043" t="s">
        <v>57</v>
      </c>
      <c r="I3043" t="s">
        <v>58</v>
      </c>
      <c r="J3043">
        <v>0</v>
      </c>
      <c r="K3043" t="s">
        <v>59</v>
      </c>
      <c r="L3043" t="s">
        <v>42</v>
      </c>
      <c r="M3043">
        <v>86</v>
      </c>
      <c r="N3043">
        <v>45</v>
      </c>
      <c r="O3043">
        <v>132</v>
      </c>
      <c r="P3043">
        <v>0</v>
      </c>
      <c r="Q3043">
        <v>1</v>
      </c>
      <c r="R3043" t="s">
        <v>61</v>
      </c>
      <c r="S3043" t="s">
        <v>74</v>
      </c>
      <c r="T3043">
        <v>3</v>
      </c>
      <c r="U3043" t="s">
        <v>79</v>
      </c>
      <c r="V3043">
        <v>582.89</v>
      </c>
      <c r="W3043" t="s">
        <v>46</v>
      </c>
      <c r="X3043" t="s">
        <v>47</v>
      </c>
      <c r="Y3043" t="s">
        <v>65</v>
      </c>
      <c r="Z3043" t="s">
        <v>49</v>
      </c>
      <c r="AA3043" t="s">
        <v>67</v>
      </c>
      <c r="AB3043" t="s">
        <v>68</v>
      </c>
      <c r="AC3043" t="s">
        <v>52</v>
      </c>
      <c r="AD3043">
        <v>6.7777906979999996</v>
      </c>
      <c r="AE3043">
        <v>2024</v>
      </c>
      <c r="AF3043">
        <v>3</v>
      </c>
      <c r="AG3043">
        <v>7</v>
      </c>
      <c r="AH3043" t="s">
        <v>2904</v>
      </c>
      <c r="AI3043">
        <v>0.56481589147286826</v>
      </c>
      <c r="AJ3043">
        <v>1032</v>
      </c>
      <c r="AK3043" t="s">
        <v>3800</v>
      </c>
    </row>
    <row r="3044" spans="1:37">
      <c r="A3044" t="s">
        <v>3153</v>
      </c>
      <c r="B3044" t="s">
        <v>71</v>
      </c>
      <c r="C3044">
        <v>7283.13</v>
      </c>
      <c r="D3044" t="s">
        <v>36</v>
      </c>
      <c r="E3044" t="s">
        <v>37</v>
      </c>
      <c r="F3044" t="s">
        <v>38</v>
      </c>
      <c r="G3044">
        <v>45329</v>
      </c>
      <c r="H3044" t="s">
        <v>39</v>
      </c>
      <c r="I3044" t="s">
        <v>40</v>
      </c>
      <c r="J3044">
        <v>40302</v>
      </c>
      <c r="K3044" t="s">
        <v>83</v>
      </c>
      <c r="L3044" t="s">
        <v>60</v>
      </c>
      <c r="M3044">
        <v>93</v>
      </c>
      <c r="N3044">
        <v>11</v>
      </c>
      <c r="O3044">
        <v>49</v>
      </c>
      <c r="P3044">
        <v>0</v>
      </c>
      <c r="Q3044">
        <v>6</v>
      </c>
      <c r="R3044" t="s">
        <v>61</v>
      </c>
      <c r="S3044" t="s">
        <v>93</v>
      </c>
      <c r="T3044">
        <v>1</v>
      </c>
      <c r="U3044" t="s">
        <v>79</v>
      </c>
      <c r="V3044">
        <v>103.39</v>
      </c>
      <c r="W3044" t="s">
        <v>46</v>
      </c>
      <c r="X3044" t="s">
        <v>47</v>
      </c>
      <c r="Y3044" t="s">
        <v>48</v>
      </c>
      <c r="Z3044" t="s">
        <v>66</v>
      </c>
      <c r="AA3044" t="s">
        <v>67</v>
      </c>
      <c r="AB3044" t="s">
        <v>68</v>
      </c>
      <c r="AC3044" t="s">
        <v>52</v>
      </c>
      <c r="AD3044">
        <v>1.1117204300000001</v>
      </c>
      <c r="AE3044">
        <v>2024</v>
      </c>
      <c r="AF3044">
        <v>3</v>
      </c>
      <c r="AG3044">
        <v>7</v>
      </c>
      <c r="AH3044" t="s">
        <v>2904</v>
      </c>
      <c r="AI3044">
        <v>9.2643369175627238E-2</v>
      </c>
      <c r="AJ3044">
        <v>1116</v>
      </c>
      <c r="AK3044" t="s">
        <v>3799</v>
      </c>
    </row>
    <row r="3045" spans="1:37">
      <c r="A3045" t="s">
        <v>3154</v>
      </c>
      <c r="B3045" t="s">
        <v>81</v>
      </c>
      <c r="C3045">
        <v>10833.09</v>
      </c>
      <c r="D3045" t="s">
        <v>36</v>
      </c>
      <c r="E3045" t="s">
        <v>82</v>
      </c>
      <c r="F3045" t="s">
        <v>56</v>
      </c>
      <c r="G3045">
        <v>45329</v>
      </c>
      <c r="H3045" t="s">
        <v>39</v>
      </c>
      <c r="I3045" t="s">
        <v>58</v>
      </c>
      <c r="J3045">
        <v>128508</v>
      </c>
      <c r="K3045" t="s">
        <v>41</v>
      </c>
      <c r="L3045" t="s">
        <v>103</v>
      </c>
      <c r="M3045">
        <v>136</v>
      </c>
      <c r="N3045">
        <v>8</v>
      </c>
      <c r="O3045">
        <v>20</v>
      </c>
      <c r="P3045">
        <v>0</v>
      </c>
      <c r="Q3045">
        <v>3</v>
      </c>
      <c r="R3045" t="s">
        <v>43</v>
      </c>
      <c r="S3045" t="s">
        <v>44</v>
      </c>
      <c r="T3045">
        <v>2</v>
      </c>
      <c r="U3045" t="s">
        <v>79</v>
      </c>
      <c r="V3045">
        <v>426.75</v>
      </c>
      <c r="W3045" t="s">
        <v>46</v>
      </c>
      <c r="X3045" t="s">
        <v>47</v>
      </c>
      <c r="Y3045" t="s">
        <v>48</v>
      </c>
      <c r="Z3045" t="s">
        <v>66</v>
      </c>
      <c r="AA3045" t="s">
        <v>91</v>
      </c>
      <c r="AB3045" t="s">
        <v>68</v>
      </c>
      <c r="AC3045" t="s">
        <v>69</v>
      </c>
      <c r="AD3045">
        <v>3.1378676470000002</v>
      </c>
      <c r="AE3045">
        <v>2024</v>
      </c>
      <c r="AF3045">
        <v>3</v>
      </c>
      <c r="AG3045">
        <v>7</v>
      </c>
      <c r="AH3045" t="s">
        <v>2904</v>
      </c>
      <c r="AI3045">
        <v>0.26148897058823528</v>
      </c>
      <c r="AJ3045">
        <v>1632</v>
      </c>
      <c r="AK3045" t="s">
        <v>3799</v>
      </c>
    </row>
    <row r="3046" spans="1:37">
      <c r="A3046" t="s">
        <v>3155</v>
      </c>
      <c r="B3046" t="s">
        <v>71</v>
      </c>
      <c r="C3046">
        <v>10830.63</v>
      </c>
      <c r="D3046" t="s">
        <v>36</v>
      </c>
      <c r="E3046" t="s">
        <v>37</v>
      </c>
      <c r="F3046" t="s">
        <v>56</v>
      </c>
      <c r="G3046">
        <v>45329</v>
      </c>
      <c r="H3046" t="s">
        <v>39</v>
      </c>
      <c r="I3046" t="s">
        <v>58</v>
      </c>
      <c r="J3046">
        <v>71862</v>
      </c>
      <c r="K3046" t="s">
        <v>59</v>
      </c>
      <c r="L3046" t="s">
        <v>42</v>
      </c>
      <c r="M3046">
        <v>136</v>
      </c>
      <c r="N3046">
        <v>31</v>
      </c>
      <c r="O3046">
        <v>35</v>
      </c>
      <c r="P3046">
        <v>0</v>
      </c>
      <c r="Q3046">
        <v>3</v>
      </c>
      <c r="R3046" t="s">
        <v>61</v>
      </c>
      <c r="S3046" t="s">
        <v>74</v>
      </c>
      <c r="T3046">
        <v>4</v>
      </c>
      <c r="U3046" t="s">
        <v>90</v>
      </c>
      <c r="V3046">
        <v>654.48</v>
      </c>
      <c r="W3046" t="s">
        <v>64</v>
      </c>
      <c r="X3046" t="s">
        <v>77</v>
      </c>
      <c r="Y3046" t="s">
        <v>65</v>
      </c>
      <c r="Z3046" t="s">
        <v>66</v>
      </c>
      <c r="AA3046" t="s">
        <v>50</v>
      </c>
      <c r="AB3046" t="s">
        <v>68</v>
      </c>
      <c r="AC3046" t="s">
        <v>69</v>
      </c>
      <c r="AD3046">
        <v>4.8123529410000003</v>
      </c>
      <c r="AE3046">
        <v>2024</v>
      </c>
      <c r="AF3046">
        <v>3</v>
      </c>
      <c r="AG3046">
        <v>7</v>
      </c>
      <c r="AH3046" t="s">
        <v>2904</v>
      </c>
      <c r="AI3046">
        <v>0.40102941176470591</v>
      </c>
      <c r="AJ3046">
        <v>1632</v>
      </c>
      <c r="AK3046" t="s">
        <v>3800</v>
      </c>
    </row>
    <row r="3047" spans="1:37">
      <c r="A3047" t="s">
        <v>3156</v>
      </c>
      <c r="B3047" t="s">
        <v>71</v>
      </c>
      <c r="C3047">
        <v>4535.04</v>
      </c>
      <c r="D3047" t="s">
        <v>36</v>
      </c>
      <c r="E3047" t="s">
        <v>72</v>
      </c>
      <c r="F3047" t="s">
        <v>95</v>
      </c>
      <c r="G3047">
        <v>45329</v>
      </c>
      <c r="H3047" t="s">
        <v>102</v>
      </c>
      <c r="I3047" t="s">
        <v>40</v>
      </c>
      <c r="J3047">
        <v>22803</v>
      </c>
      <c r="K3047" t="s">
        <v>59</v>
      </c>
      <c r="L3047" t="s">
        <v>60</v>
      </c>
      <c r="M3047">
        <v>119</v>
      </c>
      <c r="N3047">
        <v>20</v>
      </c>
      <c r="O3047">
        <v>73</v>
      </c>
      <c r="P3047">
        <v>0</v>
      </c>
      <c r="Q3047">
        <v>1</v>
      </c>
      <c r="R3047" t="s">
        <v>61</v>
      </c>
      <c r="S3047" t="s">
        <v>74</v>
      </c>
      <c r="T3047">
        <v>4</v>
      </c>
      <c r="U3047" t="s">
        <v>90</v>
      </c>
      <c r="V3047">
        <v>855.36</v>
      </c>
      <c r="W3047" t="s">
        <v>46</v>
      </c>
      <c r="X3047" t="s">
        <v>47</v>
      </c>
      <c r="Y3047" t="s">
        <v>65</v>
      </c>
      <c r="Z3047" t="s">
        <v>49</v>
      </c>
      <c r="AA3047" t="s">
        <v>67</v>
      </c>
      <c r="AB3047" t="s">
        <v>68</v>
      </c>
      <c r="AC3047" t="s">
        <v>52</v>
      </c>
      <c r="AD3047">
        <v>7.1878991599999997</v>
      </c>
      <c r="AE3047">
        <v>2024</v>
      </c>
      <c r="AF3047">
        <v>3</v>
      </c>
      <c r="AG3047">
        <v>7</v>
      </c>
      <c r="AH3047" t="s">
        <v>2904</v>
      </c>
      <c r="AI3047">
        <v>0.59899159663865542</v>
      </c>
      <c r="AJ3047">
        <v>1428</v>
      </c>
      <c r="AK3047" t="s">
        <v>3800</v>
      </c>
    </row>
    <row r="3048" spans="1:37">
      <c r="A3048" t="s">
        <v>3157</v>
      </c>
      <c r="B3048" t="s">
        <v>35</v>
      </c>
      <c r="C3048">
        <v>9573.85</v>
      </c>
      <c r="D3048" t="s">
        <v>36</v>
      </c>
      <c r="E3048" t="s">
        <v>37</v>
      </c>
      <c r="F3048" t="s">
        <v>56</v>
      </c>
      <c r="G3048">
        <v>45329</v>
      </c>
      <c r="H3048" t="s">
        <v>57</v>
      </c>
      <c r="I3048" t="s">
        <v>58</v>
      </c>
      <c r="J3048">
        <v>0</v>
      </c>
      <c r="K3048" t="s">
        <v>59</v>
      </c>
      <c r="L3048" t="s">
        <v>60</v>
      </c>
      <c r="M3048">
        <v>92</v>
      </c>
      <c r="N3048">
        <v>18</v>
      </c>
      <c r="O3048">
        <v>70</v>
      </c>
      <c r="P3048">
        <v>0</v>
      </c>
      <c r="Q3048">
        <v>2</v>
      </c>
      <c r="R3048" t="s">
        <v>43</v>
      </c>
      <c r="S3048" t="s">
        <v>84</v>
      </c>
      <c r="T3048">
        <v>1</v>
      </c>
      <c r="U3048" t="s">
        <v>79</v>
      </c>
      <c r="V3048">
        <v>660.96</v>
      </c>
      <c r="W3048" t="s">
        <v>46</v>
      </c>
      <c r="X3048" t="s">
        <v>47</v>
      </c>
      <c r="Y3048" t="s">
        <v>65</v>
      </c>
      <c r="Z3048" t="s">
        <v>66</v>
      </c>
      <c r="AA3048" t="s">
        <v>67</v>
      </c>
      <c r="AB3048" t="s">
        <v>68</v>
      </c>
      <c r="AC3048" t="s">
        <v>52</v>
      </c>
      <c r="AD3048">
        <v>7.1843478259999998</v>
      </c>
      <c r="AE3048">
        <v>2024</v>
      </c>
      <c r="AF3048">
        <v>3</v>
      </c>
      <c r="AG3048">
        <v>7</v>
      </c>
      <c r="AH3048" t="s">
        <v>2904</v>
      </c>
      <c r="AI3048">
        <v>0.59869565217391307</v>
      </c>
      <c r="AJ3048">
        <v>1104</v>
      </c>
      <c r="AK3048" t="s">
        <v>3800</v>
      </c>
    </row>
    <row r="3049" spans="1:37">
      <c r="A3049" t="s">
        <v>3158</v>
      </c>
      <c r="B3049" t="s">
        <v>55</v>
      </c>
      <c r="C3049">
        <v>3805.8</v>
      </c>
      <c r="D3049" t="s">
        <v>36</v>
      </c>
      <c r="E3049" t="s">
        <v>37</v>
      </c>
      <c r="F3049" t="s">
        <v>56</v>
      </c>
      <c r="G3049">
        <v>45329</v>
      </c>
      <c r="H3049" t="s">
        <v>39</v>
      </c>
      <c r="I3049" t="s">
        <v>40</v>
      </c>
      <c r="J3049">
        <v>118890</v>
      </c>
      <c r="K3049" t="s">
        <v>59</v>
      </c>
      <c r="L3049" t="s">
        <v>42</v>
      </c>
      <c r="M3049">
        <v>95</v>
      </c>
      <c r="N3049">
        <v>26</v>
      </c>
      <c r="O3049">
        <v>80</v>
      </c>
      <c r="P3049">
        <v>0</v>
      </c>
      <c r="Q3049">
        <v>1</v>
      </c>
      <c r="R3049" t="s">
        <v>61</v>
      </c>
      <c r="S3049" t="s">
        <v>74</v>
      </c>
      <c r="T3049">
        <v>2</v>
      </c>
      <c r="U3049" t="s">
        <v>63</v>
      </c>
      <c r="V3049">
        <v>453.6</v>
      </c>
      <c r="W3049" t="s">
        <v>46</v>
      </c>
      <c r="X3049" t="s">
        <v>77</v>
      </c>
      <c r="Y3049" t="s">
        <v>48</v>
      </c>
      <c r="Z3049" t="s">
        <v>49</v>
      </c>
      <c r="AA3049" t="s">
        <v>91</v>
      </c>
      <c r="AB3049" t="s">
        <v>68</v>
      </c>
      <c r="AC3049" t="s">
        <v>52</v>
      </c>
      <c r="AD3049">
        <v>4.7747368420000003</v>
      </c>
      <c r="AE3049">
        <v>2024</v>
      </c>
      <c r="AF3049">
        <v>3</v>
      </c>
      <c r="AG3049">
        <v>7</v>
      </c>
      <c r="AH3049" t="s">
        <v>2904</v>
      </c>
      <c r="AI3049">
        <v>0.3978947368421053</v>
      </c>
      <c r="AJ3049">
        <v>1140</v>
      </c>
      <c r="AK3049" t="s">
        <v>3799</v>
      </c>
    </row>
    <row r="3050" spans="1:37">
      <c r="A3050" t="s">
        <v>3159</v>
      </c>
      <c r="B3050" t="s">
        <v>35</v>
      </c>
      <c r="C3050">
        <v>31798.43</v>
      </c>
      <c r="D3050" t="s">
        <v>36</v>
      </c>
      <c r="E3050" t="s">
        <v>37</v>
      </c>
      <c r="F3050" t="s">
        <v>56</v>
      </c>
      <c r="G3050">
        <v>45329</v>
      </c>
      <c r="H3050" t="s">
        <v>39</v>
      </c>
      <c r="I3050" t="s">
        <v>58</v>
      </c>
      <c r="J3050">
        <v>42062</v>
      </c>
      <c r="K3050" t="s">
        <v>41</v>
      </c>
      <c r="L3050" t="s">
        <v>42</v>
      </c>
      <c r="M3050">
        <v>135</v>
      </c>
      <c r="N3050">
        <v>31</v>
      </c>
      <c r="O3050">
        <v>66</v>
      </c>
      <c r="P3050">
        <v>0</v>
      </c>
      <c r="Q3050">
        <v>2</v>
      </c>
      <c r="R3050" t="s">
        <v>61</v>
      </c>
      <c r="S3050" t="s">
        <v>74</v>
      </c>
      <c r="T3050">
        <v>2</v>
      </c>
      <c r="U3050" t="s">
        <v>63</v>
      </c>
      <c r="V3050">
        <v>600.12</v>
      </c>
      <c r="W3050" t="s">
        <v>64</v>
      </c>
      <c r="X3050" t="s">
        <v>47</v>
      </c>
      <c r="Y3050" t="s">
        <v>65</v>
      </c>
      <c r="Z3050" t="s">
        <v>98</v>
      </c>
      <c r="AA3050" t="s">
        <v>67</v>
      </c>
      <c r="AB3050" t="s">
        <v>68</v>
      </c>
      <c r="AC3050" t="s">
        <v>52</v>
      </c>
      <c r="AD3050">
        <v>4.4453333329999998</v>
      </c>
      <c r="AE3050">
        <v>2024</v>
      </c>
      <c r="AF3050">
        <v>3</v>
      </c>
      <c r="AG3050">
        <v>7</v>
      </c>
      <c r="AH3050" t="s">
        <v>2904</v>
      </c>
      <c r="AI3050">
        <v>0.37044444444444447</v>
      </c>
      <c r="AJ3050">
        <v>1620</v>
      </c>
      <c r="AK3050" t="s">
        <v>3799</v>
      </c>
    </row>
    <row r="3051" spans="1:37">
      <c r="A3051" t="s">
        <v>3160</v>
      </c>
      <c r="B3051" t="s">
        <v>55</v>
      </c>
      <c r="C3051">
        <v>22559.63</v>
      </c>
      <c r="D3051" t="s">
        <v>36</v>
      </c>
      <c r="E3051" t="s">
        <v>72</v>
      </c>
      <c r="F3051" t="s">
        <v>141</v>
      </c>
      <c r="G3051">
        <v>45329</v>
      </c>
      <c r="H3051" t="s">
        <v>39</v>
      </c>
      <c r="I3051" t="s">
        <v>40</v>
      </c>
      <c r="J3051">
        <v>98616</v>
      </c>
      <c r="K3051" t="s">
        <v>83</v>
      </c>
      <c r="L3051" t="s">
        <v>60</v>
      </c>
      <c r="M3051">
        <v>188</v>
      </c>
      <c r="N3051">
        <v>4</v>
      </c>
      <c r="O3051">
        <v>57</v>
      </c>
      <c r="P3051">
        <v>0</v>
      </c>
      <c r="Q3051">
        <v>2</v>
      </c>
      <c r="R3051" t="s">
        <v>61</v>
      </c>
      <c r="S3051" t="s">
        <v>74</v>
      </c>
      <c r="T3051">
        <v>1</v>
      </c>
      <c r="U3051" t="s">
        <v>63</v>
      </c>
      <c r="V3051">
        <v>383.99</v>
      </c>
      <c r="W3051" t="s">
        <v>64</v>
      </c>
      <c r="X3051" t="s">
        <v>47</v>
      </c>
      <c r="Y3051" t="s">
        <v>48</v>
      </c>
      <c r="Z3051" t="s">
        <v>98</v>
      </c>
      <c r="AA3051" t="s">
        <v>50</v>
      </c>
      <c r="AB3051" t="s">
        <v>68</v>
      </c>
      <c r="AC3051" t="s">
        <v>52</v>
      </c>
      <c r="AD3051">
        <v>2.0425</v>
      </c>
      <c r="AE3051">
        <v>2024</v>
      </c>
      <c r="AF3051">
        <v>3</v>
      </c>
      <c r="AG3051">
        <v>7</v>
      </c>
      <c r="AH3051" t="s">
        <v>2904</v>
      </c>
      <c r="AI3051">
        <v>0.17020833333333335</v>
      </c>
      <c r="AJ3051">
        <v>2256</v>
      </c>
      <c r="AK3051" t="s">
        <v>3799</v>
      </c>
    </row>
    <row r="3052" spans="1:37">
      <c r="A3052" t="s">
        <v>3161</v>
      </c>
      <c r="B3052" t="s">
        <v>81</v>
      </c>
      <c r="C3052">
        <v>3927.89</v>
      </c>
      <c r="D3052" t="s">
        <v>36</v>
      </c>
      <c r="E3052" t="s">
        <v>37</v>
      </c>
      <c r="F3052" t="s">
        <v>56</v>
      </c>
      <c r="G3052">
        <v>45329</v>
      </c>
      <c r="H3052" t="s">
        <v>39</v>
      </c>
      <c r="I3052" t="s">
        <v>40</v>
      </c>
      <c r="J3052">
        <v>120074</v>
      </c>
      <c r="K3052" t="s">
        <v>83</v>
      </c>
      <c r="L3052" t="s">
        <v>60</v>
      </c>
      <c r="M3052">
        <v>97</v>
      </c>
      <c r="N3052">
        <v>32</v>
      </c>
      <c r="O3052">
        <v>49</v>
      </c>
      <c r="P3052">
        <v>0</v>
      </c>
      <c r="Q3052">
        <v>1</v>
      </c>
      <c r="R3052" t="s">
        <v>61</v>
      </c>
      <c r="S3052" t="s">
        <v>74</v>
      </c>
      <c r="T3052">
        <v>2</v>
      </c>
      <c r="U3052" t="s">
        <v>63</v>
      </c>
      <c r="V3052">
        <v>153.63999999999999</v>
      </c>
      <c r="W3052" t="s">
        <v>46</v>
      </c>
      <c r="X3052" t="s">
        <v>47</v>
      </c>
      <c r="Y3052" t="s">
        <v>48</v>
      </c>
      <c r="Z3052" t="s">
        <v>49</v>
      </c>
      <c r="AA3052" t="s">
        <v>91</v>
      </c>
      <c r="AB3052" t="s">
        <v>68</v>
      </c>
      <c r="AC3052" t="s">
        <v>52</v>
      </c>
      <c r="AD3052">
        <v>1.583917526</v>
      </c>
      <c r="AE3052">
        <v>2024</v>
      </c>
      <c r="AF3052">
        <v>3</v>
      </c>
      <c r="AG3052">
        <v>7</v>
      </c>
      <c r="AH3052" t="s">
        <v>2904</v>
      </c>
      <c r="AI3052">
        <v>0.13199312714776631</v>
      </c>
      <c r="AJ3052">
        <v>1164</v>
      </c>
      <c r="AK3052" t="s">
        <v>3799</v>
      </c>
    </row>
    <row r="3053" spans="1:37">
      <c r="A3053" t="s">
        <v>3162</v>
      </c>
      <c r="B3053" t="s">
        <v>71</v>
      </c>
      <c r="C3053">
        <v>3361.04</v>
      </c>
      <c r="D3053" t="s">
        <v>36</v>
      </c>
      <c r="E3053" t="s">
        <v>37</v>
      </c>
      <c r="F3053" t="s">
        <v>56</v>
      </c>
      <c r="G3053">
        <v>45329</v>
      </c>
      <c r="H3053" t="s">
        <v>57</v>
      </c>
      <c r="I3053" t="s">
        <v>58</v>
      </c>
      <c r="J3053">
        <v>0</v>
      </c>
      <c r="K3053" t="s">
        <v>59</v>
      </c>
      <c r="L3053" t="s">
        <v>60</v>
      </c>
      <c r="M3053">
        <v>100</v>
      </c>
      <c r="N3053">
        <v>4</v>
      </c>
      <c r="O3053">
        <v>86</v>
      </c>
      <c r="P3053">
        <v>0</v>
      </c>
      <c r="Q3053">
        <v>1</v>
      </c>
      <c r="R3053" t="s">
        <v>43</v>
      </c>
      <c r="S3053" t="s">
        <v>96</v>
      </c>
      <c r="T3053">
        <v>2</v>
      </c>
      <c r="U3053" t="s">
        <v>63</v>
      </c>
      <c r="V3053">
        <v>719.28</v>
      </c>
      <c r="W3053" t="s">
        <v>46</v>
      </c>
      <c r="X3053" t="s">
        <v>77</v>
      </c>
      <c r="Y3053" t="s">
        <v>65</v>
      </c>
      <c r="Z3053" t="s">
        <v>49</v>
      </c>
      <c r="AA3053" t="s">
        <v>67</v>
      </c>
      <c r="AB3053" t="s">
        <v>68</v>
      </c>
      <c r="AC3053" t="s">
        <v>52</v>
      </c>
      <c r="AD3053">
        <v>7.1928000000000001</v>
      </c>
      <c r="AE3053">
        <v>2024</v>
      </c>
      <c r="AF3053">
        <v>3</v>
      </c>
      <c r="AG3053">
        <v>7</v>
      </c>
      <c r="AH3053" t="s">
        <v>2904</v>
      </c>
      <c r="AI3053">
        <v>0.59939999999999993</v>
      </c>
      <c r="AJ3053">
        <v>1200</v>
      </c>
      <c r="AK3053" t="s">
        <v>3800</v>
      </c>
    </row>
    <row r="3054" spans="1:37">
      <c r="A3054" t="s">
        <v>3163</v>
      </c>
      <c r="B3054" t="s">
        <v>71</v>
      </c>
      <c r="C3054">
        <v>2620.3200000000002</v>
      </c>
      <c r="D3054" t="s">
        <v>36</v>
      </c>
      <c r="E3054" t="s">
        <v>37</v>
      </c>
      <c r="F3054" t="s">
        <v>56</v>
      </c>
      <c r="G3054">
        <v>45329</v>
      </c>
      <c r="H3054" t="s">
        <v>57</v>
      </c>
      <c r="I3054" t="s">
        <v>58</v>
      </c>
      <c r="J3054">
        <v>0</v>
      </c>
      <c r="K3054" t="s">
        <v>59</v>
      </c>
      <c r="L3054" t="s">
        <v>60</v>
      </c>
      <c r="M3054">
        <v>89</v>
      </c>
      <c r="N3054">
        <v>7</v>
      </c>
      <c r="O3054">
        <v>54</v>
      </c>
      <c r="P3054">
        <v>3</v>
      </c>
      <c r="Q3054">
        <v>1</v>
      </c>
      <c r="R3054" t="s">
        <v>61</v>
      </c>
      <c r="S3054" t="s">
        <v>74</v>
      </c>
      <c r="T3054">
        <v>3</v>
      </c>
      <c r="U3054" t="s">
        <v>90</v>
      </c>
      <c r="V3054">
        <v>641.52</v>
      </c>
      <c r="W3054" t="s">
        <v>76</v>
      </c>
      <c r="X3054" t="s">
        <v>134</v>
      </c>
      <c r="Y3054" t="s">
        <v>65</v>
      </c>
      <c r="Z3054" t="s">
        <v>49</v>
      </c>
      <c r="AA3054" t="s">
        <v>67</v>
      </c>
      <c r="AB3054" t="s">
        <v>51</v>
      </c>
      <c r="AC3054" t="s">
        <v>52</v>
      </c>
      <c r="AD3054">
        <v>7.2080898879999999</v>
      </c>
      <c r="AE3054">
        <v>2024</v>
      </c>
      <c r="AF3054">
        <v>3</v>
      </c>
      <c r="AG3054">
        <v>7</v>
      </c>
      <c r="AH3054" t="s">
        <v>2904</v>
      </c>
      <c r="AI3054">
        <v>0.60067415730337081</v>
      </c>
      <c r="AJ3054">
        <v>1068</v>
      </c>
      <c r="AK3054" t="s">
        <v>3801</v>
      </c>
    </row>
    <row r="3055" spans="1:37">
      <c r="A3055" t="s">
        <v>3164</v>
      </c>
      <c r="B3055" t="s">
        <v>81</v>
      </c>
      <c r="C3055">
        <v>6166.63</v>
      </c>
      <c r="D3055" t="s">
        <v>36</v>
      </c>
      <c r="E3055" t="s">
        <v>37</v>
      </c>
      <c r="F3055" t="s">
        <v>73</v>
      </c>
      <c r="G3055">
        <v>45329</v>
      </c>
      <c r="H3055" t="s">
        <v>159</v>
      </c>
      <c r="I3055" t="s">
        <v>58</v>
      </c>
      <c r="J3055">
        <v>20767</v>
      </c>
      <c r="K3055" t="s">
        <v>59</v>
      </c>
      <c r="L3055" t="s">
        <v>42</v>
      </c>
      <c r="M3055">
        <v>82</v>
      </c>
      <c r="N3055">
        <v>14</v>
      </c>
      <c r="O3055">
        <v>49</v>
      </c>
      <c r="P3055">
        <v>0</v>
      </c>
      <c r="Q3055">
        <v>4</v>
      </c>
      <c r="R3055" t="s">
        <v>43</v>
      </c>
      <c r="S3055" t="s">
        <v>96</v>
      </c>
      <c r="T3055">
        <v>4</v>
      </c>
      <c r="U3055" t="s">
        <v>45</v>
      </c>
      <c r="V3055">
        <v>395.28</v>
      </c>
      <c r="W3055" t="s">
        <v>76</v>
      </c>
      <c r="X3055" t="s">
        <v>47</v>
      </c>
      <c r="Y3055" t="s">
        <v>48</v>
      </c>
      <c r="Z3055" t="s">
        <v>66</v>
      </c>
      <c r="AA3055" t="s">
        <v>67</v>
      </c>
      <c r="AB3055" t="s">
        <v>68</v>
      </c>
      <c r="AC3055" t="s">
        <v>52</v>
      </c>
      <c r="AD3055">
        <v>4.820487805</v>
      </c>
      <c r="AE3055">
        <v>2024</v>
      </c>
      <c r="AF3055">
        <v>3</v>
      </c>
      <c r="AG3055">
        <v>7</v>
      </c>
      <c r="AH3055" t="s">
        <v>2904</v>
      </c>
      <c r="AI3055">
        <v>0.4017073170731707</v>
      </c>
      <c r="AJ3055">
        <v>984</v>
      </c>
      <c r="AK3055" t="s">
        <v>3800</v>
      </c>
    </row>
    <row r="3056" spans="1:37">
      <c r="A3056" t="s">
        <v>3165</v>
      </c>
      <c r="B3056" t="s">
        <v>115</v>
      </c>
      <c r="C3056">
        <v>6774.1</v>
      </c>
      <c r="D3056" t="s">
        <v>36</v>
      </c>
      <c r="E3056" t="s">
        <v>37</v>
      </c>
      <c r="F3056" t="s">
        <v>95</v>
      </c>
      <c r="G3056">
        <v>45329</v>
      </c>
      <c r="H3056" t="s">
        <v>39</v>
      </c>
      <c r="I3056" t="s">
        <v>40</v>
      </c>
      <c r="J3056">
        <v>107749</v>
      </c>
      <c r="K3056" t="s">
        <v>83</v>
      </c>
      <c r="L3056" t="s">
        <v>42</v>
      </c>
      <c r="M3056">
        <v>84</v>
      </c>
      <c r="N3056">
        <v>24</v>
      </c>
      <c r="O3056">
        <v>68</v>
      </c>
      <c r="P3056">
        <v>0</v>
      </c>
      <c r="Q3056">
        <v>3</v>
      </c>
      <c r="R3056" t="s">
        <v>61</v>
      </c>
      <c r="S3056" t="s">
        <v>93</v>
      </c>
      <c r="T3056">
        <v>4</v>
      </c>
      <c r="U3056" t="s">
        <v>63</v>
      </c>
      <c r="V3056">
        <v>42.6</v>
      </c>
      <c r="W3056" t="s">
        <v>46</v>
      </c>
      <c r="X3056" t="s">
        <v>47</v>
      </c>
      <c r="Y3056" t="s">
        <v>48</v>
      </c>
      <c r="Z3056" t="s">
        <v>66</v>
      </c>
      <c r="AA3056" t="s">
        <v>91</v>
      </c>
      <c r="AB3056" t="s">
        <v>68</v>
      </c>
      <c r="AC3056" t="s">
        <v>52</v>
      </c>
      <c r="AD3056">
        <v>0.50714285699999995</v>
      </c>
      <c r="AE3056">
        <v>2024</v>
      </c>
      <c r="AF3056">
        <v>3</v>
      </c>
      <c r="AG3056">
        <v>7</v>
      </c>
      <c r="AH3056" t="s">
        <v>2904</v>
      </c>
      <c r="AI3056">
        <v>4.2261904761904764E-2</v>
      </c>
      <c r="AJ3056">
        <v>1008</v>
      </c>
      <c r="AK3056" t="s">
        <v>3799</v>
      </c>
    </row>
    <row r="3057" spans="1:37">
      <c r="A3057" t="s">
        <v>3166</v>
      </c>
      <c r="B3057" t="s">
        <v>81</v>
      </c>
      <c r="C3057">
        <v>3421.31</v>
      </c>
      <c r="D3057" t="s">
        <v>36</v>
      </c>
      <c r="E3057" t="s">
        <v>37</v>
      </c>
      <c r="F3057" t="s">
        <v>38</v>
      </c>
      <c r="G3057">
        <v>45329</v>
      </c>
      <c r="H3057" t="s">
        <v>39</v>
      </c>
      <c r="I3057" t="s">
        <v>58</v>
      </c>
      <c r="J3057">
        <v>29168</v>
      </c>
      <c r="K3057" t="s">
        <v>59</v>
      </c>
      <c r="L3057" t="s">
        <v>103</v>
      </c>
      <c r="M3057">
        <v>96</v>
      </c>
      <c r="N3057">
        <v>28</v>
      </c>
      <c r="O3057">
        <v>30</v>
      </c>
      <c r="P3057">
        <v>3</v>
      </c>
      <c r="Q3057">
        <v>1</v>
      </c>
      <c r="R3057" t="s">
        <v>61</v>
      </c>
      <c r="S3057" t="s">
        <v>74</v>
      </c>
      <c r="T3057">
        <v>4</v>
      </c>
      <c r="U3057" t="s">
        <v>90</v>
      </c>
      <c r="V3057">
        <v>460.08</v>
      </c>
      <c r="W3057" t="s">
        <v>46</v>
      </c>
      <c r="X3057" t="s">
        <v>47</v>
      </c>
      <c r="Y3057" t="s">
        <v>48</v>
      </c>
      <c r="Z3057" t="s">
        <v>49</v>
      </c>
      <c r="AA3057" t="s">
        <v>67</v>
      </c>
      <c r="AB3057" t="s">
        <v>51</v>
      </c>
      <c r="AC3057" t="s">
        <v>69</v>
      </c>
      <c r="AD3057">
        <v>4.7925000000000004</v>
      </c>
      <c r="AE3057">
        <v>2024</v>
      </c>
      <c r="AF3057">
        <v>3</v>
      </c>
      <c r="AG3057">
        <v>7</v>
      </c>
      <c r="AH3057" t="s">
        <v>2904</v>
      </c>
      <c r="AI3057">
        <v>0.39937499999999998</v>
      </c>
      <c r="AJ3057">
        <v>1152</v>
      </c>
      <c r="AK3057" t="s">
        <v>3799</v>
      </c>
    </row>
    <row r="3058" spans="1:37">
      <c r="A3058" t="s">
        <v>3167</v>
      </c>
      <c r="B3058" t="s">
        <v>115</v>
      </c>
      <c r="C3058">
        <v>8072.63</v>
      </c>
      <c r="D3058" t="s">
        <v>87</v>
      </c>
      <c r="E3058" t="s">
        <v>72</v>
      </c>
      <c r="F3058" t="s">
        <v>56</v>
      </c>
      <c r="G3058">
        <v>45329</v>
      </c>
      <c r="H3058" t="s">
        <v>39</v>
      </c>
      <c r="I3058" t="s">
        <v>40</v>
      </c>
      <c r="J3058">
        <v>77886</v>
      </c>
      <c r="K3058" t="s">
        <v>59</v>
      </c>
      <c r="L3058" t="s">
        <v>103</v>
      </c>
      <c r="M3058">
        <v>103</v>
      </c>
      <c r="N3058">
        <v>22</v>
      </c>
      <c r="O3058">
        <v>76</v>
      </c>
      <c r="P3058">
        <v>0</v>
      </c>
      <c r="Q3058">
        <v>3</v>
      </c>
      <c r="R3058" t="s">
        <v>61</v>
      </c>
      <c r="S3058" t="s">
        <v>93</v>
      </c>
      <c r="T3058">
        <v>2</v>
      </c>
      <c r="U3058" t="s">
        <v>79</v>
      </c>
      <c r="V3058">
        <v>738.72</v>
      </c>
      <c r="W3058" t="s">
        <v>46</v>
      </c>
      <c r="X3058" t="s">
        <v>47</v>
      </c>
      <c r="Y3058" t="s">
        <v>65</v>
      </c>
      <c r="Z3058" t="s">
        <v>66</v>
      </c>
      <c r="AA3058" t="s">
        <v>50</v>
      </c>
      <c r="AB3058" t="s">
        <v>68</v>
      </c>
      <c r="AC3058" t="s">
        <v>52</v>
      </c>
      <c r="AD3058">
        <v>7.1720388350000004</v>
      </c>
      <c r="AE3058">
        <v>2024</v>
      </c>
      <c r="AF3058">
        <v>3</v>
      </c>
      <c r="AG3058">
        <v>7</v>
      </c>
      <c r="AH3058" t="s">
        <v>2904</v>
      </c>
      <c r="AI3058">
        <v>0.59766990291262134</v>
      </c>
      <c r="AJ3058">
        <v>1236</v>
      </c>
      <c r="AK3058" t="s">
        <v>3800</v>
      </c>
    </row>
    <row r="3059" spans="1:37">
      <c r="A3059" t="s">
        <v>3168</v>
      </c>
      <c r="B3059" t="s">
        <v>35</v>
      </c>
      <c r="C3059">
        <v>16951.89</v>
      </c>
      <c r="D3059" t="s">
        <v>36</v>
      </c>
      <c r="E3059" t="s">
        <v>37</v>
      </c>
      <c r="F3059" t="s">
        <v>56</v>
      </c>
      <c r="G3059">
        <v>45329</v>
      </c>
      <c r="H3059" t="s">
        <v>57</v>
      </c>
      <c r="I3059" t="s">
        <v>40</v>
      </c>
      <c r="J3059">
        <v>0</v>
      </c>
      <c r="K3059" t="s">
        <v>59</v>
      </c>
      <c r="L3059" t="s">
        <v>60</v>
      </c>
      <c r="M3059">
        <v>95</v>
      </c>
      <c r="N3059">
        <v>46</v>
      </c>
      <c r="O3059">
        <v>14</v>
      </c>
      <c r="P3059">
        <v>0</v>
      </c>
      <c r="Q3059">
        <v>2</v>
      </c>
      <c r="R3059" t="s">
        <v>61</v>
      </c>
      <c r="S3059" t="s">
        <v>93</v>
      </c>
      <c r="T3059">
        <v>1</v>
      </c>
      <c r="U3059" t="s">
        <v>63</v>
      </c>
      <c r="V3059">
        <v>680.4</v>
      </c>
      <c r="W3059" t="s">
        <v>76</v>
      </c>
      <c r="X3059" t="s">
        <v>77</v>
      </c>
      <c r="Y3059" t="s">
        <v>65</v>
      </c>
      <c r="Z3059" t="s">
        <v>98</v>
      </c>
      <c r="AA3059" t="s">
        <v>67</v>
      </c>
      <c r="AB3059" t="s">
        <v>68</v>
      </c>
      <c r="AC3059" t="s">
        <v>69</v>
      </c>
      <c r="AD3059">
        <v>7.1621052629999999</v>
      </c>
      <c r="AE3059">
        <v>2024</v>
      </c>
      <c r="AF3059">
        <v>3</v>
      </c>
      <c r="AG3059">
        <v>7</v>
      </c>
      <c r="AH3059" t="s">
        <v>2904</v>
      </c>
      <c r="AI3059">
        <v>0.59684210526315784</v>
      </c>
      <c r="AJ3059">
        <v>1140</v>
      </c>
      <c r="AK3059" t="s">
        <v>3800</v>
      </c>
    </row>
    <row r="3060" spans="1:37">
      <c r="A3060" t="s">
        <v>3169</v>
      </c>
      <c r="B3060" t="s">
        <v>71</v>
      </c>
      <c r="C3060">
        <v>8703.0499999999993</v>
      </c>
      <c r="D3060" t="s">
        <v>36</v>
      </c>
      <c r="E3060" t="s">
        <v>72</v>
      </c>
      <c r="F3060" t="s">
        <v>56</v>
      </c>
      <c r="G3060">
        <v>45329</v>
      </c>
      <c r="H3060" t="s">
        <v>39</v>
      </c>
      <c r="I3060" t="s">
        <v>40</v>
      </c>
      <c r="J3060">
        <v>74300</v>
      </c>
      <c r="K3060" t="s">
        <v>59</v>
      </c>
      <c r="L3060" t="s">
        <v>42</v>
      </c>
      <c r="M3060">
        <v>108</v>
      </c>
      <c r="N3060">
        <v>27</v>
      </c>
      <c r="O3060">
        <v>119</v>
      </c>
      <c r="P3060">
        <v>1</v>
      </c>
      <c r="Q3060">
        <v>8</v>
      </c>
      <c r="R3060" t="s">
        <v>43</v>
      </c>
      <c r="S3060" t="s">
        <v>44</v>
      </c>
      <c r="T3060">
        <v>3</v>
      </c>
      <c r="U3060" t="s">
        <v>79</v>
      </c>
      <c r="V3060">
        <v>650.46</v>
      </c>
      <c r="W3060" t="s">
        <v>46</v>
      </c>
      <c r="X3060" t="s">
        <v>47</v>
      </c>
      <c r="Y3060" t="s">
        <v>65</v>
      </c>
      <c r="Z3060" t="s">
        <v>66</v>
      </c>
      <c r="AA3060" t="s">
        <v>50</v>
      </c>
      <c r="AB3060" t="s">
        <v>51</v>
      </c>
      <c r="AC3060" t="s">
        <v>52</v>
      </c>
      <c r="AD3060">
        <v>6.022777778</v>
      </c>
      <c r="AE3060">
        <v>2024</v>
      </c>
      <c r="AF3060">
        <v>3</v>
      </c>
      <c r="AG3060">
        <v>7</v>
      </c>
      <c r="AH3060" t="s">
        <v>2904</v>
      </c>
      <c r="AI3060">
        <v>0.50189814814814815</v>
      </c>
      <c r="AJ3060">
        <v>1296</v>
      </c>
      <c r="AK3060" t="s">
        <v>3800</v>
      </c>
    </row>
    <row r="3061" spans="1:37">
      <c r="A3061" t="s">
        <v>3170</v>
      </c>
      <c r="B3061" t="s">
        <v>35</v>
      </c>
      <c r="C3061">
        <v>4419.95</v>
      </c>
      <c r="D3061" t="s">
        <v>36</v>
      </c>
      <c r="E3061" t="s">
        <v>72</v>
      </c>
      <c r="F3061" t="s">
        <v>73</v>
      </c>
      <c r="G3061">
        <v>45329</v>
      </c>
      <c r="H3061" t="s">
        <v>39</v>
      </c>
      <c r="I3061" t="s">
        <v>40</v>
      </c>
      <c r="J3061">
        <v>113223</v>
      </c>
      <c r="K3061" t="s">
        <v>41</v>
      </c>
      <c r="L3061" t="s">
        <v>42</v>
      </c>
      <c r="M3061">
        <v>109</v>
      </c>
      <c r="N3061">
        <v>14</v>
      </c>
      <c r="O3061">
        <v>31</v>
      </c>
      <c r="P3061">
        <v>0</v>
      </c>
      <c r="Q3061">
        <v>1</v>
      </c>
      <c r="R3061" t="s">
        <v>61</v>
      </c>
      <c r="S3061" t="s">
        <v>62</v>
      </c>
      <c r="T3061">
        <v>1</v>
      </c>
      <c r="U3061" t="s">
        <v>79</v>
      </c>
      <c r="V3061">
        <v>470.05</v>
      </c>
      <c r="W3061" t="s">
        <v>46</v>
      </c>
      <c r="X3061" t="s">
        <v>47</v>
      </c>
      <c r="Y3061" t="s">
        <v>48</v>
      </c>
      <c r="Z3061" t="s">
        <v>49</v>
      </c>
      <c r="AA3061" t="s">
        <v>91</v>
      </c>
      <c r="AB3061" t="s">
        <v>68</v>
      </c>
      <c r="AC3061" t="s">
        <v>69</v>
      </c>
      <c r="AD3061">
        <v>4.3123853209999998</v>
      </c>
      <c r="AE3061">
        <v>2024</v>
      </c>
      <c r="AF3061">
        <v>3</v>
      </c>
      <c r="AG3061">
        <v>7</v>
      </c>
      <c r="AH3061" t="s">
        <v>2904</v>
      </c>
      <c r="AI3061">
        <v>0.35936544342507648</v>
      </c>
      <c r="AJ3061">
        <v>1308</v>
      </c>
      <c r="AK3061" t="s">
        <v>3799</v>
      </c>
    </row>
    <row r="3062" spans="1:37">
      <c r="A3062" t="s">
        <v>3171</v>
      </c>
      <c r="B3062" t="s">
        <v>35</v>
      </c>
      <c r="C3062">
        <v>11176.27</v>
      </c>
      <c r="D3062" t="s">
        <v>36</v>
      </c>
      <c r="E3062" t="s">
        <v>72</v>
      </c>
      <c r="F3062" t="s">
        <v>56</v>
      </c>
      <c r="G3062">
        <v>45329</v>
      </c>
      <c r="H3062" t="s">
        <v>159</v>
      </c>
      <c r="I3062" t="s">
        <v>58</v>
      </c>
      <c r="J3062">
        <v>22847</v>
      </c>
      <c r="K3062" t="s">
        <v>59</v>
      </c>
      <c r="L3062" t="s">
        <v>60</v>
      </c>
      <c r="M3062">
        <v>305</v>
      </c>
      <c r="N3062">
        <v>31</v>
      </c>
      <c r="O3062">
        <v>93</v>
      </c>
      <c r="P3062">
        <v>0</v>
      </c>
      <c r="Q3062">
        <v>1</v>
      </c>
      <c r="R3062" t="s">
        <v>61</v>
      </c>
      <c r="S3062" t="s">
        <v>93</v>
      </c>
      <c r="T3062">
        <v>1</v>
      </c>
      <c r="U3062" t="s">
        <v>63</v>
      </c>
      <c r="V3062">
        <v>1464.48</v>
      </c>
      <c r="W3062" t="s">
        <v>155</v>
      </c>
      <c r="X3062" t="s">
        <v>47</v>
      </c>
      <c r="Y3062" t="s">
        <v>65</v>
      </c>
      <c r="Z3062" t="s">
        <v>66</v>
      </c>
      <c r="AA3062" t="s">
        <v>67</v>
      </c>
      <c r="AB3062" t="s">
        <v>68</v>
      </c>
      <c r="AC3062" t="s">
        <v>52</v>
      </c>
      <c r="AD3062">
        <v>4.8015737700000001</v>
      </c>
      <c r="AE3062">
        <v>2024</v>
      </c>
      <c r="AF3062">
        <v>3</v>
      </c>
      <c r="AG3062">
        <v>7</v>
      </c>
      <c r="AH3062" t="s">
        <v>2904</v>
      </c>
      <c r="AI3062">
        <v>0.40013114754098361</v>
      </c>
      <c r="AJ3062">
        <v>3660</v>
      </c>
      <c r="AK3062" t="s">
        <v>3800</v>
      </c>
    </row>
    <row r="3063" spans="1:37">
      <c r="A3063" t="s">
        <v>3172</v>
      </c>
      <c r="B3063" t="s">
        <v>35</v>
      </c>
      <c r="C3063">
        <v>6499.37</v>
      </c>
      <c r="D3063" t="s">
        <v>36</v>
      </c>
      <c r="E3063" t="s">
        <v>37</v>
      </c>
      <c r="F3063" t="s">
        <v>73</v>
      </c>
      <c r="G3063">
        <v>45329</v>
      </c>
      <c r="H3063" t="s">
        <v>57</v>
      </c>
      <c r="I3063" t="s">
        <v>58</v>
      </c>
      <c r="J3063">
        <v>0</v>
      </c>
      <c r="K3063" t="s">
        <v>59</v>
      </c>
      <c r="L3063" t="s">
        <v>60</v>
      </c>
      <c r="M3063">
        <v>90</v>
      </c>
      <c r="N3063">
        <v>23</v>
      </c>
      <c r="O3063">
        <v>5</v>
      </c>
      <c r="P3063">
        <v>0</v>
      </c>
      <c r="Q3063">
        <v>4</v>
      </c>
      <c r="R3063" t="s">
        <v>61</v>
      </c>
      <c r="S3063" t="s">
        <v>74</v>
      </c>
      <c r="T3063">
        <v>2</v>
      </c>
      <c r="U3063" t="s">
        <v>79</v>
      </c>
      <c r="V3063">
        <v>651.24</v>
      </c>
      <c r="W3063" t="s">
        <v>46</v>
      </c>
      <c r="X3063" t="s">
        <v>47</v>
      </c>
      <c r="Y3063" t="s">
        <v>65</v>
      </c>
      <c r="Z3063" t="s">
        <v>66</v>
      </c>
      <c r="AA3063" t="s">
        <v>67</v>
      </c>
      <c r="AB3063" t="s">
        <v>68</v>
      </c>
      <c r="AC3063" t="s">
        <v>99</v>
      </c>
      <c r="AD3063">
        <v>7.2359999999999998</v>
      </c>
      <c r="AE3063">
        <v>2024</v>
      </c>
      <c r="AF3063">
        <v>3</v>
      </c>
      <c r="AG3063">
        <v>7</v>
      </c>
      <c r="AH3063" t="s">
        <v>2904</v>
      </c>
      <c r="AI3063">
        <v>0.60299999999999998</v>
      </c>
      <c r="AJ3063">
        <v>1080</v>
      </c>
      <c r="AK3063" t="s">
        <v>3801</v>
      </c>
    </row>
    <row r="3064" spans="1:37">
      <c r="A3064" t="s">
        <v>3173</v>
      </c>
      <c r="B3064" t="s">
        <v>115</v>
      </c>
      <c r="C3064">
        <v>8072.63</v>
      </c>
      <c r="D3064" t="s">
        <v>87</v>
      </c>
      <c r="E3064" t="s">
        <v>72</v>
      </c>
      <c r="F3064" t="s">
        <v>56</v>
      </c>
      <c r="G3064">
        <v>45329</v>
      </c>
      <c r="H3064" t="s">
        <v>39</v>
      </c>
      <c r="I3064" t="s">
        <v>40</v>
      </c>
      <c r="J3064">
        <v>77886</v>
      </c>
      <c r="K3064" t="s">
        <v>59</v>
      </c>
      <c r="L3064" t="s">
        <v>103</v>
      </c>
      <c r="M3064">
        <v>103</v>
      </c>
      <c r="N3064">
        <v>22</v>
      </c>
      <c r="O3064">
        <v>76</v>
      </c>
      <c r="P3064">
        <v>0</v>
      </c>
      <c r="Q3064">
        <v>3</v>
      </c>
      <c r="R3064" t="s">
        <v>43</v>
      </c>
      <c r="S3064" t="s">
        <v>96</v>
      </c>
      <c r="T3064">
        <v>2</v>
      </c>
      <c r="U3064" t="s">
        <v>79</v>
      </c>
      <c r="V3064">
        <v>738.72</v>
      </c>
      <c r="W3064" t="s">
        <v>46</v>
      </c>
      <c r="X3064" t="s">
        <v>47</v>
      </c>
      <c r="Y3064" t="s">
        <v>65</v>
      </c>
      <c r="Z3064" t="s">
        <v>66</v>
      </c>
      <c r="AA3064" t="s">
        <v>50</v>
      </c>
      <c r="AB3064" t="s">
        <v>68</v>
      </c>
      <c r="AC3064" t="s">
        <v>52</v>
      </c>
      <c r="AD3064">
        <v>7.1720388350000004</v>
      </c>
      <c r="AE3064">
        <v>2024</v>
      </c>
      <c r="AF3064">
        <v>3</v>
      </c>
      <c r="AG3064">
        <v>7</v>
      </c>
      <c r="AH3064" t="s">
        <v>2904</v>
      </c>
      <c r="AI3064">
        <v>0.59766990291262134</v>
      </c>
      <c r="AJ3064">
        <v>1236</v>
      </c>
      <c r="AK3064" t="s">
        <v>3800</v>
      </c>
    </row>
    <row r="3065" spans="1:37">
      <c r="A3065" t="s">
        <v>3174</v>
      </c>
      <c r="B3065" t="s">
        <v>71</v>
      </c>
      <c r="C3065">
        <v>11689.47</v>
      </c>
      <c r="D3065" t="s">
        <v>87</v>
      </c>
      <c r="E3065" t="s">
        <v>37</v>
      </c>
      <c r="F3065" t="s">
        <v>73</v>
      </c>
      <c r="G3065">
        <v>45329</v>
      </c>
      <c r="H3065" t="s">
        <v>39</v>
      </c>
      <c r="I3065" t="s">
        <v>58</v>
      </c>
      <c r="J3065">
        <v>84326</v>
      </c>
      <c r="K3065" t="s">
        <v>41</v>
      </c>
      <c r="L3065" t="s">
        <v>42</v>
      </c>
      <c r="M3065">
        <v>147</v>
      </c>
      <c r="N3065">
        <v>31</v>
      </c>
      <c r="O3065">
        <v>61</v>
      </c>
      <c r="P3065">
        <v>0</v>
      </c>
      <c r="Q3065">
        <v>4</v>
      </c>
      <c r="R3065" t="s">
        <v>61</v>
      </c>
      <c r="S3065" t="s">
        <v>74</v>
      </c>
      <c r="T3065">
        <v>2</v>
      </c>
      <c r="U3065" t="s">
        <v>79</v>
      </c>
      <c r="V3065">
        <v>540.25</v>
      </c>
      <c r="W3065" t="s">
        <v>109</v>
      </c>
      <c r="X3065" t="s">
        <v>47</v>
      </c>
      <c r="Y3065" t="s">
        <v>65</v>
      </c>
      <c r="Z3065" t="s">
        <v>66</v>
      </c>
      <c r="AA3065" t="s">
        <v>50</v>
      </c>
      <c r="AB3065" t="s">
        <v>68</v>
      </c>
      <c r="AC3065" t="s">
        <v>52</v>
      </c>
      <c r="AD3065">
        <v>3.6751700679999999</v>
      </c>
      <c r="AE3065">
        <v>2024</v>
      </c>
      <c r="AF3065">
        <v>3</v>
      </c>
      <c r="AG3065">
        <v>7</v>
      </c>
      <c r="AH3065" t="s">
        <v>2904</v>
      </c>
      <c r="AI3065">
        <v>0.30626417233560088</v>
      </c>
      <c r="AJ3065">
        <v>1764</v>
      </c>
      <c r="AK3065" t="s">
        <v>3799</v>
      </c>
    </row>
    <row r="3066" spans="1:37">
      <c r="A3066" t="s">
        <v>3175</v>
      </c>
      <c r="B3066" t="s">
        <v>35</v>
      </c>
      <c r="C3066">
        <v>8007.23</v>
      </c>
      <c r="D3066" t="s">
        <v>36</v>
      </c>
      <c r="E3066" t="s">
        <v>37</v>
      </c>
      <c r="F3066" t="s">
        <v>56</v>
      </c>
      <c r="G3066">
        <v>45329</v>
      </c>
      <c r="H3066" t="s">
        <v>39</v>
      </c>
      <c r="I3066" t="s">
        <v>40</v>
      </c>
      <c r="J3066">
        <v>76433</v>
      </c>
      <c r="K3066" t="s">
        <v>59</v>
      </c>
      <c r="L3066" t="s">
        <v>42</v>
      </c>
      <c r="M3066">
        <v>100</v>
      </c>
      <c r="N3066">
        <v>24</v>
      </c>
      <c r="O3066">
        <v>32</v>
      </c>
      <c r="P3066">
        <v>0</v>
      </c>
      <c r="Q3066">
        <v>3</v>
      </c>
      <c r="R3066" t="s">
        <v>61</v>
      </c>
      <c r="S3066" t="s">
        <v>93</v>
      </c>
      <c r="T3066">
        <v>4</v>
      </c>
      <c r="U3066" t="s">
        <v>90</v>
      </c>
      <c r="V3066">
        <v>479.52</v>
      </c>
      <c r="W3066" t="s">
        <v>46</v>
      </c>
      <c r="X3066" t="s">
        <v>77</v>
      </c>
      <c r="Y3066" t="s">
        <v>48</v>
      </c>
      <c r="Z3066" t="s">
        <v>66</v>
      </c>
      <c r="AA3066" t="s">
        <v>50</v>
      </c>
      <c r="AB3066" t="s">
        <v>68</v>
      </c>
      <c r="AC3066" t="s">
        <v>69</v>
      </c>
      <c r="AD3066">
        <v>4.7952000000000004</v>
      </c>
      <c r="AE3066">
        <v>2024</v>
      </c>
      <c r="AF3066">
        <v>3</v>
      </c>
      <c r="AG3066">
        <v>7</v>
      </c>
      <c r="AH3066" t="s">
        <v>2904</v>
      </c>
      <c r="AI3066">
        <v>0.39960000000000001</v>
      </c>
      <c r="AJ3066">
        <v>1200</v>
      </c>
      <c r="AK3066" t="s">
        <v>3799</v>
      </c>
    </row>
    <row r="3067" spans="1:37">
      <c r="A3067" t="s">
        <v>3176</v>
      </c>
      <c r="B3067" t="s">
        <v>35</v>
      </c>
      <c r="C3067">
        <v>3396.89</v>
      </c>
      <c r="D3067" t="s">
        <v>36</v>
      </c>
      <c r="E3067" t="s">
        <v>37</v>
      </c>
      <c r="F3067" t="s">
        <v>38</v>
      </c>
      <c r="G3067">
        <v>45329</v>
      </c>
      <c r="H3067" t="s">
        <v>39</v>
      </c>
      <c r="I3067" t="s">
        <v>40</v>
      </c>
      <c r="J3067">
        <v>65919</v>
      </c>
      <c r="K3067" t="s">
        <v>41</v>
      </c>
      <c r="L3067" t="s">
        <v>60</v>
      </c>
      <c r="M3067">
        <v>86</v>
      </c>
      <c r="N3067">
        <v>31</v>
      </c>
      <c r="O3067">
        <v>95</v>
      </c>
      <c r="P3067">
        <v>1</v>
      </c>
      <c r="Q3067">
        <v>1</v>
      </c>
      <c r="R3067" t="s">
        <v>61</v>
      </c>
      <c r="S3067" t="s">
        <v>93</v>
      </c>
      <c r="T3067">
        <v>1</v>
      </c>
      <c r="U3067" t="s">
        <v>79</v>
      </c>
      <c r="V3067">
        <v>405.42</v>
      </c>
      <c r="W3067" t="s">
        <v>46</v>
      </c>
      <c r="X3067" t="s">
        <v>47</v>
      </c>
      <c r="Y3067" t="s">
        <v>48</v>
      </c>
      <c r="Z3067" t="s">
        <v>49</v>
      </c>
      <c r="AA3067" t="s">
        <v>50</v>
      </c>
      <c r="AB3067" t="s">
        <v>51</v>
      </c>
      <c r="AC3067" t="s">
        <v>52</v>
      </c>
      <c r="AD3067">
        <v>4.7141860470000001</v>
      </c>
      <c r="AE3067">
        <v>2024</v>
      </c>
      <c r="AF3067">
        <v>3</v>
      </c>
      <c r="AG3067">
        <v>7</v>
      </c>
      <c r="AH3067" t="s">
        <v>2904</v>
      </c>
      <c r="AI3067">
        <v>0.39284883720930236</v>
      </c>
      <c r="AJ3067">
        <v>1032</v>
      </c>
      <c r="AK3067" t="s">
        <v>3799</v>
      </c>
    </row>
    <row r="3068" spans="1:37">
      <c r="A3068" t="s">
        <v>3177</v>
      </c>
      <c r="B3068" t="s">
        <v>55</v>
      </c>
      <c r="C3068">
        <v>7127.3</v>
      </c>
      <c r="D3068" t="s">
        <v>36</v>
      </c>
      <c r="E3068" t="s">
        <v>37</v>
      </c>
      <c r="F3068" t="s">
        <v>56</v>
      </c>
      <c r="G3068">
        <v>45329</v>
      </c>
      <c r="H3068" t="s">
        <v>39</v>
      </c>
      <c r="I3068" t="s">
        <v>40</v>
      </c>
      <c r="J3068">
        <v>124995</v>
      </c>
      <c r="K3068" t="s">
        <v>59</v>
      </c>
      <c r="L3068" t="s">
        <v>42</v>
      </c>
      <c r="M3068">
        <v>88</v>
      </c>
      <c r="N3068">
        <v>39</v>
      </c>
      <c r="O3068">
        <v>27</v>
      </c>
      <c r="P3068">
        <v>0</v>
      </c>
      <c r="Q3068">
        <v>9</v>
      </c>
      <c r="R3068" t="s">
        <v>61</v>
      </c>
      <c r="S3068" t="s">
        <v>74</v>
      </c>
      <c r="T3068">
        <v>4</v>
      </c>
      <c r="U3068" t="s">
        <v>90</v>
      </c>
      <c r="V3068">
        <v>421.2</v>
      </c>
      <c r="W3068" t="s">
        <v>46</v>
      </c>
      <c r="X3068" t="s">
        <v>134</v>
      </c>
      <c r="Y3068" t="s">
        <v>48</v>
      </c>
      <c r="Z3068" t="s">
        <v>66</v>
      </c>
      <c r="AA3068" t="s">
        <v>91</v>
      </c>
      <c r="AB3068" t="s">
        <v>68</v>
      </c>
      <c r="AC3068" t="s">
        <v>69</v>
      </c>
      <c r="AD3068">
        <v>4.7863636359999999</v>
      </c>
      <c r="AE3068">
        <v>2024</v>
      </c>
      <c r="AF3068">
        <v>3</v>
      </c>
      <c r="AG3068">
        <v>7</v>
      </c>
      <c r="AH3068" t="s">
        <v>2904</v>
      </c>
      <c r="AI3068">
        <v>0.39886363636363636</v>
      </c>
      <c r="AJ3068">
        <v>1056</v>
      </c>
      <c r="AK3068" t="s">
        <v>3799</v>
      </c>
    </row>
    <row r="3069" spans="1:37">
      <c r="A3069" t="s">
        <v>3178</v>
      </c>
      <c r="B3069" t="s">
        <v>55</v>
      </c>
      <c r="C3069">
        <v>12153.25</v>
      </c>
      <c r="D3069" t="s">
        <v>36</v>
      </c>
      <c r="E3069" t="s">
        <v>82</v>
      </c>
      <c r="F3069" t="s">
        <v>56</v>
      </c>
      <c r="G3069">
        <v>45329</v>
      </c>
      <c r="H3069" t="s">
        <v>39</v>
      </c>
      <c r="I3069" t="s">
        <v>58</v>
      </c>
      <c r="J3069">
        <v>102848</v>
      </c>
      <c r="K3069" t="s">
        <v>59</v>
      </c>
      <c r="L3069" t="s">
        <v>42</v>
      </c>
      <c r="M3069">
        <v>150</v>
      </c>
      <c r="N3069">
        <v>31</v>
      </c>
      <c r="O3069">
        <v>26</v>
      </c>
      <c r="P3069">
        <v>0</v>
      </c>
      <c r="Q3069">
        <v>3</v>
      </c>
      <c r="R3069" t="s">
        <v>43</v>
      </c>
      <c r="S3069" t="s">
        <v>96</v>
      </c>
      <c r="T3069">
        <v>2</v>
      </c>
      <c r="U3069" t="s">
        <v>79</v>
      </c>
      <c r="V3069">
        <v>719.28</v>
      </c>
      <c r="W3069" t="s">
        <v>76</v>
      </c>
      <c r="X3069" t="s">
        <v>77</v>
      </c>
      <c r="Y3069" t="s">
        <v>65</v>
      </c>
      <c r="Z3069" t="s">
        <v>66</v>
      </c>
      <c r="AA3069" t="s">
        <v>91</v>
      </c>
      <c r="AB3069" t="s">
        <v>68</v>
      </c>
      <c r="AC3069" t="s">
        <v>69</v>
      </c>
      <c r="AD3069">
        <v>4.7952000000000004</v>
      </c>
      <c r="AE3069">
        <v>2024</v>
      </c>
      <c r="AF3069">
        <v>3</v>
      </c>
      <c r="AG3069">
        <v>7</v>
      </c>
      <c r="AH3069" t="s">
        <v>2904</v>
      </c>
      <c r="AI3069">
        <v>0.39960000000000001</v>
      </c>
      <c r="AJ3069">
        <v>1800</v>
      </c>
      <c r="AK3069" t="s">
        <v>3799</v>
      </c>
    </row>
    <row r="3070" spans="1:37">
      <c r="A3070" t="s">
        <v>3179</v>
      </c>
      <c r="B3070" t="s">
        <v>35</v>
      </c>
      <c r="C3070">
        <v>7161.87</v>
      </c>
      <c r="D3070" t="s">
        <v>36</v>
      </c>
      <c r="E3070" t="s">
        <v>37</v>
      </c>
      <c r="F3070" t="s">
        <v>38</v>
      </c>
      <c r="G3070">
        <v>45329</v>
      </c>
      <c r="H3070" t="s">
        <v>102</v>
      </c>
      <c r="I3070" t="s">
        <v>58</v>
      </c>
      <c r="J3070">
        <v>35551</v>
      </c>
      <c r="K3070" t="s">
        <v>59</v>
      </c>
      <c r="L3070" t="s">
        <v>60</v>
      </c>
      <c r="M3070">
        <v>96</v>
      </c>
      <c r="N3070">
        <v>12</v>
      </c>
      <c r="O3070">
        <v>127</v>
      </c>
      <c r="P3070">
        <v>0</v>
      </c>
      <c r="Q3070">
        <v>3</v>
      </c>
      <c r="R3070" t="s">
        <v>61</v>
      </c>
      <c r="S3070" t="s">
        <v>74</v>
      </c>
      <c r="T3070">
        <v>2</v>
      </c>
      <c r="U3070" t="s">
        <v>79</v>
      </c>
      <c r="V3070">
        <v>460.08</v>
      </c>
      <c r="W3070" t="s">
        <v>76</v>
      </c>
      <c r="X3070" t="s">
        <v>47</v>
      </c>
      <c r="Y3070" t="s">
        <v>48</v>
      </c>
      <c r="Z3070" t="s">
        <v>66</v>
      </c>
      <c r="AA3070" t="s">
        <v>67</v>
      </c>
      <c r="AB3070" t="s">
        <v>68</v>
      </c>
      <c r="AC3070" t="s">
        <v>52</v>
      </c>
      <c r="AD3070">
        <v>4.7925000000000004</v>
      </c>
      <c r="AE3070">
        <v>2024</v>
      </c>
      <c r="AF3070">
        <v>3</v>
      </c>
      <c r="AG3070">
        <v>7</v>
      </c>
      <c r="AH3070" t="s">
        <v>2904</v>
      </c>
      <c r="AI3070">
        <v>0.39937499999999998</v>
      </c>
      <c r="AJ3070">
        <v>1152</v>
      </c>
      <c r="AK3070" t="s">
        <v>3799</v>
      </c>
    </row>
    <row r="3071" spans="1:37">
      <c r="A3071" t="s">
        <v>3180</v>
      </c>
      <c r="B3071" t="s">
        <v>55</v>
      </c>
      <c r="C3071">
        <v>6452.86</v>
      </c>
      <c r="D3071" t="s">
        <v>36</v>
      </c>
      <c r="E3071" t="s">
        <v>37</v>
      </c>
      <c r="F3071" t="s">
        <v>56</v>
      </c>
      <c r="G3071">
        <v>45329</v>
      </c>
      <c r="H3071" t="s">
        <v>39</v>
      </c>
      <c r="I3071" t="s">
        <v>58</v>
      </c>
      <c r="J3071">
        <v>73162</v>
      </c>
      <c r="K3071" t="s">
        <v>83</v>
      </c>
      <c r="L3071" t="s">
        <v>42</v>
      </c>
      <c r="M3071">
        <v>161</v>
      </c>
      <c r="N3071">
        <v>12</v>
      </c>
      <c r="O3071">
        <v>122</v>
      </c>
      <c r="P3071">
        <v>1</v>
      </c>
      <c r="Q3071">
        <v>1</v>
      </c>
      <c r="R3071" t="s">
        <v>61</v>
      </c>
      <c r="S3071" t="s">
        <v>74</v>
      </c>
      <c r="T3071">
        <v>1</v>
      </c>
      <c r="U3071" t="s">
        <v>79</v>
      </c>
      <c r="V3071">
        <v>151.56</v>
      </c>
      <c r="W3071" t="s">
        <v>64</v>
      </c>
      <c r="X3071" t="s">
        <v>47</v>
      </c>
      <c r="Y3071" t="s">
        <v>48</v>
      </c>
      <c r="Z3071" t="s">
        <v>66</v>
      </c>
      <c r="AA3071" t="s">
        <v>50</v>
      </c>
      <c r="AB3071" t="s">
        <v>51</v>
      </c>
      <c r="AC3071" t="s">
        <v>52</v>
      </c>
      <c r="AD3071">
        <v>0.94136646000000002</v>
      </c>
      <c r="AE3071">
        <v>2024</v>
      </c>
      <c r="AF3071">
        <v>3</v>
      </c>
      <c r="AG3071">
        <v>7</v>
      </c>
      <c r="AH3071" t="s">
        <v>2904</v>
      </c>
      <c r="AI3071">
        <v>7.8447204968944098E-2</v>
      </c>
      <c r="AJ3071">
        <v>1932</v>
      </c>
      <c r="AK3071" t="s">
        <v>3799</v>
      </c>
    </row>
    <row r="3072" spans="1:37">
      <c r="A3072" t="s">
        <v>3181</v>
      </c>
      <c r="B3072" t="s">
        <v>81</v>
      </c>
      <c r="C3072">
        <v>11689.47</v>
      </c>
      <c r="D3072" t="s">
        <v>87</v>
      </c>
      <c r="E3072" t="s">
        <v>37</v>
      </c>
      <c r="F3072" t="s">
        <v>73</v>
      </c>
      <c r="G3072">
        <v>45329</v>
      </c>
      <c r="H3072" t="s">
        <v>39</v>
      </c>
      <c r="I3072" t="s">
        <v>58</v>
      </c>
      <c r="J3072">
        <v>84326</v>
      </c>
      <c r="K3072" t="s">
        <v>41</v>
      </c>
      <c r="L3072" t="s">
        <v>42</v>
      </c>
      <c r="M3072">
        <v>147</v>
      </c>
      <c r="N3072">
        <v>31</v>
      </c>
      <c r="O3072">
        <v>61</v>
      </c>
      <c r="P3072">
        <v>0</v>
      </c>
      <c r="Q3072">
        <v>4</v>
      </c>
      <c r="R3072" t="s">
        <v>43</v>
      </c>
      <c r="S3072" t="s">
        <v>96</v>
      </c>
      <c r="T3072">
        <v>2</v>
      </c>
      <c r="U3072" t="s">
        <v>79</v>
      </c>
      <c r="V3072">
        <v>540.25</v>
      </c>
      <c r="W3072" t="s">
        <v>109</v>
      </c>
      <c r="X3072" t="s">
        <v>47</v>
      </c>
      <c r="Y3072" t="s">
        <v>65</v>
      </c>
      <c r="Z3072" t="s">
        <v>66</v>
      </c>
      <c r="AA3072" t="s">
        <v>50</v>
      </c>
      <c r="AB3072" t="s">
        <v>68</v>
      </c>
      <c r="AC3072" t="s">
        <v>52</v>
      </c>
      <c r="AD3072">
        <v>3.6751700679999999</v>
      </c>
      <c r="AE3072">
        <v>2024</v>
      </c>
      <c r="AF3072">
        <v>3</v>
      </c>
      <c r="AG3072">
        <v>7</v>
      </c>
      <c r="AH3072" t="s">
        <v>2904</v>
      </c>
      <c r="AI3072">
        <v>0.30626417233560088</v>
      </c>
      <c r="AJ3072">
        <v>1764</v>
      </c>
      <c r="AK3072" t="s">
        <v>3799</v>
      </c>
    </row>
    <row r="3073" spans="1:37">
      <c r="A3073" t="s">
        <v>3182</v>
      </c>
      <c r="B3073" t="s">
        <v>81</v>
      </c>
      <c r="C3073">
        <v>3825.87</v>
      </c>
      <c r="D3073" t="s">
        <v>36</v>
      </c>
      <c r="E3073" t="s">
        <v>37</v>
      </c>
      <c r="F3073" t="s">
        <v>38</v>
      </c>
      <c r="G3073">
        <v>45329</v>
      </c>
      <c r="H3073" t="s">
        <v>39</v>
      </c>
      <c r="I3073" t="s">
        <v>40</v>
      </c>
      <c r="J3073">
        <v>127996</v>
      </c>
      <c r="K3073" t="s">
        <v>83</v>
      </c>
      <c r="L3073" t="s">
        <v>42</v>
      </c>
      <c r="M3073">
        <v>95</v>
      </c>
      <c r="N3073">
        <v>15</v>
      </c>
      <c r="O3073">
        <v>54</v>
      </c>
      <c r="P3073">
        <v>0</v>
      </c>
      <c r="Q3073">
        <v>1</v>
      </c>
      <c r="R3073" t="s">
        <v>61</v>
      </c>
      <c r="S3073" t="s">
        <v>74</v>
      </c>
      <c r="T3073">
        <v>2</v>
      </c>
      <c r="U3073" t="s">
        <v>63</v>
      </c>
      <c r="V3073">
        <v>163.38</v>
      </c>
      <c r="W3073" t="s">
        <v>46</v>
      </c>
      <c r="X3073" t="s">
        <v>47</v>
      </c>
      <c r="Y3073" t="s">
        <v>48</v>
      </c>
      <c r="Z3073" t="s">
        <v>49</v>
      </c>
      <c r="AA3073" t="s">
        <v>91</v>
      </c>
      <c r="AB3073" t="s">
        <v>68</v>
      </c>
      <c r="AC3073" t="s">
        <v>52</v>
      </c>
      <c r="AD3073">
        <v>1.7197894739999999</v>
      </c>
      <c r="AE3073">
        <v>2024</v>
      </c>
      <c r="AF3073">
        <v>3</v>
      </c>
      <c r="AG3073">
        <v>7</v>
      </c>
      <c r="AH3073" t="s">
        <v>2904</v>
      </c>
      <c r="AI3073">
        <v>0.1433157894736842</v>
      </c>
      <c r="AJ3073">
        <v>1140</v>
      </c>
      <c r="AK3073" t="s">
        <v>3799</v>
      </c>
    </row>
    <row r="3074" spans="1:37">
      <c r="A3074" t="s">
        <v>3183</v>
      </c>
      <c r="B3074" t="s">
        <v>35</v>
      </c>
      <c r="C3074">
        <v>3394.28</v>
      </c>
      <c r="D3074" t="s">
        <v>36</v>
      </c>
      <c r="E3074" t="s">
        <v>37</v>
      </c>
      <c r="F3074" t="s">
        <v>56</v>
      </c>
      <c r="G3074">
        <v>45329</v>
      </c>
      <c r="H3074" t="s">
        <v>39</v>
      </c>
      <c r="I3074" t="s">
        <v>58</v>
      </c>
      <c r="J3074">
        <v>33404</v>
      </c>
      <c r="K3074" t="s">
        <v>59</v>
      </c>
      <c r="L3074" t="s">
        <v>103</v>
      </c>
      <c r="M3074">
        <v>88</v>
      </c>
      <c r="N3074">
        <v>1</v>
      </c>
      <c r="O3074">
        <v>0</v>
      </c>
      <c r="P3074">
        <v>0</v>
      </c>
      <c r="Q3074">
        <v>1</v>
      </c>
      <c r="R3074" t="s">
        <v>61</v>
      </c>
      <c r="S3074" t="s">
        <v>74</v>
      </c>
      <c r="T3074">
        <v>4</v>
      </c>
      <c r="U3074" t="s">
        <v>90</v>
      </c>
      <c r="V3074">
        <v>421.2</v>
      </c>
      <c r="W3074" t="s">
        <v>46</v>
      </c>
      <c r="X3074" t="s">
        <v>47</v>
      </c>
      <c r="Y3074" t="s">
        <v>48</v>
      </c>
      <c r="Z3074" t="s">
        <v>49</v>
      </c>
      <c r="AA3074" t="s">
        <v>67</v>
      </c>
      <c r="AB3074" t="s">
        <v>68</v>
      </c>
      <c r="AC3074" t="s">
        <v>99</v>
      </c>
      <c r="AD3074">
        <v>4.7863636359999999</v>
      </c>
      <c r="AE3074">
        <v>2024</v>
      </c>
      <c r="AF3074">
        <v>3</v>
      </c>
      <c r="AG3074">
        <v>7</v>
      </c>
      <c r="AH3074" t="s">
        <v>2904</v>
      </c>
      <c r="AI3074">
        <v>0.39886363636363636</v>
      </c>
      <c r="AJ3074">
        <v>1056</v>
      </c>
      <c r="AK3074" t="s">
        <v>3799</v>
      </c>
    </row>
    <row r="3075" spans="1:37">
      <c r="A3075" t="s">
        <v>3184</v>
      </c>
      <c r="B3075" t="s">
        <v>71</v>
      </c>
      <c r="C3075">
        <v>17562.48</v>
      </c>
      <c r="D3075" t="s">
        <v>36</v>
      </c>
      <c r="E3075" t="s">
        <v>37</v>
      </c>
      <c r="F3075" t="s">
        <v>56</v>
      </c>
      <c r="G3075">
        <v>45329</v>
      </c>
      <c r="H3075" t="s">
        <v>39</v>
      </c>
      <c r="I3075" t="s">
        <v>40</v>
      </c>
      <c r="J3075">
        <v>77748</v>
      </c>
      <c r="K3075" t="s">
        <v>59</v>
      </c>
      <c r="L3075" t="s">
        <v>103</v>
      </c>
      <c r="M3075">
        <v>89</v>
      </c>
      <c r="N3075">
        <v>7</v>
      </c>
      <c r="O3075">
        <v>100</v>
      </c>
      <c r="P3075">
        <v>0</v>
      </c>
      <c r="Q3075">
        <v>2</v>
      </c>
      <c r="R3075" t="s">
        <v>43</v>
      </c>
      <c r="S3075" t="s">
        <v>96</v>
      </c>
      <c r="T3075">
        <v>1</v>
      </c>
      <c r="U3075" t="s">
        <v>79</v>
      </c>
      <c r="V3075">
        <v>427.68</v>
      </c>
      <c r="W3075" t="s">
        <v>46</v>
      </c>
      <c r="X3075" t="s">
        <v>47</v>
      </c>
      <c r="Y3075" t="s">
        <v>48</v>
      </c>
      <c r="Z3075" t="s">
        <v>98</v>
      </c>
      <c r="AA3075" t="s">
        <v>50</v>
      </c>
      <c r="AB3075" t="s">
        <v>68</v>
      </c>
      <c r="AC3075" t="s">
        <v>52</v>
      </c>
      <c r="AD3075">
        <v>4.8053932579999996</v>
      </c>
      <c r="AE3075">
        <v>2024</v>
      </c>
      <c r="AF3075">
        <v>3</v>
      </c>
      <c r="AG3075">
        <v>7</v>
      </c>
      <c r="AH3075" t="s">
        <v>2904</v>
      </c>
      <c r="AI3075">
        <v>0.40044943820224721</v>
      </c>
      <c r="AJ3075">
        <v>1068</v>
      </c>
      <c r="AK3075" t="s">
        <v>3800</v>
      </c>
    </row>
    <row r="3076" spans="1:37">
      <c r="A3076" t="s">
        <v>3185</v>
      </c>
      <c r="B3076" t="s">
        <v>71</v>
      </c>
      <c r="C3076">
        <v>11689.47</v>
      </c>
      <c r="D3076" t="s">
        <v>87</v>
      </c>
      <c r="E3076" t="s">
        <v>37</v>
      </c>
      <c r="F3076" t="s">
        <v>73</v>
      </c>
      <c r="G3076">
        <v>45329</v>
      </c>
      <c r="H3076" t="s">
        <v>39</v>
      </c>
      <c r="I3076" t="s">
        <v>58</v>
      </c>
      <c r="J3076">
        <v>84326</v>
      </c>
      <c r="K3076" t="s">
        <v>41</v>
      </c>
      <c r="L3076" t="s">
        <v>42</v>
      </c>
      <c r="M3076">
        <v>147</v>
      </c>
      <c r="N3076">
        <v>31</v>
      </c>
      <c r="O3076">
        <v>61</v>
      </c>
      <c r="P3076">
        <v>0</v>
      </c>
      <c r="Q3076">
        <v>4</v>
      </c>
      <c r="R3076" t="s">
        <v>61</v>
      </c>
      <c r="S3076" t="s">
        <v>74</v>
      </c>
      <c r="T3076">
        <v>2</v>
      </c>
      <c r="U3076" t="s">
        <v>79</v>
      </c>
      <c r="V3076">
        <v>540.25</v>
      </c>
      <c r="W3076" t="s">
        <v>109</v>
      </c>
      <c r="X3076" t="s">
        <v>47</v>
      </c>
      <c r="Y3076" t="s">
        <v>65</v>
      </c>
      <c r="Z3076" t="s">
        <v>66</v>
      </c>
      <c r="AA3076" t="s">
        <v>50</v>
      </c>
      <c r="AB3076" t="s">
        <v>68</v>
      </c>
      <c r="AC3076" t="s">
        <v>52</v>
      </c>
      <c r="AD3076">
        <v>3.6751700679999999</v>
      </c>
      <c r="AE3076">
        <v>2024</v>
      </c>
      <c r="AF3076">
        <v>3</v>
      </c>
      <c r="AG3076">
        <v>7</v>
      </c>
      <c r="AH3076" t="s">
        <v>2904</v>
      </c>
      <c r="AI3076">
        <v>0.30626417233560088</v>
      </c>
      <c r="AJ3076">
        <v>1764</v>
      </c>
      <c r="AK3076" t="s">
        <v>3799</v>
      </c>
    </row>
    <row r="3077" spans="1:37">
      <c r="A3077" t="s">
        <v>3186</v>
      </c>
      <c r="B3077" t="s">
        <v>35</v>
      </c>
      <c r="C3077">
        <v>11689.47</v>
      </c>
      <c r="D3077" t="s">
        <v>87</v>
      </c>
      <c r="E3077" t="s">
        <v>37</v>
      </c>
      <c r="F3077" t="s">
        <v>73</v>
      </c>
      <c r="G3077">
        <v>45329</v>
      </c>
      <c r="H3077" t="s">
        <v>39</v>
      </c>
      <c r="I3077" t="s">
        <v>58</v>
      </c>
      <c r="J3077">
        <v>84326</v>
      </c>
      <c r="K3077" t="s">
        <v>41</v>
      </c>
      <c r="L3077" t="s">
        <v>42</v>
      </c>
      <c r="M3077">
        <v>147</v>
      </c>
      <c r="N3077">
        <v>31</v>
      </c>
      <c r="O3077">
        <v>61</v>
      </c>
      <c r="P3077">
        <v>0</v>
      </c>
      <c r="Q3077">
        <v>4</v>
      </c>
      <c r="R3077" t="s">
        <v>61</v>
      </c>
      <c r="S3077" t="s">
        <v>74</v>
      </c>
      <c r="T3077">
        <v>2</v>
      </c>
      <c r="U3077" t="s">
        <v>79</v>
      </c>
      <c r="V3077">
        <v>540.25</v>
      </c>
      <c r="W3077" t="s">
        <v>109</v>
      </c>
      <c r="X3077" t="s">
        <v>47</v>
      </c>
      <c r="Y3077" t="s">
        <v>65</v>
      </c>
      <c r="Z3077" t="s">
        <v>66</v>
      </c>
      <c r="AA3077" t="s">
        <v>50</v>
      </c>
      <c r="AB3077" t="s">
        <v>68</v>
      </c>
      <c r="AC3077" t="s">
        <v>52</v>
      </c>
      <c r="AD3077">
        <v>3.6751700679999999</v>
      </c>
      <c r="AE3077">
        <v>2024</v>
      </c>
      <c r="AF3077">
        <v>3</v>
      </c>
      <c r="AG3077">
        <v>7</v>
      </c>
      <c r="AH3077" t="s">
        <v>2904</v>
      </c>
      <c r="AI3077">
        <v>0.30626417233560088</v>
      </c>
      <c r="AJ3077">
        <v>1764</v>
      </c>
      <c r="AK3077" t="s">
        <v>3799</v>
      </c>
    </row>
    <row r="3078" spans="1:37">
      <c r="A3078" t="s">
        <v>3187</v>
      </c>
      <c r="B3078" t="s">
        <v>35</v>
      </c>
      <c r="C3078">
        <v>23345.46</v>
      </c>
      <c r="D3078" t="s">
        <v>36</v>
      </c>
      <c r="E3078" t="s">
        <v>72</v>
      </c>
      <c r="F3078" t="s">
        <v>73</v>
      </c>
      <c r="G3078">
        <v>45329</v>
      </c>
      <c r="H3078" t="s">
        <v>39</v>
      </c>
      <c r="I3078" t="s">
        <v>58</v>
      </c>
      <c r="J3078">
        <v>108038</v>
      </c>
      <c r="K3078" t="s">
        <v>83</v>
      </c>
      <c r="L3078" t="s">
        <v>42</v>
      </c>
      <c r="M3078">
        <v>116</v>
      </c>
      <c r="N3078">
        <v>46</v>
      </c>
      <c r="O3078">
        <v>50</v>
      </c>
      <c r="P3078">
        <v>0</v>
      </c>
      <c r="Q3078">
        <v>2</v>
      </c>
      <c r="R3078" t="s">
        <v>43</v>
      </c>
      <c r="S3078" t="s">
        <v>84</v>
      </c>
      <c r="T3078">
        <v>2</v>
      </c>
      <c r="U3078" t="s">
        <v>45</v>
      </c>
      <c r="V3078">
        <v>153.93</v>
      </c>
      <c r="W3078" t="s">
        <v>46</v>
      </c>
      <c r="X3078" t="s">
        <v>47</v>
      </c>
      <c r="Y3078" t="s">
        <v>48</v>
      </c>
      <c r="Z3078" t="s">
        <v>98</v>
      </c>
      <c r="AA3078" t="s">
        <v>91</v>
      </c>
      <c r="AB3078" t="s">
        <v>68</v>
      </c>
      <c r="AC3078" t="s">
        <v>52</v>
      </c>
      <c r="AD3078">
        <v>1.3269827590000001</v>
      </c>
      <c r="AE3078">
        <v>2024</v>
      </c>
      <c r="AF3078">
        <v>3</v>
      </c>
      <c r="AG3078">
        <v>7</v>
      </c>
      <c r="AH3078" t="s">
        <v>2904</v>
      </c>
      <c r="AI3078">
        <v>0.11058189655172414</v>
      </c>
      <c r="AJ3078">
        <v>1392</v>
      </c>
      <c r="AK3078" t="s">
        <v>3799</v>
      </c>
    </row>
    <row r="3079" spans="1:37">
      <c r="A3079" t="s">
        <v>3188</v>
      </c>
      <c r="B3079" t="s">
        <v>81</v>
      </c>
      <c r="C3079">
        <v>9267.27</v>
      </c>
      <c r="D3079" t="s">
        <v>36</v>
      </c>
      <c r="E3079" t="s">
        <v>72</v>
      </c>
      <c r="F3079" t="s">
        <v>73</v>
      </c>
      <c r="G3079">
        <v>45329</v>
      </c>
      <c r="H3079" t="s">
        <v>39</v>
      </c>
      <c r="I3079" t="s">
        <v>40</v>
      </c>
      <c r="J3079">
        <v>130723</v>
      </c>
      <c r="K3079" t="s">
        <v>59</v>
      </c>
      <c r="L3079" t="s">
        <v>42</v>
      </c>
      <c r="M3079">
        <v>115</v>
      </c>
      <c r="N3079">
        <v>26</v>
      </c>
      <c r="O3079">
        <v>31</v>
      </c>
      <c r="P3079">
        <v>0</v>
      </c>
      <c r="Q3079">
        <v>3</v>
      </c>
      <c r="R3079" t="s">
        <v>61</v>
      </c>
      <c r="S3079" t="s">
        <v>93</v>
      </c>
      <c r="T3079">
        <v>1</v>
      </c>
      <c r="U3079" t="s">
        <v>63</v>
      </c>
      <c r="V3079">
        <v>550.79999999999995</v>
      </c>
      <c r="W3079" t="s">
        <v>76</v>
      </c>
      <c r="X3079" t="s">
        <v>77</v>
      </c>
      <c r="Y3079" t="s">
        <v>65</v>
      </c>
      <c r="Z3079" t="s">
        <v>66</v>
      </c>
      <c r="AA3079" t="s">
        <v>91</v>
      </c>
      <c r="AB3079" t="s">
        <v>68</v>
      </c>
      <c r="AC3079" t="s">
        <v>69</v>
      </c>
      <c r="AD3079">
        <v>4.7895652169999998</v>
      </c>
      <c r="AE3079">
        <v>2024</v>
      </c>
      <c r="AF3079">
        <v>3</v>
      </c>
      <c r="AG3079">
        <v>7</v>
      </c>
      <c r="AH3079" t="s">
        <v>2904</v>
      </c>
      <c r="AI3079">
        <v>0.39913043478260868</v>
      </c>
      <c r="AJ3079">
        <v>1380</v>
      </c>
      <c r="AK3079" t="s">
        <v>3799</v>
      </c>
    </row>
    <row r="3080" spans="1:37">
      <c r="A3080" t="s">
        <v>3189</v>
      </c>
      <c r="B3080" t="s">
        <v>71</v>
      </c>
      <c r="C3080">
        <v>7063.81</v>
      </c>
      <c r="D3080" t="s">
        <v>36</v>
      </c>
      <c r="E3080" t="s">
        <v>37</v>
      </c>
      <c r="F3080" t="s">
        <v>38</v>
      </c>
      <c r="G3080">
        <v>45329</v>
      </c>
      <c r="H3080" t="s">
        <v>39</v>
      </c>
      <c r="I3080" t="s">
        <v>58</v>
      </c>
      <c r="J3080">
        <v>56155</v>
      </c>
      <c r="K3080" t="s">
        <v>59</v>
      </c>
      <c r="L3080" t="s">
        <v>42</v>
      </c>
      <c r="M3080">
        <v>89</v>
      </c>
      <c r="N3080">
        <v>16</v>
      </c>
      <c r="O3080">
        <v>16</v>
      </c>
      <c r="P3080">
        <v>0</v>
      </c>
      <c r="Q3080">
        <v>5</v>
      </c>
      <c r="R3080" t="s">
        <v>61</v>
      </c>
      <c r="S3080" t="s">
        <v>74</v>
      </c>
      <c r="T3080">
        <v>2</v>
      </c>
      <c r="U3080" t="s">
        <v>90</v>
      </c>
      <c r="V3080">
        <v>427.68</v>
      </c>
      <c r="W3080" t="s">
        <v>46</v>
      </c>
      <c r="X3080" t="s">
        <v>47</v>
      </c>
      <c r="Y3080" t="s">
        <v>48</v>
      </c>
      <c r="Z3080" t="s">
        <v>66</v>
      </c>
      <c r="AA3080" t="s">
        <v>50</v>
      </c>
      <c r="AB3080" t="s">
        <v>68</v>
      </c>
      <c r="AC3080" t="s">
        <v>69</v>
      </c>
      <c r="AD3080">
        <v>4.8053932579999996</v>
      </c>
      <c r="AE3080">
        <v>2024</v>
      </c>
      <c r="AF3080">
        <v>3</v>
      </c>
      <c r="AG3080">
        <v>7</v>
      </c>
      <c r="AH3080" t="s">
        <v>2904</v>
      </c>
      <c r="AI3080">
        <v>0.40044943820224721</v>
      </c>
      <c r="AJ3080">
        <v>1068</v>
      </c>
      <c r="AK3080" t="s">
        <v>3800</v>
      </c>
    </row>
    <row r="3081" spans="1:37">
      <c r="A3081" t="s">
        <v>3190</v>
      </c>
      <c r="B3081" t="s">
        <v>115</v>
      </c>
      <c r="C3081">
        <v>3452.74</v>
      </c>
      <c r="D3081" t="s">
        <v>36</v>
      </c>
      <c r="E3081" t="s">
        <v>37</v>
      </c>
      <c r="F3081" t="s">
        <v>38</v>
      </c>
      <c r="G3081">
        <v>45329</v>
      </c>
      <c r="H3081" t="s">
        <v>39</v>
      </c>
      <c r="I3081" t="s">
        <v>58</v>
      </c>
      <c r="J3081">
        <v>97473</v>
      </c>
      <c r="K3081" t="s">
        <v>59</v>
      </c>
      <c r="L3081" t="s">
        <v>42</v>
      </c>
      <c r="M3081">
        <v>85</v>
      </c>
      <c r="N3081">
        <v>16</v>
      </c>
      <c r="O3081">
        <v>18</v>
      </c>
      <c r="P3081">
        <v>0</v>
      </c>
      <c r="Q3081">
        <v>1</v>
      </c>
      <c r="R3081" t="s">
        <v>43</v>
      </c>
      <c r="S3081" t="s">
        <v>96</v>
      </c>
      <c r="T3081">
        <v>2</v>
      </c>
      <c r="U3081" t="s">
        <v>63</v>
      </c>
      <c r="V3081">
        <v>612.36</v>
      </c>
      <c r="W3081" t="s">
        <v>76</v>
      </c>
      <c r="X3081" t="s">
        <v>77</v>
      </c>
      <c r="Y3081" t="s">
        <v>65</v>
      </c>
      <c r="Z3081" t="s">
        <v>49</v>
      </c>
      <c r="AA3081" t="s">
        <v>50</v>
      </c>
      <c r="AB3081" t="s">
        <v>68</v>
      </c>
      <c r="AC3081" t="s">
        <v>69</v>
      </c>
      <c r="AD3081">
        <v>7.2042352940000001</v>
      </c>
      <c r="AE3081">
        <v>2024</v>
      </c>
      <c r="AF3081">
        <v>3</v>
      </c>
      <c r="AG3081">
        <v>7</v>
      </c>
      <c r="AH3081" t="s">
        <v>2904</v>
      </c>
      <c r="AI3081">
        <v>0.60035294117647064</v>
      </c>
      <c r="AJ3081">
        <v>1020</v>
      </c>
      <c r="AK3081" t="s">
        <v>3801</v>
      </c>
    </row>
    <row r="3082" spans="1:37">
      <c r="A3082" t="s">
        <v>3191</v>
      </c>
      <c r="B3082" t="s">
        <v>35</v>
      </c>
      <c r="C3082">
        <v>8072.63</v>
      </c>
      <c r="D3082" t="s">
        <v>87</v>
      </c>
      <c r="E3082" t="s">
        <v>72</v>
      </c>
      <c r="F3082" t="s">
        <v>56</v>
      </c>
      <c r="G3082">
        <v>45329</v>
      </c>
      <c r="H3082" t="s">
        <v>39</v>
      </c>
      <c r="I3082" t="s">
        <v>40</v>
      </c>
      <c r="J3082">
        <v>77886</v>
      </c>
      <c r="K3082" t="s">
        <v>59</v>
      </c>
      <c r="L3082" t="s">
        <v>103</v>
      </c>
      <c r="M3082">
        <v>103</v>
      </c>
      <c r="N3082">
        <v>22</v>
      </c>
      <c r="O3082">
        <v>76</v>
      </c>
      <c r="P3082">
        <v>0</v>
      </c>
      <c r="Q3082">
        <v>3</v>
      </c>
      <c r="R3082" t="s">
        <v>61</v>
      </c>
      <c r="S3082" t="s">
        <v>93</v>
      </c>
      <c r="T3082">
        <v>2</v>
      </c>
      <c r="U3082" t="s">
        <v>79</v>
      </c>
      <c r="V3082">
        <v>738.72</v>
      </c>
      <c r="W3082" t="s">
        <v>46</v>
      </c>
      <c r="X3082" t="s">
        <v>47</v>
      </c>
      <c r="Y3082" t="s">
        <v>65</v>
      </c>
      <c r="Z3082" t="s">
        <v>66</v>
      </c>
      <c r="AA3082" t="s">
        <v>50</v>
      </c>
      <c r="AB3082" t="s">
        <v>68</v>
      </c>
      <c r="AC3082" t="s">
        <v>52</v>
      </c>
      <c r="AD3082">
        <v>7.1720388350000004</v>
      </c>
      <c r="AE3082">
        <v>2024</v>
      </c>
      <c r="AF3082">
        <v>3</v>
      </c>
      <c r="AG3082">
        <v>7</v>
      </c>
      <c r="AH3082" t="s">
        <v>2904</v>
      </c>
      <c r="AI3082">
        <v>0.59766990291262134</v>
      </c>
      <c r="AJ3082">
        <v>1236</v>
      </c>
      <c r="AK3082" t="s">
        <v>3800</v>
      </c>
    </row>
    <row r="3083" spans="1:37">
      <c r="A3083" t="s">
        <v>3192</v>
      </c>
      <c r="B3083" t="s">
        <v>71</v>
      </c>
      <c r="C3083">
        <v>4246.37</v>
      </c>
      <c r="D3083" t="s">
        <v>36</v>
      </c>
      <c r="E3083" t="s">
        <v>72</v>
      </c>
      <c r="F3083" t="s">
        <v>56</v>
      </c>
      <c r="G3083">
        <v>45329</v>
      </c>
      <c r="H3083" t="s">
        <v>39</v>
      </c>
      <c r="I3083" t="s">
        <v>58</v>
      </c>
      <c r="J3083">
        <v>70311</v>
      </c>
      <c r="K3083" t="s">
        <v>59</v>
      </c>
      <c r="L3083" t="s">
        <v>42</v>
      </c>
      <c r="M3083">
        <v>107</v>
      </c>
      <c r="N3083">
        <v>3</v>
      </c>
      <c r="O3083">
        <v>63</v>
      </c>
      <c r="P3083">
        <v>0</v>
      </c>
      <c r="Q3083">
        <v>1</v>
      </c>
      <c r="R3083" t="s">
        <v>61</v>
      </c>
      <c r="S3083" t="s">
        <v>74</v>
      </c>
      <c r="T3083">
        <v>4</v>
      </c>
      <c r="U3083" t="s">
        <v>63</v>
      </c>
      <c r="V3083">
        <v>511.92</v>
      </c>
      <c r="W3083" t="s">
        <v>46</v>
      </c>
      <c r="X3083" t="s">
        <v>77</v>
      </c>
      <c r="Y3083" t="s">
        <v>65</v>
      </c>
      <c r="Z3083" t="s">
        <v>49</v>
      </c>
      <c r="AA3083" t="s">
        <v>50</v>
      </c>
      <c r="AB3083" t="s">
        <v>68</v>
      </c>
      <c r="AC3083" t="s">
        <v>52</v>
      </c>
      <c r="AD3083">
        <v>4.7842990649999999</v>
      </c>
      <c r="AE3083">
        <v>2024</v>
      </c>
      <c r="AF3083">
        <v>3</v>
      </c>
      <c r="AG3083">
        <v>7</v>
      </c>
      <c r="AH3083" t="s">
        <v>2904</v>
      </c>
      <c r="AI3083">
        <v>0.39869158878504674</v>
      </c>
      <c r="AJ3083">
        <v>1284</v>
      </c>
      <c r="AK3083" t="s">
        <v>3799</v>
      </c>
    </row>
    <row r="3084" spans="1:37">
      <c r="A3084" t="s">
        <v>3193</v>
      </c>
      <c r="B3084" t="s">
        <v>71</v>
      </c>
      <c r="C3084">
        <v>6555.29</v>
      </c>
      <c r="D3084" t="s">
        <v>36</v>
      </c>
      <c r="E3084" t="s">
        <v>37</v>
      </c>
      <c r="F3084" t="s">
        <v>38</v>
      </c>
      <c r="G3084">
        <v>45329</v>
      </c>
      <c r="H3084" t="s">
        <v>39</v>
      </c>
      <c r="I3084" t="s">
        <v>40</v>
      </c>
      <c r="J3084">
        <v>32601</v>
      </c>
      <c r="K3084" t="s">
        <v>59</v>
      </c>
      <c r="L3084" t="s">
        <v>42</v>
      </c>
      <c r="M3084">
        <v>82</v>
      </c>
      <c r="N3084">
        <v>20</v>
      </c>
      <c r="O3084">
        <v>14</v>
      </c>
      <c r="P3084">
        <v>0</v>
      </c>
      <c r="Q3084">
        <v>3</v>
      </c>
      <c r="R3084" t="s">
        <v>61</v>
      </c>
      <c r="S3084" t="s">
        <v>62</v>
      </c>
      <c r="T3084">
        <v>1</v>
      </c>
      <c r="U3084" t="s">
        <v>79</v>
      </c>
      <c r="V3084">
        <v>395.28</v>
      </c>
      <c r="W3084" t="s">
        <v>46</v>
      </c>
      <c r="X3084" t="s">
        <v>77</v>
      </c>
      <c r="Y3084" t="s">
        <v>48</v>
      </c>
      <c r="Z3084" t="s">
        <v>66</v>
      </c>
      <c r="AA3084" t="s">
        <v>67</v>
      </c>
      <c r="AB3084" t="s">
        <v>68</v>
      </c>
      <c r="AC3084" t="s">
        <v>69</v>
      </c>
      <c r="AD3084">
        <v>4.820487805</v>
      </c>
      <c r="AE3084">
        <v>2024</v>
      </c>
      <c r="AF3084">
        <v>3</v>
      </c>
      <c r="AG3084">
        <v>7</v>
      </c>
      <c r="AH3084" t="s">
        <v>2904</v>
      </c>
      <c r="AI3084">
        <v>0.4017073170731707</v>
      </c>
      <c r="AJ3084">
        <v>984</v>
      </c>
      <c r="AK3084" t="s">
        <v>3800</v>
      </c>
    </row>
    <row r="3085" spans="1:37">
      <c r="A3085" t="s">
        <v>3194</v>
      </c>
      <c r="B3085" t="s">
        <v>35</v>
      </c>
      <c r="C3085">
        <v>10934.28</v>
      </c>
      <c r="D3085" t="s">
        <v>36</v>
      </c>
      <c r="E3085" t="s">
        <v>37</v>
      </c>
      <c r="F3085" t="s">
        <v>38</v>
      </c>
      <c r="G3085">
        <v>45329</v>
      </c>
      <c r="H3085" t="s">
        <v>57</v>
      </c>
      <c r="I3085" t="s">
        <v>40</v>
      </c>
      <c r="J3085">
        <v>0</v>
      </c>
      <c r="K3085" t="s">
        <v>41</v>
      </c>
      <c r="L3085" t="s">
        <v>103</v>
      </c>
      <c r="M3085">
        <v>151</v>
      </c>
      <c r="N3085">
        <v>26</v>
      </c>
      <c r="O3085">
        <v>57</v>
      </c>
      <c r="P3085">
        <v>0</v>
      </c>
      <c r="Q3085">
        <v>6</v>
      </c>
      <c r="R3085" t="s">
        <v>61</v>
      </c>
      <c r="S3085" t="s">
        <v>74</v>
      </c>
      <c r="T3085">
        <v>1</v>
      </c>
      <c r="U3085" t="s">
        <v>63</v>
      </c>
      <c r="V3085">
        <v>592.4</v>
      </c>
      <c r="W3085" t="s">
        <v>64</v>
      </c>
      <c r="X3085" t="s">
        <v>47</v>
      </c>
      <c r="Y3085" t="s">
        <v>65</v>
      </c>
      <c r="Z3085" t="s">
        <v>66</v>
      </c>
      <c r="AA3085" t="s">
        <v>67</v>
      </c>
      <c r="AB3085" t="s">
        <v>68</v>
      </c>
      <c r="AC3085" t="s">
        <v>52</v>
      </c>
      <c r="AD3085">
        <v>3.9231788079999999</v>
      </c>
      <c r="AE3085">
        <v>2024</v>
      </c>
      <c r="AF3085">
        <v>3</v>
      </c>
      <c r="AG3085">
        <v>7</v>
      </c>
      <c r="AH3085" t="s">
        <v>2904</v>
      </c>
      <c r="AI3085">
        <v>0.32693156732891832</v>
      </c>
      <c r="AJ3085">
        <v>1812</v>
      </c>
      <c r="AK3085" t="s">
        <v>3799</v>
      </c>
    </row>
    <row r="3086" spans="1:37">
      <c r="A3086" t="s">
        <v>3195</v>
      </c>
      <c r="B3086" t="s">
        <v>35</v>
      </c>
      <c r="C3086">
        <v>8606.36</v>
      </c>
      <c r="D3086" t="s">
        <v>36</v>
      </c>
      <c r="E3086" t="s">
        <v>72</v>
      </c>
      <c r="F3086" t="s">
        <v>56</v>
      </c>
      <c r="G3086">
        <v>45329</v>
      </c>
      <c r="H3086" t="s">
        <v>39</v>
      </c>
      <c r="I3086" t="s">
        <v>58</v>
      </c>
      <c r="J3086">
        <v>132459</v>
      </c>
      <c r="K3086" t="s">
        <v>59</v>
      </c>
      <c r="L3086" t="s">
        <v>60</v>
      </c>
      <c r="M3086">
        <v>112</v>
      </c>
      <c r="N3086">
        <v>38</v>
      </c>
      <c r="O3086">
        <v>92</v>
      </c>
      <c r="P3086">
        <v>3</v>
      </c>
      <c r="Q3086">
        <v>3</v>
      </c>
      <c r="R3086" t="s">
        <v>61</v>
      </c>
      <c r="S3086" t="s">
        <v>74</v>
      </c>
      <c r="T3086">
        <v>2</v>
      </c>
      <c r="U3086" t="s">
        <v>63</v>
      </c>
      <c r="V3086">
        <v>537.84</v>
      </c>
      <c r="W3086" t="s">
        <v>46</v>
      </c>
      <c r="X3086" t="s">
        <v>77</v>
      </c>
      <c r="Y3086" t="s">
        <v>65</v>
      </c>
      <c r="Z3086" t="s">
        <v>66</v>
      </c>
      <c r="AA3086" t="s">
        <v>91</v>
      </c>
      <c r="AB3086" t="s">
        <v>51</v>
      </c>
      <c r="AC3086" t="s">
        <v>52</v>
      </c>
      <c r="AD3086">
        <v>4.8021428569999998</v>
      </c>
      <c r="AE3086">
        <v>2024</v>
      </c>
      <c r="AF3086">
        <v>3</v>
      </c>
      <c r="AG3086">
        <v>7</v>
      </c>
      <c r="AH3086" t="s">
        <v>2904</v>
      </c>
      <c r="AI3086">
        <v>0.40017857142857144</v>
      </c>
      <c r="AJ3086">
        <v>1344</v>
      </c>
      <c r="AK3086" t="s">
        <v>3800</v>
      </c>
    </row>
    <row r="3087" spans="1:37">
      <c r="A3087" t="s">
        <v>3196</v>
      </c>
      <c r="B3087" t="s">
        <v>71</v>
      </c>
      <c r="C3087">
        <v>8728.0499999999993</v>
      </c>
      <c r="D3087" t="s">
        <v>36</v>
      </c>
      <c r="E3087" t="s">
        <v>72</v>
      </c>
      <c r="F3087" t="s">
        <v>56</v>
      </c>
      <c r="G3087">
        <v>45329</v>
      </c>
      <c r="H3087" t="s">
        <v>57</v>
      </c>
      <c r="I3087" t="s">
        <v>58</v>
      </c>
      <c r="J3087">
        <v>0</v>
      </c>
      <c r="K3087" t="s">
        <v>59</v>
      </c>
      <c r="L3087" t="s">
        <v>60</v>
      </c>
      <c r="M3087">
        <v>124</v>
      </c>
      <c r="N3087">
        <v>12</v>
      </c>
      <c r="O3087">
        <v>32</v>
      </c>
      <c r="P3087">
        <v>0</v>
      </c>
      <c r="Q3087">
        <v>3</v>
      </c>
      <c r="R3087" t="s">
        <v>61</v>
      </c>
      <c r="S3087" t="s">
        <v>74</v>
      </c>
      <c r="T3087">
        <v>1</v>
      </c>
      <c r="U3087" t="s">
        <v>90</v>
      </c>
      <c r="V3087">
        <v>894.24</v>
      </c>
      <c r="W3087" t="s">
        <v>46</v>
      </c>
      <c r="X3087" t="s">
        <v>47</v>
      </c>
      <c r="Y3087" t="s">
        <v>65</v>
      </c>
      <c r="Z3087" t="s">
        <v>66</v>
      </c>
      <c r="AA3087" t="s">
        <v>67</v>
      </c>
      <c r="AB3087" t="s">
        <v>68</v>
      </c>
      <c r="AC3087" t="s">
        <v>69</v>
      </c>
      <c r="AD3087">
        <v>7.2116129029999998</v>
      </c>
      <c r="AE3087">
        <v>2024</v>
      </c>
      <c r="AF3087">
        <v>3</v>
      </c>
      <c r="AG3087">
        <v>7</v>
      </c>
      <c r="AH3087" t="s">
        <v>2904</v>
      </c>
      <c r="AI3087">
        <v>0.60096774193548386</v>
      </c>
      <c r="AJ3087">
        <v>1488</v>
      </c>
      <c r="AK3087" t="s">
        <v>3801</v>
      </c>
    </row>
    <row r="3088" spans="1:37">
      <c r="A3088" t="s">
        <v>3197</v>
      </c>
      <c r="B3088" t="s">
        <v>35</v>
      </c>
      <c r="C3088">
        <v>3403.11</v>
      </c>
      <c r="D3088" t="s">
        <v>36</v>
      </c>
      <c r="E3088" t="s">
        <v>37</v>
      </c>
      <c r="F3088" t="s">
        <v>73</v>
      </c>
      <c r="G3088">
        <v>45329</v>
      </c>
      <c r="H3088" t="s">
        <v>39</v>
      </c>
      <c r="I3088" t="s">
        <v>58</v>
      </c>
      <c r="J3088">
        <v>53159</v>
      </c>
      <c r="K3088" t="s">
        <v>59</v>
      </c>
      <c r="L3088" t="s">
        <v>42</v>
      </c>
      <c r="M3088">
        <v>86</v>
      </c>
      <c r="N3088">
        <v>9</v>
      </c>
      <c r="O3088">
        <v>72</v>
      </c>
      <c r="P3088">
        <v>0</v>
      </c>
      <c r="Q3088">
        <v>1</v>
      </c>
      <c r="R3088" t="s">
        <v>43</v>
      </c>
      <c r="S3088" t="s">
        <v>96</v>
      </c>
      <c r="T3088">
        <v>2</v>
      </c>
      <c r="U3088" t="s">
        <v>63</v>
      </c>
      <c r="V3088">
        <v>414.72</v>
      </c>
      <c r="W3088" t="s">
        <v>76</v>
      </c>
      <c r="X3088" t="s">
        <v>77</v>
      </c>
      <c r="Y3088" t="s">
        <v>48</v>
      </c>
      <c r="Z3088" t="s">
        <v>49</v>
      </c>
      <c r="AA3088" t="s">
        <v>50</v>
      </c>
      <c r="AB3088" t="s">
        <v>68</v>
      </c>
      <c r="AC3088" t="s">
        <v>52</v>
      </c>
      <c r="AD3088">
        <v>4.8223255810000003</v>
      </c>
      <c r="AE3088">
        <v>2024</v>
      </c>
      <c r="AF3088">
        <v>3</v>
      </c>
      <c r="AG3088">
        <v>7</v>
      </c>
      <c r="AH3088" t="s">
        <v>2904</v>
      </c>
      <c r="AI3088">
        <v>0.4018604651162791</v>
      </c>
      <c r="AJ3088">
        <v>1032</v>
      </c>
      <c r="AK3088" t="s">
        <v>3800</v>
      </c>
    </row>
    <row r="3089" spans="1:37">
      <c r="A3089" t="s">
        <v>3198</v>
      </c>
      <c r="B3089" t="s">
        <v>115</v>
      </c>
      <c r="C3089">
        <v>3602.79</v>
      </c>
      <c r="D3089" t="s">
        <v>36</v>
      </c>
      <c r="E3089" t="s">
        <v>37</v>
      </c>
      <c r="F3089" t="s">
        <v>141</v>
      </c>
      <c r="G3089">
        <v>45329</v>
      </c>
      <c r="H3089" t="s">
        <v>39</v>
      </c>
      <c r="I3089" t="s">
        <v>40</v>
      </c>
      <c r="J3089">
        <v>70664</v>
      </c>
      <c r="K3089" t="s">
        <v>41</v>
      </c>
      <c r="L3089" t="s">
        <v>42</v>
      </c>
      <c r="M3089">
        <v>89</v>
      </c>
      <c r="N3089">
        <v>5</v>
      </c>
      <c r="O3089">
        <v>9</v>
      </c>
      <c r="P3089">
        <v>0</v>
      </c>
      <c r="Q3089">
        <v>1</v>
      </c>
      <c r="R3089" t="s">
        <v>61</v>
      </c>
      <c r="S3089" t="s">
        <v>74</v>
      </c>
      <c r="T3089">
        <v>3</v>
      </c>
      <c r="U3089" t="s">
        <v>79</v>
      </c>
      <c r="V3089">
        <v>246.52</v>
      </c>
      <c r="W3089" t="s">
        <v>46</v>
      </c>
      <c r="X3089" t="s">
        <v>77</v>
      </c>
      <c r="Y3089" t="s">
        <v>48</v>
      </c>
      <c r="Z3089" t="s">
        <v>49</v>
      </c>
      <c r="AA3089" t="s">
        <v>50</v>
      </c>
      <c r="AB3089" t="s">
        <v>68</v>
      </c>
      <c r="AC3089" t="s">
        <v>99</v>
      </c>
      <c r="AD3089">
        <v>2.7698876399999999</v>
      </c>
      <c r="AE3089">
        <v>2024</v>
      </c>
      <c r="AF3089">
        <v>3</v>
      </c>
      <c r="AG3089">
        <v>7</v>
      </c>
      <c r="AH3089" t="s">
        <v>2904</v>
      </c>
      <c r="AI3089">
        <v>0.2308239700374532</v>
      </c>
      <c r="AJ3089">
        <v>1068</v>
      </c>
      <c r="AK3089" t="s">
        <v>3799</v>
      </c>
    </row>
    <row r="3090" spans="1:37">
      <c r="A3090" t="s">
        <v>3199</v>
      </c>
      <c r="B3090" t="s">
        <v>71</v>
      </c>
      <c r="C3090">
        <v>8001.42</v>
      </c>
      <c r="D3090" t="s">
        <v>36</v>
      </c>
      <c r="E3090" t="s">
        <v>37</v>
      </c>
      <c r="F3090" t="s">
        <v>38</v>
      </c>
      <c r="G3090">
        <v>45329</v>
      </c>
      <c r="H3090" t="s">
        <v>39</v>
      </c>
      <c r="I3090" t="s">
        <v>40</v>
      </c>
      <c r="J3090">
        <v>79290</v>
      </c>
      <c r="K3090" t="s">
        <v>59</v>
      </c>
      <c r="L3090" t="s">
        <v>42</v>
      </c>
      <c r="M3090">
        <v>100</v>
      </c>
      <c r="N3090">
        <v>35</v>
      </c>
      <c r="O3090">
        <v>57</v>
      </c>
      <c r="P3090">
        <v>0</v>
      </c>
      <c r="Q3090">
        <v>9</v>
      </c>
      <c r="R3090" t="s">
        <v>43</v>
      </c>
      <c r="S3090" t="s">
        <v>44</v>
      </c>
      <c r="T3090">
        <v>2</v>
      </c>
      <c r="U3090" t="s">
        <v>90</v>
      </c>
      <c r="V3090">
        <v>479.52</v>
      </c>
      <c r="W3090" t="s">
        <v>46</v>
      </c>
      <c r="X3090" t="s">
        <v>77</v>
      </c>
      <c r="Y3090" t="s">
        <v>48</v>
      </c>
      <c r="Z3090" t="s">
        <v>66</v>
      </c>
      <c r="AA3090" t="s">
        <v>50</v>
      </c>
      <c r="AB3090" t="s">
        <v>68</v>
      </c>
      <c r="AC3090" t="s">
        <v>52</v>
      </c>
      <c r="AD3090">
        <v>4.7952000000000004</v>
      </c>
      <c r="AE3090">
        <v>2024</v>
      </c>
      <c r="AF3090">
        <v>3</v>
      </c>
      <c r="AG3090">
        <v>7</v>
      </c>
      <c r="AH3090" t="s">
        <v>2904</v>
      </c>
      <c r="AI3090">
        <v>0.39960000000000001</v>
      </c>
      <c r="AJ3090">
        <v>1200</v>
      </c>
      <c r="AK3090" t="s">
        <v>3799</v>
      </c>
    </row>
    <row r="3091" spans="1:37">
      <c r="A3091" t="s">
        <v>3200</v>
      </c>
      <c r="B3091" t="s">
        <v>81</v>
      </c>
      <c r="C3091">
        <v>13544.93</v>
      </c>
      <c r="D3091" t="s">
        <v>36</v>
      </c>
      <c r="E3091" t="s">
        <v>82</v>
      </c>
      <c r="F3091" t="s">
        <v>38</v>
      </c>
      <c r="G3091">
        <v>45329</v>
      </c>
      <c r="H3091" t="s">
        <v>57</v>
      </c>
      <c r="I3091" t="s">
        <v>58</v>
      </c>
      <c r="J3091">
        <v>0</v>
      </c>
      <c r="K3091" t="s">
        <v>59</v>
      </c>
      <c r="L3091" t="s">
        <v>60</v>
      </c>
      <c r="M3091">
        <v>197</v>
      </c>
      <c r="N3091">
        <v>7</v>
      </c>
      <c r="O3091">
        <v>113</v>
      </c>
      <c r="P3091">
        <v>0</v>
      </c>
      <c r="Q3091">
        <v>3</v>
      </c>
      <c r="R3091" t="s">
        <v>43</v>
      </c>
      <c r="S3091" t="s">
        <v>96</v>
      </c>
      <c r="T3091">
        <v>1</v>
      </c>
      <c r="U3091" t="s">
        <v>90</v>
      </c>
      <c r="V3091">
        <v>1896.54</v>
      </c>
      <c r="W3091" t="s">
        <v>64</v>
      </c>
      <c r="X3091" t="s">
        <v>47</v>
      </c>
      <c r="Y3091" t="s">
        <v>156</v>
      </c>
      <c r="Z3091" t="s">
        <v>66</v>
      </c>
      <c r="AA3091" t="s">
        <v>67</v>
      </c>
      <c r="AB3091" t="s">
        <v>68</v>
      </c>
      <c r="AC3091" t="s">
        <v>52</v>
      </c>
      <c r="AD3091">
        <v>9.6271065989999993</v>
      </c>
      <c r="AE3091">
        <v>2024</v>
      </c>
      <c r="AF3091">
        <v>3</v>
      </c>
      <c r="AG3091">
        <v>7</v>
      </c>
      <c r="AH3091" t="s">
        <v>2904</v>
      </c>
      <c r="AI3091">
        <v>0.80225888324873096</v>
      </c>
      <c r="AJ3091">
        <v>2364</v>
      </c>
      <c r="AK3091" t="s">
        <v>3801</v>
      </c>
    </row>
    <row r="3092" spans="1:37">
      <c r="A3092" t="s">
        <v>3201</v>
      </c>
      <c r="B3092" t="s">
        <v>35</v>
      </c>
      <c r="C3092">
        <v>10345.74</v>
      </c>
      <c r="D3092" t="s">
        <v>36</v>
      </c>
      <c r="E3092" t="s">
        <v>37</v>
      </c>
      <c r="F3092" t="s">
        <v>38</v>
      </c>
      <c r="G3092">
        <v>45329</v>
      </c>
      <c r="H3092" t="s">
        <v>39</v>
      </c>
      <c r="I3092" t="s">
        <v>40</v>
      </c>
      <c r="J3092">
        <v>47030</v>
      </c>
      <c r="K3092" t="s">
        <v>83</v>
      </c>
      <c r="L3092" t="s">
        <v>42</v>
      </c>
      <c r="M3092">
        <v>85</v>
      </c>
      <c r="N3092">
        <v>43</v>
      </c>
      <c r="O3092">
        <v>36</v>
      </c>
      <c r="P3092">
        <v>0</v>
      </c>
      <c r="Q3092">
        <v>2</v>
      </c>
      <c r="R3092" t="s">
        <v>61</v>
      </c>
      <c r="S3092" t="s">
        <v>62</v>
      </c>
      <c r="T3092">
        <v>1</v>
      </c>
      <c r="U3092" t="s">
        <v>79</v>
      </c>
      <c r="V3092">
        <v>98.32</v>
      </c>
      <c r="W3092" t="s">
        <v>46</v>
      </c>
      <c r="X3092" t="s">
        <v>47</v>
      </c>
      <c r="Y3092" t="s">
        <v>48</v>
      </c>
      <c r="Z3092" t="s">
        <v>66</v>
      </c>
      <c r="AA3092" t="s">
        <v>67</v>
      </c>
      <c r="AB3092" t="s">
        <v>68</v>
      </c>
      <c r="AC3092" t="s">
        <v>69</v>
      </c>
      <c r="AD3092">
        <v>1.156705882</v>
      </c>
      <c r="AE3092">
        <v>2024</v>
      </c>
      <c r="AF3092">
        <v>3</v>
      </c>
      <c r="AG3092">
        <v>7</v>
      </c>
      <c r="AH3092" t="s">
        <v>2904</v>
      </c>
      <c r="AI3092">
        <v>9.639215686274509E-2</v>
      </c>
      <c r="AJ3092">
        <v>1020</v>
      </c>
      <c r="AK3092" t="s">
        <v>3799</v>
      </c>
    </row>
    <row r="3093" spans="1:37">
      <c r="A3093" t="s">
        <v>3202</v>
      </c>
      <c r="B3093" t="s">
        <v>35</v>
      </c>
      <c r="C3093">
        <v>9847.69</v>
      </c>
      <c r="D3093" t="s">
        <v>36</v>
      </c>
      <c r="E3093" t="s">
        <v>72</v>
      </c>
      <c r="F3093" t="s">
        <v>56</v>
      </c>
      <c r="G3093">
        <v>45329</v>
      </c>
      <c r="H3093" t="s">
        <v>39</v>
      </c>
      <c r="I3093" t="s">
        <v>58</v>
      </c>
      <c r="J3093">
        <v>103149</v>
      </c>
      <c r="K3093" t="s">
        <v>59</v>
      </c>
      <c r="L3093" t="s">
        <v>42</v>
      </c>
      <c r="M3093">
        <v>123</v>
      </c>
      <c r="N3093">
        <v>30</v>
      </c>
      <c r="O3093">
        <v>115</v>
      </c>
      <c r="P3093">
        <v>0</v>
      </c>
      <c r="Q3093">
        <v>9</v>
      </c>
      <c r="R3093" t="s">
        <v>61</v>
      </c>
      <c r="S3093" t="s">
        <v>93</v>
      </c>
      <c r="T3093">
        <v>1</v>
      </c>
      <c r="U3093" t="s">
        <v>79</v>
      </c>
      <c r="V3093">
        <v>589.67999999999995</v>
      </c>
      <c r="W3093" t="s">
        <v>46</v>
      </c>
      <c r="X3093" t="s">
        <v>47</v>
      </c>
      <c r="Y3093" t="s">
        <v>65</v>
      </c>
      <c r="Z3093" t="s">
        <v>66</v>
      </c>
      <c r="AA3093" t="s">
        <v>91</v>
      </c>
      <c r="AB3093" t="s">
        <v>68</v>
      </c>
      <c r="AC3093" t="s">
        <v>52</v>
      </c>
      <c r="AD3093">
        <v>4.7941463410000003</v>
      </c>
      <c r="AE3093">
        <v>2024</v>
      </c>
      <c r="AF3093">
        <v>3</v>
      </c>
      <c r="AG3093">
        <v>7</v>
      </c>
      <c r="AH3093" t="s">
        <v>2904</v>
      </c>
      <c r="AI3093">
        <v>0.39951219512195119</v>
      </c>
      <c r="AJ3093">
        <v>1476</v>
      </c>
      <c r="AK3093" t="s">
        <v>3799</v>
      </c>
    </row>
    <row r="3094" spans="1:37">
      <c r="A3094" t="s">
        <v>3203</v>
      </c>
      <c r="B3094" t="s">
        <v>81</v>
      </c>
      <c r="C3094">
        <v>8346.5400000000009</v>
      </c>
      <c r="D3094" t="s">
        <v>36</v>
      </c>
      <c r="E3094" t="s">
        <v>72</v>
      </c>
      <c r="F3094" t="s">
        <v>56</v>
      </c>
      <c r="G3094">
        <v>45329</v>
      </c>
      <c r="H3094" t="s">
        <v>102</v>
      </c>
      <c r="I3094" t="s">
        <v>58</v>
      </c>
      <c r="J3094">
        <v>27097</v>
      </c>
      <c r="K3094" t="s">
        <v>59</v>
      </c>
      <c r="L3094" t="s">
        <v>42</v>
      </c>
      <c r="M3094">
        <v>111</v>
      </c>
      <c r="N3094">
        <v>47</v>
      </c>
      <c r="O3094">
        <v>69</v>
      </c>
      <c r="P3094">
        <v>0</v>
      </c>
      <c r="Q3094">
        <v>9</v>
      </c>
      <c r="R3094" t="s">
        <v>43</v>
      </c>
      <c r="S3094" t="s">
        <v>96</v>
      </c>
      <c r="T3094">
        <v>1</v>
      </c>
      <c r="U3094" t="s">
        <v>79</v>
      </c>
      <c r="V3094">
        <v>638.91</v>
      </c>
      <c r="W3094" t="s">
        <v>46</v>
      </c>
      <c r="X3094" t="s">
        <v>47</v>
      </c>
      <c r="Y3094" t="s">
        <v>65</v>
      </c>
      <c r="Z3094" t="s">
        <v>66</v>
      </c>
      <c r="AA3094" t="s">
        <v>67</v>
      </c>
      <c r="AB3094" t="s">
        <v>68</v>
      </c>
      <c r="AC3094" t="s">
        <v>52</v>
      </c>
      <c r="AD3094">
        <v>5.7559459459999998</v>
      </c>
      <c r="AE3094">
        <v>2024</v>
      </c>
      <c r="AF3094">
        <v>3</v>
      </c>
      <c r="AG3094">
        <v>7</v>
      </c>
      <c r="AH3094" t="s">
        <v>2904</v>
      </c>
      <c r="AI3094">
        <v>0.47966216216216212</v>
      </c>
      <c r="AJ3094">
        <v>1332</v>
      </c>
      <c r="AK3094" t="s">
        <v>3800</v>
      </c>
    </row>
    <row r="3095" spans="1:37">
      <c r="A3095" t="s">
        <v>3204</v>
      </c>
      <c r="B3095" t="s">
        <v>35</v>
      </c>
      <c r="C3095">
        <v>3631.59</v>
      </c>
      <c r="D3095" t="s">
        <v>36</v>
      </c>
      <c r="E3095" t="s">
        <v>37</v>
      </c>
      <c r="F3095" t="s">
        <v>38</v>
      </c>
      <c r="G3095">
        <v>45329</v>
      </c>
      <c r="H3095" t="s">
        <v>39</v>
      </c>
      <c r="I3095" t="s">
        <v>58</v>
      </c>
      <c r="J3095">
        <v>117873</v>
      </c>
      <c r="K3095" t="s">
        <v>59</v>
      </c>
      <c r="L3095" t="s">
        <v>103</v>
      </c>
      <c r="M3095">
        <v>90</v>
      </c>
      <c r="N3095">
        <v>5</v>
      </c>
      <c r="O3095">
        <v>7</v>
      </c>
      <c r="P3095">
        <v>0</v>
      </c>
      <c r="Q3095">
        <v>1</v>
      </c>
      <c r="R3095" t="s">
        <v>61</v>
      </c>
      <c r="S3095" t="s">
        <v>62</v>
      </c>
      <c r="T3095">
        <v>2</v>
      </c>
      <c r="U3095" t="s">
        <v>79</v>
      </c>
      <c r="V3095">
        <v>434.16</v>
      </c>
      <c r="W3095" t="s">
        <v>46</v>
      </c>
      <c r="X3095" t="s">
        <v>77</v>
      </c>
      <c r="Y3095" t="s">
        <v>48</v>
      </c>
      <c r="Z3095" t="s">
        <v>49</v>
      </c>
      <c r="AA3095" t="s">
        <v>91</v>
      </c>
      <c r="AB3095" t="s">
        <v>68</v>
      </c>
      <c r="AC3095" t="s">
        <v>99</v>
      </c>
      <c r="AD3095">
        <v>4.8239999999999998</v>
      </c>
      <c r="AE3095">
        <v>2024</v>
      </c>
      <c r="AF3095">
        <v>3</v>
      </c>
      <c r="AG3095">
        <v>7</v>
      </c>
      <c r="AH3095" t="s">
        <v>2904</v>
      </c>
      <c r="AI3095">
        <v>0.40200000000000002</v>
      </c>
      <c r="AJ3095">
        <v>1080</v>
      </c>
      <c r="AK3095" t="s">
        <v>3800</v>
      </c>
    </row>
    <row r="3096" spans="1:37">
      <c r="A3096" t="s">
        <v>3205</v>
      </c>
      <c r="B3096" t="s">
        <v>35</v>
      </c>
      <c r="C3096">
        <v>6601.18</v>
      </c>
      <c r="D3096" t="s">
        <v>36</v>
      </c>
      <c r="E3096" t="s">
        <v>37</v>
      </c>
      <c r="F3096" t="s">
        <v>38</v>
      </c>
      <c r="G3096">
        <v>45329</v>
      </c>
      <c r="H3096" t="s">
        <v>39</v>
      </c>
      <c r="I3096" t="s">
        <v>40</v>
      </c>
      <c r="J3096">
        <v>63206</v>
      </c>
      <c r="K3096" t="s">
        <v>41</v>
      </c>
      <c r="L3096" t="s">
        <v>103</v>
      </c>
      <c r="M3096">
        <v>84</v>
      </c>
      <c r="N3096">
        <v>20</v>
      </c>
      <c r="O3096">
        <v>0</v>
      </c>
      <c r="P3096">
        <v>0</v>
      </c>
      <c r="Q3096">
        <v>5</v>
      </c>
      <c r="R3096" t="s">
        <v>61</v>
      </c>
      <c r="S3096" t="s">
        <v>93</v>
      </c>
      <c r="T3096">
        <v>1</v>
      </c>
      <c r="U3096" t="s">
        <v>79</v>
      </c>
      <c r="V3096">
        <v>213.29</v>
      </c>
      <c r="W3096" t="s">
        <v>46</v>
      </c>
      <c r="X3096" t="s">
        <v>134</v>
      </c>
      <c r="Y3096" t="s">
        <v>48</v>
      </c>
      <c r="Z3096" t="s">
        <v>66</v>
      </c>
      <c r="AA3096" t="s">
        <v>50</v>
      </c>
      <c r="AB3096" t="s">
        <v>68</v>
      </c>
      <c r="AC3096" t="s">
        <v>99</v>
      </c>
      <c r="AD3096">
        <v>2.5391666669999999</v>
      </c>
      <c r="AE3096">
        <v>2024</v>
      </c>
      <c r="AF3096">
        <v>3</v>
      </c>
      <c r="AG3096">
        <v>7</v>
      </c>
      <c r="AH3096" t="s">
        <v>2904</v>
      </c>
      <c r="AI3096">
        <v>0.21159722222222221</v>
      </c>
      <c r="AJ3096">
        <v>1008</v>
      </c>
      <c r="AK3096" t="s">
        <v>3799</v>
      </c>
    </row>
    <row r="3097" spans="1:37">
      <c r="A3097" t="s">
        <v>3206</v>
      </c>
      <c r="B3097" t="s">
        <v>35</v>
      </c>
      <c r="C3097">
        <v>26107.919999999998</v>
      </c>
      <c r="D3097" t="s">
        <v>36</v>
      </c>
      <c r="E3097" t="s">
        <v>37</v>
      </c>
      <c r="F3097" t="s">
        <v>95</v>
      </c>
      <c r="G3097">
        <v>45329</v>
      </c>
      <c r="H3097" t="s">
        <v>39</v>
      </c>
      <c r="I3097" t="s">
        <v>58</v>
      </c>
      <c r="J3097">
        <v>30486</v>
      </c>
      <c r="K3097" t="s">
        <v>59</v>
      </c>
      <c r="L3097" t="s">
        <v>42</v>
      </c>
      <c r="M3097">
        <v>82</v>
      </c>
      <c r="N3097">
        <v>0</v>
      </c>
      <c r="O3097">
        <v>100</v>
      </c>
      <c r="P3097">
        <v>0</v>
      </c>
      <c r="Q3097">
        <v>2</v>
      </c>
      <c r="R3097" t="s">
        <v>61</v>
      </c>
      <c r="S3097" t="s">
        <v>62</v>
      </c>
      <c r="T3097">
        <v>2</v>
      </c>
      <c r="U3097" t="s">
        <v>45</v>
      </c>
      <c r="V3097">
        <v>395.28</v>
      </c>
      <c r="W3097" t="s">
        <v>46</v>
      </c>
      <c r="X3097" t="s">
        <v>47</v>
      </c>
      <c r="Y3097" t="s">
        <v>48</v>
      </c>
      <c r="Z3097" t="s">
        <v>98</v>
      </c>
      <c r="AA3097" t="s">
        <v>67</v>
      </c>
      <c r="AB3097" t="s">
        <v>68</v>
      </c>
      <c r="AC3097" t="s">
        <v>52</v>
      </c>
      <c r="AD3097">
        <v>4.820487805</v>
      </c>
      <c r="AE3097">
        <v>2024</v>
      </c>
      <c r="AF3097">
        <v>3</v>
      </c>
      <c r="AG3097">
        <v>7</v>
      </c>
      <c r="AH3097" t="s">
        <v>2904</v>
      </c>
      <c r="AI3097">
        <v>0.4017073170731707</v>
      </c>
      <c r="AJ3097">
        <v>984</v>
      </c>
      <c r="AK3097" t="s">
        <v>3800</v>
      </c>
    </row>
    <row r="3098" spans="1:37">
      <c r="A3098" t="s">
        <v>3207</v>
      </c>
      <c r="B3098" t="s">
        <v>35</v>
      </c>
      <c r="C3098">
        <v>11779.15</v>
      </c>
      <c r="D3098" t="s">
        <v>36</v>
      </c>
      <c r="E3098" t="s">
        <v>82</v>
      </c>
      <c r="F3098" t="s">
        <v>38</v>
      </c>
      <c r="G3098">
        <v>45329</v>
      </c>
      <c r="H3098" t="s">
        <v>39</v>
      </c>
      <c r="I3098" t="s">
        <v>58</v>
      </c>
      <c r="J3098">
        <v>94192</v>
      </c>
      <c r="K3098" t="s">
        <v>59</v>
      </c>
      <c r="L3098" t="s">
        <v>60</v>
      </c>
      <c r="M3098">
        <v>151</v>
      </c>
      <c r="N3098">
        <v>23</v>
      </c>
      <c r="O3098">
        <v>51</v>
      </c>
      <c r="P3098">
        <v>0</v>
      </c>
      <c r="Q3098">
        <v>9</v>
      </c>
      <c r="R3098" t="s">
        <v>61</v>
      </c>
      <c r="S3098" t="s">
        <v>93</v>
      </c>
      <c r="T3098">
        <v>3</v>
      </c>
      <c r="U3098" t="s">
        <v>63</v>
      </c>
      <c r="V3098">
        <v>725.76</v>
      </c>
      <c r="W3098" t="s">
        <v>46</v>
      </c>
      <c r="X3098" t="s">
        <v>47</v>
      </c>
      <c r="Y3098" t="s">
        <v>65</v>
      </c>
      <c r="Z3098" t="s">
        <v>66</v>
      </c>
      <c r="AA3098" t="s">
        <v>50</v>
      </c>
      <c r="AB3098" t="s">
        <v>68</v>
      </c>
      <c r="AC3098" t="s">
        <v>52</v>
      </c>
      <c r="AD3098">
        <v>4.8063576159999997</v>
      </c>
      <c r="AE3098">
        <v>2024</v>
      </c>
      <c r="AF3098">
        <v>3</v>
      </c>
      <c r="AG3098">
        <v>7</v>
      </c>
      <c r="AH3098" t="s">
        <v>2904</v>
      </c>
      <c r="AI3098">
        <v>0.40052980132450333</v>
      </c>
      <c r="AJ3098">
        <v>1812</v>
      </c>
      <c r="AK3098" t="s">
        <v>3800</v>
      </c>
    </row>
    <row r="3099" spans="1:37">
      <c r="A3099" t="s">
        <v>3208</v>
      </c>
      <c r="B3099" t="s">
        <v>35</v>
      </c>
      <c r="C3099">
        <v>3869.9</v>
      </c>
      <c r="D3099" t="s">
        <v>36</v>
      </c>
      <c r="E3099" t="s">
        <v>37</v>
      </c>
      <c r="F3099" t="s">
        <v>95</v>
      </c>
      <c r="G3099">
        <v>45329</v>
      </c>
      <c r="H3099" t="s">
        <v>159</v>
      </c>
      <c r="I3099" t="s">
        <v>40</v>
      </c>
      <c r="J3099">
        <v>36347</v>
      </c>
      <c r="K3099" t="s">
        <v>41</v>
      </c>
      <c r="L3099" t="s">
        <v>42</v>
      </c>
      <c r="M3099">
        <v>99</v>
      </c>
      <c r="N3099">
        <v>16</v>
      </c>
      <c r="O3099">
        <v>108</v>
      </c>
      <c r="P3099">
        <v>0</v>
      </c>
      <c r="Q3099">
        <v>1</v>
      </c>
      <c r="R3099" t="s">
        <v>61</v>
      </c>
      <c r="S3099" t="s">
        <v>93</v>
      </c>
      <c r="T3099">
        <v>1</v>
      </c>
      <c r="U3099" t="s">
        <v>90</v>
      </c>
      <c r="V3099">
        <v>353.82</v>
      </c>
      <c r="W3099" t="s">
        <v>46</v>
      </c>
      <c r="X3099" t="s">
        <v>47</v>
      </c>
      <c r="Y3099" t="s">
        <v>48</v>
      </c>
      <c r="Z3099" t="s">
        <v>49</v>
      </c>
      <c r="AA3099" t="s">
        <v>67</v>
      </c>
      <c r="AB3099" t="s">
        <v>68</v>
      </c>
      <c r="AC3099" t="s">
        <v>52</v>
      </c>
      <c r="AD3099">
        <v>3.5739393939999999</v>
      </c>
      <c r="AE3099">
        <v>2024</v>
      </c>
      <c r="AF3099">
        <v>3</v>
      </c>
      <c r="AG3099">
        <v>7</v>
      </c>
      <c r="AH3099" t="s">
        <v>2904</v>
      </c>
      <c r="AI3099">
        <v>0.29782828282828283</v>
      </c>
      <c r="AJ3099">
        <v>1188</v>
      </c>
      <c r="AK3099" t="s">
        <v>3799</v>
      </c>
    </row>
    <row r="3100" spans="1:37">
      <c r="A3100" t="s">
        <v>3209</v>
      </c>
      <c r="B3100" t="s">
        <v>35</v>
      </c>
      <c r="C3100">
        <v>6637.15</v>
      </c>
      <c r="D3100" t="s">
        <v>36</v>
      </c>
      <c r="E3100" t="s">
        <v>37</v>
      </c>
      <c r="F3100" t="s">
        <v>56</v>
      </c>
      <c r="G3100">
        <v>45329</v>
      </c>
      <c r="H3100" t="s">
        <v>57</v>
      </c>
      <c r="I3100" t="s">
        <v>58</v>
      </c>
      <c r="J3100">
        <v>0</v>
      </c>
      <c r="K3100" t="s">
        <v>59</v>
      </c>
      <c r="L3100" t="s">
        <v>42</v>
      </c>
      <c r="M3100">
        <v>90</v>
      </c>
      <c r="N3100">
        <v>23</v>
      </c>
      <c r="O3100">
        <v>28</v>
      </c>
      <c r="P3100">
        <v>0</v>
      </c>
      <c r="Q3100">
        <v>4</v>
      </c>
      <c r="R3100" t="s">
        <v>61</v>
      </c>
      <c r="S3100" t="s">
        <v>62</v>
      </c>
      <c r="T3100">
        <v>1</v>
      </c>
      <c r="U3100" t="s">
        <v>63</v>
      </c>
      <c r="V3100">
        <v>434.16</v>
      </c>
      <c r="W3100" t="s">
        <v>76</v>
      </c>
      <c r="X3100" t="s">
        <v>47</v>
      </c>
      <c r="Y3100" t="s">
        <v>48</v>
      </c>
      <c r="Z3100" t="s">
        <v>66</v>
      </c>
      <c r="AA3100" t="s">
        <v>67</v>
      </c>
      <c r="AB3100" t="s">
        <v>68</v>
      </c>
      <c r="AC3100" t="s">
        <v>69</v>
      </c>
      <c r="AD3100">
        <v>4.8239999999999998</v>
      </c>
      <c r="AE3100">
        <v>2024</v>
      </c>
      <c r="AF3100">
        <v>3</v>
      </c>
      <c r="AG3100">
        <v>7</v>
      </c>
      <c r="AH3100" t="s">
        <v>2904</v>
      </c>
      <c r="AI3100">
        <v>0.40200000000000002</v>
      </c>
      <c r="AJ3100">
        <v>1080</v>
      </c>
      <c r="AK3100" t="s">
        <v>3800</v>
      </c>
    </row>
    <row r="3101" spans="1:37">
      <c r="A3101" t="s">
        <v>3210</v>
      </c>
      <c r="B3101" t="s">
        <v>35</v>
      </c>
      <c r="C3101">
        <v>6841.14</v>
      </c>
      <c r="D3101" t="s">
        <v>36</v>
      </c>
      <c r="E3101" t="s">
        <v>37</v>
      </c>
      <c r="F3101" t="s">
        <v>95</v>
      </c>
      <c r="G3101">
        <v>45329</v>
      </c>
      <c r="H3101" t="s">
        <v>39</v>
      </c>
      <c r="I3101" t="s">
        <v>58</v>
      </c>
      <c r="J3101">
        <v>101141</v>
      </c>
      <c r="K3101" t="s">
        <v>41</v>
      </c>
      <c r="L3101" t="s">
        <v>42</v>
      </c>
      <c r="M3101">
        <v>85</v>
      </c>
      <c r="N3101">
        <v>14</v>
      </c>
      <c r="O3101">
        <v>42</v>
      </c>
      <c r="P3101">
        <v>0</v>
      </c>
      <c r="Q3101">
        <v>9</v>
      </c>
      <c r="R3101" t="s">
        <v>61</v>
      </c>
      <c r="S3101" t="s">
        <v>93</v>
      </c>
      <c r="T3101">
        <v>2</v>
      </c>
      <c r="U3101" t="s">
        <v>63</v>
      </c>
      <c r="V3101">
        <v>278.43</v>
      </c>
      <c r="W3101" t="s">
        <v>46</v>
      </c>
      <c r="X3101" t="s">
        <v>47</v>
      </c>
      <c r="Y3101" t="s">
        <v>48</v>
      </c>
      <c r="Z3101" t="s">
        <v>66</v>
      </c>
      <c r="AA3101" t="s">
        <v>91</v>
      </c>
      <c r="AB3101" t="s">
        <v>68</v>
      </c>
      <c r="AC3101" t="s">
        <v>69</v>
      </c>
      <c r="AD3101">
        <v>3.2756470590000002</v>
      </c>
      <c r="AE3101">
        <v>2024</v>
      </c>
      <c r="AF3101">
        <v>3</v>
      </c>
      <c r="AG3101">
        <v>7</v>
      </c>
      <c r="AH3101" t="s">
        <v>2904</v>
      </c>
      <c r="AI3101">
        <v>0.27297058823529413</v>
      </c>
      <c r="AJ3101">
        <v>1020</v>
      </c>
      <c r="AK3101" t="s">
        <v>3799</v>
      </c>
    </row>
    <row r="3102" spans="1:37">
      <c r="A3102" t="s">
        <v>3211</v>
      </c>
      <c r="B3102" t="s">
        <v>35</v>
      </c>
      <c r="C3102">
        <v>3841.45</v>
      </c>
      <c r="D3102" t="s">
        <v>36</v>
      </c>
      <c r="E3102" t="s">
        <v>37</v>
      </c>
      <c r="F3102" t="s">
        <v>38</v>
      </c>
      <c r="G3102">
        <v>45329</v>
      </c>
      <c r="H3102" t="s">
        <v>39</v>
      </c>
      <c r="I3102" t="s">
        <v>58</v>
      </c>
      <c r="J3102">
        <v>116952</v>
      </c>
      <c r="K3102" t="s">
        <v>59</v>
      </c>
      <c r="L3102" t="s">
        <v>103</v>
      </c>
      <c r="M3102">
        <v>99</v>
      </c>
      <c r="N3102">
        <v>9</v>
      </c>
      <c r="O3102">
        <v>59</v>
      </c>
      <c r="P3102">
        <v>1</v>
      </c>
      <c r="Q3102">
        <v>1</v>
      </c>
      <c r="R3102" t="s">
        <v>61</v>
      </c>
      <c r="S3102" t="s">
        <v>93</v>
      </c>
      <c r="T3102">
        <v>3</v>
      </c>
      <c r="U3102" t="s">
        <v>79</v>
      </c>
      <c r="V3102">
        <v>541.12</v>
      </c>
      <c r="W3102" t="s">
        <v>46</v>
      </c>
      <c r="X3102" t="s">
        <v>77</v>
      </c>
      <c r="Y3102" t="s">
        <v>65</v>
      </c>
      <c r="Z3102" t="s">
        <v>49</v>
      </c>
      <c r="AA3102" t="s">
        <v>91</v>
      </c>
      <c r="AB3102" t="s">
        <v>51</v>
      </c>
      <c r="AC3102" t="s">
        <v>52</v>
      </c>
      <c r="AD3102">
        <v>5.4658585860000004</v>
      </c>
      <c r="AE3102">
        <v>2024</v>
      </c>
      <c r="AF3102">
        <v>3</v>
      </c>
      <c r="AG3102">
        <v>7</v>
      </c>
      <c r="AH3102" t="s">
        <v>2904</v>
      </c>
      <c r="AI3102">
        <v>0.4554882154882155</v>
      </c>
      <c r="AJ3102">
        <v>1188</v>
      </c>
      <c r="AK3102" t="s">
        <v>3800</v>
      </c>
    </row>
    <row r="3103" spans="1:37">
      <c r="A3103" t="s">
        <v>3212</v>
      </c>
      <c r="B3103" t="s">
        <v>35</v>
      </c>
      <c r="C3103">
        <v>18753.84</v>
      </c>
      <c r="D3103" t="s">
        <v>36</v>
      </c>
      <c r="E3103" t="s">
        <v>82</v>
      </c>
      <c r="F3103" t="s">
        <v>38</v>
      </c>
      <c r="G3103">
        <v>45299</v>
      </c>
      <c r="H3103" t="s">
        <v>39</v>
      </c>
      <c r="I3103" t="s">
        <v>58</v>
      </c>
      <c r="J3103">
        <v>57112</v>
      </c>
      <c r="K3103" t="s">
        <v>59</v>
      </c>
      <c r="L3103" t="s">
        <v>42</v>
      </c>
      <c r="M3103">
        <v>158</v>
      </c>
      <c r="N3103">
        <v>14</v>
      </c>
      <c r="O3103">
        <v>84</v>
      </c>
      <c r="P3103">
        <v>0</v>
      </c>
      <c r="Q3103">
        <v>2</v>
      </c>
      <c r="R3103" t="s">
        <v>61</v>
      </c>
      <c r="S3103" t="s">
        <v>74</v>
      </c>
      <c r="T3103">
        <v>1</v>
      </c>
      <c r="U3103" t="s">
        <v>79</v>
      </c>
      <c r="V3103">
        <v>758.16</v>
      </c>
      <c r="W3103" t="s">
        <v>46</v>
      </c>
      <c r="X3103" t="s">
        <v>77</v>
      </c>
      <c r="Y3103" t="s">
        <v>65</v>
      </c>
      <c r="Z3103" t="s">
        <v>98</v>
      </c>
      <c r="AA3103" t="s">
        <v>50</v>
      </c>
      <c r="AB3103" t="s">
        <v>68</v>
      </c>
      <c r="AC3103" t="s">
        <v>52</v>
      </c>
      <c r="AD3103">
        <v>4.798481013</v>
      </c>
      <c r="AE3103">
        <v>2024</v>
      </c>
      <c r="AF3103">
        <v>3</v>
      </c>
      <c r="AG3103">
        <v>8</v>
      </c>
      <c r="AH3103" t="s">
        <v>3213</v>
      </c>
      <c r="AI3103">
        <v>0.39987341772151896</v>
      </c>
      <c r="AJ3103">
        <v>1896</v>
      </c>
      <c r="AK3103" t="s">
        <v>3799</v>
      </c>
    </row>
    <row r="3104" spans="1:37">
      <c r="A3104" t="s">
        <v>3214</v>
      </c>
      <c r="B3104" t="s">
        <v>35</v>
      </c>
      <c r="C3104">
        <v>9839.99</v>
      </c>
      <c r="D3104" t="s">
        <v>36</v>
      </c>
      <c r="E3104" t="s">
        <v>72</v>
      </c>
      <c r="F3104" t="s">
        <v>56</v>
      </c>
      <c r="G3104">
        <v>45299</v>
      </c>
      <c r="H3104" t="s">
        <v>39</v>
      </c>
      <c r="I3104" t="s">
        <v>58</v>
      </c>
      <c r="J3104">
        <v>107317</v>
      </c>
      <c r="K3104" t="s">
        <v>41</v>
      </c>
      <c r="L3104" t="s">
        <v>42</v>
      </c>
      <c r="M3104">
        <v>123</v>
      </c>
      <c r="N3104">
        <v>26</v>
      </c>
      <c r="O3104">
        <v>41</v>
      </c>
      <c r="P3104">
        <v>0</v>
      </c>
      <c r="Q3104">
        <v>3</v>
      </c>
      <c r="R3104" t="s">
        <v>61</v>
      </c>
      <c r="S3104" t="s">
        <v>93</v>
      </c>
      <c r="T3104">
        <v>4</v>
      </c>
      <c r="U3104" t="s">
        <v>79</v>
      </c>
      <c r="V3104">
        <v>535</v>
      </c>
      <c r="W3104" t="s">
        <v>46</v>
      </c>
      <c r="X3104" t="s">
        <v>134</v>
      </c>
      <c r="Y3104" t="s">
        <v>65</v>
      </c>
      <c r="Z3104" t="s">
        <v>66</v>
      </c>
      <c r="AA3104" t="s">
        <v>91</v>
      </c>
      <c r="AB3104" t="s">
        <v>68</v>
      </c>
      <c r="AC3104" t="s">
        <v>69</v>
      </c>
      <c r="AD3104">
        <v>4.3495934959999998</v>
      </c>
      <c r="AE3104">
        <v>2024</v>
      </c>
      <c r="AF3104">
        <v>3</v>
      </c>
      <c r="AG3104">
        <v>8</v>
      </c>
      <c r="AH3104" t="s">
        <v>3213</v>
      </c>
      <c r="AI3104">
        <v>0.36246612466124661</v>
      </c>
      <c r="AJ3104">
        <v>1476</v>
      </c>
      <c r="AK3104" t="s">
        <v>3799</v>
      </c>
    </row>
    <row r="3105" spans="1:37">
      <c r="A3105" t="s">
        <v>3215</v>
      </c>
      <c r="B3105" t="s">
        <v>81</v>
      </c>
      <c r="C3105">
        <v>6906.92</v>
      </c>
      <c r="D3105" t="s">
        <v>36</v>
      </c>
      <c r="E3105" t="s">
        <v>37</v>
      </c>
      <c r="F3105" t="s">
        <v>38</v>
      </c>
      <c r="G3105">
        <v>45299</v>
      </c>
      <c r="H3105" t="s">
        <v>57</v>
      </c>
      <c r="I3105" t="s">
        <v>40</v>
      </c>
      <c r="J3105">
        <v>0</v>
      </c>
      <c r="K3105" t="s">
        <v>83</v>
      </c>
      <c r="L3105" t="s">
        <v>42</v>
      </c>
      <c r="M3105">
        <v>95</v>
      </c>
      <c r="N3105">
        <v>1</v>
      </c>
      <c r="O3105">
        <v>15</v>
      </c>
      <c r="P3105">
        <v>0</v>
      </c>
      <c r="Q3105">
        <v>5</v>
      </c>
      <c r="R3105" t="s">
        <v>61</v>
      </c>
      <c r="S3105" t="s">
        <v>93</v>
      </c>
      <c r="T3105">
        <v>1</v>
      </c>
      <c r="U3105" t="s">
        <v>45</v>
      </c>
      <c r="V3105">
        <v>177.39</v>
      </c>
      <c r="W3105" t="s">
        <v>46</v>
      </c>
      <c r="X3105" t="s">
        <v>47</v>
      </c>
      <c r="Y3105" t="s">
        <v>48</v>
      </c>
      <c r="Z3105" t="s">
        <v>66</v>
      </c>
      <c r="AA3105" t="s">
        <v>67</v>
      </c>
      <c r="AB3105" t="s">
        <v>68</v>
      </c>
      <c r="AC3105" t="s">
        <v>69</v>
      </c>
      <c r="AD3105">
        <v>1.8672631580000001</v>
      </c>
      <c r="AE3105">
        <v>2024</v>
      </c>
      <c r="AF3105">
        <v>3</v>
      </c>
      <c r="AG3105">
        <v>8</v>
      </c>
      <c r="AH3105" t="s">
        <v>3213</v>
      </c>
      <c r="AI3105">
        <v>0.15560526315789472</v>
      </c>
      <c r="AJ3105">
        <v>1140</v>
      </c>
      <c r="AK3105" t="s">
        <v>3799</v>
      </c>
    </row>
    <row r="3106" spans="1:37">
      <c r="A3106" t="s">
        <v>3216</v>
      </c>
      <c r="B3106" t="s">
        <v>35</v>
      </c>
      <c r="C3106">
        <v>16571.71</v>
      </c>
      <c r="D3106" t="s">
        <v>36</v>
      </c>
      <c r="E3106" t="s">
        <v>82</v>
      </c>
      <c r="F3106" t="s">
        <v>73</v>
      </c>
      <c r="G3106">
        <v>45299</v>
      </c>
      <c r="H3106" t="s">
        <v>39</v>
      </c>
      <c r="I3106" t="s">
        <v>40</v>
      </c>
      <c r="J3106">
        <v>70382</v>
      </c>
      <c r="K3106" t="s">
        <v>41</v>
      </c>
      <c r="L3106" t="s">
        <v>60</v>
      </c>
      <c r="M3106">
        <v>211</v>
      </c>
      <c r="N3106">
        <v>8</v>
      </c>
      <c r="O3106">
        <v>116</v>
      </c>
      <c r="P3106">
        <v>0</v>
      </c>
      <c r="Q3106">
        <v>9</v>
      </c>
      <c r="R3106" t="s">
        <v>61</v>
      </c>
      <c r="S3106" t="s">
        <v>74</v>
      </c>
      <c r="T3106">
        <v>2</v>
      </c>
      <c r="U3106" t="s">
        <v>90</v>
      </c>
      <c r="V3106">
        <v>581.17999999999995</v>
      </c>
      <c r="W3106" t="s">
        <v>64</v>
      </c>
      <c r="X3106" t="s">
        <v>77</v>
      </c>
      <c r="Y3106" t="s">
        <v>65</v>
      </c>
      <c r="Z3106" t="s">
        <v>98</v>
      </c>
      <c r="AA3106" t="s">
        <v>50</v>
      </c>
      <c r="AB3106" t="s">
        <v>68</v>
      </c>
      <c r="AC3106" t="s">
        <v>52</v>
      </c>
      <c r="AD3106">
        <v>2.7544075829999999</v>
      </c>
      <c r="AE3106">
        <v>2024</v>
      </c>
      <c r="AF3106">
        <v>3</v>
      </c>
      <c r="AG3106">
        <v>8</v>
      </c>
      <c r="AH3106" t="s">
        <v>3213</v>
      </c>
      <c r="AI3106">
        <v>0.22953396524486569</v>
      </c>
      <c r="AJ3106">
        <v>2532</v>
      </c>
      <c r="AK3106" t="s">
        <v>3799</v>
      </c>
    </row>
    <row r="3107" spans="1:37">
      <c r="A3107" t="s">
        <v>3217</v>
      </c>
      <c r="B3107" t="s">
        <v>35</v>
      </c>
      <c r="C3107">
        <v>14097.3</v>
      </c>
      <c r="D3107" t="s">
        <v>36</v>
      </c>
      <c r="E3107" t="s">
        <v>72</v>
      </c>
      <c r="F3107" t="s">
        <v>73</v>
      </c>
      <c r="G3107">
        <v>45299</v>
      </c>
      <c r="H3107" t="s">
        <v>57</v>
      </c>
      <c r="I3107" t="s">
        <v>40</v>
      </c>
      <c r="J3107">
        <v>0</v>
      </c>
      <c r="K3107" t="s">
        <v>59</v>
      </c>
      <c r="L3107" t="s">
        <v>60</v>
      </c>
      <c r="M3107">
        <v>132</v>
      </c>
      <c r="N3107">
        <v>12</v>
      </c>
      <c r="O3107">
        <v>68</v>
      </c>
      <c r="P3107">
        <v>0</v>
      </c>
      <c r="Q3107">
        <v>2</v>
      </c>
      <c r="R3107" t="s">
        <v>61</v>
      </c>
      <c r="S3107" t="s">
        <v>62</v>
      </c>
      <c r="T3107">
        <v>1</v>
      </c>
      <c r="U3107" t="s">
        <v>79</v>
      </c>
      <c r="V3107">
        <v>1271.32</v>
      </c>
      <c r="W3107" t="s">
        <v>46</v>
      </c>
      <c r="X3107" t="s">
        <v>77</v>
      </c>
      <c r="Y3107" t="s">
        <v>65</v>
      </c>
      <c r="Z3107" t="s">
        <v>66</v>
      </c>
      <c r="AA3107" t="s">
        <v>67</v>
      </c>
      <c r="AB3107" t="s">
        <v>68</v>
      </c>
      <c r="AC3107" t="s">
        <v>52</v>
      </c>
      <c r="AD3107">
        <v>9.6312121210000008</v>
      </c>
      <c r="AE3107">
        <v>2024</v>
      </c>
      <c r="AF3107">
        <v>3</v>
      </c>
      <c r="AG3107">
        <v>8</v>
      </c>
      <c r="AH3107" t="s">
        <v>3213</v>
      </c>
      <c r="AI3107">
        <v>0.80260101010101004</v>
      </c>
      <c r="AJ3107">
        <v>1584</v>
      </c>
      <c r="AK3107" t="s">
        <v>3801</v>
      </c>
    </row>
    <row r="3108" spans="1:37">
      <c r="A3108" t="s">
        <v>3218</v>
      </c>
      <c r="B3108" t="s">
        <v>71</v>
      </c>
      <c r="C3108">
        <v>19205.78</v>
      </c>
      <c r="D3108" t="s">
        <v>36</v>
      </c>
      <c r="E3108" t="s">
        <v>82</v>
      </c>
      <c r="F3108" t="s">
        <v>56</v>
      </c>
      <c r="G3108">
        <v>45299</v>
      </c>
      <c r="H3108" t="s">
        <v>39</v>
      </c>
      <c r="I3108" t="s">
        <v>58</v>
      </c>
      <c r="J3108">
        <v>88730</v>
      </c>
      <c r="K3108" t="s">
        <v>59</v>
      </c>
      <c r="L3108" t="s">
        <v>42</v>
      </c>
      <c r="M3108">
        <v>239</v>
      </c>
      <c r="N3108">
        <v>47</v>
      </c>
      <c r="O3108">
        <v>122</v>
      </c>
      <c r="P3108">
        <v>0</v>
      </c>
      <c r="Q3108">
        <v>7</v>
      </c>
      <c r="R3108" t="s">
        <v>43</v>
      </c>
      <c r="S3108" t="s">
        <v>84</v>
      </c>
      <c r="T3108">
        <v>1</v>
      </c>
      <c r="U3108" t="s">
        <v>79</v>
      </c>
      <c r="V3108">
        <v>1146.96</v>
      </c>
      <c r="W3108" t="s">
        <v>64</v>
      </c>
      <c r="X3108" t="s">
        <v>47</v>
      </c>
      <c r="Y3108" t="s">
        <v>65</v>
      </c>
      <c r="Z3108" t="s">
        <v>98</v>
      </c>
      <c r="AA3108" t="s">
        <v>50</v>
      </c>
      <c r="AB3108" t="s">
        <v>68</v>
      </c>
      <c r="AC3108" t="s">
        <v>52</v>
      </c>
      <c r="AD3108">
        <v>4.7989958159999997</v>
      </c>
      <c r="AE3108">
        <v>2024</v>
      </c>
      <c r="AF3108">
        <v>3</v>
      </c>
      <c r="AG3108">
        <v>8</v>
      </c>
      <c r="AH3108" t="s">
        <v>3213</v>
      </c>
      <c r="AI3108">
        <v>0.3999163179916318</v>
      </c>
      <c r="AJ3108">
        <v>2868</v>
      </c>
      <c r="AK3108" t="s">
        <v>3799</v>
      </c>
    </row>
    <row r="3109" spans="1:37">
      <c r="A3109" t="s">
        <v>3219</v>
      </c>
      <c r="B3109" t="s">
        <v>35</v>
      </c>
      <c r="C3109">
        <v>14765.19</v>
      </c>
      <c r="D3109" t="s">
        <v>36</v>
      </c>
      <c r="E3109" t="s">
        <v>72</v>
      </c>
      <c r="F3109" t="s">
        <v>38</v>
      </c>
      <c r="G3109">
        <v>45299</v>
      </c>
      <c r="H3109" t="s">
        <v>39</v>
      </c>
      <c r="I3109" t="s">
        <v>40</v>
      </c>
      <c r="J3109">
        <v>28958</v>
      </c>
      <c r="K3109" t="s">
        <v>59</v>
      </c>
      <c r="L3109" t="s">
        <v>42</v>
      </c>
      <c r="M3109">
        <v>186</v>
      </c>
      <c r="N3109">
        <v>20</v>
      </c>
      <c r="O3109">
        <v>47</v>
      </c>
      <c r="P3109">
        <v>0</v>
      </c>
      <c r="Q3109">
        <v>4</v>
      </c>
      <c r="R3109" t="s">
        <v>61</v>
      </c>
      <c r="S3109" t="s">
        <v>93</v>
      </c>
      <c r="T3109">
        <v>1</v>
      </c>
      <c r="U3109" t="s">
        <v>63</v>
      </c>
      <c r="V3109">
        <v>1266.99</v>
      </c>
      <c r="W3109" t="s">
        <v>109</v>
      </c>
      <c r="X3109" t="s">
        <v>47</v>
      </c>
      <c r="Y3109" t="s">
        <v>65</v>
      </c>
      <c r="Z3109" t="s">
        <v>66</v>
      </c>
      <c r="AA3109" t="s">
        <v>67</v>
      </c>
      <c r="AB3109" t="s">
        <v>68</v>
      </c>
      <c r="AC3109" t="s">
        <v>69</v>
      </c>
      <c r="AD3109">
        <v>6.8117741939999998</v>
      </c>
      <c r="AE3109">
        <v>2024</v>
      </c>
      <c r="AF3109">
        <v>3</v>
      </c>
      <c r="AG3109">
        <v>8</v>
      </c>
      <c r="AH3109" t="s">
        <v>3213</v>
      </c>
      <c r="AI3109">
        <v>0.56764784946236557</v>
      </c>
      <c r="AJ3109">
        <v>2232</v>
      </c>
      <c r="AK3109" t="s">
        <v>3800</v>
      </c>
    </row>
    <row r="3110" spans="1:37">
      <c r="A3110" t="s">
        <v>3220</v>
      </c>
      <c r="B3110" t="s">
        <v>115</v>
      </c>
      <c r="C3110">
        <v>9445.9599999999991</v>
      </c>
      <c r="D3110" t="s">
        <v>36</v>
      </c>
      <c r="E3110" t="s">
        <v>72</v>
      </c>
      <c r="F3110" t="s">
        <v>38</v>
      </c>
      <c r="G3110">
        <v>45299</v>
      </c>
      <c r="H3110" t="s">
        <v>39</v>
      </c>
      <c r="I3110" t="s">
        <v>40</v>
      </c>
      <c r="J3110">
        <v>75429</v>
      </c>
      <c r="K3110" t="s">
        <v>41</v>
      </c>
      <c r="L3110" t="s">
        <v>42</v>
      </c>
      <c r="M3110">
        <v>119</v>
      </c>
      <c r="N3110">
        <v>41</v>
      </c>
      <c r="O3110">
        <v>26</v>
      </c>
      <c r="P3110">
        <v>0</v>
      </c>
      <c r="Q3110">
        <v>6</v>
      </c>
      <c r="R3110" t="s">
        <v>61</v>
      </c>
      <c r="S3110" t="s">
        <v>93</v>
      </c>
      <c r="T3110">
        <v>2</v>
      </c>
      <c r="U3110" t="s">
        <v>79</v>
      </c>
      <c r="V3110">
        <v>404.13</v>
      </c>
      <c r="W3110" t="s">
        <v>46</v>
      </c>
      <c r="X3110" t="s">
        <v>77</v>
      </c>
      <c r="Y3110" t="s">
        <v>48</v>
      </c>
      <c r="Z3110" t="s">
        <v>66</v>
      </c>
      <c r="AA3110" t="s">
        <v>50</v>
      </c>
      <c r="AB3110" t="s">
        <v>68</v>
      </c>
      <c r="AC3110" t="s">
        <v>69</v>
      </c>
      <c r="AD3110">
        <v>3.3960504199999999</v>
      </c>
      <c r="AE3110">
        <v>2024</v>
      </c>
      <c r="AF3110">
        <v>3</v>
      </c>
      <c r="AG3110">
        <v>8</v>
      </c>
      <c r="AH3110" t="s">
        <v>3213</v>
      </c>
      <c r="AI3110">
        <v>0.28300420168067225</v>
      </c>
      <c r="AJ3110">
        <v>1428</v>
      </c>
      <c r="AK3110" t="s">
        <v>3799</v>
      </c>
    </row>
    <row r="3111" spans="1:37">
      <c r="A3111" t="s">
        <v>3221</v>
      </c>
      <c r="B3111" t="s">
        <v>71</v>
      </c>
      <c r="C3111">
        <v>11261.19</v>
      </c>
      <c r="D3111" t="s">
        <v>36</v>
      </c>
      <c r="E3111" t="s">
        <v>82</v>
      </c>
      <c r="F3111" t="s">
        <v>73</v>
      </c>
      <c r="G3111">
        <v>45299</v>
      </c>
      <c r="H3111" t="s">
        <v>57</v>
      </c>
      <c r="I3111" t="s">
        <v>58</v>
      </c>
      <c r="J3111">
        <v>0</v>
      </c>
      <c r="K3111" t="s">
        <v>59</v>
      </c>
      <c r="L3111" t="s">
        <v>103</v>
      </c>
      <c r="M3111">
        <v>159</v>
      </c>
      <c r="N3111">
        <v>20</v>
      </c>
      <c r="O3111">
        <v>104</v>
      </c>
      <c r="P3111">
        <v>0</v>
      </c>
      <c r="Q3111">
        <v>4</v>
      </c>
      <c r="R3111" t="s">
        <v>61</v>
      </c>
      <c r="S3111" t="s">
        <v>93</v>
      </c>
      <c r="T3111">
        <v>1</v>
      </c>
      <c r="U3111" t="s">
        <v>79</v>
      </c>
      <c r="V3111">
        <v>764.64</v>
      </c>
      <c r="W3111" t="s">
        <v>46</v>
      </c>
      <c r="X3111" t="s">
        <v>47</v>
      </c>
      <c r="Y3111" t="s">
        <v>65</v>
      </c>
      <c r="Z3111" t="s">
        <v>66</v>
      </c>
      <c r="AA3111" t="s">
        <v>67</v>
      </c>
      <c r="AB3111" t="s">
        <v>68</v>
      </c>
      <c r="AC3111" t="s">
        <v>52</v>
      </c>
      <c r="AD3111">
        <v>4.8090566040000002</v>
      </c>
      <c r="AE3111">
        <v>2024</v>
      </c>
      <c r="AF3111">
        <v>3</v>
      </c>
      <c r="AG3111">
        <v>8</v>
      </c>
      <c r="AH3111" t="s">
        <v>3213</v>
      </c>
      <c r="AI3111">
        <v>0.40075471698113208</v>
      </c>
      <c r="AJ3111">
        <v>1908</v>
      </c>
      <c r="AK3111" t="s">
        <v>3800</v>
      </c>
    </row>
    <row r="3112" spans="1:37">
      <c r="A3112" t="s">
        <v>3222</v>
      </c>
      <c r="B3112" t="s">
        <v>81</v>
      </c>
      <c r="C3112">
        <v>5616.02</v>
      </c>
      <c r="D3112" t="s">
        <v>36</v>
      </c>
      <c r="E3112" t="s">
        <v>37</v>
      </c>
      <c r="F3112" t="s">
        <v>56</v>
      </c>
      <c r="G3112">
        <v>45299</v>
      </c>
      <c r="H3112" t="s">
        <v>39</v>
      </c>
      <c r="I3112" t="s">
        <v>40</v>
      </c>
      <c r="J3112">
        <v>129955</v>
      </c>
      <c r="K3112" t="s">
        <v>83</v>
      </c>
      <c r="L3112" t="s">
        <v>42</v>
      </c>
      <c r="M3112">
        <v>139</v>
      </c>
      <c r="N3112">
        <v>7</v>
      </c>
      <c r="O3112">
        <v>7</v>
      </c>
      <c r="P3112">
        <v>0</v>
      </c>
      <c r="Q3112">
        <v>1</v>
      </c>
      <c r="R3112" t="s">
        <v>61</v>
      </c>
      <c r="S3112" t="s">
        <v>74</v>
      </c>
      <c r="T3112">
        <v>2</v>
      </c>
      <c r="U3112" t="s">
        <v>79</v>
      </c>
      <c r="V3112">
        <v>2.6</v>
      </c>
      <c r="W3112" t="s">
        <v>64</v>
      </c>
      <c r="X3112" t="s">
        <v>77</v>
      </c>
      <c r="Y3112" t="s">
        <v>48</v>
      </c>
      <c r="Z3112" t="s">
        <v>66</v>
      </c>
      <c r="AA3112" t="s">
        <v>91</v>
      </c>
      <c r="AB3112" t="s">
        <v>68</v>
      </c>
      <c r="AC3112" t="s">
        <v>99</v>
      </c>
      <c r="AD3112">
        <v>1.8705036000000001E-2</v>
      </c>
      <c r="AE3112">
        <v>2024</v>
      </c>
      <c r="AF3112">
        <v>3</v>
      </c>
      <c r="AG3112">
        <v>8</v>
      </c>
      <c r="AH3112" t="s">
        <v>3213</v>
      </c>
      <c r="AI3112">
        <v>1.5587529976019184E-3</v>
      </c>
      <c r="AJ3112">
        <v>1668</v>
      </c>
      <c r="AK3112" t="s">
        <v>3799</v>
      </c>
    </row>
    <row r="3113" spans="1:37">
      <c r="A3113" t="s">
        <v>3223</v>
      </c>
      <c r="B3113" t="s">
        <v>35</v>
      </c>
      <c r="C3113">
        <v>5914.6</v>
      </c>
      <c r="D3113" t="s">
        <v>36</v>
      </c>
      <c r="E3113" t="s">
        <v>82</v>
      </c>
      <c r="F3113" t="s">
        <v>38</v>
      </c>
      <c r="G3113">
        <v>45299</v>
      </c>
      <c r="H3113" t="s">
        <v>39</v>
      </c>
      <c r="I3113" t="s">
        <v>40</v>
      </c>
      <c r="J3113">
        <v>27806</v>
      </c>
      <c r="K3113" t="s">
        <v>59</v>
      </c>
      <c r="L3113" t="s">
        <v>42</v>
      </c>
      <c r="M3113">
        <v>151</v>
      </c>
      <c r="N3113">
        <v>42</v>
      </c>
      <c r="O3113">
        <v>62</v>
      </c>
      <c r="P3113">
        <v>0</v>
      </c>
      <c r="Q3113">
        <v>1</v>
      </c>
      <c r="R3113" t="s">
        <v>61</v>
      </c>
      <c r="S3113" t="s">
        <v>93</v>
      </c>
      <c r="T3113">
        <v>2</v>
      </c>
      <c r="U3113" t="s">
        <v>79</v>
      </c>
      <c r="V3113">
        <v>830.6</v>
      </c>
      <c r="W3113" t="s">
        <v>46</v>
      </c>
      <c r="X3113" t="s">
        <v>47</v>
      </c>
      <c r="Y3113" t="s">
        <v>65</v>
      </c>
      <c r="Z3113" t="s">
        <v>66</v>
      </c>
      <c r="AA3113" t="s">
        <v>67</v>
      </c>
      <c r="AB3113" t="s">
        <v>68</v>
      </c>
      <c r="AC3113" t="s">
        <v>52</v>
      </c>
      <c r="AD3113">
        <v>5.5006622519999997</v>
      </c>
      <c r="AE3113">
        <v>2024</v>
      </c>
      <c r="AF3113">
        <v>3</v>
      </c>
      <c r="AG3113">
        <v>8</v>
      </c>
      <c r="AH3113" t="s">
        <v>3213</v>
      </c>
      <c r="AI3113">
        <v>0.45838852097130245</v>
      </c>
      <c r="AJ3113">
        <v>1812</v>
      </c>
      <c r="AK3113" t="s">
        <v>3800</v>
      </c>
    </row>
    <row r="3114" spans="1:37">
      <c r="A3114" t="s">
        <v>3224</v>
      </c>
      <c r="B3114" t="s">
        <v>35</v>
      </c>
      <c r="C3114">
        <v>2787.02</v>
      </c>
      <c r="D3114" t="s">
        <v>36</v>
      </c>
      <c r="E3114" t="s">
        <v>37</v>
      </c>
      <c r="F3114" t="s">
        <v>73</v>
      </c>
      <c r="G3114">
        <v>45299</v>
      </c>
      <c r="H3114" t="s">
        <v>57</v>
      </c>
      <c r="I3114" t="s">
        <v>58</v>
      </c>
      <c r="J3114">
        <v>0</v>
      </c>
      <c r="K3114" t="s">
        <v>59</v>
      </c>
      <c r="L3114" t="s">
        <v>60</v>
      </c>
      <c r="M3114">
        <v>82</v>
      </c>
      <c r="N3114">
        <v>8</v>
      </c>
      <c r="O3114">
        <v>41</v>
      </c>
      <c r="P3114">
        <v>0</v>
      </c>
      <c r="Q3114">
        <v>1</v>
      </c>
      <c r="R3114" t="s">
        <v>61</v>
      </c>
      <c r="S3114" t="s">
        <v>74</v>
      </c>
      <c r="T3114">
        <v>2</v>
      </c>
      <c r="U3114" t="s">
        <v>79</v>
      </c>
      <c r="V3114">
        <v>395.28</v>
      </c>
      <c r="W3114" t="s">
        <v>46</v>
      </c>
      <c r="X3114" t="s">
        <v>47</v>
      </c>
      <c r="Y3114" t="s">
        <v>48</v>
      </c>
      <c r="Z3114" t="s">
        <v>49</v>
      </c>
      <c r="AA3114" t="s">
        <v>67</v>
      </c>
      <c r="AB3114" t="s">
        <v>68</v>
      </c>
      <c r="AC3114" t="s">
        <v>69</v>
      </c>
      <c r="AD3114">
        <v>4.820487805</v>
      </c>
      <c r="AE3114">
        <v>2024</v>
      </c>
      <c r="AF3114">
        <v>3</v>
      </c>
      <c r="AG3114">
        <v>8</v>
      </c>
      <c r="AH3114" t="s">
        <v>3213</v>
      </c>
      <c r="AI3114">
        <v>0.4017073170731707</v>
      </c>
      <c r="AJ3114">
        <v>984</v>
      </c>
      <c r="AK3114" t="s">
        <v>3800</v>
      </c>
    </row>
    <row r="3115" spans="1:37">
      <c r="A3115" t="s">
        <v>3225</v>
      </c>
      <c r="B3115" t="s">
        <v>71</v>
      </c>
      <c r="C3115">
        <v>6409.44</v>
      </c>
      <c r="D3115" t="s">
        <v>36</v>
      </c>
      <c r="E3115" t="s">
        <v>72</v>
      </c>
      <c r="F3115" t="s">
        <v>73</v>
      </c>
      <c r="G3115">
        <v>45299</v>
      </c>
      <c r="H3115" t="s">
        <v>39</v>
      </c>
      <c r="I3115" t="s">
        <v>58</v>
      </c>
      <c r="J3115">
        <v>56923</v>
      </c>
      <c r="K3115" t="s">
        <v>59</v>
      </c>
      <c r="L3115" t="s">
        <v>60</v>
      </c>
      <c r="M3115">
        <v>166</v>
      </c>
      <c r="N3115">
        <v>30</v>
      </c>
      <c r="O3115">
        <v>89</v>
      </c>
      <c r="P3115">
        <v>0</v>
      </c>
      <c r="Q3115">
        <v>1</v>
      </c>
      <c r="R3115" t="s">
        <v>43</v>
      </c>
      <c r="S3115" t="s">
        <v>96</v>
      </c>
      <c r="T3115">
        <v>1</v>
      </c>
      <c r="U3115" t="s">
        <v>63</v>
      </c>
      <c r="V3115">
        <v>1079.56</v>
      </c>
      <c r="W3115" t="s">
        <v>64</v>
      </c>
      <c r="X3115" t="s">
        <v>134</v>
      </c>
      <c r="Y3115" t="s">
        <v>65</v>
      </c>
      <c r="Z3115" t="s">
        <v>66</v>
      </c>
      <c r="AA3115" t="s">
        <v>50</v>
      </c>
      <c r="AB3115" t="s">
        <v>68</v>
      </c>
      <c r="AC3115" t="s">
        <v>52</v>
      </c>
      <c r="AD3115">
        <v>6.5033734939999999</v>
      </c>
      <c r="AE3115">
        <v>2024</v>
      </c>
      <c r="AF3115">
        <v>3</v>
      </c>
      <c r="AG3115">
        <v>8</v>
      </c>
      <c r="AH3115" t="s">
        <v>3213</v>
      </c>
      <c r="AI3115">
        <v>0.54194779116465863</v>
      </c>
      <c r="AJ3115">
        <v>1992</v>
      </c>
      <c r="AK3115" t="s">
        <v>3800</v>
      </c>
    </row>
    <row r="3116" spans="1:37">
      <c r="A3116" t="s">
        <v>3226</v>
      </c>
      <c r="B3116" t="s">
        <v>35</v>
      </c>
      <c r="C3116">
        <v>11604.15</v>
      </c>
      <c r="D3116" t="s">
        <v>36</v>
      </c>
      <c r="E3116" t="s">
        <v>37</v>
      </c>
      <c r="F3116" t="s">
        <v>38</v>
      </c>
      <c r="G3116">
        <v>45299</v>
      </c>
      <c r="H3116" t="s">
        <v>39</v>
      </c>
      <c r="I3116" t="s">
        <v>58</v>
      </c>
      <c r="J3116">
        <v>46738</v>
      </c>
      <c r="K3116" t="s">
        <v>59</v>
      </c>
      <c r="L3116" t="s">
        <v>42</v>
      </c>
      <c r="M3116">
        <v>146</v>
      </c>
      <c r="N3116">
        <v>28</v>
      </c>
      <c r="O3116">
        <v>43</v>
      </c>
      <c r="P3116">
        <v>1</v>
      </c>
      <c r="Q3116">
        <v>8</v>
      </c>
      <c r="R3116" t="s">
        <v>43</v>
      </c>
      <c r="S3116" t="s">
        <v>96</v>
      </c>
      <c r="T3116">
        <v>1</v>
      </c>
      <c r="U3116" t="s">
        <v>63</v>
      </c>
      <c r="V3116">
        <v>838.98</v>
      </c>
      <c r="W3116" t="s">
        <v>64</v>
      </c>
      <c r="X3116" t="s">
        <v>47</v>
      </c>
      <c r="Y3116" t="s">
        <v>65</v>
      </c>
      <c r="Z3116" t="s">
        <v>66</v>
      </c>
      <c r="AA3116" t="s">
        <v>67</v>
      </c>
      <c r="AB3116" t="s">
        <v>51</v>
      </c>
      <c r="AC3116" t="s">
        <v>69</v>
      </c>
      <c r="AD3116">
        <v>5.7464383559999996</v>
      </c>
      <c r="AE3116">
        <v>2024</v>
      </c>
      <c r="AF3116">
        <v>3</v>
      </c>
      <c r="AG3116">
        <v>8</v>
      </c>
      <c r="AH3116" t="s">
        <v>3213</v>
      </c>
      <c r="AI3116">
        <v>0.47886986301369866</v>
      </c>
      <c r="AJ3116">
        <v>1752</v>
      </c>
      <c r="AK3116" t="s">
        <v>3800</v>
      </c>
    </row>
    <row r="3117" spans="1:37">
      <c r="A3117" t="s">
        <v>3227</v>
      </c>
      <c r="B3117" t="s">
        <v>35</v>
      </c>
      <c r="C3117">
        <v>8414.1299999999992</v>
      </c>
      <c r="D3117" t="s">
        <v>36</v>
      </c>
      <c r="E3117" t="s">
        <v>72</v>
      </c>
      <c r="F3117" t="s">
        <v>38</v>
      </c>
      <c r="G3117">
        <v>45299</v>
      </c>
      <c r="H3117" t="s">
        <v>159</v>
      </c>
      <c r="I3117" t="s">
        <v>40</v>
      </c>
      <c r="J3117">
        <v>38251</v>
      </c>
      <c r="K3117" t="s">
        <v>59</v>
      </c>
      <c r="L3117" t="s">
        <v>60</v>
      </c>
      <c r="M3117">
        <v>112</v>
      </c>
      <c r="N3117">
        <v>4</v>
      </c>
      <c r="O3117">
        <v>59</v>
      </c>
      <c r="P3117">
        <v>0</v>
      </c>
      <c r="Q3117">
        <v>7</v>
      </c>
      <c r="R3117" t="s">
        <v>117</v>
      </c>
      <c r="S3117" t="s">
        <v>118</v>
      </c>
      <c r="T3117">
        <v>1</v>
      </c>
      <c r="U3117" t="s">
        <v>79</v>
      </c>
      <c r="V3117">
        <v>725.98</v>
      </c>
      <c r="W3117" t="s">
        <v>46</v>
      </c>
      <c r="X3117" t="s">
        <v>47</v>
      </c>
      <c r="Y3117" t="s">
        <v>65</v>
      </c>
      <c r="Z3117" t="s">
        <v>66</v>
      </c>
      <c r="AA3117" t="s">
        <v>67</v>
      </c>
      <c r="AB3117" t="s">
        <v>68</v>
      </c>
      <c r="AC3117" t="s">
        <v>52</v>
      </c>
      <c r="AD3117">
        <v>6.4819642860000002</v>
      </c>
      <c r="AE3117">
        <v>2024</v>
      </c>
      <c r="AF3117">
        <v>3</v>
      </c>
      <c r="AG3117">
        <v>8</v>
      </c>
      <c r="AH3117" t="s">
        <v>3213</v>
      </c>
      <c r="AI3117">
        <v>0.54016369047619051</v>
      </c>
      <c r="AJ3117">
        <v>1344</v>
      </c>
      <c r="AK3117" t="s">
        <v>3800</v>
      </c>
    </row>
    <row r="3118" spans="1:37">
      <c r="A3118" t="s">
        <v>3228</v>
      </c>
      <c r="B3118" t="s">
        <v>35</v>
      </c>
      <c r="C3118">
        <v>3634.28</v>
      </c>
      <c r="D3118" t="s">
        <v>36</v>
      </c>
      <c r="E3118" t="s">
        <v>37</v>
      </c>
      <c r="F3118" t="s">
        <v>56</v>
      </c>
      <c r="G3118">
        <v>45299</v>
      </c>
      <c r="H3118" t="s">
        <v>39</v>
      </c>
      <c r="I3118" t="s">
        <v>58</v>
      </c>
      <c r="J3118">
        <v>125001</v>
      </c>
      <c r="K3118" t="s">
        <v>83</v>
      </c>
      <c r="L3118" t="s">
        <v>60</v>
      </c>
      <c r="M3118">
        <v>92</v>
      </c>
      <c r="N3118">
        <v>5</v>
      </c>
      <c r="O3118">
        <v>72</v>
      </c>
      <c r="P3118">
        <v>0</v>
      </c>
      <c r="Q3118">
        <v>1</v>
      </c>
      <c r="R3118" t="s">
        <v>43</v>
      </c>
      <c r="S3118" t="s">
        <v>96</v>
      </c>
      <c r="T3118">
        <v>1</v>
      </c>
      <c r="U3118" t="s">
        <v>79</v>
      </c>
      <c r="V3118">
        <v>11.4</v>
      </c>
      <c r="W3118" t="s">
        <v>46</v>
      </c>
      <c r="X3118" t="s">
        <v>47</v>
      </c>
      <c r="Y3118" t="s">
        <v>48</v>
      </c>
      <c r="Z3118" t="s">
        <v>49</v>
      </c>
      <c r="AA3118" t="s">
        <v>91</v>
      </c>
      <c r="AB3118" t="s">
        <v>68</v>
      </c>
      <c r="AC3118" t="s">
        <v>52</v>
      </c>
      <c r="AD3118">
        <v>0.123913043</v>
      </c>
      <c r="AE3118">
        <v>2024</v>
      </c>
      <c r="AF3118">
        <v>3</v>
      </c>
      <c r="AG3118">
        <v>8</v>
      </c>
      <c r="AH3118" t="s">
        <v>3213</v>
      </c>
      <c r="AI3118">
        <v>1.032608695652174E-2</v>
      </c>
      <c r="AJ3118">
        <v>1104</v>
      </c>
      <c r="AK3118" t="s">
        <v>3799</v>
      </c>
    </row>
    <row r="3119" spans="1:37">
      <c r="A3119" t="s">
        <v>3229</v>
      </c>
      <c r="B3119" t="s">
        <v>71</v>
      </c>
      <c r="C3119">
        <v>3399.45</v>
      </c>
      <c r="D3119" t="s">
        <v>36</v>
      </c>
      <c r="E3119" t="s">
        <v>37</v>
      </c>
      <c r="F3119" t="s">
        <v>56</v>
      </c>
      <c r="G3119">
        <v>45299</v>
      </c>
      <c r="H3119" t="s">
        <v>39</v>
      </c>
      <c r="I3119" t="s">
        <v>58</v>
      </c>
      <c r="J3119">
        <v>116933</v>
      </c>
      <c r="K3119" t="s">
        <v>41</v>
      </c>
      <c r="L3119" t="s">
        <v>60</v>
      </c>
      <c r="M3119">
        <v>85</v>
      </c>
      <c r="N3119">
        <v>12</v>
      </c>
      <c r="O3119">
        <v>14</v>
      </c>
      <c r="P3119">
        <v>0</v>
      </c>
      <c r="Q3119">
        <v>1</v>
      </c>
      <c r="R3119" t="s">
        <v>61</v>
      </c>
      <c r="S3119" t="s">
        <v>74</v>
      </c>
      <c r="T3119">
        <v>3</v>
      </c>
      <c r="U3119" t="s">
        <v>79</v>
      </c>
      <c r="V3119">
        <v>254.24</v>
      </c>
      <c r="W3119" t="s">
        <v>46</v>
      </c>
      <c r="X3119" t="s">
        <v>47</v>
      </c>
      <c r="Y3119" t="s">
        <v>48</v>
      </c>
      <c r="Z3119" t="s">
        <v>49</v>
      </c>
      <c r="AA3119" t="s">
        <v>91</v>
      </c>
      <c r="AB3119" t="s">
        <v>68</v>
      </c>
      <c r="AC3119" t="s">
        <v>69</v>
      </c>
      <c r="AD3119">
        <v>2.991058824</v>
      </c>
      <c r="AE3119">
        <v>2024</v>
      </c>
      <c r="AF3119">
        <v>3</v>
      </c>
      <c r="AG3119">
        <v>8</v>
      </c>
      <c r="AH3119" t="s">
        <v>3213</v>
      </c>
      <c r="AI3119">
        <v>0.24925490196078431</v>
      </c>
      <c r="AJ3119">
        <v>1020</v>
      </c>
      <c r="AK3119" t="s">
        <v>3799</v>
      </c>
    </row>
    <row r="3120" spans="1:37">
      <c r="A3120" t="s">
        <v>3230</v>
      </c>
      <c r="B3120" t="s">
        <v>71</v>
      </c>
      <c r="C3120">
        <v>9371.57</v>
      </c>
      <c r="D3120" t="s">
        <v>36</v>
      </c>
      <c r="E3120" t="s">
        <v>72</v>
      </c>
      <c r="F3120" t="s">
        <v>56</v>
      </c>
      <c r="G3120">
        <v>45299</v>
      </c>
      <c r="H3120" t="s">
        <v>57</v>
      </c>
      <c r="I3120" t="s">
        <v>58</v>
      </c>
      <c r="J3120">
        <v>0</v>
      </c>
      <c r="K3120" t="s">
        <v>59</v>
      </c>
      <c r="L3120" t="s">
        <v>42</v>
      </c>
      <c r="M3120">
        <v>130</v>
      </c>
      <c r="N3120">
        <v>28</v>
      </c>
      <c r="O3120">
        <v>24</v>
      </c>
      <c r="P3120">
        <v>0</v>
      </c>
      <c r="Q3120">
        <v>3</v>
      </c>
      <c r="R3120" t="s">
        <v>61</v>
      </c>
      <c r="S3120" t="s">
        <v>74</v>
      </c>
      <c r="T3120">
        <v>2</v>
      </c>
      <c r="U3120" t="s">
        <v>90</v>
      </c>
      <c r="V3120">
        <v>622.08000000000004</v>
      </c>
      <c r="W3120" t="s">
        <v>46</v>
      </c>
      <c r="X3120" t="s">
        <v>77</v>
      </c>
      <c r="Y3120" t="s">
        <v>65</v>
      </c>
      <c r="Z3120" t="s">
        <v>66</v>
      </c>
      <c r="AA3120" t="s">
        <v>67</v>
      </c>
      <c r="AB3120" t="s">
        <v>68</v>
      </c>
      <c r="AC3120" t="s">
        <v>69</v>
      </c>
      <c r="AD3120">
        <v>4.785230769</v>
      </c>
      <c r="AE3120">
        <v>2024</v>
      </c>
      <c r="AF3120">
        <v>3</v>
      </c>
      <c r="AG3120">
        <v>8</v>
      </c>
      <c r="AH3120" t="s">
        <v>3213</v>
      </c>
      <c r="AI3120">
        <v>0.39876923076923082</v>
      </c>
      <c r="AJ3120">
        <v>1560</v>
      </c>
      <c r="AK3120" t="s">
        <v>3799</v>
      </c>
    </row>
    <row r="3121" spans="1:37">
      <c r="A3121" t="s">
        <v>3231</v>
      </c>
      <c r="B3121" t="s">
        <v>115</v>
      </c>
      <c r="C3121">
        <v>18790.02</v>
      </c>
      <c r="D3121" t="s">
        <v>36</v>
      </c>
      <c r="E3121" t="s">
        <v>82</v>
      </c>
      <c r="F3121" t="s">
        <v>56</v>
      </c>
      <c r="G3121">
        <v>45299</v>
      </c>
      <c r="H3121" t="s">
        <v>39</v>
      </c>
      <c r="I3121" t="s">
        <v>58</v>
      </c>
      <c r="J3121">
        <v>86553</v>
      </c>
      <c r="K3121" t="s">
        <v>59</v>
      </c>
      <c r="L3121" t="s">
        <v>103</v>
      </c>
      <c r="M3121">
        <v>158</v>
      </c>
      <c r="N3121">
        <v>32</v>
      </c>
      <c r="O3121">
        <v>43</v>
      </c>
      <c r="P3121">
        <v>0</v>
      </c>
      <c r="Q3121">
        <v>2</v>
      </c>
      <c r="R3121" t="s">
        <v>117</v>
      </c>
      <c r="S3121" t="s">
        <v>118</v>
      </c>
      <c r="T3121">
        <v>1</v>
      </c>
      <c r="U3121" t="s">
        <v>79</v>
      </c>
      <c r="V3121">
        <v>758.16</v>
      </c>
      <c r="W3121" t="s">
        <v>46</v>
      </c>
      <c r="X3121" t="s">
        <v>47</v>
      </c>
      <c r="Y3121" t="s">
        <v>65</v>
      </c>
      <c r="Z3121" t="s">
        <v>98</v>
      </c>
      <c r="AA3121" t="s">
        <v>50</v>
      </c>
      <c r="AB3121" t="s">
        <v>68</v>
      </c>
      <c r="AC3121" t="s">
        <v>69</v>
      </c>
      <c r="AD3121">
        <v>4.798481013</v>
      </c>
      <c r="AE3121">
        <v>2024</v>
      </c>
      <c r="AF3121">
        <v>3</v>
      </c>
      <c r="AG3121">
        <v>8</v>
      </c>
      <c r="AH3121" t="s">
        <v>3213</v>
      </c>
      <c r="AI3121">
        <v>0.39987341772151896</v>
      </c>
      <c r="AJ3121">
        <v>1896</v>
      </c>
      <c r="AK3121" t="s">
        <v>3799</v>
      </c>
    </row>
    <row r="3122" spans="1:37">
      <c r="A3122" t="s">
        <v>3232</v>
      </c>
      <c r="B3122" t="s">
        <v>81</v>
      </c>
      <c r="C3122">
        <v>11489.21</v>
      </c>
      <c r="D3122" t="s">
        <v>36</v>
      </c>
      <c r="E3122" t="s">
        <v>72</v>
      </c>
      <c r="F3122" t="s">
        <v>73</v>
      </c>
      <c r="G3122">
        <v>45299</v>
      </c>
      <c r="H3122" t="s">
        <v>57</v>
      </c>
      <c r="I3122" t="s">
        <v>40</v>
      </c>
      <c r="J3122">
        <v>0</v>
      </c>
      <c r="K3122" t="s">
        <v>59</v>
      </c>
      <c r="L3122" t="s">
        <v>60</v>
      </c>
      <c r="M3122">
        <v>163</v>
      </c>
      <c r="N3122">
        <v>7</v>
      </c>
      <c r="O3122">
        <v>127</v>
      </c>
      <c r="P3122">
        <v>0</v>
      </c>
      <c r="Q3122">
        <v>8</v>
      </c>
      <c r="R3122" t="s">
        <v>61</v>
      </c>
      <c r="S3122" t="s">
        <v>93</v>
      </c>
      <c r="T3122">
        <v>2</v>
      </c>
      <c r="U3122" t="s">
        <v>63</v>
      </c>
      <c r="V3122">
        <v>1176.1199999999999</v>
      </c>
      <c r="W3122" t="s">
        <v>109</v>
      </c>
      <c r="X3122" t="s">
        <v>47</v>
      </c>
      <c r="Y3122" t="s">
        <v>65</v>
      </c>
      <c r="Z3122" t="s">
        <v>66</v>
      </c>
      <c r="AA3122" t="s">
        <v>67</v>
      </c>
      <c r="AB3122" t="s">
        <v>68</v>
      </c>
      <c r="AC3122" t="s">
        <v>52</v>
      </c>
      <c r="AD3122">
        <v>7.2154601229999997</v>
      </c>
      <c r="AE3122">
        <v>2024</v>
      </c>
      <c r="AF3122">
        <v>3</v>
      </c>
      <c r="AG3122">
        <v>8</v>
      </c>
      <c r="AH3122" t="s">
        <v>3213</v>
      </c>
      <c r="AI3122">
        <v>0.6012883435582822</v>
      </c>
      <c r="AJ3122">
        <v>1956</v>
      </c>
      <c r="AK3122" t="s">
        <v>3801</v>
      </c>
    </row>
    <row r="3123" spans="1:37">
      <c r="A3123" t="s">
        <v>3233</v>
      </c>
      <c r="B3123" t="s">
        <v>81</v>
      </c>
      <c r="C3123">
        <v>7179.04</v>
      </c>
      <c r="D3123" t="s">
        <v>36</v>
      </c>
      <c r="E3123" t="s">
        <v>37</v>
      </c>
      <c r="F3123" t="s">
        <v>73</v>
      </c>
      <c r="G3123">
        <v>45299</v>
      </c>
      <c r="H3123" t="s">
        <v>39</v>
      </c>
      <c r="I3123" t="s">
        <v>58</v>
      </c>
      <c r="J3123">
        <v>100024</v>
      </c>
      <c r="K3123" t="s">
        <v>59</v>
      </c>
      <c r="L3123" t="s">
        <v>42</v>
      </c>
      <c r="M3123">
        <v>90</v>
      </c>
      <c r="N3123">
        <v>23</v>
      </c>
      <c r="O3123">
        <v>97</v>
      </c>
      <c r="P3123">
        <v>0</v>
      </c>
      <c r="Q3123">
        <v>3</v>
      </c>
      <c r="R3123" t="s">
        <v>61</v>
      </c>
      <c r="S3123" t="s">
        <v>93</v>
      </c>
      <c r="T3123">
        <v>2</v>
      </c>
      <c r="U3123" t="s">
        <v>79</v>
      </c>
      <c r="V3123">
        <v>434.16</v>
      </c>
      <c r="W3123" t="s">
        <v>46</v>
      </c>
      <c r="X3123" t="s">
        <v>47</v>
      </c>
      <c r="Y3123" t="s">
        <v>48</v>
      </c>
      <c r="Z3123" t="s">
        <v>66</v>
      </c>
      <c r="AA3123" t="s">
        <v>91</v>
      </c>
      <c r="AB3123" t="s">
        <v>68</v>
      </c>
      <c r="AC3123" t="s">
        <v>52</v>
      </c>
      <c r="AD3123">
        <v>4.8239999999999998</v>
      </c>
      <c r="AE3123">
        <v>2024</v>
      </c>
      <c r="AF3123">
        <v>3</v>
      </c>
      <c r="AG3123">
        <v>8</v>
      </c>
      <c r="AH3123" t="s">
        <v>3213</v>
      </c>
      <c r="AI3123">
        <v>0.40200000000000002</v>
      </c>
      <c r="AJ3123">
        <v>1080</v>
      </c>
      <c r="AK3123" t="s">
        <v>3800</v>
      </c>
    </row>
    <row r="3124" spans="1:37">
      <c r="A3124" t="s">
        <v>3234</v>
      </c>
      <c r="B3124" t="s">
        <v>35</v>
      </c>
      <c r="C3124">
        <v>11638.58</v>
      </c>
      <c r="D3124" t="s">
        <v>36</v>
      </c>
      <c r="E3124" t="s">
        <v>37</v>
      </c>
      <c r="F3124" t="s">
        <v>95</v>
      </c>
      <c r="G3124">
        <v>45299</v>
      </c>
      <c r="H3124" t="s">
        <v>39</v>
      </c>
      <c r="I3124" t="s">
        <v>40</v>
      </c>
      <c r="J3124">
        <v>110628</v>
      </c>
      <c r="K3124" t="s">
        <v>41</v>
      </c>
      <c r="L3124" t="s">
        <v>42</v>
      </c>
      <c r="M3124">
        <v>96</v>
      </c>
      <c r="N3124">
        <v>16</v>
      </c>
      <c r="O3124">
        <v>105</v>
      </c>
      <c r="P3124">
        <v>0</v>
      </c>
      <c r="Q3124">
        <v>2</v>
      </c>
      <c r="R3124" t="s">
        <v>61</v>
      </c>
      <c r="S3124" t="s">
        <v>74</v>
      </c>
      <c r="T3124">
        <v>3</v>
      </c>
      <c r="U3124" t="s">
        <v>63</v>
      </c>
      <c r="V3124">
        <v>275.39</v>
      </c>
      <c r="W3124" t="s">
        <v>76</v>
      </c>
      <c r="X3124" t="s">
        <v>47</v>
      </c>
      <c r="Y3124" t="s">
        <v>48</v>
      </c>
      <c r="Z3124" t="s">
        <v>66</v>
      </c>
      <c r="AA3124" t="s">
        <v>91</v>
      </c>
      <c r="AB3124" t="s">
        <v>68</v>
      </c>
      <c r="AC3124" t="s">
        <v>52</v>
      </c>
      <c r="AD3124">
        <v>2.868645833</v>
      </c>
      <c r="AE3124">
        <v>2024</v>
      </c>
      <c r="AF3124">
        <v>3</v>
      </c>
      <c r="AG3124">
        <v>8</v>
      </c>
      <c r="AH3124" t="s">
        <v>3213</v>
      </c>
      <c r="AI3124">
        <v>0.23905381944444443</v>
      </c>
      <c r="AJ3124">
        <v>1152</v>
      </c>
      <c r="AK3124" t="s">
        <v>3799</v>
      </c>
    </row>
    <row r="3125" spans="1:37">
      <c r="A3125" t="s">
        <v>3235</v>
      </c>
      <c r="B3125" t="s">
        <v>71</v>
      </c>
      <c r="C3125">
        <v>11735.06</v>
      </c>
      <c r="D3125" t="s">
        <v>36</v>
      </c>
      <c r="E3125" t="s">
        <v>37</v>
      </c>
      <c r="F3125" t="s">
        <v>56</v>
      </c>
      <c r="G3125">
        <v>45299</v>
      </c>
      <c r="H3125" t="s">
        <v>39</v>
      </c>
      <c r="I3125" t="s">
        <v>40</v>
      </c>
      <c r="J3125">
        <v>131987</v>
      </c>
      <c r="K3125" t="s">
        <v>83</v>
      </c>
      <c r="L3125" t="s">
        <v>103</v>
      </c>
      <c r="M3125">
        <v>97</v>
      </c>
      <c r="N3125">
        <v>30</v>
      </c>
      <c r="O3125">
        <v>19</v>
      </c>
      <c r="P3125">
        <v>0</v>
      </c>
      <c r="Q3125">
        <v>2</v>
      </c>
      <c r="R3125" t="s">
        <v>61</v>
      </c>
      <c r="S3125" t="s">
        <v>62</v>
      </c>
      <c r="T3125">
        <v>3</v>
      </c>
      <c r="U3125" t="s">
        <v>79</v>
      </c>
      <c r="V3125">
        <v>204.99</v>
      </c>
      <c r="W3125" t="s">
        <v>76</v>
      </c>
      <c r="X3125" t="s">
        <v>47</v>
      </c>
      <c r="Y3125" t="s">
        <v>48</v>
      </c>
      <c r="Z3125" t="s">
        <v>66</v>
      </c>
      <c r="AA3125" t="s">
        <v>91</v>
      </c>
      <c r="AB3125" t="s">
        <v>68</v>
      </c>
      <c r="AC3125" t="s">
        <v>69</v>
      </c>
      <c r="AD3125">
        <v>2.1132989690000001</v>
      </c>
      <c r="AE3125">
        <v>2024</v>
      </c>
      <c r="AF3125">
        <v>3</v>
      </c>
      <c r="AG3125">
        <v>8</v>
      </c>
      <c r="AH3125" t="s">
        <v>3213</v>
      </c>
      <c r="AI3125">
        <v>0.17610824742268041</v>
      </c>
      <c r="AJ3125">
        <v>1164</v>
      </c>
      <c r="AK3125" t="s">
        <v>3799</v>
      </c>
    </row>
    <row r="3126" spans="1:37">
      <c r="A3126" t="s">
        <v>3236</v>
      </c>
      <c r="B3126" t="s">
        <v>55</v>
      </c>
      <c r="C3126">
        <v>5510.93</v>
      </c>
      <c r="D3126" t="s">
        <v>36</v>
      </c>
      <c r="E3126" t="s">
        <v>37</v>
      </c>
      <c r="F3126" t="s">
        <v>56</v>
      </c>
      <c r="G3126">
        <v>45299</v>
      </c>
      <c r="H3126" t="s">
        <v>39</v>
      </c>
      <c r="I3126" t="s">
        <v>58</v>
      </c>
      <c r="J3126">
        <v>77633</v>
      </c>
      <c r="K3126" t="s">
        <v>59</v>
      </c>
      <c r="L3126" t="s">
        <v>42</v>
      </c>
      <c r="M3126">
        <v>138</v>
      </c>
      <c r="N3126">
        <v>32</v>
      </c>
      <c r="O3126">
        <v>58</v>
      </c>
      <c r="P3126">
        <v>0</v>
      </c>
      <c r="Q3126">
        <v>1</v>
      </c>
      <c r="R3126" t="s">
        <v>61</v>
      </c>
      <c r="S3126" t="s">
        <v>62</v>
      </c>
      <c r="T3126">
        <v>4</v>
      </c>
      <c r="U3126" t="s">
        <v>79</v>
      </c>
      <c r="V3126">
        <v>830.58</v>
      </c>
      <c r="W3126" t="s">
        <v>109</v>
      </c>
      <c r="X3126" t="s">
        <v>77</v>
      </c>
      <c r="Y3126" t="s">
        <v>65</v>
      </c>
      <c r="Z3126" t="s">
        <v>66</v>
      </c>
      <c r="AA3126" t="s">
        <v>50</v>
      </c>
      <c r="AB3126" t="s">
        <v>68</v>
      </c>
      <c r="AC3126" t="s">
        <v>52</v>
      </c>
      <c r="AD3126">
        <v>6.0186956519999999</v>
      </c>
      <c r="AE3126">
        <v>2024</v>
      </c>
      <c r="AF3126">
        <v>3</v>
      </c>
      <c r="AG3126">
        <v>8</v>
      </c>
      <c r="AH3126" t="s">
        <v>3213</v>
      </c>
      <c r="AI3126">
        <v>0.50155797101449273</v>
      </c>
      <c r="AJ3126">
        <v>1656</v>
      </c>
      <c r="AK3126" t="s">
        <v>3800</v>
      </c>
    </row>
    <row r="3127" spans="1:37">
      <c r="A3127" t="s">
        <v>3237</v>
      </c>
      <c r="B3127" t="s">
        <v>115</v>
      </c>
      <c r="C3127">
        <v>4150.04</v>
      </c>
      <c r="D3127" t="s">
        <v>36</v>
      </c>
      <c r="E3127" t="s">
        <v>37</v>
      </c>
      <c r="F3127" t="s">
        <v>56</v>
      </c>
      <c r="G3127">
        <v>45299</v>
      </c>
      <c r="H3127" t="s">
        <v>57</v>
      </c>
      <c r="I3127" t="s">
        <v>58</v>
      </c>
      <c r="J3127">
        <v>0</v>
      </c>
      <c r="K3127" t="s">
        <v>59</v>
      </c>
      <c r="L3127" t="s">
        <v>60</v>
      </c>
      <c r="M3127">
        <v>140</v>
      </c>
      <c r="N3127">
        <v>34</v>
      </c>
      <c r="O3127">
        <v>45</v>
      </c>
      <c r="P3127">
        <v>3</v>
      </c>
      <c r="Q3127">
        <v>1</v>
      </c>
      <c r="R3127" t="s">
        <v>61</v>
      </c>
      <c r="S3127" t="s">
        <v>93</v>
      </c>
      <c r="T3127">
        <v>1</v>
      </c>
      <c r="U3127" t="s">
        <v>45</v>
      </c>
      <c r="V3127">
        <v>1010.88</v>
      </c>
      <c r="W3127" t="s">
        <v>109</v>
      </c>
      <c r="X3127" t="s">
        <v>47</v>
      </c>
      <c r="Y3127" t="s">
        <v>65</v>
      </c>
      <c r="Z3127" t="s">
        <v>49</v>
      </c>
      <c r="AA3127" t="s">
        <v>67</v>
      </c>
      <c r="AB3127" t="s">
        <v>51</v>
      </c>
      <c r="AC3127" t="s">
        <v>69</v>
      </c>
      <c r="AD3127">
        <v>7.2205714289999996</v>
      </c>
      <c r="AE3127">
        <v>2024</v>
      </c>
      <c r="AF3127">
        <v>3</v>
      </c>
      <c r="AG3127">
        <v>8</v>
      </c>
      <c r="AH3127" t="s">
        <v>3213</v>
      </c>
      <c r="AI3127">
        <v>0.60171428571428576</v>
      </c>
      <c r="AJ3127">
        <v>1680</v>
      </c>
      <c r="AK3127" t="s">
        <v>3801</v>
      </c>
    </row>
    <row r="3128" spans="1:37">
      <c r="A3128" t="s">
        <v>3238</v>
      </c>
      <c r="B3128" t="s">
        <v>81</v>
      </c>
      <c r="C3128">
        <v>5419.51</v>
      </c>
      <c r="D3128" t="s">
        <v>87</v>
      </c>
      <c r="E3128" t="s">
        <v>72</v>
      </c>
      <c r="F3128" t="s">
        <v>141</v>
      </c>
      <c r="G3128">
        <v>45299</v>
      </c>
      <c r="H3128" t="s">
        <v>39</v>
      </c>
      <c r="I3128" t="s">
        <v>40</v>
      </c>
      <c r="J3128">
        <v>50468</v>
      </c>
      <c r="K3128" t="s">
        <v>59</v>
      </c>
      <c r="L3128" t="s">
        <v>42</v>
      </c>
      <c r="M3128">
        <v>134</v>
      </c>
      <c r="N3128">
        <v>12</v>
      </c>
      <c r="O3128">
        <v>23</v>
      </c>
      <c r="P3128">
        <v>0</v>
      </c>
      <c r="Q3128">
        <v>1</v>
      </c>
      <c r="R3128" t="s">
        <v>61</v>
      </c>
      <c r="S3128" t="s">
        <v>74</v>
      </c>
      <c r="T3128">
        <v>2</v>
      </c>
      <c r="U3128" t="s">
        <v>79</v>
      </c>
      <c r="V3128">
        <v>641.52</v>
      </c>
      <c r="W3128" t="s">
        <v>46</v>
      </c>
      <c r="X3128" t="s">
        <v>47</v>
      </c>
      <c r="Y3128" t="s">
        <v>65</v>
      </c>
      <c r="Z3128" t="s">
        <v>66</v>
      </c>
      <c r="AA3128" t="s">
        <v>50</v>
      </c>
      <c r="AB3128" t="s">
        <v>68</v>
      </c>
      <c r="AC3128" t="s">
        <v>69</v>
      </c>
      <c r="AD3128">
        <v>4.7874626869999997</v>
      </c>
      <c r="AE3128">
        <v>2024</v>
      </c>
      <c r="AF3128">
        <v>3</v>
      </c>
      <c r="AG3128">
        <v>8</v>
      </c>
      <c r="AH3128" t="s">
        <v>3213</v>
      </c>
      <c r="AI3128">
        <v>0.39895522388059701</v>
      </c>
      <c r="AJ3128">
        <v>1608</v>
      </c>
      <c r="AK3128" t="s">
        <v>3799</v>
      </c>
    </row>
    <row r="3129" spans="1:37">
      <c r="A3129" t="s">
        <v>3239</v>
      </c>
      <c r="B3129" t="s">
        <v>115</v>
      </c>
      <c r="C3129">
        <v>29030.86</v>
      </c>
      <c r="D3129" t="s">
        <v>36</v>
      </c>
      <c r="E3129" t="s">
        <v>37</v>
      </c>
      <c r="F3129" t="s">
        <v>73</v>
      </c>
      <c r="G3129">
        <v>45299</v>
      </c>
      <c r="H3129" t="s">
        <v>39</v>
      </c>
      <c r="I3129" t="s">
        <v>58</v>
      </c>
      <c r="J3129">
        <v>81308</v>
      </c>
      <c r="K3129" t="s">
        <v>41</v>
      </c>
      <c r="L3129" t="s">
        <v>103</v>
      </c>
      <c r="M3129">
        <v>151</v>
      </c>
      <c r="N3129">
        <v>31</v>
      </c>
      <c r="O3129">
        <v>38</v>
      </c>
      <c r="P3129">
        <v>1</v>
      </c>
      <c r="Q3129">
        <v>2</v>
      </c>
      <c r="R3129" t="s">
        <v>61</v>
      </c>
      <c r="S3129" t="s">
        <v>93</v>
      </c>
      <c r="T3129">
        <v>1</v>
      </c>
      <c r="U3129" t="s">
        <v>79</v>
      </c>
      <c r="V3129">
        <v>386.24</v>
      </c>
      <c r="W3129" t="s">
        <v>64</v>
      </c>
      <c r="X3129" t="s">
        <v>47</v>
      </c>
      <c r="Y3129" t="s">
        <v>48</v>
      </c>
      <c r="Z3129" t="s">
        <v>98</v>
      </c>
      <c r="AA3129" t="s">
        <v>50</v>
      </c>
      <c r="AB3129" t="s">
        <v>51</v>
      </c>
      <c r="AC3129" t="s">
        <v>69</v>
      </c>
      <c r="AD3129">
        <v>2.557880795</v>
      </c>
      <c r="AE3129">
        <v>2024</v>
      </c>
      <c r="AF3129">
        <v>3</v>
      </c>
      <c r="AG3129">
        <v>8</v>
      </c>
      <c r="AH3129" t="s">
        <v>3213</v>
      </c>
      <c r="AI3129">
        <v>0.21315673289183223</v>
      </c>
      <c r="AJ3129">
        <v>1812</v>
      </c>
      <c r="AK3129" t="s">
        <v>3799</v>
      </c>
    </row>
    <row r="3130" spans="1:37">
      <c r="A3130" t="s">
        <v>3240</v>
      </c>
      <c r="B3130" t="s">
        <v>55</v>
      </c>
      <c r="C3130">
        <v>6672.55</v>
      </c>
      <c r="D3130" t="s">
        <v>36</v>
      </c>
      <c r="E3130" t="s">
        <v>37</v>
      </c>
      <c r="F3130" t="s">
        <v>73</v>
      </c>
      <c r="G3130">
        <v>45299</v>
      </c>
      <c r="H3130" t="s">
        <v>102</v>
      </c>
      <c r="I3130" t="s">
        <v>40</v>
      </c>
      <c r="J3130">
        <v>31435</v>
      </c>
      <c r="K3130" t="s">
        <v>83</v>
      </c>
      <c r="L3130" t="s">
        <v>42</v>
      </c>
      <c r="M3130">
        <v>88</v>
      </c>
      <c r="N3130">
        <v>41</v>
      </c>
      <c r="O3130">
        <v>30</v>
      </c>
      <c r="P3130">
        <v>0</v>
      </c>
      <c r="Q3130">
        <v>7</v>
      </c>
      <c r="R3130" t="s">
        <v>61</v>
      </c>
      <c r="S3130" t="s">
        <v>93</v>
      </c>
      <c r="T3130">
        <v>2</v>
      </c>
      <c r="U3130" t="s">
        <v>45</v>
      </c>
      <c r="V3130">
        <v>159.9</v>
      </c>
      <c r="W3130" t="s">
        <v>76</v>
      </c>
      <c r="X3130" t="s">
        <v>47</v>
      </c>
      <c r="Y3130" t="s">
        <v>48</v>
      </c>
      <c r="Z3130" t="s">
        <v>66</v>
      </c>
      <c r="AA3130" t="s">
        <v>67</v>
      </c>
      <c r="AB3130" t="s">
        <v>68</v>
      </c>
      <c r="AC3130" t="s">
        <v>69</v>
      </c>
      <c r="AD3130">
        <v>1.8170454549999999</v>
      </c>
      <c r="AE3130">
        <v>2024</v>
      </c>
      <c r="AF3130">
        <v>3</v>
      </c>
      <c r="AG3130">
        <v>8</v>
      </c>
      <c r="AH3130" t="s">
        <v>3213</v>
      </c>
      <c r="AI3130">
        <v>0.15142045454545455</v>
      </c>
      <c r="AJ3130">
        <v>1056</v>
      </c>
      <c r="AK3130" t="s">
        <v>3799</v>
      </c>
    </row>
    <row r="3131" spans="1:37">
      <c r="A3131" t="s">
        <v>3241</v>
      </c>
      <c r="B3131" t="s">
        <v>35</v>
      </c>
      <c r="C3131">
        <v>8109.4</v>
      </c>
      <c r="D3131" t="s">
        <v>36</v>
      </c>
      <c r="E3131" t="s">
        <v>72</v>
      </c>
      <c r="F3131" t="s">
        <v>73</v>
      </c>
      <c r="G3131">
        <v>45299</v>
      </c>
      <c r="H3131" t="s">
        <v>57</v>
      </c>
      <c r="I3131" t="s">
        <v>40</v>
      </c>
      <c r="J3131">
        <v>0</v>
      </c>
      <c r="K3131" t="s">
        <v>59</v>
      </c>
      <c r="L3131" t="s">
        <v>42</v>
      </c>
      <c r="M3131">
        <v>108</v>
      </c>
      <c r="N3131">
        <v>7</v>
      </c>
      <c r="O3131">
        <v>14</v>
      </c>
      <c r="P3131">
        <v>0</v>
      </c>
      <c r="Q3131">
        <v>8</v>
      </c>
      <c r="R3131" t="s">
        <v>61</v>
      </c>
      <c r="S3131" t="s">
        <v>74</v>
      </c>
      <c r="T3131">
        <v>2</v>
      </c>
      <c r="U3131" t="s">
        <v>45</v>
      </c>
      <c r="V3131">
        <v>660.03</v>
      </c>
      <c r="W3131" t="s">
        <v>46</v>
      </c>
      <c r="X3131" t="s">
        <v>47</v>
      </c>
      <c r="Y3131" t="s">
        <v>65</v>
      </c>
      <c r="Z3131" t="s">
        <v>66</v>
      </c>
      <c r="AA3131" t="s">
        <v>67</v>
      </c>
      <c r="AB3131" t="s">
        <v>68</v>
      </c>
      <c r="AC3131" t="s">
        <v>69</v>
      </c>
      <c r="AD3131">
        <v>6.1113888889999997</v>
      </c>
      <c r="AE3131">
        <v>2024</v>
      </c>
      <c r="AF3131">
        <v>3</v>
      </c>
      <c r="AG3131">
        <v>8</v>
      </c>
      <c r="AH3131" t="s">
        <v>3213</v>
      </c>
      <c r="AI3131">
        <v>0.50928240740740738</v>
      </c>
      <c r="AJ3131">
        <v>1296</v>
      </c>
      <c r="AK3131" t="s">
        <v>3800</v>
      </c>
    </row>
    <row r="3132" spans="1:37">
      <c r="A3132" t="s">
        <v>3242</v>
      </c>
      <c r="B3132" t="s">
        <v>71</v>
      </c>
      <c r="C3132">
        <v>17763.8</v>
      </c>
      <c r="D3132" t="s">
        <v>36</v>
      </c>
      <c r="E3132" t="s">
        <v>37</v>
      </c>
      <c r="F3132" t="s">
        <v>38</v>
      </c>
      <c r="G3132">
        <v>45299</v>
      </c>
      <c r="H3132" t="s">
        <v>39</v>
      </c>
      <c r="I3132" t="s">
        <v>40</v>
      </c>
      <c r="J3132">
        <v>98341</v>
      </c>
      <c r="K3132" t="s">
        <v>41</v>
      </c>
      <c r="L3132" t="s">
        <v>42</v>
      </c>
      <c r="M3132">
        <v>146</v>
      </c>
      <c r="N3132">
        <v>18</v>
      </c>
      <c r="O3132">
        <v>38</v>
      </c>
      <c r="P3132">
        <v>0</v>
      </c>
      <c r="Q3132">
        <v>2</v>
      </c>
      <c r="R3132" t="s">
        <v>61</v>
      </c>
      <c r="S3132" t="s">
        <v>93</v>
      </c>
      <c r="T3132">
        <v>1</v>
      </c>
      <c r="U3132" t="s">
        <v>90</v>
      </c>
      <c r="V3132">
        <v>625.04999999999995</v>
      </c>
      <c r="W3132" t="s">
        <v>64</v>
      </c>
      <c r="X3132" t="s">
        <v>77</v>
      </c>
      <c r="Y3132" t="s">
        <v>65</v>
      </c>
      <c r="Z3132" t="s">
        <v>98</v>
      </c>
      <c r="AA3132" t="s">
        <v>50</v>
      </c>
      <c r="AB3132" t="s">
        <v>68</v>
      </c>
      <c r="AC3132" t="s">
        <v>69</v>
      </c>
      <c r="AD3132">
        <v>4.2811643840000002</v>
      </c>
      <c r="AE3132">
        <v>2024</v>
      </c>
      <c r="AF3132">
        <v>3</v>
      </c>
      <c r="AG3132">
        <v>8</v>
      </c>
      <c r="AH3132" t="s">
        <v>3213</v>
      </c>
      <c r="AI3132">
        <v>0.35676369863013696</v>
      </c>
      <c r="AJ3132">
        <v>1752</v>
      </c>
      <c r="AK3132" t="s">
        <v>3799</v>
      </c>
    </row>
    <row r="3133" spans="1:37">
      <c r="A3133" t="s">
        <v>3243</v>
      </c>
      <c r="B3133" t="s">
        <v>35</v>
      </c>
      <c r="C3133">
        <v>7584.96</v>
      </c>
      <c r="D3133" t="s">
        <v>36</v>
      </c>
      <c r="E3133" t="s">
        <v>37</v>
      </c>
      <c r="F3133" t="s">
        <v>73</v>
      </c>
      <c r="G3133">
        <v>45299</v>
      </c>
      <c r="H3133" t="s">
        <v>102</v>
      </c>
      <c r="I3133" t="s">
        <v>40</v>
      </c>
      <c r="J3133">
        <v>33099</v>
      </c>
      <c r="K3133" t="s">
        <v>41</v>
      </c>
      <c r="L3133" t="s">
        <v>42</v>
      </c>
      <c r="M3133">
        <v>100</v>
      </c>
      <c r="N3133">
        <v>31</v>
      </c>
      <c r="O3133">
        <v>84</v>
      </c>
      <c r="P3133">
        <v>0</v>
      </c>
      <c r="Q3133">
        <v>3</v>
      </c>
      <c r="R3133" t="s">
        <v>61</v>
      </c>
      <c r="S3133" t="s">
        <v>93</v>
      </c>
      <c r="T3133">
        <v>1</v>
      </c>
      <c r="U3133" t="s">
        <v>90</v>
      </c>
      <c r="V3133">
        <v>326.24</v>
      </c>
      <c r="W3133" t="s">
        <v>76</v>
      </c>
      <c r="X3133" t="s">
        <v>134</v>
      </c>
      <c r="Y3133" t="s">
        <v>48</v>
      </c>
      <c r="Z3133" t="s">
        <v>66</v>
      </c>
      <c r="AA3133" t="s">
        <v>67</v>
      </c>
      <c r="AB3133" t="s">
        <v>68</v>
      </c>
      <c r="AC3133" t="s">
        <v>52</v>
      </c>
      <c r="AD3133">
        <v>3.2624</v>
      </c>
      <c r="AE3133">
        <v>2024</v>
      </c>
      <c r="AF3133">
        <v>3</v>
      </c>
      <c r="AG3133">
        <v>8</v>
      </c>
      <c r="AH3133" t="s">
        <v>3213</v>
      </c>
      <c r="AI3133">
        <v>0.2718666666666667</v>
      </c>
      <c r="AJ3133">
        <v>1200</v>
      </c>
      <c r="AK3133" t="s">
        <v>3799</v>
      </c>
    </row>
    <row r="3134" spans="1:37">
      <c r="A3134" t="s">
        <v>3244</v>
      </c>
      <c r="B3134" t="s">
        <v>71</v>
      </c>
      <c r="C3134">
        <v>18116.18</v>
      </c>
      <c r="D3134" t="s">
        <v>36</v>
      </c>
      <c r="E3134" t="s">
        <v>72</v>
      </c>
      <c r="F3134" t="s">
        <v>95</v>
      </c>
      <c r="G3134">
        <v>45299</v>
      </c>
      <c r="H3134" t="s">
        <v>57</v>
      </c>
      <c r="I3134" t="s">
        <v>58</v>
      </c>
      <c r="J3134">
        <v>0</v>
      </c>
      <c r="K3134" t="s">
        <v>59</v>
      </c>
      <c r="L3134" t="s">
        <v>103</v>
      </c>
      <c r="M3134">
        <v>165</v>
      </c>
      <c r="N3134">
        <v>20</v>
      </c>
      <c r="O3134">
        <v>15</v>
      </c>
      <c r="P3134">
        <v>0</v>
      </c>
      <c r="Q3134">
        <v>2</v>
      </c>
      <c r="R3134" t="s">
        <v>61</v>
      </c>
      <c r="S3134" t="s">
        <v>74</v>
      </c>
      <c r="T3134">
        <v>1</v>
      </c>
      <c r="U3134" t="s">
        <v>90</v>
      </c>
      <c r="V3134">
        <v>1117.51</v>
      </c>
      <c r="W3134" t="s">
        <v>64</v>
      </c>
      <c r="X3134" t="s">
        <v>77</v>
      </c>
      <c r="Y3134" t="s">
        <v>65</v>
      </c>
      <c r="Z3134" t="s">
        <v>98</v>
      </c>
      <c r="AA3134" t="s">
        <v>67</v>
      </c>
      <c r="AB3134" t="s">
        <v>68</v>
      </c>
      <c r="AC3134" t="s">
        <v>69</v>
      </c>
      <c r="AD3134">
        <v>6.772787879</v>
      </c>
      <c r="AE3134">
        <v>2024</v>
      </c>
      <c r="AF3134">
        <v>3</v>
      </c>
      <c r="AG3134">
        <v>8</v>
      </c>
      <c r="AH3134" t="s">
        <v>3213</v>
      </c>
      <c r="AI3134">
        <v>0.56439898989898984</v>
      </c>
      <c r="AJ3134">
        <v>1980</v>
      </c>
      <c r="AK3134" t="s">
        <v>3800</v>
      </c>
    </row>
    <row r="3135" spans="1:37">
      <c r="A3135" t="s">
        <v>3245</v>
      </c>
      <c r="B3135" t="s">
        <v>81</v>
      </c>
      <c r="C3135">
        <v>2563.2199999999998</v>
      </c>
      <c r="D3135" t="s">
        <v>36</v>
      </c>
      <c r="E3135" t="s">
        <v>37</v>
      </c>
      <c r="F3135" t="s">
        <v>73</v>
      </c>
      <c r="G3135">
        <v>45299</v>
      </c>
      <c r="H3135" t="s">
        <v>57</v>
      </c>
      <c r="I3135" t="s">
        <v>40</v>
      </c>
      <c r="J3135">
        <v>0</v>
      </c>
      <c r="K3135" t="s">
        <v>59</v>
      </c>
      <c r="L3135" t="s">
        <v>60</v>
      </c>
      <c r="M3135">
        <v>95</v>
      </c>
      <c r="N3135">
        <v>23</v>
      </c>
      <c r="O3135">
        <v>27</v>
      </c>
      <c r="P3135">
        <v>5</v>
      </c>
      <c r="Q3135">
        <v>1</v>
      </c>
      <c r="R3135" t="s">
        <v>61</v>
      </c>
      <c r="S3135" t="s">
        <v>74</v>
      </c>
      <c r="T3135">
        <v>3</v>
      </c>
      <c r="U3135" t="s">
        <v>79</v>
      </c>
      <c r="V3135">
        <v>947.73</v>
      </c>
      <c r="W3135" t="s">
        <v>76</v>
      </c>
      <c r="X3135" t="s">
        <v>77</v>
      </c>
      <c r="Y3135" t="s">
        <v>65</v>
      </c>
      <c r="Z3135" t="s">
        <v>49</v>
      </c>
      <c r="AA3135" t="s">
        <v>67</v>
      </c>
      <c r="AB3135" t="s">
        <v>51</v>
      </c>
      <c r="AC3135" t="s">
        <v>69</v>
      </c>
      <c r="AD3135">
        <v>9.9761052629999991</v>
      </c>
      <c r="AE3135">
        <v>2024</v>
      </c>
      <c r="AF3135">
        <v>3</v>
      </c>
      <c r="AG3135">
        <v>8</v>
      </c>
      <c r="AH3135" t="s">
        <v>3213</v>
      </c>
      <c r="AI3135">
        <v>0.83134210526315788</v>
      </c>
      <c r="AJ3135">
        <v>1140</v>
      </c>
      <c r="AK3135" t="s">
        <v>3801</v>
      </c>
    </row>
    <row r="3136" spans="1:37">
      <c r="A3136" t="s">
        <v>3246</v>
      </c>
      <c r="B3136" t="s">
        <v>71</v>
      </c>
      <c r="C3136">
        <v>13011.39</v>
      </c>
      <c r="D3136" t="s">
        <v>36</v>
      </c>
      <c r="E3136" t="s">
        <v>37</v>
      </c>
      <c r="F3136" t="s">
        <v>56</v>
      </c>
      <c r="G3136">
        <v>45299</v>
      </c>
      <c r="H3136" t="s">
        <v>39</v>
      </c>
      <c r="I3136" t="s">
        <v>58</v>
      </c>
      <c r="J3136">
        <v>47561</v>
      </c>
      <c r="K3136" t="s">
        <v>83</v>
      </c>
      <c r="L3136" t="s">
        <v>42</v>
      </c>
      <c r="M3136">
        <v>82</v>
      </c>
      <c r="N3136">
        <v>36</v>
      </c>
      <c r="O3136">
        <v>3</v>
      </c>
      <c r="P3136">
        <v>1</v>
      </c>
      <c r="Q3136">
        <v>2</v>
      </c>
      <c r="R3136" t="s">
        <v>61</v>
      </c>
      <c r="S3136" t="s">
        <v>62</v>
      </c>
      <c r="T3136">
        <v>1</v>
      </c>
      <c r="U3136" t="s">
        <v>90</v>
      </c>
      <c r="V3136">
        <v>21.89</v>
      </c>
      <c r="W3136" t="s">
        <v>46</v>
      </c>
      <c r="X3136" t="s">
        <v>47</v>
      </c>
      <c r="Y3136" t="s">
        <v>48</v>
      </c>
      <c r="Z3136" t="s">
        <v>66</v>
      </c>
      <c r="AA3136" t="s">
        <v>67</v>
      </c>
      <c r="AB3136" t="s">
        <v>51</v>
      </c>
      <c r="AC3136" t="s">
        <v>99</v>
      </c>
      <c r="AD3136">
        <v>0.26695121999999999</v>
      </c>
      <c r="AE3136">
        <v>2024</v>
      </c>
      <c r="AF3136">
        <v>3</v>
      </c>
      <c r="AG3136">
        <v>8</v>
      </c>
      <c r="AH3136" t="s">
        <v>3213</v>
      </c>
      <c r="AI3136">
        <v>2.2245934959349595E-2</v>
      </c>
      <c r="AJ3136">
        <v>984</v>
      </c>
      <c r="AK3136" t="s">
        <v>3799</v>
      </c>
    </row>
    <row r="3137" spans="1:37">
      <c r="A3137" t="s">
        <v>3247</v>
      </c>
      <c r="B3137" t="s">
        <v>35</v>
      </c>
      <c r="C3137">
        <v>5419.51</v>
      </c>
      <c r="D3137" t="s">
        <v>87</v>
      </c>
      <c r="E3137" t="s">
        <v>72</v>
      </c>
      <c r="F3137" t="s">
        <v>141</v>
      </c>
      <c r="G3137">
        <v>45299</v>
      </c>
      <c r="H3137" t="s">
        <v>39</v>
      </c>
      <c r="I3137" t="s">
        <v>40</v>
      </c>
      <c r="J3137">
        <v>50468</v>
      </c>
      <c r="K3137" t="s">
        <v>59</v>
      </c>
      <c r="L3137" t="s">
        <v>42</v>
      </c>
      <c r="M3137">
        <v>134</v>
      </c>
      <c r="N3137">
        <v>12</v>
      </c>
      <c r="O3137">
        <v>23</v>
      </c>
      <c r="P3137">
        <v>0</v>
      </c>
      <c r="Q3137">
        <v>1</v>
      </c>
      <c r="R3137" t="s">
        <v>61</v>
      </c>
      <c r="S3137" t="s">
        <v>74</v>
      </c>
      <c r="T3137">
        <v>2</v>
      </c>
      <c r="U3137" t="s">
        <v>79</v>
      </c>
      <c r="V3137">
        <v>641.52</v>
      </c>
      <c r="W3137" t="s">
        <v>46</v>
      </c>
      <c r="X3137" t="s">
        <v>47</v>
      </c>
      <c r="Y3137" t="s">
        <v>65</v>
      </c>
      <c r="Z3137" t="s">
        <v>66</v>
      </c>
      <c r="AA3137" t="s">
        <v>50</v>
      </c>
      <c r="AB3137" t="s">
        <v>68</v>
      </c>
      <c r="AC3137" t="s">
        <v>69</v>
      </c>
      <c r="AD3137">
        <v>4.7874626869999997</v>
      </c>
      <c r="AE3137">
        <v>2024</v>
      </c>
      <c r="AF3137">
        <v>3</v>
      </c>
      <c r="AG3137">
        <v>8</v>
      </c>
      <c r="AH3137" t="s">
        <v>3213</v>
      </c>
      <c r="AI3137">
        <v>0.39895522388059701</v>
      </c>
      <c r="AJ3137">
        <v>1608</v>
      </c>
      <c r="AK3137" t="s">
        <v>3799</v>
      </c>
    </row>
    <row r="3138" spans="1:37">
      <c r="A3138" t="s">
        <v>3248</v>
      </c>
      <c r="B3138" t="s">
        <v>35</v>
      </c>
      <c r="C3138">
        <v>8431.5300000000007</v>
      </c>
      <c r="D3138" t="s">
        <v>36</v>
      </c>
      <c r="E3138" t="s">
        <v>72</v>
      </c>
      <c r="F3138" t="s">
        <v>73</v>
      </c>
      <c r="G3138">
        <v>45299</v>
      </c>
      <c r="H3138" t="s">
        <v>39</v>
      </c>
      <c r="I3138" t="s">
        <v>40</v>
      </c>
      <c r="J3138">
        <v>53471</v>
      </c>
      <c r="K3138" t="s">
        <v>83</v>
      </c>
      <c r="L3138" t="s">
        <v>42</v>
      </c>
      <c r="M3138">
        <v>105</v>
      </c>
      <c r="N3138">
        <v>19</v>
      </c>
      <c r="O3138">
        <v>20</v>
      </c>
      <c r="P3138">
        <v>1</v>
      </c>
      <c r="Q3138">
        <v>7</v>
      </c>
      <c r="R3138" t="s">
        <v>43</v>
      </c>
      <c r="S3138" t="s">
        <v>96</v>
      </c>
      <c r="T3138">
        <v>2</v>
      </c>
      <c r="U3138" t="s">
        <v>79</v>
      </c>
      <c r="V3138">
        <v>31</v>
      </c>
      <c r="W3138" t="s">
        <v>46</v>
      </c>
      <c r="X3138" t="s">
        <v>47</v>
      </c>
      <c r="Y3138" t="s">
        <v>48</v>
      </c>
      <c r="Z3138" t="s">
        <v>66</v>
      </c>
      <c r="AA3138" t="s">
        <v>50</v>
      </c>
      <c r="AB3138" t="s">
        <v>51</v>
      </c>
      <c r="AC3138" t="s">
        <v>69</v>
      </c>
      <c r="AD3138">
        <v>0.29523809499999998</v>
      </c>
      <c r="AE3138">
        <v>2024</v>
      </c>
      <c r="AF3138">
        <v>3</v>
      </c>
      <c r="AG3138">
        <v>8</v>
      </c>
      <c r="AH3138" t="s">
        <v>3213</v>
      </c>
      <c r="AI3138">
        <v>2.4603174603174603E-2</v>
      </c>
      <c r="AJ3138">
        <v>1260</v>
      </c>
      <c r="AK3138" t="s">
        <v>3799</v>
      </c>
    </row>
    <row r="3139" spans="1:37">
      <c r="A3139" t="s">
        <v>3249</v>
      </c>
      <c r="B3139" t="s">
        <v>55</v>
      </c>
      <c r="C3139">
        <v>4471.6400000000003</v>
      </c>
      <c r="D3139" t="s">
        <v>36</v>
      </c>
      <c r="E3139" t="s">
        <v>72</v>
      </c>
      <c r="F3139" t="s">
        <v>73</v>
      </c>
      <c r="G3139">
        <v>45299</v>
      </c>
      <c r="H3139" t="s">
        <v>39</v>
      </c>
      <c r="I3139" t="s">
        <v>58</v>
      </c>
      <c r="J3139">
        <v>35485</v>
      </c>
      <c r="K3139" t="s">
        <v>59</v>
      </c>
      <c r="L3139" t="s">
        <v>42</v>
      </c>
      <c r="M3139">
        <v>113</v>
      </c>
      <c r="N3139">
        <v>9</v>
      </c>
      <c r="O3139">
        <v>1</v>
      </c>
      <c r="P3139">
        <v>0</v>
      </c>
      <c r="Q3139">
        <v>1</v>
      </c>
      <c r="R3139" t="s">
        <v>43</v>
      </c>
      <c r="S3139" t="s">
        <v>44</v>
      </c>
      <c r="T3139">
        <v>3</v>
      </c>
      <c r="U3139" t="s">
        <v>90</v>
      </c>
      <c r="V3139">
        <v>544.32000000000005</v>
      </c>
      <c r="W3139" t="s">
        <v>46</v>
      </c>
      <c r="X3139" t="s">
        <v>47</v>
      </c>
      <c r="Y3139" t="s">
        <v>65</v>
      </c>
      <c r="Z3139" t="s">
        <v>49</v>
      </c>
      <c r="AA3139" t="s">
        <v>67</v>
      </c>
      <c r="AB3139" t="s">
        <v>68</v>
      </c>
      <c r="AC3139" t="s">
        <v>99</v>
      </c>
      <c r="AD3139">
        <v>4.8169911499999998</v>
      </c>
      <c r="AE3139">
        <v>2024</v>
      </c>
      <c r="AF3139">
        <v>3</v>
      </c>
      <c r="AG3139">
        <v>8</v>
      </c>
      <c r="AH3139" t="s">
        <v>3213</v>
      </c>
      <c r="AI3139">
        <v>0.40141592920353986</v>
      </c>
      <c r="AJ3139">
        <v>1356</v>
      </c>
      <c r="AK3139" t="s">
        <v>3800</v>
      </c>
    </row>
    <row r="3140" spans="1:37">
      <c r="A3140" t="s">
        <v>3250</v>
      </c>
      <c r="B3140" t="s">
        <v>81</v>
      </c>
      <c r="C3140">
        <v>13788.89</v>
      </c>
      <c r="D3140" t="s">
        <v>36</v>
      </c>
      <c r="E3140" t="s">
        <v>72</v>
      </c>
      <c r="F3140" t="s">
        <v>38</v>
      </c>
      <c r="G3140">
        <v>45299</v>
      </c>
      <c r="H3140" t="s">
        <v>39</v>
      </c>
      <c r="I3140" t="s">
        <v>40</v>
      </c>
      <c r="J3140">
        <v>81105</v>
      </c>
      <c r="K3140" t="s">
        <v>83</v>
      </c>
      <c r="L3140" t="s">
        <v>42</v>
      </c>
      <c r="M3140">
        <v>171</v>
      </c>
      <c r="N3140">
        <v>31</v>
      </c>
      <c r="O3140">
        <v>81</v>
      </c>
      <c r="P3140">
        <v>0</v>
      </c>
      <c r="Q3140">
        <v>3</v>
      </c>
      <c r="R3140" t="s">
        <v>43</v>
      </c>
      <c r="S3140" t="s">
        <v>84</v>
      </c>
      <c r="T3140">
        <v>3</v>
      </c>
      <c r="U3140" t="s">
        <v>63</v>
      </c>
      <c r="V3140">
        <v>190.11</v>
      </c>
      <c r="W3140" t="s">
        <v>64</v>
      </c>
      <c r="X3140" t="s">
        <v>47</v>
      </c>
      <c r="Y3140" t="s">
        <v>48</v>
      </c>
      <c r="Z3140" t="s">
        <v>66</v>
      </c>
      <c r="AA3140" t="s">
        <v>50</v>
      </c>
      <c r="AB3140" t="s">
        <v>68</v>
      </c>
      <c r="AC3140" t="s">
        <v>52</v>
      </c>
      <c r="AD3140">
        <v>1.1117543860000001</v>
      </c>
      <c r="AE3140">
        <v>2024</v>
      </c>
      <c r="AF3140">
        <v>3</v>
      </c>
      <c r="AG3140">
        <v>8</v>
      </c>
      <c r="AH3140" t="s">
        <v>3213</v>
      </c>
      <c r="AI3140">
        <v>9.2646198830409365E-2</v>
      </c>
      <c r="AJ3140">
        <v>2052</v>
      </c>
      <c r="AK3140" t="s">
        <v>3799</v>
      </c>
    </row>
    <row r="3141" spans="1:37">
      <c r="A3141" t="s">
        <v>3251</v>
      </c>
      <c r="B3141" t="s">
        <v>71</v>
      </c>
      <c r="C3141">
        <v>6528.9</v>
      </c>
      <c r="D3141" t="s">
        <v>36</v>
      </c>
      <c r="E3141" t="s">
        <v>72</v>
      </c>
      <c r="F3141" t="s">
        <v>56</v>
      </c>
      <c r="G3141">
        <v>45299</v>
      </c>
      <c r="H3141" t="s">
        <v>159</v>
      </c>
      <c r="I3141" t="s">
        <v>58</v>
      </c>
      <c r="J3141">
        <v>22208</v>
      </c>
      <c r="K3141" t="s">
        <v>59</v>
      </c>
      <c r="L3141" t="s">
        <v>42</v>
      </c>
      <c r="M3141">
        <v>173</v>
      </c>
      <c r="N3141">
        <v>8</v>
      </c>
      <c r="O3141">
        <v>109</v>
      </c>
      <c r="P3141">
        <v>0</v>
      </c>
      <c r="Q3141">
        <v>1</v>
      </c>
      <c r="R3141" t="s">
        <v>43</v>
      </c>
      <c r="S3141" t="s">
        <v>96</v>
      </c>
      <c r="T3141">
        <v>1</v>
      </c>
      <c r="U3141" t="s">
        <v>63</v>
      </c>
      <c r="V3141">
        <v>1176.5</v>
      </c>
      <c r="W3141" t="s">
        <v>64</v>
      </c>
      <c r="X3141" t="s">
        <v>47</v>
      </c>
      <c r="Y3141" t="s">
        <v>65</v>
      </c>
      <c r="Z3141" t="s">
        <v>66</v>
      </c>
      <c r="AA3141" t="s">
        <v>67</v>
      </c>
      <c r="AB3141" t="s">
        <v>68</v>
      </c>
      <c r="AC3141" t="s">
        <v>52</v>
      </c>
      <c r="AD3141">
        <v>6.800578035</v>
      </c>
      <c r="AE3141">
        <v>2024</v>
      </c>
      <c r="AF3141">
        <v>3</v>
      </c>
      <c r="AG3141">
        <v>8</v>
      </c>
      <c r="AH3141" t="s">
        <v>3213</v>
      </c>
      <c r="AI3141">
        <v>0.56671483622350671</v>
      </c>
      <c r="AJ3141">
        <v>2076</v>
      </c>
      <c r="AK3141" t="s">
        <v>3800</v>
      </c>
    </row>
    <row r="3142" spans="1:37">
      <c r="A3142" t="s">
        <v>3252</v>
      </c>
      <c r="B3142" t="s">
        <v>35</v>
      </c>
      <c r="C3142">
        <v>3387.51</v>
      </c>
      <c r="D3142" t="s">
        <v>36</v>
      </c>
      <c r="E3142" t="s">
        <v>37</v>
      </c>
      <c r="F3142" t="s">
        <v>56</v>
      </c>
      <c r="G3142">
        <v>45299</v>
      </c>
      <c r="H3142" t="s">
        <v>39</v>
      </c>
      <c r="I3142" t="s">
        <v>58</v>
      </c>
      <c r="J3142">
        <v>99961</v>
      </c>
      <c r="K3142" t="s">
        <v>59</v>
      </c>
      <c r="L3142" t="s">
        <v>60</v>
      </c>
      <c r="M3142">
        <v>86</v>
      </c>
      <c r="N3142">
        <v>31</v>
      </c>
      <c r="O3142">
        <v>112</v>
      </c>
      <c r="P3142">
        <v>0</v>
      </c>
      <c r="Q3142">
        <v>1</v>
      </c>
      <c r="R3142" t="s">
        <v>61</v>
      </c>
      <c r="S3142" t="s">
        <v>74</v>
      </c>
      <c r="T3142">
        <v>3</v>
      </c>
      <c r="U3142" t="s">
        <v>45</v>
      </c>
      <c r="V3142">
        <v>414.72</v>
      </c>
      <c r="W3142" t="s">
        <v>46</v>
      </c>
      <c r="X3142" t="s">
        <v>47</v>
      </c>
      <c r="Y3142" t="s">
        <v>48</v>
      </c>
      <c r="Z3142" t="s">
        <v>49</v>
      </c>
      <c r="AA3142" t="s">
        <v>50</v>
      </c>
      <c r="AB3142" t="s">
        <v>68</v>
      </c>
      <c r="AC3142" t="s">
        <v>52</v>
      </c>
      <c r="AD3142">
        <v>4.8223255810000003</v>
      </c>
      <c r="AE3142">
        <v>2024</v>
      </c>
      <c r="AF3142">
        <v>3</v>
      </c>
      <c r="AG3142">
        <v>8</v>
      </c>
      <c r="AH3142" t="s">
        <v>3213</v>
      </c>
      <c r="AI3142">
        <v>0.4018604651162791</v>
      </c>
      <c r="AJ3142">
        <v>1032</v>
      </c>
      <c r="AK3142" t="s">
        <v>3800</v>
      </c>
    </row>
    <row r="3143" spans="1:37">
      <c r="A3143" t="s">
        <v>3253</v>
      </c>
      <c r="B3143" t="s">
        <v>81</v>
      </c>
      <c r="C3143">
        <v>3580.29</v>
      </c>
      <c r="D3143" t="s">
        <v>36</v>
      </c>
      <c r="E3143" t="s">
        <v>37</v>
      </c>
      <c r="F3143" t="s">
        <v>73</v>
      </c>
      <c r="G3143">
        <v>45299</v>
      </c>
      <c r="H3143" t="s">
        <v>39</v>
      </c>
      <c r="I3143" t="s">
        <v>40</v>
      </c>
      <c r="J3143">
        <v>66994</v>
      </c>
      <c r="K3143" t="s">
        <v>41</v>
      </c>
      <c r="L3143" t="s">
        <v>42</v>
      </c>
      <c r="M3143">
        <v>89</v>
      </c>
      <c r="N3143">
        <v>39</v>
      </c>
      <c r="O3143">
        <v>12</v>
      </c>
      <c r="P3143">
        <v>0</v>
      </c>
      <c r="Q3143">
        <v>1</v>
      </c>
      <c r="R3143" t="s">
        <v>43</v>
      </c>
      <c r="S3143" t="s">
        <v>84</v>
      </c>
      <c r="T3143">
        <v>3</v>
      </c>
      <c r="U3143" t="s">
        <v>79</v>
      </c>
      <c r="V3143">
        <v>353.09</v>
      </c>
      <c r="W3143" t="s">
        <v>76</v>
      </c>
      <c r="X3143" t="s">
        <v>47</v>
      </c>
      <c r="Y3143" t="s">
        <v>48</v>
      </c>
      <c r="Z3143" t="s">
        <v>49</v>
      </c>
      <c r="AA3143" t="s">
        <v>50</v>
      </c>
      <c r="AB3143" t="s">
        <v>68</v>
      </c>
      <c r="AC3143" t="s">
        <v>69</v>
      </c>
      <c r="AD3143">
        <v>3.9673033709999999</v>
      </c>
      <c r="AE3143">
        <v>2024</v>
      </c>
      <c r="AF3143">
        <v>3</v>
      </c>
      <c r="AG3143">
        <v>8</v>
      </c>
      <c r="AH3143" t="s">
        <v>3213</v>
      </c>
      <c r="AI3143">
        <v>0.33060861423220972</v>
      </c>
      <c r="AJ3143">
        <v>1068</v>
      </c>
      <c r="AK3143" t="s">
        <v>3799</v>
      </c>
    </row>
    <row r="3144" spans="1:37">
      <c r="A3144" t="s">
        <v>3254</v>
      </c>
      <c r="B3144" t="s">
        <v>71</v>
      </c>
      <c r="C3144">
        <v>7497.25</v>
      </c>
      <c r="D3144" t="s">
        <v>36</v>
      </c>
      <c r="E3144" t="s">
        <v>72</v>
      </c>
      <c r="F3144" t="s">
        <v>56</v>
      </c>
      <c r="G3144">
        <v>45299</v>
      </c>
      <c r="H3144" t="s">
        <v>39</v>
      </c>
      <c r="I3144" t="s">
        <v>58</v>
      </c>
      <c r="J3144">
        <v>130392</v>
      </c>
      <c r="K3144" t="s">
        <v>59</v>
      </c>
      <c r="L3144" t="s">
        <v>42</v>
      </c>
      <c r="M3144">
        <v>186</v>
      </c>
      <c r="N3144">
        <v>42</v>
      </c>
      <c r="O3144">
        <v>134</v>
      </c>
      <c r="P3144">
        <v>0</v>
      </c>
      <c r="Q3144">
        <v>1</v>
      </c>
      <c r="R3144" t="s">
        <v>61</v>
      </c>
      <c r="S3144" t="s">
        <v>74</v>
      </c>
      <c r="T3144">
        <v>2</v>
      </c>
      <c r="U3144" t="s">
        <v>79</v>
      </c>
      <c r="V3144">
        <v>1011.48</v>
      </c>
      <c r="W3144" t="s">
        <v>64</v>
      </c>
      <c r="X3144" t="s">
        <v>47</v>
      </c>
      <c r="Y3144" t="s">
        <v>65</v>
      </c>
      <c r="Z3144" t="s">
        <v>66</v>
      </c>
      <c r="AA3144" t="s">
        <v>91</v>
      </c>
      <c r="AB3144" t="s">
        <v>68</v>
      </c>
      <c r="AC3144" t="s">
        <v>52</v>
      </c>
      <c r="AD3144">
        <v>5.4380645159999998</v>
      </c>
      <c r="AE3144">
        <v>2024</v>
      </c>
      <c r="AF3144">
        <v>3</v>
      </c>
      <c r="AG3144">
        <v>8</v>
      </c>
      <c r="AH3144" t="s">
        <v>3213</v>
      </c>
      <c r="AI3144">
        <v>0.4531720430107527</v>
      </c>
      <c r="AJ3144">
        <v>2232</v>
      </c>
      <c r="AK3144" t="s">
        <v>3800</v>
      </c>
    </row>
    <row r="3145" spans="1:37">
      <c r="A3145" t="s">
        <v>3255</v>
      </c>
      <c r="B3145" t="s">
        <v>71</v>
      </c>
      <c r="C3145">
        <v>10308</v>
      </c>
      <c r="D3145" t="s">
        <v>36</v>
      </c>
      <c r="E3145" t="s">
        <v>37</v>
      </c>
      <c r="F3145" t="s">
        <v>73</v>
      </c>
      <c r="G3145">
        <v>45299</v>
      </c>
      <c r="H3145" t="s">
        <v>39</v>
      </c>
      <c r="I3145" t="s">
        <v>40</v>
      </c>
      <c r="J3145">
        <v>73628</v>
      </c>
      <c r="K3145" t="s">
        <v>41</v>
      </c>
      <c r="L3145" t="s">
        <v>42</v>
      </c>
      <c r="M3145">
        <v>85</v>
      </c>
      <c r="N3145">
        <v>7</v>
      </c>
      <c r="O3145">
        <v>100</v>
      </c>
      <c r="P3145">
        <v>0</v>
      </c>
      <c r="Q3145">
        <v>2</v>
      </c>
      <c r="R3145" t="s">
        <v>61</v>
      </c>
      <c r="S3145" t="s">
        <v>93</v>
      </c>
      <c r="T3145">
        <v>3</v>
      </c>
      <c r="U3145" t="s">
        <v>79</v>
      </c>
      <c r="V3145">
        <v>388.06</v>
      </c>
      <c r="W3145" t="s">
        <v>46</v>
      </c>
      <c r="X3145" t="s">
        <v>47</v>
      </c>
      <c r="Y3145" t="s">
        <v>48</v>
      </c>
      <c r="Z3145" t="s">
        <v>66</v>
      </c>
      <c r="AA3145" t="s">
        <v>50</v>
      </c>
      <c r="AB3145" t="s">
        <v>68</v>
      </c>
      <c r="AC3145" t="s">
        <v>52</v>
      </c>
      <c r="AD3145">
        <v>4.5654117650000003</v>
      </c>
      <c r="AE3145">
        <v>2024</v>
      </c>
      <c r="AF3145">
        <v>3</v>
      </c>
      <c r="AG3145">
        <v>8</v>
      </c>
      <c r="AH3145" t="s">
        <v>3213</v>
      </c>
      <c r="AI3145">
        <v>0.38045098039215686</v>
      </c>
      <c r="AJ3145">
        <v>1020</v>
      </c>
      <c r="AK3145" t="s">
        <v>3799</v>
      </c>
    </row>
    <row r="3146" spans="1:37">
      <c r="A3146" t="s">
        <v>3256</v>
      </c>
      <c r="B3146" t="s">
        <v>35</v>
      </c>
      <c r="C3146">
        <v>4697.68</v>
      </c>
      <c r="D3146" t="s">
        <v>36</v>
      </c>
      <c r="E3146" t="s">
        <v>72</v>
      </c>
      <c r="F3146" t="s">
        <v>56</v>
      </c>
      <c r="G3146">
        <v>45299</v>
      </c>
      <c r="H3146" t="s">
        <v>39</v>
      </c>
      <c r="I3146" t="s">
        <v>58</v>
      </c>
      <c r="J3146">
        <v>47295</v>
      </c>
      <c r="K3146" t="s">
        <v>59</v>
      </c>
      <c r="L3146" t="s">
        <v>42</v>
      </c>
      <c r="M3146">
        <v>117</v>
      </c>
      <c r="N3146">
        <v>35</v>
      </c>
      <c r="O3146">
        <v>72</v>
      </c>
      <c r="P3146">
        <v>0</v>
      </c>
      <c r="Q3146">
        <v>1</v>
      </c>
      <c r="R3146" t="s">
        <v>61</v>
      </c>
      <c r="S3146" t="s">
        <v>93</v>
      </c>
      <c r="T3146">
        <v>1</v>
      </c>
      <c r="U3146" t="s">
        <v>79</v>
      </c>
      <c r="V3146">
        <v>662.36</v>
      </c>
      <c r="W3146" t="s">
        <v>76</v>
      </c>
      <c r="X3146" t="s">
        <v>77</v>
      </c>
      <c r="Y3146" t="s">
        <v>65</v>
      </c>
      <c r="Z3146" t="s">
        <v>49</v>
      </c>
      <c r="AA3146" t="s">
        <v>67</v>
      </c>
      <c r="AB3146" t="s">
        <v>68</v>
      </c>
      <c r="AC3146" t="s">
        <v>52</v>
      </c>
      <c r="AD3146">
        <v>5.6611965809999996</v>
      </c>
      <c r="AE3146">
        <v>2024</v>
      </c>
      <c r="AF3146">
        <v>3</v>
      </c>
      <c r="AG3146">
        <v>8</v>
      </c>
      <c r="AH3146" t="s">
        <v>3213</v>
      </c>
      <c r="AI3146">
        <v>0.4717663817663818</v>
      </c>
      <c r="AJ3146">
        <v>1404</v>
      </c>
      <c r="AK3146" t="s">
        <v>3800</v>
      </c>
    </row>
    <row r="3147" spans="1:37">
      <c r="A3147" t="s">
        <v>3257</v>
      </c>
      <c r="B3147" t="s">
        <v>35</v>
      </c>
      <c r="C3147">
        <v>3553.03</v>
      </c>
      <c r="D3147" t="s">
        <v>36</v>
      </c>
      <c r="E3147" t="s">
        <v>37</v>
      </c>
      <c r="F3147" t="s">
        <v>73</v>
      </c>
      <c r="G3147">
        <v>45299</v>
      </c>
      <c r="H3147" t="s">
        <v>159</v>
      </c>
      <c r="I3147" t="s">
        <v>40</v>
      </c>
      <c r="J3147">
        <v>22918</v>
      </c>
      <c r="K3147" t="s">
        <v>41</v>
      </c>
      <c r="L3147" t="s">
        <v>42</v>
      </c>
      <c r="M3147">
        <v>93</v>
      </c>
      <c r="N3147">
        <v>31</v>
      </c>
      <c r="O3147">
        <v>73</v>
      </c>
      <c r="P3147">
        <v>0</v>
      </c>
      <c r="Q3147">
        <v>1</v>
      </c>
      <c r="R3147" t="s">
        <v>61</v>
      </c>
      <c r="S3147" t="s">
        <v>74</v>
      </c>
      <c r="T3147">
        <v>1</v>
      </c>
      <c r="U3147" t="s">
        <v>79</v>
      </c>
      <c r="V3147">
        <v>322.58999999999997</v>
      </c>
      <c r="W3147" t="s">
        <v>46</v>
      </c>
      <c r="X3147" t="s">
        <v>47</v>
      </c>
      <c r="Y3147" t="s">
        <v>48</v>
      </c>
      <c r="Z3147" t="s">
        <v>49</v>
      </c>
      <c r="AA3147" t="s">
        <v>67</v>
      </c>
      <c r="AB3147" t="s">
        <v>68</v>
      </c>
      <c r="AC3147" t="s">
        <v>52</v>
      </c>
      <c r="AD3147">
        <v>3.4687096770000001</v>
      </c>
      <c r="AE3147">
        <v>2024</v>
      </c>
      <c r="AF3147">
        <v>3</v>
      </c>
      <c r="AG3147">
        <v>8</v>
      </c>
      <c r="AH3147" t="s">
        <v>3213</v>
      </c>
      <c r="AI3147">
        <v>0.28905913978494624</v>
      </c>
      <c r="AJ3147">
        <v>1116</v>
      </c>
      <c r="AK3147" t="s">
        <v>3799</v>
      </c>
    </row>
    <row r="3148" spans="1:37">
      <c r="A3148" t="s">
        <v>3258</v>
      </c>
      <c r="B3148" t="s">
        <v>81</v>
      </c>
      <c r="C3148">
        <v>3625.33</v>
      </c>
      <c r="D3148" t="s">
        <v>36</v>
      </c>
      <c r="E3148" t="s">
        <v>37</v>
      </c>
      <c r="F3148" t="s">
        <v>56</v>
      </c>
      <c r="G3148">
        <v>45299</v>
      </c>
      <c r="H3148" t="s">
        <v>39</v>
      </c>
      <c r="I3148" t="s">
        <v>58</v>
      </c>
      <c r="J3148">
        <v>101694</v>
      </c>
      <c r="K3148" t="s">
        <v>83</v>
      </c>
      <c r="L3148" t="s">
        <v>42</v>
      </c>
      <c r="M3148">
        <v>90</v>
      </c>
      <c r="N3148">
        <v>20</v>
      </c>
      <c r="O3148">
        <v>23</v>
      </c>
      <c r="P3148">
        <v>0</v>
      </c>
      <c r="Q3148">
        <v>1</v>
      </c>
      <c r="R3148" t="s">
        <v>43</v>
      </c>
      <c r="S3148" t="s">
        <v>44</v>
      </c>
      <c r="T3148">
        <v>3</v>
      </c>
      <c r="U3148" t="s">
        <v>63</v>
      </c>
      <c r="V3148">
        <v>61.97</v>
      </c>
      <c r="W3148" t="s">
        <v>46</v>
      </c>
      <c r="X3148" t="s">
        <v>134</v>
      </c>
      <c r="Y3148" t="s">
        <v>48</v>
      </c>
      <c r="Z3148" t="s">
        <v>49</v>
      </c>
      <c r="AA3148" t="s">
        <v>91</v>
      </c>
      <c r="AB3148" t="s">
        <v>68</v>
      </c>
      <c r="AC3148" t="s">
        <v>69</v>
      </c>
      <c r="AD3148">
        <v>0.68855555599999996</v>
      </c>
      <c r="AE3148">
        <v>2024</v>
      </c>
      <c r="AF3148">
        <v>3</v>
      </c>
      <c r="AG3148">
        <v>8</v>
      </c>
      <c r="AH3148" t="s">
        <v>3213</v>
      </c>
      <c r="AI3148">
        <v>5.7379629629629628E-2</v>
      </c>
      <c r="AJ3148">
        <v>1080</v>
      </c>
      <c r="AK3148" t="s">
        <v>3799</v>
      </c>
    </row>
    <row r="3149" spans="1:37">
      <c r="A3149" t="s">
        <v>3259</v>
      </c>
      <c r="B3149" t="s">
        <v>35</v>
      </c>
      <c r="C3149">
        <v>3259</v>
      </c>
      <c r="D3149" t="s">
        <v>36</v>
      </c>
      <c r="E3149" t="s">
        <v>37</v>
      </c>
      <c r="F3149" t="s">
        <v>56</v>
      </c>
      <c r="G3149">
        <v>45299</v>
      </c>
      <c r="H3149" t="s">
        <v>57</v>
      </c>
      <c r="I3149" t="s">
        <v>58</v>
      </c>
      <c r="J3149">
        <v>0</v>
      </c>
      <c r="K3149" t="s">
        <v>59</v>
      </c>
      <c r="L3149" t="s">
        <v>60</v>
      </c>
      <c r="M3149">
        <v>96</v>
      </c>
      <c r="N3149">
        <v>34</v>
      </c>
      <c r="O3149">
        <v>41</v>
      </c>
      <c r="P3149">
        <v>0</v>
      </c>
      <c r="Q3149">
        <v>1</v>
      </c>
      <c r="R3149" t="s">
        <v>61</v>
      </c>
      <c r="S3149" t="s">
        <v>74</v>
      </c>
      <c r="T3149">
        <v>2</v>
      </c>
      <c r="U3149" t="s">
        <v>90</v>
      </c>
      <c r="V3149">
        <v>690.12</v>
      </c>
      <c r="W3149" t="s">
        <v>46</v>
      </c>
      <c r="X3149" t="s">
        <v>47</v>
      </c>
      <c r="Y3149" t="s">
        <v>65</v>
      </c>
      <c r="Z3149" t="s">
        <v>49</v>
      </c>
      <c r="AA3149" t="s">
        <v>67</v>
      </c>
      <c r="AB3149" t="s">
        <v>68</v>
      </c>
      <c r="AC3149" t="s">
        <v>69</v>
      </c>
      <c r="AD3149">
        <v>7.1887499999999998</v>
      </c>
      <c r="AE3149">
        <v>2024</v>
      </c>
      <c r="AF3149">
        <v>3</v>
      </c>
      <c r="AG3149">
        <v>8</v>
      </c>
      <c r="AH3149" t="s">
        <v>3213</v>
      </c>
      <c r="AI3149">
        <v>0.59906250000000005</v>
      </c>
      <c r="AJ3149">
        <v>1152</v>
      </c>
      <c r="AK3149" t="s">
        <v>3800</v>
      </c>
    </row>
    <row r="3150" spans="1:37">
      <c r="A3150" t="s">
        <v>3260</v>
      </c>
      <c r="B3150" t="s">
        <v>35</v>
      </c>
      <c r="C3150">
        <v>6178.63</v>
      </c>
      <c r="D3150" t="s">
        <v>36</v>
      </c>
      <c r="E3150" t="s">
        <v>82</v>
      </c>
      <c r="F3150" t="s">
        <v>95</v>
      </c>
      <c r="G3150">
        <v>45299</v>
      </c>
      <c r="H3150" t="s">
        <v>39</v>
      </c>
      <c r="I3150" t="s">
        <v>40</v>
      </c>
      <c r="J3150">
        <v>65568</v>
      </c>
      <c r="K3150" t="s">
        <v>41</v>
      </c>
      <c r="L3150" t="s">
        <v>42</v>
      </c>
      <c r="M3150">
        <v>154</v>
      </c>
      <c r="N3150">
        <v>0</v>
      </c>
      <c r="O3150">
        <v>19</v>
      </c>
      <c r="P3150">
        <v>0</v>
      </c>
      <c r="Q3150">
        <v>1</v>
      </c>
      <c r="R3150" t="s">
        <v>61</v>
      </c>
      <c r="S3150" t="s">
        <v>74</v>
      </c>
      <c r="T3150">
        <v>1</v>
      </c>
      <c r="U3150" t="s">
        <v>79</v>
      </c>
      <c r="V3150">
        <v>586.91999999999996</v>
      </c>
      <c r="W3150" t="s">
        <v>46</v>
      </c>
      <c r="X3150" t="s">
        <v>47</v>
      </c>
      <c r="Y3150" t="s">
        <v>65</v>
      </c>
      <c r="Z3150" t="s">
        <v>66</v>
      </c>
      <c r="AA3150" t="s">
        <v>50</v>
      </c>
      <c r="AB3150" t="s">
        <v>68</v>
      </c>
      <c r="AC3150" t="s">
        <v>69</v>
      </c>
      <c r="AD3150">
        <v>3.8111688309999998</v>
      </c>
      <c r="AE3150">
        <v>2024</v>
      </c>
      <c r="AF3150">
        <v>3</v>
      </c>
      <c r="AG3150">
        <v>8</v>
      </c>
      <c r="AH3150" t="s">
        <v>3213</v>
      </c>
      <c r="AI3150">
        <v>0.3175974025974026</v>
      </c>
      <c r="AJ3150">
        <v>1848</v>
      </c>
      <c r="AK3150" t="s">
        <v>3799</v>
      </c>
    </row>
    <row r="3151" spans="1:37">
      <c r="A3151" t="s">
        <v>3261</v>
      </c>
      <c r="B3151" t="s">
        <v>115</v>
      </c>
      <c r="C3151">
        <v>71295.509999999995</v>
      </c>
      <c r="D3151" t="s">
        <v>36</v>
      </c>
      <c r="E3151" t="s">
        <v>37</v>
      </c>
      <c r="F3151" t="s">
        <v>38</v>
      </c>
      <c r="G3151">
        <v>45299</v>
      </c>
      <c r="H3151" t="s">
        <v>57</v>
      </c>
      <c r="I3151" t="s">
        <v>58</v>
      </c>
      <c r="J3151">
        <v>0</v>
      </c>
      <c r="K3151" t="s">
        <v>59</v>
      </c>
      <c r="L3151" t="s">
        <v>42</v>
      </c>
      <c r="M3151">
        <v>246</v>
      </c>
      <c r="N3151">
        <v>11</v>
      </c>
      <c r="O3151">
        <v>95</v>
      </c>
      <c r="P3151">
        <v>0</v>
      </c>
      <c r="Q3151">
        <v>2</v>
      </c>
      <c r="R3151" t="s">
        <v>43</v>
      </c>
      <c r="S3151" t="s">
        <v>44</v>
      </c>
      <c r="T3151">
        <v>2</v>
      </c>
      <c r="U3151" t="s">
        <v>79</v>
      </c>
      <c r="V3151">
        <v>1179.3599999999999</v>
      </c>
      <c r="W3151" t="s">
        <v>132</v>
      </c>
      <c r="X3151" t="s">
        <v>77</v>
      </c>
      <c r="Y3151" t="s">
        <v>65</v>
      </c>
      <c r="Z3151" t="s">
        <v>98</v>
      </c>
      <c r="AA3151" t="s">
        <v>67</v>
      </c>
      <c r="AB3151" t="s">
        <v>68</v>
      </c>
      <c r="AC3151" t="s">
        <v>52</v>
      </c>
      <c r="AD3151">
        <v>4.7941463410000003</v>
      </c>
      <c r="AE3151">
        <v>2024</v>
      </c>
      <c r="AF3151">
        <v>3</v>
      </c>
      <c r="AG3151">
        <v>8</v>
      </c>
      <c r="AH3151" t="s">
        <v>3213</v>
      </c>
      <c r="AI3151">
        <v>0.39951219512195119</v>
      </c>
      <c r="AJ3151">
        <v>2952</v>
      </c>
      <c r="AK3151" t="s">
        <v>3799</v>
      </c>
    </row>
    <row r="3152" spans="1:37">
      <c r="A3152" t="s">
        <v>3262</v>
      </c>
      <c r="B3152" t="s">
        <v>35</v>
      </c>
      <c r="C3152">
        <v>3714.34</v>
      </c>
      <c r="D3152" t="s">
        <v>36</v>
      </c>
      <c r="E3152" t="s">
        <v>37</v>
      </c>
      <c r="F3152" t="s">
        <v>38</v>
      </c>
      <c r="G3152">
        <v>45299</v>
      </c>
      <c r="H3152" t="s">
        <v>39</v>
      </c>
      <c r="I3152" t="s">
        <v>40</v>
      </c>
      <c r="J3152">
        <v>57490</v>
      </c>
      <c r="K3152" t="s">
        <v>41</v>
      </c>
      <c r="L3152" t="s">
        <v>42</v>
      </c>
      <c r="M3152">
        <v>93</v>
      </c>
      <c r="N3152">
        <v>22</v>
      </c>
      <c r="O3152">
        <v>59</v>
      </c>
      <c r="P3152">
        <v>0</v>
      </c>
      <c r="Q3152">
        <v>1</v>
      </c>
      <c r="R3152" t="s">
        <v>61</v>
      </c>
      <c r="S3152" t="s">
        <v>62</v>
      </c>
      <c r="T3152">
        <v>1</v>
      </c>
      <c r="U3152" t="s">
        <v>79</v>
      </c>
      <c r="V3152">
        <v>389.2</v>
      </c>
      <c r="W3152" t="s">
        <v>76</v>
      </c>
      <c r="X3152" t="s">
        <v>47</v>
      </c>
      <c r="Y3152" t="s">
        <v>48</v>
      </c>
      <c r="Z3152" t="s">
        <v>49</v>
      </c>
      <c r="AA3152" t="s">
        <v>50</v>
      </c>
      <c r="AB3152" t="s">
        <v>68</v>
      </c>
      <c r="AC3152" t="s">
        <v>52</v>
      </c>
      <c r="AD3152">
        <v>4.1849462370000001</v>
      </c>
      <c r="AE3152">
        <v>2024</v>
      </c>
      <c r="AF3152">
        <v>3</v>
      </c>
      <c r="AG3152">
        <v>8</v>
      </c>
      <c r="AH3152" t="s">
        <v>3213</v>
      </c>
      <c r="AI3152">
        <v>0.34874551971326162</v>
      </c>
      <c r="AJ3152">
        <v>1116</v>
      </c>
      <c r="AK3152" t="s">
        <v>3799</v>
      </c>
    </row>
    <row r="3153" spans="1:37">
      <c r="A3153" t="s">
        <v>3263</v>
      </c>
      <c r="B3153" t="s">
        <v>81</v>
      </c>
      <c r="C3153">
        <v>5419.51</v>
      </c>
      <c r="D3153" t="s">
        <v>87</v>
      </c>
      <c r="E3153" t="s">
        <v>72</v>
      </c>
      <c r="F3153" t="s">
        <v>141</v>
      </c>
      <c r="G3153">
        <v>45299</v>
      </c>
      <c r="H3153" t="s">
        <v>39</v>
      </c>
      <c r="I3153" t="s">
        <v>40</v>
      </c>
      <c r="J3153">
        <v>50468</v>
      </c>
      <c r="K3153" t="s">
        <v>59</v>
      </c>
      <c r="L3153" t="s">
        <v>42</v>
      </c>
      <c r="M3153">
        <v>134</v>
      </c>
      <c r="N3153">
        <v>12</v>
      </c>
      <c r="O3153">
        <v>23</v>
      </c>
      <c r="P3153">
        <v>0</v>
      </c>
      <c r="Q3153">
        <v>1</v>
      </c>
      <c r="R3153" t="s">
        <v>61</v>
      </c>
      <c r="S3153" t="s">
        <v>74</v>
      </c>
      <c r="T3153">
        <v>2</v>
      </c>
      <c r="U3153" t="s">
        <v>79</v>
      </c>
      <c r="V3153">
        <v>641.52</v>
      </c>
      <c r="W3153" t="s">
        <v>46</v>
      </c>
      <c r="X3153" t="s">
        <v>47</v>
      </c>
      <c r="Y3153" t="s">
        <v>65</v>
      </c>
      <c r="Z3153" t="s">
        <v>66</v>
      </c>
      <c r="AA3153" t="s">
        <v>50</v>
      </c>
      <c r="AB3153" t="s">
        <v>68</v>
      </c>
      <c r="AC3153" t="s">
        <v>69</v>
      </c>
      <c r="AD3153">
        <v>4.7874626869999997</v>
      </c>
      <c r="AE3153">
        <v>2024</v>
      </c>
      <c r="AF3153">
        <v>3</v>
      </c>
      <c r="AG3153">
        <v>8</v>
      </c>
      <c r="AH3153" t="s">
        <v>3213</v>
      </c>
      <c r="AI3153">
        <v>0.39895522388059701</v>
      </c>
      <c r="AJ3153">
        <v>1608</v>
      </c>
      <c r="AK3153" t="s">
        <v>3799</v>
      </c>
    </row>
    <row r="3154" spans="1:37">
      <c r="A3154" t="s">
        <v>3264</v>
      </c>
      <c r="B3154" t="s">
        <v>71</v>
      </c>
      <c r="C3154">
        <v>31241.9</v>
      </c>
      <c r="D3154" t="s">
        <v>36</v>
      </c>
      <c r="E3154" t="s">
        <v>82</v>
      </c>
      <c r="F3154" t="s">
        <v>73</v>
      </c>
      <c r="G3154">
        <v>45299</v>
      </c>
      <c r="H3154" t="s">
        <v>57</v>
      </c>
      <c r="I3154" t="s">
        <v>40</v>
      </c>
      <c r="J3154">
        <v>0</v>
      </c>
      <c r="K3154" t="s">
        <v>59</v>
      </c>
      <c r="L3154" t="s">
        <v>60</v>
      </c>
      <c r="M3154">
        <v>142</v>
      </c>
      <c r="N3154">
        <v>22</v>
      </c>
      <c r="O3154">
        <v>22</v>
      </c>
      <c r="P3154">
        <v>0</v>
      </c>
      <c r="Q3154">
        <v>2</v>
      </c>
      <c r="R3154" t="s">
        <v>61</v>
      </c>
      <c r="S3154" t="s">
        <v>93</v>
      </c>
      <c r="T3154">
        <v>1</v>
      </c>
      <c r="U3154" t="s">
        <v>79</v>
      </c>
      <c r="V3154">
        <v>762.68</v>
      </c>
      <c r="W3154" t="s">
        <v>46</v>
      </c>
      <c r="X3154" t="s">
        <v>47</v>
      </c>
      <c r="Y3154" t="s">
        <v>65</v>
      </c>
      <c r="Z3154" t="s">
        <v>98</v>
      </c>
      <c r="AA3154" t="s">
        <v>67</v>
      </c>
      <c r="AB3154" t="s">
        <v>68</v>
      </c>
      <c r="AC3154" t="s">
        <v>69</v>
      </c>
      <c r="AD3154">
        <v>5.3709859150000003</v>
      </c>
      <c r="AE3154">
        <v>2024</v>
      </c>
      <c r="AF3154">
        <v>3</v>
      </c>
      <c r="AG3154">
        <v>8</v>
      </c>
      <c r="AH3154" t="s">
        <v>3213</v>
      </c>
      <c r="AI3154">
        <v>0.44758215962441311</v>
      </c>
      <c r="AJ3154">
        <v>1704</v>
      </c>
      <c r="AK3154" t="s">
        <v>3800</v>
      </c>
    </row>
    <row r="3155" spans="1:37">
      <c r="A3155" t="s">
        <v>3265</v>
      </c>
      <c r="B3155" t="s">
        <v>81</v>
      </c>
      <c r="C3155">
        <v>11417.57</v>
      </c>
      <c r="D3155" t="s">
        <v>36</v>
      </c>
      <c r="E3155" t="s">
        <v>37</v>
      </c>
      <c r="F3155" t="s">
        <v>73</v>
      </c>
      <c r="G3155">
        <v>45299</v>
      </c>
      <c r="H3155" t="s">
        <v>39</v>
      </c>
      <c r="I3155" t="s">
        <v>40</v>
      </c>
      <c r="J3155">
        <v>35131</v>
      </c>
      <c r="K3155" t="s">
        <v>83</v>
      </c>
      <c r="L3155" t="s">
        <v>42</v>
      </c>
      <c r="M3155">
        <v>97</v>
      </c>
      <c r="N3155">
        <v>35</v>
      </c>
      <c r="O3155">
        <v>45</v>
      </c>
      <c r="P3155">
        <v>1</v>
      </c>
      <c r="Q3155">
        <v>2</v>
      </c>
      <c r="R3155" t="s">
        <v>61</v>
      </c>
      <c r="S3155" t="s">
        <v>74</v>
      </c>
      <c r="T3155">
        <v>1</v>
      </c>
      <c r="U3155" t="s">
        <v>63</v>
      </c>
      <c r="V3155">
        <v>107.28</v>
      </c>
      <c r="W3155" t="s">
        <v>46</v>
      </c>
      <c r="X3155" t="s">
        <v>47</v>
      </c>
      <c r="Y3155" t="s">
        <v>48</v>
      </c>
      <c r="Z3155" t="s">
        <v>66</v>
      </c>
      <c r="AA3155" t="s">
        <v>67</v>
      </c>
      <c r="AB3155" t="s">
        <v>51</v>
      </c>
      <c r="AC3155" t="s">
        <v>69</v>
      </c>
      <c r="AD3155">
        <v>1.105979381</v>
      </c>
      <c r="AE3155">
        <v>2024</v>
      </c>
      <c r="AF3155">
        <v>3</v>
      </c>
      <c r="AG3155">
        <v>8</v>
      </c>
      <c r="AH3155" t="s">
        <v>3213</v>
      </c>
      <c r="AI3155">
        <v>9.2164948453608245E-2</v>
      </c>
      <c r="AJ3155">
        <v>1164</v>
      </c>
      <c r="AK3155" t="s">
        <v>3799</v>
      </c>
    </row>
    <row r="3156" spans="1:37">
      <c r="A3156" t="s">
        <v>3266</v>
      </c>
      <c r="B3156" t="s">
        <v>115</v>
      </c>
      <c r="C3156">
        <v>6939.15</v>
      </c>
      <c r="D3156" t="s">
        <v>36</v>
      </c>
      <c r="E3156" t="s">
        <v>72</v>
      </c>
      <c r="F3156" t="s">
        <v>56</v>
      </c>
      <c r="G3156">
        <v>45299</v>
      </c>
      <c r="H3156" t="s">
        <v>57</v>
      </c>
      <c r="I3156" t="s">
        <v>40</v>
      </c>
      <c r="J3156">
        <v>0</v>
      </c>
      <c r="K3156" t="s">
        <v>59</v>
      </c>
      <c r="L3156" t="s">
        <v>42</v>
      </c>
      <c r="M3156">
        <v>186</v>
      </c>
      <c r="N3156">
        <v>30</v>
      </c>
      <c r="O3156">
        <v>24</v>
      </c>
      <c r="P3156">
        <v>0</v>
      </c>
      <c r="Q3156">
        <v>1</v>
      </c>
      <c r="R3156" t="s">
        <v>43</v>
      </c>
      <c r="S3156" t="s">
        <v>96</v>
      </c>
      <c r="T3156">
        <v>1</v>
      </c>
      <c r="U3156" t="s">
        <v>79</v>
      </c>
      <c r="V3156">
        <v>1215.83</v>
      </c>
      <c r="W3156" t="s">
        <v>64</v>
      </c>
      <c r="X3156" t="s">
        <v>77</v>
      </c>
      <c r="Y3156" t="s">
        <v>65</v>
      </c>
      <c r="Z3156" t="s">
        <v>66</v>
      </c>
      <c r="AA3156" t="s">
        <v>67</v>
      </c>
      <c r="AB3156" t="s">
        <v>68</v>
      </c>
      <c r="AC3156" t="s">
        <v>69</v>
      </c>
      <c r="AD3156">
        <v>6.5367204299999999</v>
      </c>
      <c r="AE3156">
        <v>2024</v>
      </c>
      <c r="AF3156">
        <v>3</v>
      </c>
      <c r="AG3156">
        <v>8</v>
      </c>
      <c r="AH3156" t="s">
        <v>3213</v>
      </c>
      <c r="AI3156">
        <v>0.54472670250896049</v>
      </c>
      <c r="AJ3156">
        <v>2232</v>
      </c>
      <c r="AK3156" t="s">
        <v>3800</v>
      </c>
    </row>
    <row r="3157" spans="1:37">
      <c r="A3157" t="s">
        <v>3267</v>
      </c>
      <c r="B3157" t="s">
        <v>55</v>
      </c>
      <c r="C3157">
        <v>9853.09</v>
      </c>
      <c r="D3157" t="s">
        <v>36</v>
      </c>
      <c r="E3157" t="s">
        <v>37</v>
      </c>
      <c r="F3157" t="s">
        <v>38</v>
      </c>
      <c r="G3157">
        <v>45299</v>
      </c>
      <c r="H3157" t="s">
        <v>39</v>
      </c>
      <c r="I3157" t="s">
        <v>58</v>
      </c>
      <c r="J3157">
        <v>99993</v>
      </c>
      <c r="K3157" t="s">
        <v>41</v>
      </c>
      <c r="L3157" t="s">
        <v>103</v>
      </c>
      <c r="M3157">
        <v>85</v>
      </c>
      <c r="N3157">
        <v>45</v>
      </c>
      <c r="O3157">
        <v>109</v>
      </c>
      <c r="P3157">
        <v>2</v>
      </c>
      <c r="Q3157">
        <v>2</v>
      </c>
      <c r="R3157" t="s">
        <v>61</v>
      </c>
      <c r="S3157" t="s">
        <v>74</v>
      </c>
      <c r="T3157">
        <v>1</v>
      </c>
      <c r="U3157" t="s">
        <v>79</v>
      </c>
      <c r="V3157">
        <v>371.95</v>
      </c>
      <c r="W3157" t="s">
        <v>76</v>
      </c>
      <c r="X3157" t="s">
        <v>47</v>
      </c>
      <c r="Y3157" t="s">
        <v>48</v>
      </c>
      <c r="Z3157" t="s">
        <v>66</v>
      </c>
      <c r="AA3157" t="s">
        <v>50</v>
      </c>
      <c r="AB3157" t="s">
        <v>51</v>
      </c>
      <c r="AC3157" t="s">
        <v>52</v>
      </c>
      <c r="AD3157">
        <v>4.3758823529999997</v>
      </c>
      <c r="AE3157">
        <v>2024</v>
      </c>
      <c r="AF3157">
        <v>3</v>
      </c>
      <c r="AG3157">
        <v>8</v>
      </c>
      <c r="AH3157" t="s">
        <v>3213</v>
      </c>
      <c r="AI3157">
        <v>0.36465686274509801</v>
      </c>
      <c r="AJ3157">
        <v>1020</v>
      </c>
      <c r="AK3157" t="s">
        <v>3799</v>
      </c>
    </row>
    <row r="3158" spans="1:37">
      <c r="A3158" t="s">
        <v>3268</v>
      </c>
      <c r="B3158" t="s">
        <v>71</v>
      </c>
      <c r="C3158">
        <v>5419.51</v>
      </c>
      <c r="D3158" t="s">
        <v>87</v>
      </c>
      <c r="E3158" t="s">
        <v>72</v>
      </c>
      <c r="F3158" t="s">
        <v>141</v>
      </c>
      <c r="G3158">
        <v>45299</v>
      </c>
      <c r="H3158" t="s">
        <v>39</v>
      </c>
      <c r="I3158" t="s">
        <v>40</v>
      </c>
      <c r="J3158">
        <v>50468</v>
      </c>
      <c r="K3158" t="s">
        <v>59</v>
      </c>
      <c r="L3158" t="s">
        <v>42</v>
      </c>
      <c r="M3158">
        <v>134</v>
      </c>
      <c r="N3158">
        <v>12</v>
      </c>
      <c r="O3158">
        <v>23</v>
      </c>
      <c r="P3158">
        <v>0</v>
      </c>
      <c r="Q3158">
        <v>1</v>
      </c>
      <c r="R3158" t="s">
        <v>61</v>
      </c>
      <c r="S3158" t="s">
        <v>93</v>
      </c>
      <c r="T3158">
        <v>2</v>
      </c>
      <c r="U3158" t="s">
        <v>79</v>
      </c>
      <c r="V3158">
        <v>641.52</v>
      </c>
      <c r="W3158" t="s">
        <v>46</v>
      </c>
      <c r="X3158" t="s">
        <v>47</v>
      </c>
      <c r="Y3158" t="s">
        <v>65</v>
      </c>
      <c r="Z3158" t="s">
        <v>66</v>
      </c>
      <c r="AA3158" t="s">
        <v>50</v>
      </c>
      <c r="AB3158" t="s">
        <v>68</v>
      </c>
      <c r="AC3158" t="s">
        <v>69</v>
      </c>
      <c r="AD3158">
        <v>4.7874626869999997</v>
      </c>
      <c r="AE3158">
        <v>2024</v>
      </c>
      <c r="AF3158">
        <v>3</v>
      </c>
      <c r="AG3158">
        <v>8</v>
      </c>
      <c r="AH3158" t="s">
        <v>3213</v>
      </c>
      <c r="AI3158">
        <v>0.39895522388059701</v>
      </c>
      <c r="AJ3158">
        <v>1608</v>
      </c>
      <c r="AK3158" t="s">
        <v>3799</v>
      </c>
    </row>
    <row r="3159" spans="1:37">
      <c r="A3159" t="s">
        <v>3269</v>
      </c>
      <c r="B3159" t="s">
        <v>35</v>
      </c>
      <c r="C3159">
        <v>17612.98</v>
      </c>
      <c r="D3159" t="s">
        <v>36</v>
      </c>
      <c r="E3159" t="s">
        <v>37</v>
      </c>
      <c r="F3159" t="s">
        <v>56</v>
      </c>
      <c r="G3159">
        <v>45299</v>
      </c>
      <c r="H3159" t="s">
        <v>39</v>
      </c>
      <c r="I3159" t="s">
        <v>58</v>
      </c>
      <c r="J3159">
        <v>95882</v>
      </c>
      <c r="K3159" t="s">
        <v>41</v>
      </c>
      <c r="L3159" t="s">
        <v>42</v>
      </c>
      <c r="M3159">
        <v>88</v>
      </c>
      <c r="N3159">
        <v>35</v>
      </c>
      <c r="O3159">
        <v>130</v>
      </c>
      <c r="P3159">
        <v>1</v>
      </c>
      <c r="Q3159">
        <v>2</v>
      </c>
      <c r="R3159" t="s">
        <v>43</v>
      </c>
      <c r="S3159" t="s">
        <v>96</v>
      </c>
      <c r="T3159">
        <v>1</v>
      </c>
      <c r="U3159" t="s">
        <v>79</v>
      </c>
      <c r="V3159">
        <v>359.96</v>
      </c>
      <c r="W3159" t="s">
        <v>46</v>
      </c>
      <c r="X3159" t="s">
        <v>47</v>
      </c>
      <c r="Y3159" t="s">
        <v>48</v>
      </c>
      <c r="Z3159" t="s">
        <v>98</v>
      </c>
      <c r="AA3159" t="s">
        <v>50</v>
      </c>
      <c r="AB3159" t="s">
        <v>51</v>
      </c>
      <c r="AC3159" t="s">
        <v>52</v>
      </c>
      <c r="AD3159">
        <v>4.0904545450000001</v>
      </c>
      <c r="AE3159">
        <v>2024</v>
      </c>
      <c r="AF3159">
        <v>3</v>
      </c>
      <c r="AG3159">
        <v>8</v>
      </c>
      <c r="AH3159" t="s">
        <v>3213</v>
      </c>
      <c r="AI3159">
        <v>0.34087121212121207</v>
      </c>
      <c r="AJ3159">
        <v>1056</v>
      </c>
      <c r="AK3159" t="s">
        <v>3799</v>
      </c>
    </row>
    <row r="3160" spans="1:37">
      <c r="A3160" t="s">
        <v>3270</v>
      </c>
      <c r="B3160" t="s">
        <v>81</v>
      </c>
      <c r="C3160">
        <v>18532.53</v>
      </c>
      <c r="D3160" t="s">
        <v>87</v>
      </c>
      <c r="E3160" t="s">
        <v>72</v>
      </c>
      <c r="F3160" t="s">
        <v>73</v>
      </c>
      <c r="G3160">
        <v>45299</v>
      </c>
      <c r="H3160" t="s">
        <v>57</v>
      </c>
      <c r="I3160" t="s">
        <v>58</v>
      </c>
      <c r="J3160">
        <v>0</v>
      </c>
      <c r="K3160" t="s">
        <v>59</v>
      </c>
      <c r="L3160" t="s">
        <v>60</v>
      </c>
      <c r="M3160">
        <v>170</v>
      </c>
      <c r="N3160">
        <v>16</v>
      </c>
      <c r="O3160">
        <v>5</v>
      </c>
      <c r="P3160">
        <v>0</v>
      </c>
      <c r="Q3160">
        <v>2</v>
      </c>
      <c r="R3160" t="s">
        <v>61</v>
      </c>
      <c r="S3160" t="s">
        <v>93</v>
      </c>
      <c r="T3160">
        <v>1</v>
      </c>
      <c r="U3160" t="s">
        <v>79</v>
      </c>
      <c r="V3160">
        <v>816.48</v>
      </c>
      <c r="W3160" t="s">
        <v>64</v>
      </c>
      <c r="X3160" t="s">
        <v>47</v>
      </c>
      <c r="Y3160" t="s">
        <v>65</v>
      </c>
      <c r="Z3160" t="s">
        <v>98</v>
      </c>
      <c r="AA3160" t="s">
        <v>67</v>
      </c>
      <c r="AB3160" t="s">
        <v>68</v>
      </c>
      <c r="AC3160" t="s">
        <v>99</v>
      </c>
      <c r="AD3160">
        <v>4.8028235290000003</v>
      </c>
      <c r="AE3160">
        <v>2024</v>
      </c>
      <c r="AF3160">
        <v>3</v>
      </c>
      <c r="AG3160">
        <v>8</v>
      </c>
      <c r="AH3160" t="s">
        <v>3213</v>
      </c>
      <c r="AI3160">
        <v>0.40023529411764708</v>
      </c>
      <c r="AJ3160">
        <v>2040</v>
      </c>
      <c r="AK3160" t="s">
        <v>3800</v>
      </c>
    </row>
    <row r="3161" spans="1:37">
      <c r="A3161" t="s">
        <v>3271</v>
      </c>
      <c r="B3161" t="s">
        <v>71</v>
      </c>
      <c r="C3161">
        <v>12718.49</v>
      </c>
      <c r="D3161" t="s">
        <v>36</v>
      </c>
      <c r="E3161" t="s">
        <v>72</v>
      </c>
      <c r="F3161" t="s">
        <v>38</v>
      </c>
      <c r="G3161">
        <v>45299</v>
      </c>
      <c r="H3161" t="s">
        <v>159</v>
      </c>
      <c r="I3161" t="s">
        <v>40</v>
      </c>
      <c r="J3161">
        <v>31130</v>
      </c>
      <c r="K3161" t="s">
        <v>83</v>
      </c>
      <c r="L3161" t="s">
        <v>103</v>
      </c>
      <c r="M3161">
        <v>170</v>
      </c>
      <c r="N3161">
        <v>41</v>
      </c>
      <c r="O3161">
        <v>89</v>
      </c>
      <c r="P3161">
        <v>0</v>
      </c>
      <c r="Q3161">
        <v>3</v>
      </c>
      <c r="R3161" t="s">
        <v>43</v>
      </c>
      <c r="S3161" t="s">
        <v>96</v>
      </c>
      <c r="T3161">
        <v>3</v>
      </c>
      <c r="U3161" t="s">
        <v>63</v>
      </c>
      <c r="V3161">
        <v>129.38999999999999</v>
      </c>
      <c r="W3161" t="s">
        <v>109</v>
      </c>
      <c r="X3161" t="s">
        <v>47</v>
      </c>
      <c r="Y3161" t="s">
        <v>48</v>
      </c>
      <c r="Z3161" t="s">
        <v>66</v>
      </c>
      <c r="AA3161" t="s">
        <v>67</v>
      </c>
      <c r="AB3161" t="s">
        <v>68</v>
      </c>
      <c r="AC3161" t="s">
        <v>52</v>
      </c>
      <c r="AD3161">
        <v>0.76111764699999995</v>
      </c>
      <c r="AE3161">
        <v>2024</v>
      </c>
      <c r="AF3161">
        <v>3</v>
      </c>
      <c r="AG3161">
        <v>8</v>
      </c>
      <c r="AH3161" t="s">
        <v>3213</v>
      </c>
      <c r="AI3161">
        <v>6.3426470588235292E-2</v>
      </c>
      <c r="AJ3161">
        <v>2040</v>
      </c>
      <c r="AK3161" t="s">
        <v>3799</v>
      </c>
    </row>
    <row r="3162" spans="1:37">
      <c r="A3162" t="s">
        <v>3272</v>
      </c>
      <c r="B3162" t="s">
        <v>55</v>
      </c>
      <c r="C3162">
        <v>3520.55</v>
      </c>
      <c r="D3162" t="s">
        <v>36</v>
      </c>
      <c r="E3162" t="s">
        <v>37</v>
      </c>
      <c r="F3162" t="s">
        <v>73</v>
      </c>
      <c r="G3162">
        <v>45299</v>
      </c>
      <c r="H3162" t="s">
        <v>57</v>
      </c>
      <c r="I3162" t="s">
        <v>40</v>
      </c>
      <c r="J3162">
        <v>0</v>
      </c>
      <c r="K3162" t="s">
        <v>59</v>
      </c>
      <c r="L3162" t="s">
        <v>42</v>
      </c>
      <c r="M3162">
        <v>95</v>
      </c>
      <c r="N3162">
        <v>35</v>
      </c>
      <c r="O3162">
        <v>59</v>
      </c>
      <c r="P3162">
        <v>1</v>
      </c>
      <c r="Q3162">
        <v>1</v>
      </c>
      <c r="R3162" t="s">
        <v>117</v>
      </c>
      <c r="S3162" t="s">
        <v>249</v>
      </c>
      <c r="T3162">
        <v>2</v>
      </c>
      <c r="U3162" t="s">
        <v>63</v>
      </c>
      <c r="V3162">
        <v>453.6</v>
      </c>
      <c r="W3162" t="s">
        <v>76</v>
      </c>
      <c r="X3162" t="s">
        <v>47</v>
      </c>
      <c r="Y3162" t="s">
        <v>48</v>
      </c>
      <c r="Z3162" t="s">
        <v>49</v>
      </c>
      <c r="AA3162" t="s">
        <v>67</v>
      </c>
      <c r="AB3162" t="s">
        <v>51</v>
      </c>
      <c r="AC3162" t="s">
        <v>52</v>
      </c>
      <c r="AD3162">
        <v>4.7747368420000003</v>
      </c>
      <c r="AE3162">
        <v>2024</v>
      </c>
      <c r="AF3162">
        <v>3</v>
      </c>
      <c r="AG3162">
        <v>8</v>
      </c>
      <c r="AH3162" t="s">
        <v>3213</v>
      </c>
      <c r="AI3162">
        <v>0.3978947368421053</v>
      </c>
      <c r="AJ3162">
        <v>1140</v>
      </c>
      <c r="AK3162" t="s">
        <v>3799</v>
      </c>
    </row>
    <row r="3163" spans="1:37">
      <c r="A3163" t="s">
        <v>3273</v>
      </c>
      <c r="B3163" t="s">
        <v>71</v>
      </c>
      <c r="C3163">
        <v>11643.64</v>
      </c>
      <c r="D3163" t="s">
        <v>36</v>
      </c>
      <c r="E3163" t="s">
        <v>37</v>
      </c>
      <c r="F3163" t="s">
        <v>95</v>
      </c>
      <c r="G3163">
        <v>45299</v>
      </c>
      <c r="H3163" t="s">
        <v>39</v>
      </c>
      <c r="I3163" t="s">
        <v>40</v>
      </c>
      <c r="J3163">
        <v>58874</v>
      </c>
      <c r="K3163" t="s">
        <v>59</v>
      </c>
      <c r="L3163" t="s">
        <v>42</v>
      </c>
      <c r="M3163">
        <v>143</v>
      </c>
      <c r="N3163">
        <v>22</v>
      </c>
      <c r="O3163">
        <v>81</v>
      </c>
      <c r="P3163">
        <v>0</v>
      </c>
      <c r="Q3163">
        <v>5</v>
      </c>
      <c r="R3163" t="s">
        <v>61</v>
      </c>
      <c r="S3163" t="s">
        <v>74</v>
      </c>
      <c r="T3163">
        <v>2</v>
      </c>
      <c r="U3163" t="s">
        <v>79</v>
      </c>
      <c r="V3163">
        <v>686.88</v>
      </c>
      <c r="W3163" t="s">
        <v>109</v>
      </c>
      <c r="X3163" t="s">
        <v>47</v>
      </c>
      <c r="Y3163" t="s">
        <v>65</v>
      </c>
      <c r="Z3163" t="s">
        <v>66</v>
      </c>
      <c r="AA3163" t="s">
        <v>50</v>
      </c>
      <c r="AB3163" t="s">
        <v>68</v>
      </c>
      <c r="AC3163" t="s">
        <v>52</v>
      </c>
      <c r="AD3163">
        <v>4.8033566429999999</v>
      </c>
      <c r="AE3163">
        <v>2024</v>
      </c>
      <c r="AF3163">
        <v>3</v>
      </c>
      <c r="AG3163">
        <v>8</v>
      </c>
      <c r="AH3163" t="s">
        <v>3213</v>
      </c>
      <c r="AI3163">
        <v>0.40027972027972025</v>
      </c>
      <c r="AJ3163">
        <v>1716</v>
      </c>
      <c r="AK3163" t="s">
        <v>3800</v>
      </c>
    </row>
    <row r="3164" spans="1:37">
      <c r="A3164" t="s">
        <v>3274</v>
      </c>
      <c r="B3164" t="s">
        <v>55</v>
      </c>
      <c r="C3164">
        <v>8549.59</v>
      </c>
      <c r="D3164" t="s">
        <v>36</v>
      </c>
      <c r="E3164" t="s">
        <v>72</v>
      </c>
      <c r="F3164" t="s">
        <v>95</v>
      </c>
      <c r="G3164">
        <v>45299</v>
      </c>
      <c r="H3164" t="s">
        <v>39</v>
      </c>
      <c r="I3164" t="s">
        <v>58</v>
      </c>
      <c r="J3164">
        <v>96845</v>
      </c>
      <c r="K3164" t="s">
        <v>41</v>
      </c>
      <c r="L3164" t="s">
        <v>103</v>
      </c>
      <c r="M3164">
        <v>107</v>
      </c>
      <c r="N3164">
        <v>9</v>
      </c>
      <c r="O3164">
        <v>107</v>
      </c>
      <c r="P3164">
        <v>0</v>
      </c>
      <c r="Q3164">
        <v>4</v>
      </c>
      <c r="R3164" t="s">
        <v>61</v>
      </c>
      <c r="S3164" t="s">
        <v>93</v>
      </c>
      <c r="T3164">
        <v>3</v>
      </c>
      <c r="U3164" t="s">
        <v>79</v>
      </c>
      <c r="V3164">
        <v>457.37</v>
      </c>
      <c r="W3164" t="s">
        <v>76</v>
      </c>
      <c r="X3164" t="s">
        <v>47</v>
      </c>
      <c r="Y3164" t="s">
        <v>48</v>
      </c>
      <c r="Z3164" t="s">
        <v>66</v>
      </c>
      <c r="AA3164" t="s">
        <v>50</v>
      </c>
      <c r="AB3164" t="s">
        <v>68</v>
      </c>
      <c r="AC3164" t="s">
        <v>52</v>
      </c>
      <c r="AD3164">
        <v>4.2744859809999998</v>
      </c>
      <c r="AE3164">
        <v>2024</v>
      </c>
      <c r="AF3164">
        <v>3</v>
      </c>
      <c r="AG3164">
        <v>8</v>
      </c>
      <c r="AH3164" t="s">
        <v>3213</v>
      </c>
      <c r="AI3164">
        <v>0.35620716510903427</v>
      </c>
      <c r="AJ3164">
        <v>1284</v>
      </c>
      <c r="AK3164" t="s">
        <v>3799</v>
      </c>
    </row>
    <row r="3165" spans="1:37">
      <c r="A3165" t="s">
        <v>3275</v>
      </c>
      <c r="B3165" t="s">
        <v>35</v>
      </c>
      <c r="C3165">
        <v>3981.53</v>
      </c>
      <c r="D3165" t="s">
        <v>36</v>
      </c>
      <c r="E3165" t="s">
        <v>37</v>
      </c>
      <c r="F3165" t="s">
        <v>56</v>
      </c>
      <c r="G3165">
        <v>45299</v>
      </c>
      <c r="H3165" t="s">
        <v>39</v>
      </c>
      <c r="I3165" t="s">
        <v>40</v>
      </c>
      <c r="J3165">
        <v>106105</v>
      </c>
      <c r="K3165" t="s">
        <v>83</v>
      </c>
      <c r="L3165" t="s">
        <v>103</v>
      </c>
      <c r="M3165">
        <v>99</v>
      </c>
      <c r="N3165">
        <v>15</v>
      </c>
      <c r="O3165">
        <v>0</v>
      </c>
      <c r="P3165">
        <v>0</v>
      </c>
      <c r="Q3165">
        <v>1</v>
      </c>
      <c r="R3165" t="s">
        <v>61</v>
      </c>
      <c r="S3165" t="s">
        <v>74</v>
      </c>
      <c r="T3165">
        <v>3</v>
      </c>
      <c r="U3165" t="s">
        <v>90</v>
      </c>
      <c r="V3165">
        <v>143.46</v>
      </c>
      <c r="W3165" t="s">
        <v>46</v>
      </c>
      <c r="X3165" t="s">
        <v>47</v>
      </c>
      <c r="Y3165" t="s">
        <v>48</v>
      </c>
      <c r="Z3165" t="s">
        <v>49</v>
      </c>
      <c r="AA3165" t="s">
        <v>91</v>
      </c>
      <c r="AB3165" t="s">
        <v>68</v>
      </c>
      <c r="AC3165" t="s">
        <v>99</v>
      </c>
      <c r="AD3165">
        <v>1.4490909089999999</v>
      </c>
      <c r="AE3165">
        <v>2024</v>
      </c>
      <c r="AF3165">
        <v>3</v>
      </c>
      <c r="AG3165">
        <v>8</v>
      </c>
      <c r="AH3165" t="s">
        <v>3213</v>
      </c>
      <c r="AI3165">
        <v>0.12075757575757576</v>
      </c>
      <c r="AJ3165">
        <v>1188</v>
      </c>
      <c r="AK3165" t="s">
        <v>3799</v>
      </c>
    </row>
    <row r="3166" spans="1:37">
      <c r="A3166" t="s">
        <v>3276</v>
      </c>
      <c r="B3166" t="s">
        <v>35</v>
      </c>
      <c r="C3166">
        <v>26086.37</v>
      </c>
      <c r="D3166" t="s">
        <v>36</v>
      </c>
      <c r="E3166" t="s">
        <v>72</v>
      </c>
      <c r="F3166" t="s">
        <v>56</v>
      </c>
      <c r="G3166">
        <v>45299</v>
      </c>
      <c r="H3166" t="s">
        <v>57</v>
      </c>
      <c r="I3166" t="s">
        <v>40</v>
      </c>
      <c r="J3166">
        <v>0</v>
      </c>
      <c r="K3166" t="s">
        <v>59</v>
      </c>
      <c r="L3166" t="s">
        <v>103</v>
      </c>
      <c r="M3166">
        <v>188</v>
      </c>
      <c r="N3166">
        <v>32</v>
      </c>
      <c r="O3166">
        <v>4</v>
      </c>
      <c r="P3166">
        <v>1</v>
      </c>
      <c r="Q3166">
        <v>2</v>
      </c>
      <c r="R3166" t="s">
        <v>61</v>
      </c>
      <c r="S3166" t="s">
        <v>93</v>
      </c>
      <c r="T3166">
        <v>1</v>
      </c>
      <c r="U3166" t="s">
        <v>63</v>
      </c>
      <c r="V3166">
        <v>1875.34</v>
      </c>
      <c r="W3166" t="s">
        <v>64</v>
      </c>
      <c r="X3166" t="s">
        <v>77</v>
      </c>
      <c r="Y3166" t="s">
        <v>156</v>
      </c>
      <c r="Z3166" t="s">
        <v>98</v>
      </c>
      <c r="AA3166" t="s">
        <v>67</v>
      </c>
      <c r="AB3166" t="s">
        <v>51</v>
      </c>
      <c r="AC3166" t="s">
        <v>99</v>
      </c>
      <c r="AD3166">
        <v>9.9752127660000003</v>
      </c>
      <c r="AE3166">
        <v>2024</v>
      </c>
      <c r="AF3166">
        <v>3</v>
      </c>
      <c r="AG3166">
        <v>8</v>
      </c>
      <c r="AH3166" t="s">
        <v>3213</v>
      </c>
      <c r="AI3166">
        <v>0.83126773049645386</v>
      </c>
      <c r="AJ3166">
        <v>2256</v>
      </c>
      <c r="AK3166" t="s">
        <v>3801</v>
      </c>
    </row>
    <row r="3167" spans="1:37">
      <c r="A3167" t="s">
        <v>3277</v>
      </c>
      <c r="B3167" t="s">
        <v>81</v>
      </c>
      <c r="C3167">
        <v>3405.05</v>
      </c>
      <c r="D3167" t="s">
        <v>36</v>
      </c>
      <c r="E3167" t="s">
        <v>37</v>
      </c>
      <c r="F3167" t="s">
        <v>95</v>
      </c>
      <c r="G3167">
        <v>45299</v>
      </c>
      <c r="H3167" t="s">
        <v>57</v>
      </c>
      <c r="I3167" t="s">
        <v>40</v>
      </c>
      <c r="J3167">
        <v>0</v>
      </c>
      <c r="K3167" t="s">
        <v>59</v>
      </c>
      <c r="L3167" t="s">
        <v>42</v>
      </c>
      <c r="M3167">
        <v>93</v>
      </c>
      <c r="N3167">
        <v>24</v>
      </c>
      <c r="O3167">
        <v>86</v>
      </c>
      <c r="P3167">
        <v>1</v>
      </c>
      <c r="Q3167">
        <v>1</v>
      </c>
      <c r="R3167" t="s">
        <v>43</v>
      </c>
      <c r="S3167" t="s">
        <v>44</v>
      </c>
      <c r="T3167">
        <v>4</v>
      </c>
      <c r="U3167" t="s">
        <v>90</v>
      </c>
      <c r="V3167">
        <v>634.87</v>
      </c>
      <c r="W3167" t="s">
        <v>46</v>
      </c>
      <c r="X3167" t="s">
        <v>77</v>
      </c>
      <c r="Y3167" t="s">
        <v>65</v>
      </c>
      <c r="Z3167" t="s">
        <v>49</v>
      </c>
      <c r="AA3167" t="s">
        <v>67</v>
      </c>
      <c r="AB3167" t="s">
        <v>51</v>
      </c>
      <c r="AC3167" t="s">
        <v>52</v>
      </c>
      <c r="AD3167">
        <v>6.8265591399999996</v>
      </c>
      <c r="AE3167">
        <v>2024</v>
      </c>
      <c r="AF3167">
        <v>3</v>
      </c>
      <c r="AG3167">
        <v>8</v>
      </c>
      <c r="AH3167" t="s">
        <v>3213</v>
      </c>
      <c r="AI3167">
        <v>0.56887992831541223</v>
      </c>
      <c r="AJ3167">
        <v>1116</v>
      </c>
      <c r="AK3167" t="s">
        <v>3800</v>
      </c>
    </row>
    <row r="3168" spans="1:37">
      <c r="A3168" t="s">
        <v>3278</v>
      </c>
      <c r="B3168" t="s">
        <v>81</v>
      </c>
      <c r="C3168">
        <v>18532.53</v>
      </c>
      <c r="D3168" t="s">
        <v>87</v>
      </c>
      <c r="E3168" t="s">
        <v>72</v>
      </c>
      <c r="F3168" t="s">
        <v>73</v>
      </c>
      <c r="G3168">
        <v>45299</v>
      </c>
      <c r="H3168" t="s">
        <v>57</v>
      </c>
      <c r="I3168" t="s">
        <v>58</v>
      </c>
      <c r="J3168">
        <v>0</v>
      </c>
      <c r="K3168" t="s">
        <v>59</v>
      </c>
      <c r="L3168" t="s">
        <v>60</v>
      </c>
      <c r="M3168">
        <v>170</v>
      </c>
      <c r="N3168">
        <v>16</v>
      </c>
      <c r="O3168">
        <v>5</v>
      </c>
      <c r="P3168">
        <v>0</v>
      </c>
      <c r="Q3168">
        <v>2</v>
      </c>
      <c r="R3168" t="s">
        <v>61</v>
      </c>
      <c r="S3168" t="s">
        <v>74</v>
      </c>
      <c r="T3168">
        <v>1</v>
      </c>
      <c r="U3168" t="s">
        <v>79</v>
      </c>
      <c r="V3168">
        <v>816.48</v>
      </c>
      <c r="W3168" t="s">
        <v>64</v>
      </c>
      <c r="X3168" t="s">
        <v>47</v>
      </c>
      <c r="Y3168" t="s">
        <v>65</v>
      </c>
      <c r="Z3168" t="s">
        <v>98</v>
      </c>
      <c r="AA3168" t="s">
        <v>67</v>
      </c>
      <c r="AB3168" t="s">
        <v>68</v>
      </c>
      <c r="AC3168" t="s">
        <v>99</v>
      </c>
      <c r="AD3168">
        <v>4.8028235290000003</v>
      </c>
      <c r="AE3168">
        <v>2024</v>
      </c>
      <c r="AF3168">
        <v>3</v>
      </c>
      <c r="AG3168">
        <v>8</v>
      </c>
      <c r="AH3168" t="s">
        <v>3213</v>
      </c>
      <c r="AI3168">
        <v>0.40023529411764708</v>
      </c>
      <c r="AJ3168">
        <v>2040</v>
      </c>
      <c r="AK3168" t="s">
        <v>3800</v>
      </c>
    </row>
    <row r="3169" spans="1:37">
      <c r="A3169" t="s">
        <v>3279</v>
      </c>
      <c r="B3169" t="s">
        <v>115</v>
      </c>
      <c r="C3169">
        <v>12309.5</v>
      </c>
      <c r="D3169" t="s">
        <v>36</v>
      </c>
      <c r="E3169" t="s">
        <v>37</v>
      </c>
      <c r="F3169" t="s">
        <v>56</v>
      </c>
      <c r="G3169">
        <v>45299</v>
      </c>
      <c r="H3169" t="s">
        <v>39</v>
      </c>
      <c r="I3169" t="s">
        <v>40</v>
      </c>
      <c r="J3169">
        <v>76202</v>
      </c>
      <c r="K3169" t="s">
        <v>59</v>
      </c>
      <c r="L3169" t="s">
        <v>42</v>
      </c>
      <c r="M3169">
        <v>154</v>
      </c>
      <c r="N3169">
        <v>3</v>
      </c>
      <c r="O3169">
        <v>11</v>
      </c>
      <c r="P3169">
        <v>0</v>
      </c>
      <c r="Q3169">
        <v>3</v>
      </c>
      <c r="R3169" t="s">
        <v>61</v>
      </c>
      <c r="S3169" t="s">
        <v>74</v>
      </c>
      <c r="T3169">
        <v>1</v>
      </c>
      <c r="U3169" t="s">
        <v>63</v>
      </c>
      <c r="V3169">
        <v>738.72</v>
      </c>
      <c r="W3169" t="s">
        <v>64</v>
      </c>
      <c r="X3169" t="s">
        <v>47</v>
      </c>
      <c r="Y3169" t="s">
        <v>65</v>
      </c>
      <c r="Z3169" t="s">
        <v>66</v>
      </c>
      <c r="AA3169" t="s">
        <v>50</v>
      </c>
      <c r="AB3169" t="s">
        <v>68</v>
      </c>
      <c r="AC3169" t="s">
        <v>99</v>
      </c>
      <c r="AD3169">
        <v>4.7968831170000001</v>
      </c>
      <c r="AE3169">
        <v>2024</v>
      </c>
      <c r="AF3169">
        <v>3</v>
      </c>
      <c r="AG3169">
        <v>8</v>
      </c>
      <c r="AH3169" t="s">
        <v>3213</v>
      </c>
      <c r="AI3169">
        <v>0.39974025974025973</v>
      </c>
      <c r="AJ3169">
        <v>1848</v>
      </c>
      <c r="AK3169" t="s">
        <v>3799</v>
      </c>
    </row>
    <row r="3170" spans="1:37">
      <c r="A3170" t="s">
        <v>3280</v>
      </c>
      <c r="B3170" t="s">
        <v>71</v>
      </c>
      <c r="C3170">
        <v>3023.52</v>
      </c>
      <c r="D3170" t="s">
        <v>36</v>
      </c>
      <c r="E3170" t="s">
        <v>37</v>
      </c>
      <c r="F3170" t="s">
        <v>38</v>
      </c>
      <c r="G3170">
        <v>45299</v>
      </c>
      <c r="H3170" t="s">
        <v>57</v>
      </c>
      <c r="I3170" t="s">
        <v>58</v>
      </c>
      <c r="J3170">
        <v>0</v>
      </c>
      <c r="K3170" t="s">
        <v>59</v>
      </c>
      <c r="L3170" t="s">
        <v>60</v>
      </c>
      <c r="M3170">
        <v>89</v>
      </c>
      <c r="N3170">
        <v>3</v>
      </c>
      <c r="O3170">
        <v>103</v>
      </c>
      <c r="P3170">
        <v>0</v>
      </c>
      <c r="Q3170">
        <v>1</v>
      </c>
      <c r="R3170" t="s">
        <v>61</v>
      </c>
      <c r="S3170" t="s">
        <v>93</v>
      </c>
      <c r="T3170">
        <v>4</v>
      </c>
      <c r="U3170" t="s">
        <v>45</v>
      </c>
      <c r="V3170">
        <v>641.52</v>
      </c>
      <c r="W3170" t="s">
        <v>46</v>
      </c>
      <c r="X3170" t="s">
        <v>77</v>
      </c>
      <c r="Y3170" t="s">
        <v>65</v>
      </c>
      <c r="Z3170" t="s">
        <v>49</v>
      </c>
      <c r="AA3170" t="s">
        <v>67</v>
      </c>
      <c r="AB3170" t="s">
        <v>68</v>
      </c>
      <c r="AC3170" t="s">
        <v>52</v>
      </c>
      <c r="AD3170">
        <v>7.2080898879999999</v>
      </c>
      <c r="AE3170">
        <v>2024</v>
      </c>
      <c r="AF3170">
        <v>3</v>
      </c>
      <c r="AG3170">
        <v>8</v>
      </c>
      <c r="AH3170" t="s">
        <v>3213</v>
      </c>
      <c r="AI3170">
        <v>0.60067415730337081</v>
      </c>
      <c r="AJ3170">
        <v>1068</v>
      </c>
      <c r="AK3170" t="s">
        <v>3801</v>
      </c>
    </row>
    <row r="3171" spans="1:37">
      <c r="A3171" t="s">
        <v>3281</v>
      </c>
      <c r="B3171" t="s">
        <v>71</v>
      </c>
      <c r="C3171">
        <v>9257.65</v>
      </c>
      <c r="D3171" t="s">
        <v>36</v>
      </c>
      <c r="E3171" t="s">
        <v>37</v>
      </c>
      <c r="F3171" t="s">
        <v>38</v>
      </c>
      <c r="G3171">
        <v>45299</v>
      </c>
      <c r="H3171" t="s">
        <v>57</v>
      </c>
      <c r="I3171" t="s">
        <v>58</v>
      </c>
      <c r="J3171">
        <v>0</v>
      </c>
      <c r="K3171" t="s">
        <v>59</v>
      </c>
      <c r="L3171" t="s">
        <v>60</v>
      </c>
      <c r="M3171">
        <v>136</v>
      </c>
      <c r="N3171">
        <v>42</v>
      </c>
      <c r="O3171">
        <v>1</v>
      </c>
      <c r="P3171">
        <v>0</v>
      </c>
      <c r="Q3171">
        <v>3</v>
      </c>
      <c r="R3171" t="s">
        <v>61</v>
      </c>
      <c r="S3171" t="s">
        <v>62</v>
      </c>
      <c r="T3171">
        <v>4</v>
      </c>
      <c r="U3171" t="s">
        <v>45</v>
      </c>
      <c r="V3171">
        <v>1379.32</v>
      </c>
      <c r="W3171" t="s">
        <v>64</v>
      </c>
      <c r="X3171" t="s">
        <v>47</v>
      </c>
      <c r="Y3171" t="s">
        <v>65</v>
      </c>
      <c r="Z3171" t="s">
        <v>66</v>
      </c>
      <c r="AA3171" t="s">
        <v>67</v>
      </c>
      <c r="AB3171" t="s">
        <v>68</v>
      </c>
      <c r="AC3171" t="s">
        <v>99</v>
      </c>
      <c r="AD3171">
        <v>10.142058820000001</v>
      </c>
      <c r="AE3171">
        <v>2024</v>
      </c>
      <c r="AF3171">
        <v>3</v>
      </c>
      <c r="AG3171">
        <v>8</v>
      </c>
      <c r="AH3171" t="s">
        <v>3213</v>
      </c>
      <c r="AI3171">
        <v>0.84517156862745091</v>
      </c>
      <c r="AJ3171">
        <v>1632</v>
      </c>
      <c r="AK3171" t="s">
        <v>3801</v>
      </c>
    </row>
    <row r="3172" spans="1:37">
      <c r="A3172" t="s">
        <v>3282</v>
      </c>
      <c r="B3172" t="s">
        <v>35</v>
      </c>
      <c r="C3172">
        <v>3357.93</v>
      </c>
      <c r="D3172" t="s">
        <v>36</v>
      </c>
      <c r="E3172" t="s">
        <v>37</v>
      </c>
      <c r="F3172" t="s">
        <v>73</v>
      </c>
      <c r="G3172">
        <v>45299</v>
      </c>
      <c r="H3172" t="s">
        <v>39</v>
      </c>
      <c r="I3172" t="s">
        <v>58</v>
      </c>
      <c r="J3172">
        <v>30147</v>
      </c>
      <c r="K3172" t="s">
        <v>83</v>
      </c>
      <c r="L3172" t="s">
        <v>103</v>
      </c>
      <c r="M3172">
        <v>86</v>
      </c>
      <c r="N3172">
        <v>15</v>
      </c>
      <c r="O3172">
        <v>16</v>
      </c>
      <c r="P3172">
        <v>0</v>
      </c>
      <c r="Q3172">
        <v>1</v>
      </c>
      <c r="R3172" t="s">
        <v>43</v>
      </c>
      <c r="S3172" t="s">
        <v>96</v>
      </c>
      <c r="T3172">
        <v>2</v>
      </c>
      <c r="U3172" t="s">
        <v>45</v>
      </c>
      <c r="V3172">
        <v>82.63</v>
      </c>
      <c r="W3172" t="s">
        <v>46</v>
      </c>
      <c r="X3172" t="s">
        <v>47</v>
      </c>
      <c r="Y3172" t="s">
        <v>48</v>
      </c>
      <c r="Z3172" t="s">
        <v>49</v>
      </c>
      <c r="AA3172" t="s">
        <v>67</v>
      </c>
      <c r="AB3172" t="s">
        <v>68</v>
      </c>
      <c r="AC3172" t="s">
        <v>69</v>
      </c>
      <c r="AD3172">
        <v>0.96081395300000005</v>
      </c>
      <c r="AE3172">
        <v>2024</v>
      </c>
      <c r="AF3172">
        <v>3</v>
      </c>
      <c r="AG3172">
        <v>8</v>
      </c>
      <c r="AH3172" t="s">
        <v>3213</v>
      </c>
      <c r="AI3172">
        <v>8.0067829457364334E-2</v>
      </c>
      <c r="AJ3172">
        <v>1032</v>
      </c>
      <c r="AK3172" t="s">
        <v>3799</v>
      </c>
    </row>
    <row r="3173" spans="1:37">
      <c r="A3173" t="s">
        <v>3283</v>
      </c>
      <c r="B3173" t="s">
        <v>55</v>
      </c>
      <c r="C3173">
        <v>13034.85</v>
      </c>
      <c r="D3173" t="s">
        <v>36</v>
      </c>
      <c r="E3173" t="s">
        <v>37</v>
      </c>
      <c r="F3173" t="s">
        <v>56</v>
      </c>
      <c r="G3173">
        <v>45299</v>
      </c>
      <c r="H3173" t="s">
        <v>57</v>
      </c>
      <c r="I3173" t="s">
        <v>58</v>
      </c>
      <c r="J3173">
        <v>0</v>
      </c>
      <c r="K3173" t="s">
        <v>59</v>
      </c>
      <c r="L3173" t="s">
        <v>60</v>
      </c>
      <c r="M3173">
        <v>135</v>
      </c>
      <c r="N3173">
        <v>41</v>
      </c>
      <c r="O3173">
        <v>5</v>
      </c>
      <c r="P3173">
        <v>2</v>
      </c>
      <c r="Q3173">
        <v>2</v>
      </c>
      <c r="R3173" t="s">
        <v>61</v>
      </c>
      <c r="S3173" t="s">
        <v>93</v>
      </c>
      <c r="T3173">
        <v>2</v>
      </c>
      <c r="U3173" t="s">
        <v>90</v>
      </c>
      <c r="V3173">
        <v>972</v>
      </c>
      <c r="W3173" t="s">
        <v>64</v>
      </c>
      <c r="X3173" t="s">
        <v>47</v>
      </c>
      <c r="Y3173" t="s">
        <v>65</v>
      </c>
      <c r="Z3173" t="s">
        <v>66</v>
      </c>
      <c r="AA3173" t="s">
        <v>67</v>
      </c>
      <c r="AB3173" t="s">
        <v>51</v>
      </c>
      <c r="AC3173" t="s">
        <v>99</v>
      </c>
      <c r="AD3173">
        <v>7.2</v>
      </c>
      <c r="AE3173">
        <v>2024</v>
      </c>
      <c r="AF3173">
        <v>3</v>
      </c>
      <c r="AG3173">
        <v>8</v>
      </c>
      <c r="AH3173" t="s">
        <v>3213</v>
      </c>
      <c r="AI3173">
        <v>0.6</v>
      </c>
      <c r="AJ3173">
        <v>1620</v>
      </c>
      <c r="AK3173" t="s">
        <v>3801</v>
      </c>
    </row>
    <row r="3174" spans="1:37">
      <c r="A3174" t="s">
        <v>3284</v>
      </c>
      <c r="B3174" t="s">
        <v>81</v>
      </c>
      <c r="C3174">
        <v>10253.700000000001</v>
      </c>
      <c r="D3174" t="s">
        <v>36</v>
      </c>
      <c r="E3174" t="s">
        <v>37</v>
      </c>
      <c r="F3174" t="s">
        <v>56</v>
      </c>
      <c r="G3174">
        <v>45299</v>
      </c>
      <c r="H3174" t="s">
        <v>88</v>
      </c>
      <c r="I3174" t="s">
        <v>58</v>
      </c>
      <c r="J3174">
        <v>27726</v>
      </c>
      <c r="K3174" t="s">
        <v>59</v>
      </c>
      <c r="L3174" t="s">
        <v>103</v>
      </c>
      <c r="M3174">
        <v>140</v>
      </c>
      <c r="N3174">
        <v>34</v>
      </c>
      <c r="O3174">
        <v>86</v>
      </c>
      <c r="P3174">
        <v>0</v>
      </c>
      <c r="Q3174">
        <v>7</v>
      </c>
      <c r="R3174" t="s">
        <v>61</v>
      </c>
      <c r="S3174" t="s">
        <v>62</v>
      </c>
      <c r="T3174">
        <v>1</v>
      </c>
      <c r="U3174" t="s">
        <v>79</v>
      </c>
      <c r="V3174">
        <v>673.92</v>
      </c>
      <c r="W3174" t="s">
        <v>64</v>
      </c>
      <c r="X3174" t="s">
        <v>77</v>
      </c>
      <c r="Y3174" t="s">
        <v>65</v>
      </c>
      <c r="Z3174" t="s">
        <v>66</v>
      </c>
      <c r="AA3174" t="s">
        <v>67</v>
      </c>
      <c r="AB3174" t="s">
        <v>68</v>
      </c>
      <c r="AC3174" t="s">
        <v>52</v>
      </c>
      <c r="AD3174">
        <v>4.8137142859999997</v>
      </c>
      <c r="AE3174">
        <v>2024</v>
      </c>
      <c r="AF3174">
        <v>3</v>
      </c>
      <c r="AG3174">
        <v>8</v>
      </c>
      <c r="AH3174" t="s">
        <v>3213</v>
      </c>
      <c r="AI3174">
        <v>0.40114285714285713</v>
      </c>
      <c r="AJ3174">
        <v>1680</v>
      </c>
      <c r="AK3174" t="s">
        <v>3800</v>
      </c>
    </row>
    <row r="3175" spans="1:37">
      <c r="A3175" t="s">
        <v>3285</v>
      </c>
      <c r="B3175" t="s">
        <v>81</v>
      </c>
      <c r="C3175">
        <v>3552.61</v>
      </c>
      <c r="D3175" t="s">
        <v>36</v>
      </c>
      <c r="E3175" t="s">
        <v>37</v>
      </c>
      <c r="F3175" t="s">
        <v>38</v>
      </c>
      <c r="G3175">
        <v>45299</v>
      </c>
      <c r="H3175" t="s">
        <v>57</v>
      </c>
      <c r="I3175" t="s">
        <v>58</v>
      </c>
      <c r="J3175">
        <v>0</v>
      </c>
      <c r="K3175" t="s">
        <v>59</v>
      </c>
      <c r="L3175" t="s">
        <v>42</v>
      </c>
      <c r="M3175">
        <v>96</v>
      </c>
      <c r="N3175">
        <v>15</v>
      </c>
      <c r="O3175">
        <v>92</v>
      </c>
      <c r="P3175">
        <v>0</v>
      </c>
      <c r="Q3175">
        <v>1</v>
      </c>
      <c r="R3175" t="s">
        <v>61</v>
      </c>
      <c r="S3175" t="s">
        <v>74</v>
      </c>
      <c r="T3175">
        <v>2</v>
      </c>
      <c r="U3175" t="s">
        <v>90</v>
      </c>
      <c r="V3175">
        <v>460.08</v>
      </c>
      <c r="W3175" t="s">
        <v>76</v>
      </c>
      <c r="X3175" t="s">
        <v>134</v>
      </c>
      <c r="Y3175" t="s">
        <v>48</v>
      </c>
      <c r="Z3175" t="s">
        <v>49</v>
      </c>
      <c r="AA3175" t="s">
        <v>67</v>
      </c>
      <c r="AB3175" t="s">
        <v>68</v>
      </c>
      <c r="AC3175" t="s">
        <v>52</v>
      </c>
      <c r="AD3175">
        <v>4.7925000000000004</v>
      </c>
      <c r="AE3175">
        <v>2024</v>
      </c>
      <c r="AF3175">
        <v>3</v>
      </c>
      <c r="AG3175">
        <v>8</v>
      </c>
      <c r="AH3175" t="s">
        <v>3213</v>
      </c>
      <c r="AI3175">
        <v>0.39937499999999998</v>
      </c>
      <c r="AJ3175">
        <v>1152</v>
      </c>
      <c r="AK3175" t="s">
        <v>3799</v>
      </c>
    </row>
    <row r="3176" spans="1:37">
      <c r="A3176" t="s">
        <v>3286</v>
      </c>
      <c r="B3176" t="s">
        <v>81</v>
      </c>
      <c r="C3176">
        <v>9715.57</v>
      </c>
      <c r="D3176" t="s">
        <v>36</v>
      </c>
      <c r="E3176" t="s">
        <v>37</v>
      </c>
      <c r="F3176" t="s">
        <v>56</v>
      </c>
      <c r="G3176">
        <v>45299</v>
      </c>
      <c r="H3176" t="s">
        <v>57</v>
      </c>
      <c r="I3176" t="s">
        <v>58</v>
      </c>
      <c r="J3176">
        <v>0</v>
      </c>
      <c r="K3176" t="s">
        <v>59</v>
      </c>
      <c r="L3176" t="s">
        <v>60</v>
      </c>
      <c r="M3176">
        <v>144</v>
      </c>
      <c r="N3176">
        <v>30</v>
      </c>
      <c r="O3176">
        <v>130</v>
      </c>
      <c r="P3176">
        <v>0</v>
      </c>
      <c r="Q3176">
        <v>4</v>
      </c>
      <c r="R3176" t="s">
        <v>61</v>
      </c>
      <c r="S3176" t="s">
        <v>93</v>
      </c>
      <c r="T3176">
        <v>4</v>
      </c>
      <c r="U3176" t="s">
        <v>45</v>
      </c>
      <c r="V3176">
        <v>1040.04</v>
      </c>
      <c r="W3176" t="s">
        <v>64</v>
      </c>
      <c r="X3176" t="s">
        <v>47</v>
      </c>
      <c r="Y3176" t="s">
        <v>65</v>
      </c>
      <c r="Z3176" t="s">
        <v>66</v>
      </c>
      <c r="AA3176" t="s">
        <v>67</v>
      </c>
      <c r="AB3176" t="s">
        <v>68</v>
      </c>
      <c r="AC3176" t="s">
        <v>52</v>
      </c>
      <c r="AD3176">
        <v>7.2225000000000001</v>
      </c>
      <c r="AE3176">
        <v>2024</v>
      </c>
      <c r="AF3176">
        <v>3</v>
      </c>
      <c r="AG3176">
        <v>8</v>
      </c>
      <c r="AH3176" t="s">
        <v>3213</v>
      </c>
      <c r="AI3176">
        <v>0.60187499999999994</v>
      </c>
      <c r="AJ3176">
        <v>1728</v>
      </c>
      <c r="AK3176" t="s">
        <v>3801</v>
      </c>
    </row>
    <row r="3177" spans="1:37">
      <c r="A3177" t="s">
        <v>3287</v>
      </c>
      <c r="B3177" t="s">
        <v>35</v>
      </c>
      <c r="C3177">
        <v>6716.08</v>
      </c>
      <c r="D3177" t="s">
        <v>36</v>
      </c>
      <c r="E3177" t="s">
        <v>37</v>
      </c>
      <c r="F3177" t="s">
        <v>73</v>
      </c>
      <c r="G3177">
        <v>45299</v>
      </c>
      <c r="H3177" t="s">
        <v>39</v>
      </c>
      <c r="I3177" t="s">
        <v>40</v>
      </c>
      <c r="J3177">
        <v>64988</v>
      </c>
      <c r="K3177" t="s">
        <v>59</v>
      </c>
      <c r="L3177" t="s">
        <v>60</v>
      </c>
      <c r="M3177">
        <v>85</v>
      </c>
      <c r="N3177">
        <v>12</v>
      </c>
      <c r="O3177">
        <v>55</v>
      </c>
      <c r="P3177">
        <v>0</v>
      </c>
      <c r="Q3177">
        <v>9</v>
      </c>
      <c r="R3177" t="s">
        <v>61</v>
      </c>
      <c r="S3177" t="s">
        <v>62</v>
      </c>
      <c r="T3177">
        <v>3</v>
      </c>
      <c r="U3177" t="s">
        <v>90</v>
      </c>
      <c r="V3177">
        <v>444.82</v>
      </c>
      <c r="W3177" t="s">
        <v>46</v>
      </c>
      <c r="X3177" t="s">
        <v>47</v>
      </c>
      <c r="Y3177" t="s">
        <v>48</v>
      </c>
      <c r="Z3177" t="s">
        <v>66</v>
      </c>
      <c r="AA3177" t="s">
        <v>50</v>
      </c>
      <c r="AB3177" t="s">
        <v>68</v>
      </c>
      <c r="AC3177" t="s">
        <v>52</v>
      </c>
      <c r="AD3177">
        <v>5.2331764710000002</v>
      </c>
      <c r="AE3177">
        <v>2024</v>
      </c>
      <c r="AF3177">
        <v>3</v>
      </c>
      <c r="AG3177">
        <v>8</v>
      </c>
      <c r="AH3177" t="s">
        <v>3213</v>
      </c>
      <c r="AI3177">
        <v>0.4360980392156863</v>
      </c>
      <c r="AJ3177">
        <v>1020</v>
      </c>
      <c r="AK3177" t="s">
        <v>3800</v>
      </c>
    </row>
    <row r="3178" spans="1:37">
      <c r="A3178" t="s">
        <v>3288</v>
      </c>
      <c r="B3178" t="s">
        <v>71</v>
      </c>
      <c r="C3178">
        <v>3576.43</v>
      </c>
      <c r="D3178" t="s">
        <v>36</v>
      </c>
      <c r="E3178" t="s">
        <v>37</v>
      </c>
      <c r="F3178" t="s">
        <v>73</v>
      </c>
      <c r="G3178">
        <v>45299</v>
      </c>
      <c r="H3178" t="s">
        <v>39</v>
      </c>
      <c r="I3178" t="s">
        <v>40</v>
      </c>
      <c r="J3178">
        <v>48982</v>
      </c>
      <c r="K3178" t="s">
        <v>41</v>
      </c>
      <c r="L3178" t="s">
        <v>103</v>
      </c>
      <c r="M3178">
        <v>92</v>
      </c>
      <c r="N3178">
        <v>19</v>
      </c>
      <c r="O3178">
        <v>85</v>
      </c>
      <c r="P3178">
        <v>1</v>
      </c>
      <c r="Q3178">
        <v>1</v>
      </c>
      <c r="R3178" t="s">
        <v>61</v>
      </c>
      <c r="S3178" t="s">
        <v>93</v>
      </c>
      <c r="T3178">
        <v>1</v>
      </c>
      <c r="U3178" t="s">
        <v>90</v>
      </c>
      <c r="V3178">
        <v>393.4</v>
      </c>
      <c r="W3178" t="s">
        <v>46</v>
      </c>
      <c r="X3178" t="s">
        <v>47</v>
      </c>
      <c r="Y3178" t="s">
        <v>48</v>
      </c>
      <c r="Z3178" t="s">
        <v>49</v>
      </c>
      <c r="AA3178" t="s">
        <v>67</v>
      </c>
      <c r="AB3178" t="s">
        <v>51</v>
      </c>
      <c r="AC3178" t="s">
        <v>52</v>
      </c>
      <c r="AD3178">
        <v>4.2760869570000004</v>
      </c>
      <c r="AE3178">
        <v>2024</v>
      </c>
      <c r="AF3178">
        <v>3</v>
      </c>
      <c r="AG3178">
        <v>8</v>
      </c>
      <c r="AH3178" t="s">
        <v>3213</v>
      </c>
      <c r="AI3178">
        <v>0.35634057971014493</v>
      </c>
      <c r="AJ3178">
        <v>1104</v>
      </c>
      <c r="AK3178" t="s">
        <v>3799</v>
      </c>
    </row>
    <row r="3179" spans="1:37">
      <c r="A3179" t="s">
        <v>3289</v>
      </c>
      <c r="B3179" t="s">
        <v>35</v>
      </c>
      <c r="C3179">
        <v>9836.31</v>
      </c>
      <c r="D3179" t="s">
        <v>36</v>
      </c>
      <c r="E3179" t="s">
        <v>37</v>
      </c>
      <c r="F3179" t="s">
        <v>56</v>
      </c>
      <c r="G3179">
        <v>45299</v>
      </c>
      <c r="H3179" t="s">
        <v>57</v>
      </c>
      <c r="I3179" t="s">
        <v>40</v>
      </c>
      <c r="J3179">
        <v>0</v>
      </c>
      <c r="K3179" t="s">
        <v>59</v>
      </c>
      <c r="L3179" t="s">
        <v>60</v>
      </c>
      <c r="M3179">
        <v>93</v>
      </c>
      <c r="N3179">
        <v>5</v>
      </c>
      <c r="O3179">
        <v>112</v>
      </c>
      <c r="P3179">
        <v>1</v>
      </c>
      <c r="Q3179">
        <v>2</v>
      </c>
      <c r="R3179" t="s">
        <v>61</v>
      </c>
      <c r="S3179" t="s">
        <v>74</v>
      </c>
      <c r="T3179">
        <v>2</v>
      </c>
      <c r="U3179" t="s">
        <v>63</v>
      </c>
      <c r="V3179">
        <v>904.12</v>
      </c>
      <c r="W3179" t="s">
        <v>46</v>
      </c>
      <c r="X3179" t="s">
        <v>77</v>
      </c>
      <c r="Y3179" t="s">
        <v>65</v>
      </c>
      <c r="Z3179" t="s">
        <v>66</v>
      </c>
      <c r="AA3179" t="s">
        <v>67</v>
      </c>
      <c r="AB3179" t="s">
        <v>51</v>
      </c>
      <c r="AC3179" t="s">
        <v>52</v>
      </c>
      <c r="AD3179">
        <v>9.7217204299999995</v>
      </c>
      <c r="AE3179">
        <v>2024</v>
      </c>
      <c r="AF3179">
        <v>3</v>
      </c>
      <c r="AG3179">
        <v>8</v>
      </c>
      <c r="AH3179" t="s">
        <v>3213</v>
      </c>
      <c r="AI3179">
        <v>0.81014336917562724</v>
      </c>
      <c r="AJ3179">
        <v>1116</v>
      </c>
      <c r="AK3179" t="s">
        <v>3801</v>
      </c>
    </row>
    <row r="3180" spans="1:37">
      <c r="A3180" t="s">
        <v>3290</v>
      </c>
      <c r="B3180" t="s">
        <v>81</v>
      </c>
      <c r="C3180">
        <v>12193.7</v>
      </c>
      <c r="D3180" t="s">
        <v>36</v>
      </c>
      <c r="E3180" t="s">
        <v>72</v>
      </c>
      <c r="F3180" t="s">
        <v>38</v>
      </c>
      <c r="G3180">
        <v>45299</v>
      </c>
      <c r="H3180" t="s">
        <v>57</v>
      </c>
      <c r="I3180" t="s">
        <v>40</v>
      </c>
      <c r="J3180">
        <v>0</v>
      </c>
      <c r="K3180" t="s">
        <v>83</v>
      </c>
      <c r="L3180" t="s">
        <v>42</v>
      </c>
      <c r="M3180">
        <v>111</v>
      </c>
      <c r="N3180">
        <v>32</v>
      </c>
      <c r="O3180">
        <v>28</v>
      </c>
      <c r="P3180">
        <v>0</v>
      </c>
      <c r="Q3180">
        <v>2</v>
      </c>
      <c r="R3180" t="s">
        <v>61</v>
      </c>
      <c r="S3180" t="s">
        <v>62</v>
      </c>
      <c r="T3180">
        <v>1</v>
      </c>
      <c r="U3180" t="s">
        <v>63</v>
      </c>
      <c r="V3180">
        <v>212.23</v>
      </c>
      <c r="W3180" t="s">
        <v>46</v>
      </c>
      <c r="X3180" t="s">
        <v>47</v>
      </c>
      <c r="Y3180" t="s">
        <v>48</v>
      </c>
      <c r="Z3180" t="s">
        <v>66</v>
      </c>
      <c r="AA3180" t="s">
        <v>67</v>
      </c>
      <c r="AB3180" t="s">
        <v>68</v>
      </c>
      <c r="AC3180" t="s">
        <v>69</v>
      </c>
      <c r="AD3180">
        <v>1.9119819819999999</v>
      </c>
      <c r="AE3180">
        <v>2024</v>
      </c>
      <c r="AF3180">
        <v>3</v>
      </c>
      <c r="AG3180">
        <v>8</v>
      </c>
      <c r="AH3180" t="s">
        <v>3213</v>
      </c>
      <c r="AI3180">
        <v>0.15933183183183183</v>
      </c>
      <c r="AJ3180">
        <v>1332</v>
      </c>
      <c r="AK3180" t="s">
        <v>3799</v>
      </c>
    </row>
    <row r="3181" spans="1:37">
      <c r="A3181" t="s">
        <v>3291</v>
      </c>
      <c r="B3181" t="s">
        <v>35</v>
      </c>
      <c r="C3181">
        <v>3679.67</v>
      </c>
      <c r="D3181" t="s">
        <v>36</v>
      </c>
      <c r="E3181" t="s">
        <v>37</v>
      </c>
      <c r="F3181" t="s">
        <v>56</v>
      </c>
      <c r="G3181">
        <v>45299</v>
      </c>
      <c r="H3181" t="s">
        <v>39</v>
      </c>
      <c r="I3181" t="s">
        <v>40</v>
      </c>
      <c r="J3181">
        <v>52867</v>
      </c>
      <c r="K3181" t="s">
        <v>59</v>
      </c>
      <c r="L3181" t="s">
        <v>42</v>
      </c>
      <c r="M3181">
        <v>96</v>
      </c>
      <c r="N3181">
        <v>11</v>
      </c>
      <c r="O3181">
        <v>113</v>
      </c>
      <c r="P3181">
        <v>3</v>
      </c>
      <c r="Q3181">
        <v>1</v>
      </c>
      <c r="R3181" t="s">
        <v>61</v>
      </c>
      <c r="S3181" t="s">
        <v>74</v>
      </c>
      <c r="T3181">
        <v>1</v>
      </c>
      <c r="U3181" t="s">
        <v>63</v>
      </c>
      <c r="V3181">
        <v>460.08</v>
      </c>
      <c r="W3181" t="s">
        <v>46</v>
      </c>
      <c r="X3181" t="s">
        <v>47</v>
      </c>
      <c r="Y3181" t="s">
        <v>48</v>
      </c>
      <c r="Z3181" t="s">
        <v>49</v>
      </c>
      <c r="AA3181" t="s">
        <v>50</v>
      </c>
      <c r="AB3181" t="s">
        <v>51</v>
      </c>
      <c r="AC3181" t="s">
        <v>52</v>
      </c>
      <c r="AD3181">
        <v>4.7925000000000004</v>
      </c>
      <c r="AE3181">
        <v>2024</v>
      </c>
      <c r="AF3181">
        <v>3</v>
      </c>
      <c r="AG3181">
        <v>8</v>
      </c>
      <c r="AH3181" t="s">
        <v>3213</v>
      </c>
      <c r="AI3181">
        <v>0.39937499999999998</v>
      </c>
      <c r="AJ3181">
        <v>1152</v>
      </c>
      <c r="AK3181" t="s">
        <v>3799</v>
      </c>
    </row>
    <row r="3182" spans="1:37">
      <c r="A3182" t="s">
        <v>3292</v>
      </c>
      <c r="B3182" t="s">
        <v>81</v>
      </c>
      <c r="C3182">
        <v>5209.47</v>
      </c>
      <c r="D3182" t="s">
        <v>36</v>
      </c>
      <c r="E3182" t="s">
        <v>37</v>
      </c>
      <c r="F3182" t="s">
        <v>56</v>
      </c>
      <c r="G3182">
        <v>45299</v>
      </c>
      <c r="H3182" t="s">
        <v>57</v>
      </c>
      <c r="I3182" t="s">
        <v>40</v>
      </c>
      <c r="J3182">
        <v>0</v>
      </c>
      <c r="K3182" t="s">
        <v>59</v>
      </c>
      <c r="L3182" t="s">
        <v>42</v>
      </c>
      <c r="M3182">
        <v>144</v>
      </c>
      <c r="N3182">
        <v>20</v>
      </c>
      <c r="O3182">
        <v>78</v>
      </c>
      <c r="P3182">
        <v>1</v>
      </c>
      <c r="Q3182">
        <v>1</v>
      </c>
      <c r="R3182" t="s">
        <v>61</v>
      </c>
      <c r="S3182" t="s">
        <v>74</v>
      </c>
      <c r="T3182">
        <v>3</v>
      </c>
      <c r="U3182" t="s">
        <v>79</v>
      </c>
      <c r="V3182">
        <v>693.36</v>
      </c>
      <c r="W3182" t="s">
        <v>64</v>
      </c>
      <c r="X3182" t="s">
        <v>47</v>
      </c>
      <c r="Y3182" t="s">
        <v>65</v>
      </c>
      <c r="Z3182" t="s">
        <v>66</v>
      </c>
      <c r="AA3182" t="s">
        <v>67</v>
      </c>
      <c r="AB3182" t="s">
        <v>51</v>
      </c>
      <c r="AC3182" t="s">
        <v>52</v>
      </c>
      <c r="AD3182">
        <v>4.8150000000000004</v>
      </c>
      <c r="AE3182">
        <v>2024</v>
      </c>
      <c r="AF3182">
        <v>3</v>
      </c>
      <c r="AG3182">
        <v>8</v>
      </c>
      <c r="AH3182" t="s">
        <v>3213</v>
      </c>
      <c r="AI3182">
        <v>0.40125</v>
      </c>
      <c r="AJ3182">
        <v>1728</v>
      </c>
      <c r="AK3182" t="s">
        <v>3800</v>
      </c>
    </row>
    <row r="3183" spans="1:37">
      <c r="A3183" t="s">
        <v>3293</v>
      </c>
      <c r="B3183" t="s">
        <v>81</v>
      </c>
      <c r="C3183">
        <v>18942.8</v>
      </c>
      <c r="D3183" t="s">
        <v>36</v>
      </c>
      <c r="E3183" t="s">
        <v>37</v>
      </c>
      <c r="F3183" t="s">
        <v>38</v>
      </c>
      <c r="G3183">
        <v>45299</v>
      </c>
      <c r="H3183" t="s">
        <v>39</v>
      </c>
      <c r="I3183" t="s">
        <v>58</v>
      </c>
      <c r="J3183">
        <v>78424</v>
      </c>
      <c r="K3183" t="s">
        <v>41</v>
      </c>
      <c r="L3183" t="s">
        <v>42</v>
      </c>
      <c r="M3183">
        <v>97</v>
      </c>
      <c r="N3183">
        <v>9</v>
      </c>
      <c r="O3183">
        <v>76</v>
      </c>
      <c r="P3183">
        <v>1</v>
      </c>
      <c r="Q3183">
        <v>2</v>
      </c>
      <c r="R3183" t="s">
        <v>61</v>
      </c>
      <c r="S3183" t="s">
        <v>93</v>
      </c>
      <c r="T3183">
        <v>2</v>
      </c>
      <c r="U3183" t="s">
        <v>63</v>
      </c>
      <c r="V3183">
        <v>273.02999999999997</v>
      </c>
      <c r="W3183" t="s">
        <v>76</v>
      </c>
      <c r="X3183" t="s">
        <v>47</v>
      </c>
      <c r="Y3183" t="s">
        <v>48</v>
      </c>
      <c r="Z3183" t="s">
        <v>98</v>
      </c>
      <c r="AA3183" t="s">
        <v>50</v>
      </c>
      <c r="AB3183" t="s">
        <v>51</v>
      </c>
      <c r="AC3183" t="s">
        <v>52</v>
      </c>
      <c r="AD3183">
        <v>2.8147422679999998</v>
      </c>
      <c r="AE3183">
        <v>2024</v>
      </c>
      <c r="AF3183">
        <v>3</v>
      </c>
      <c r="AG3183">
        <v>8</v>
      </c>
      <c r="AH3183" t="s">
        <v>3213</v>
      </c>
      <c r="AI3183">
        <v>0.23456185567010307</v>
      </c>
      <c r="AJ3183">
        <v>1164</v>
      </c>
      <c r="AK3183" t="s">
        <v>3799</v>
      </c>
    </row>
    <row r="3184" spans="1:37">
      <c r="A3184" t="s">
        <v>3294</v>
      </c>
      <c r="B3184" t="s">
        <v>35</v>
      </c>
      <c r="C3184">
        <v>36543.82</v>
      </c>
      <c r="D3184" t="s">
        <v>36</v>
      </c>
      <c r="E3184" t="s">
        <v>72</v>
      </c>
      <c r="F3184" t="s">
        <v>38</v>
      </c>
      <c r="G3184">
        <v>45299</v>
      </c>
      <c r="H3184" t="s">
        <v>39</v>
      </c>
      <c r="I3184" t="s">
        <v>40</v>
      </c>
      <c r="J3184">
        <v>30989</v>
      </c>
      <c r="K3184" t="s">
        <v>59</v>
      </c>
      <c r="L3184" t="s">
        <v>60</v>
      </c>
      <c r="M3184">
        <v>124</v>
      </c>
      <c r="N3184">
        <v>8</v>
      </c>
      <c r="O3184">
        <v>31</v>
      </c>
      <c r="P3184">
        <v>3</v>
      </c>
      <c r="Q3184">
        <v>2</v>
      </c>
      <c r="R3184" t="s">
        <v>61</v>
      </c>
      <c r="S3184" t="s">
        <v>74</v>
      </c>
      <c r="T3184">
        <v>3</v>
      </c>
      <c r="U3184" t="s">
        <v>63</v>
      </c>
      <c r="V3184">
        <v>596.16</v>
      </c>
      <c r="W3184" t="s">
        <v>46</v>
      </c>
      <c r="X3184" t="s">
        <v>77</v>
      </c>
      <c r="Y3184" t="s">
        <v>65</v>
      </c>
      <c r="Z3184" t="s">
        <v>98</v>
      </c>
      <c r="AA3184" t="s">
        <v>67</v>
      </c>
      <c r="AB3184" t="s">
        <v>51</v>
      </c>
      <c r="AC3184" t="s">
        <v>69</v>
      </c>
      <c r="AD3184">
        <v>4.8077419350000001</v>
      </c>
      <c r="AE3184">
        <v>2024</v>
      </c>
      <c r="AF3184">
        <v>3</v>
      </c>
      <c r="AG3184">
        <v>8</v>
      </c>
      <c r="AH3184" t="s">
        <v>3213</v>
      </c>
      <c r="AI3184">
        <v>0.40064516129032257</v>
      </c>
      <c r="AJ3184">
        <v>1488</v>
      </c>
      <c r="AK3184" t="s">
        <v>3800</v>
      </c>
    </row>
    <row r="3185" spans="1:37">
      <c r="A3185" t="s">
        <v>3295</v>
      </c>
      <c r="B3185" t="s">
        <v>71</v>
      </c>
      <c r="C3185">
        <v>12500.62</v>
      </c>
      <c r="D3185" t="s">
        <v>36</v>
      </c>
      <c r="E3185" t="s">
        <v>72</v>
      </c>
      <c r="F3185" t="s">
        <v>95</v>
      </c>
      <c r="G3185">
        <v>45299</v>
      </c>
      <c r="H3185" t="s">
        <v>57</v>
      </c>
      <c r="I3185" t="s">
        <v>58</v>
      </c>
      <c r="J3185">
        <v>0</v>
      </c>
      <c r="K3185" t="s">
        <v>83</v>
      </c>
      <c r="L3185" t="s">
        <v>42</v>
      </c>
      <c r="M3185">
        <v>171</v>
      </c>
      <c r="N3185">
        <v>15</v>
      </c>
      <c r="O3185">
        <v>116</v>
      </c>
      <c r="P3185">
        <v>0</v>
      </c>
      <c r="Q3185">
        <v>3</v>
      </c>
      <c r="R3185" t="s">
        <v>117</v>
      </c>
      <c r="S3185" t="s">
        <v>192</v>
      </c>
      <c r="T3185">
        <v>1</v>
      </c>
      <c r="U3185" t="s">
        <v>90</v>
      </c>
      <c r="V3185">
        <v>30.35</v>
      </c>
      <c r="W3185" t="s">
        <v>64</v>
      </c>
      <c r="X3185" t="s">
        <v>77</v>
      </c>
      <c r="Y3185" t="s">
        <v>48</v>
      </c>
      <c r="Z3185" t="s">
        <v>66</v>
      </c>
      <c r="AA3185" t="s">
        <v>67</v>
      </c>
      <c r="AB3185" t="s">
        <v>68</v>
      </c>
      <c r="AC3185" t="s">
        <v>52</v>
      </c>
      <c r="AD3185">
        <v>0.17748538</v>
      </c>
      <c r="AE3185">
        <v>2024</v>
      </c>
      <c r="AF3185">
        <v>3</v>
      </c>
      <c r="AG3185">
        <v>8</v>
      </c>
      <c r="AH3185" t="s">
        <v>3213</v>
      </c>
      <c r="AI3185">
        <v>1.4790448343079923E-2</v>
      </c>
      <c r="AJ3185">
        <v>2052</v>
      </c>
      <c r="AK3185" t="s">
        <v>3799</v>
      </c>
    </row>
    <row r="3186" spans="1:37">
      <c r="A3186" t="s">
        <v>3296</v>
      </c>
      <c r="B3186" t="s">
        <v>71</v>
      </c>
      <c r="C3186">
        <v>11120.46</v>
      </c>
      <c r="D3186" t="s">
        <v>36</v>
      </c>
      <c r="E3186" t="s">
        <v>37</v>
      </c>
      <c r="F3186" t="s">
        <v>73</v>
      </c>
      <c r="G3186">
        <v>45299</v>
      </c>
      <c r="H3186" t="s">
        <v>39</v>
      </c>
      <c r="I3186" t="s">
        <v>58</v>
      </c>
      <c r="J3186">
        <v>95691</v>
      </c>
      <c r="K3186" t="s">
        <v>83</v>
      </c>
      <c r="L3186" t="s">
        <v>42</v>
      </c>
      <c r="M3186">
        <v>93</v>
      </c>
      <c r="N3186">
        <v>27</v>
      </c>
      <c r="O3186">
        <v>68</v>
      </c>
      <c r="P3186">
        <v>0</v>
      </c>
      <c r="Q3186">
        <v>2</v>
      </c>
      <c r="R3186" t="s">
        <v>61</v>
      </c>
      <c r="S3186" t="s">
        <v>74</v>
      </c>
      <c r="T3186">
        <v>1</v>
      </c>
      <c r="U3186" t="s">
        <v>79</v>
      </c>
      <c r="V3186">
        <v>167.91</v>
      </c>
      <c r="W3186" t="s">
        <v>46</v>
      </c>
      <c r="X3186" t="s">
        <v>47</v>
      </c>
      <c r="Y3186" t="s">
        <v>48</v>
      </c>
      <c r="Z3186" t="s">
        <v>66</v>
      </c>
      <c r="AA3186" t="s">
        <v>50</v>
      </c>
      <c r="AB3186" t="s">
        <v>68</v>
      </c>
      <c r="AC3186" t="s">
        <v>52</v>
      </c>
      <c r="AD3186">
        <v>1.8054838710000001</v>
      </c>
      <c r="AE3186">
        <v>2024</v>
      </c>
      <c r="AF3186">
        <v>3</v>
      </c>
      <c r="AG3186">
        <v>8</v>
      </c>
      <c r="AH3186" t="s">
        <v>3213</v>
      </c>
      <c r="AI3186">
        <v>0.15045698924731182</v>
      </c>
      <c r="AJ3186">
        <v>1116</v>
      </c>
      <c r="AK3186" t="s">
        <v>3799</v>
      </c>
    </row>
    <row r="3187" spans="1:37">
      <c r="A3187" t="s">
        <v>3297</v>
      </c>
      <c r="B3187" t="s">
        <v>71</v>
      </c>
      <c r="C3187">
        <v>11055.04</v>
      </c>
      <c r="D3187" t="s">
        <v>36</v>
      </c>
      <c r="E3187" t="s">
        <v>37</v>
      </c>
      <c r="F3187" t="s">
        <v>141</v>
      </c>
      <c r="G3187">
        <v>45299</v>
      </c>
      <c r="H3187" t="s">
        <v>39</v>
      </c>
      <c r="I3187" t="s">
        <v>58</v>
      </c>
      <c r="J3187">
        <v>61179</v>
      </c>
      <c r="K3187" t="s">
        <v>59</v>
      </c>
      <c r="L3187" t="s">
        <v>42</v>
      </c>
      <c r="M3187">
        <v>139</v>
      </c>
      <c r="N3187">
        <v>23</v>
      </c>
      <c r="O3187">
        <v>36</v>
      </c>
      <c r="P3187">
        <v>0</v>
      </c>
      <c r="Q3187">
        <v>8</v>
      </c>
      <c r="R3187" t="s">
        <v>61</v>
      </c>
      <c r="S3187" t="s">
        <v>93</v>
      </c>
      <c r="T3187">
        <v>2</v>
      </c>
      <c r="U3187" t="s">
        <v>90</v>
      </c>
      <c r="V3187">
        <v>667.44</v>
      </c>
      <c r="W3187" t="s">
        <v>64</v>
      </c>
      <c r="X3187" t="s">
        <v>134</v>
      </c>
      <c r="Y3187" t="s">
        <v>65</v>
      </c>
      <c r="Z3187" t="s">
        <v>66</v>
      </c>
      <c r="AA3187" t="s">
        <v>50</v>
      </c>
      <c r="AB3187" t="s">
        <v>68</v>
      </c>
      <c r="AC3187" t="s">
        <v>69</v>
      </c>
      <c r="AD3187">
        <v>4.8017266190000001</v>
      </c>
      <c r="AE3187">
        <v>2024</v>
      </c>
      <c r="AF3187">
        <v>3</v>
      </c>
      <c r="AG3187">
        <v>8</v>
      </c>
      <c r="AH3187" t="s">
        <v>3213</v>
      </c>
      <c r="AI3187">
        <v>0.40014388489208635</v>
      </c>
      <c r="AJ3187">
        <v>1668</v>
      </c>
      <c r="AK3187" t="s">
        <v>3800</v>
      </c>
    </row>
    <row r="3188" spans="1:37">
      <c r="A3188" t="s">
        <v>3298</v>
      </c>
      <c r="B3188" t="s">
        <v>55</v>
      </c>
      <c r="C3188">
        <v>21417.97</v>
      </c>
      <c r="D3188" t="s">
        <v>36</v>
      </c>
      <c r="E3188" t="s">
        <v>72</v>
      </c>
      <c r="F3188" t="s">
        <v>95</v>
      </c>
      <c r="G3188">
        <v>45299</v>
      </c>
      <c r="H3188" t="s">
        <v>39</v>
      </c>
      <c r="I3188" t="s">
        <v>40</v>
      </c>
      <c r="J3188">
        <v>59327</v>
      </c>
      <c r="K3188" t="s">
        <v>41</v>
      </c>
      <c r="L3188" t="s">
        <v>103</v>
      </c>
      <c r="M3188">
        <v>180</v>
      </c>
      <c r="N3188">
        <v>18</v>
      </c>
      <c r="O3188">
        <v>112</v>
      </c>
      <c r="P3188">
        <v>0</v>
      </c>
      <c r="Q3188">
        <v>2</v>
      </c>
      <c r="R3188" t="s">
        <v>43</v>
      </c>
      <c r="S3188" t="s">
        <v>44</v>
      </c>
      <c r="T3188">
        <v>2</v>
      </c>
      <c r="U3188" t="s">
        <v>90</v>
      </c>
      <c r="V3188">
        <v>561.58000000000004</v>
      </c>
      <c r="W3188" t="s">
        <v>109</v>
      </c>
      <c r="X3188" t="s">
        <v>47</v>
      </c>
      <c r="Y3188" t="s">
        <v>65</v>
      </c>
      <c r="Z3188" t="s">
        <v>98</v>
      </c>
      <c r="AA3188" t="s">
        <v>50</v>
      </c>
      <c r="AB3188" t="s">
        <v>68</v>
      </c>
      <c r="AC3188" t="s">
        <v>52</v>
      </c>
      <c r="AD3188">
        <v>3.1198888889999998</v>
      </c>
      <c r="AE3188">
        <v>2024</v>
      </c>
      <c r="AF3188">
        <v>3</v>
      </c>
      <c r="AG3188">
        <v>8</v>
      </c>
      <c r="AH3188" t="s">
        <v>3213</v>
      </c>
      <c r="AI3188">
        <v>0.25999074074074074</v>
      </c>
      <c r="AJ3188">
        <v>2160</v>
      </c>
      <c r="AK3188" t="s">
        <v>3799</v>
      </c>
    </row>
    <row r="3189" spans="1:37">
      <c r="A3189" t="s">
        <v>3299</v>
      </c>
      <c r="B3189" t="s">
        <v>35</v>
      </c>
      <c r="C3189">
        <v>11725.99</v>
      </c>
      <c r="D3189" t="s">
        <v>36</v>
      </c>
      <c r="E3189" t="s">
        <v>37</v>
      </c>
      <c r="F3189" t="s">
        <v>73</v>
      </c>
      <c r="G3189">
        <v>45299</v>
      </c>
      <c r="H3189" t="s">
        <v>39</v>
      </c>
      <c r="I3189" t="s">
        <v>58</v>
      </c>
      <c r="J3189">
        <v>118184</v>
      </c>
      <c r="K3189" t="s">
        <v>59</v>
      </c>
      <c r="L3189" t="s">
        <v>42</v>
      </c>
      <c r="M3189">
        <v>147</v>
      </c>
      <c r="N3189">
        <v>38</v>
      </c>
      <c r="O3189">
        <v>124</v>
      </c>
      <c r="P3189">
        <v>1</v>
      </c>
      <c r="Q3189">
        <v>3</v>
      </c>
      <c r="R3189" t="s">
        <v>43</v>
      </c>
      <c r="S3189" t="s">
        <v>84</v>
      </c>
      <c r="T3189">
        <v>2</v>
      </c>
      <c r="U3189" t="s">
        <v>63</v>
      </c>
      <c r="V3189">
        <v>706.32</v>
      </c>
      <c r="W3189" t="s">
        <v>64</v>
      </c>
      <c r="X3189" t="s">
        <v>77</v>
      </c>
      <c r="Y3189" t="s">
        <v>65</v>
      </c>
      <c r="Z3189" t="s">
        <v>66</v>
      </c>
      <c r="AA3189" t="s">
        <v>91</v>
      </c>
      <c r="AB3189" t="s">
        <v>51</v>
      </c>
      <c r="AC3189" t="s">
        <v>52</v>
      </c>
      <c r="AD3189">
        <v>4.8048979589999998</v>
      </c>
      <c r="AE3189">
        <v>2024</v>
      </c>
      <c r="AF3189">
        <v>3</v>
      </c>
      <c r="AG3189">
        <v>8</v>
      </c>
      <c r="AH3189" t="s">
        <v>3213</v>
      </c>
      <c r="AI3189">
        <v>0.40040816326530615</v>
      </c>
      <c r="AJ3189">
        <v>1764</v>
      </c>
      <c r="AK3189" t="s">
        <v>3800</v>
      </c>
    </row>
    <row r="3190" spans="1:37">
      <c r="A3190" t="s">
        <v>3300</v>
      </c>
      <c r="B3190" t="s">
        <v>35</v>
      </c>
      <c r="C3190">
        <v>20158.330000000002</v>
      </c>
      <c r="D3190" t="s">
        <v>36</v>
      </c>
      <c r="E3190" t="s">
        <v>37</v>
      </c>
      <c r="F3190" t="s">
        <v>73</v>
      </c>
      <c r="G3190">
        <v>45299</v>
      </c>
      <c r="H3190" t="s">
        <v>39</v>
      </c>
      <c r="I3190" t="s">
        <v>40</v>
      </c>
      <c r="J3190">
        <v>52716</v>
      </c>
      <c r="K3190" t="s">
        <v>41</v>
      </c>
      <c r="L3190" t="s">
        <v>42</v>
      </c>
      <c r="M3190">
        <v>85</v>
      </c>
      <c r="N3190">
        <v>41</v>
      </c>
      <c r="O3190">
        <v>46</v>
      </c>
      <c r="P3190">
        <v>0</v>
      </c>
      <c r="Q3190">
        <v>2</v>
      </c>
      <c r="R3190" t="s">
        <v>61</v>
      </c>
      <c r="S3190" t="s">
        <v>93</v>
      </c>
      <c r="T3190">
        <v>2</v>
      </c>
      <c r="U3190" t="s">
        <v>79</v>
      </c>
      <c r="V3190">
        <v>397.92</v>
      </c>
      <c r="W3190" t="s">
        <v>76</v>
      </c>
      <c r="X3190" t="s">
        <v>47</v>
      </c>
      <c r="Y3190" t="s">
        <v>48</v>
      </c>
      <c r="Z3190" t="s">
        <v>98</v>
      </c>
      <c r="AA3190" t="s">
        <v>50</v>
      </c>
      <c r="AB3190" t="s">
        <v>68</v>
      </c>
      <c r="AC3190" t="s">
        <v>69</v>
      </c>
      <c r="AD3190">
        <v>4.681411765</v>
      </c>
      <c r="AE3190">
        <v>2024</v>
      </c>
      <c r="AF3190">
        <v>3</v>
      </c>
      <c r="AG3190">
        <v>8</v>
      </c>
      <c r="AH3190" t="s">
        <v>3213</v>
      </c>
      <c r="AI3190">
        <v>0.39011764705882357</v>
      </c>
      <c r="AJ3190">
        <v>1020</v>
      </c>
      <c r="AK3190" t="s">
        <v>3799</v>
      </c>
    </row>
    <row r="3191" spans="1:37">
      <c r="A3191" t="s">
        <v>3301</v>
      </c>
      <c r="B3191" t="s">
        <v>35</v>
      </c>
      <c r="C3191">
        <v>8262.25</v>
      </c>
      <c r="D3191" t="s">
        <v>36</v>
      </c>
      <c r="E3191" t="s">
        <v>72</v>
      </c>
      <c r="F3191" t="s">
        <v>73</v>
      </c>
      <c r="G3191">
        <v>45299</v>
      </c>
      <c r="H3191" t="s">
        <v>102</v>
      </c>
      <c r="I3191" t="s">
        <v>40</v>
      </c>
      <c r="J3191">
        <v>32188</v>
      </c>
      <c r="K3191" t="s">
        <v>41</v>
      </c>
      <c r="L3191" t="s">
        <v>42</v>
      </c>
      <c r="M3191">
        <v>107</v>
      </c>
      <c r="N3191">
        <v>1</v>
      </c>
      <c r="O3191">
        <v>57</v>
      </c>
      <c r="P3191">
        <v>0</v>
      </c>
      <c r="Q3191">
        <v>5</v>
      </c>
      <c r="R3191" t="s">
        <v>61</v>
      </c>
      <c r="S3191" t="s">
        <v>74</v>
      </c>
      <c r="T3191">
        <v>3</v>
      </c>
      <c r="U3191" t="s">
        <v>63</v>
      </c>
      <c r="V3191">
        <v>465.34</v>
      </c>
      <c r="W3191" t="s">
        <v>46</v>
      </c>
      <c r="X3191" t="s">
        <v>47</v>
      </c>
      <c r="Y3191" t="s">
        <v>48</v>
      </c>
      <c r="Z3191" t="s">
        <v>66</v>
      </c>
      <c r="AA3191" t="s">
        <v>67</v>
      </c>
      <c r="AB3191" t="s">
        <v>68</v>
      </c>
      <c r="AC3191" t="s">
        <v>52</v>
      </c>
      <c r="AD3191">
        <v>4.3489719630000003</v>
      </c>
      <c r="AE3191">
        <v>2024</v>
      </c>
      <c r="AF3191">
        <v>3</v>
      </c>
      <c r="AG3191">
        <v>8</v>
      </c>
      <c r="AH3191" t="s">
        <v>3213</v>
      </c>
      <c r="AI3191">
        <v>0.36241433021806851</v>
      </c>
      <c r="AJ3191">
        <v>1284</v>
      </c>
      <c r="AK3191" t="s">
        <v>3799</v>
      </c>
    </row>
    <row r="3192" spans="1:37">
      <c r="A3192" t="s">
        <v>3302</v>
      </c>
      <c r="B3192" t="s">
        <v>71</v>
      </c>
      <c r="C3192">
        <v>10414.780000000001</v>
      </c>
      <c r="D3192" t="s">
        <v>36</v>
      </c>
      <c r="E3192" t="s">
        <v>37</v>
      </c>
      <c r="F3192" t="s">
        <v>56</v>
      </c>
      <c r="G3192">
        <v>45299</v>
      </c>
      <c r="H3192" t="s">
        <v>57</v>
      </c>
      <c r="I3192" t="s">
        <v>58</v>
      </c>
      <c r="J3192">
        <v>0</v>
      </c>
      <c r="K3192" t="s">
        <v>59</v>
      </c>
      <c r="L3192" t="s">
        <v>60</v>
      </c>
      <c r="M3192">
        <v>100</v>
      </c>
      <c r="N3192">
        <v>45</v>
      </c>
      <c r="O3192">
        <v>32</v>
      </c>
      <c r="P3192">
        <v>0</v>
      </c>
      <c r="Q3192">
        <v>2</v>
      </c>
      <c r="R3192" t="s">
        <v>43</v>
      </c>
      <c r="S3192" t="s">
        <v>44</v>
      </c>
      <c r="T3192">
        <v>3</v>
      </c>
      <c r="U3192" t="s">
        <v>79</v>
      </c>
      <c r="V3192">
        <v>719.28</v>
      </c>
      <c r="W3192" t="s">
        <v>76</v>
      </c>
      <c r="X3192" t="s">
        <v>47</v>
      </c>
      <c r="Y3192" t="s">
        <v>65</v>
      </c>
      <c r="Z3192" t="s">
        <v>66</v>
      </c>
      <c r="AA3192" t="s">
        <v>67</v>
      </c>
      <c r="AB3192" t="s">
        <v>68</v>
      </c>
      <c r="AC3192" t="s">
        <v>69</v>
      </c>
      <c r="AD3192">
        <v>7.1928000000000001</v>
      </c>
      <c r="AE3192">
        <v>2024</v>
      </c>
      <c r="AF3192">
        <v>3</v>
      </c>
      <c r="AG3192">
        <v>8</v>
      </c>
      <c r="AH3192" t="s">
        <v>3213</v>
      </c>
      <c r="AI3192">
        <v>0.59939999999999993</v>
      </c>
      <c r="AJ3192">
        <v>1200</v>
      </c>
      <c r="AK3192" t="s">
        <v>3800</v>
      </c>
    </row>
    <row r="3193" spans="1:37">
      <c r="A3193" t="s">
        <v>3303</v>
      </c>
      <c r="B3193" t="s">
        <v>71</v>
      </c>
      <c r="C3193">
        <v>30407</v>
      </c>
      <c r="D3193" t="s">
        <v>36</v>
      </c>
      <c r="E3193" t="s">
        <v>37</v>
      </c>
      <c r="F3193" t="s">
        <v>56</v>
      </c>
      <c r="G3193">
        <v>45299</v>
      </c>
      <c r="H3193" t="s">
        <v>39</v>
      </c>
      <c r="I3193" t="s">
        <v>58</v>
      </c>
      <c r="J3193">
        <v>93617</v>
      </c>
      <c r="K3193" t="s">
        <v>41</v>
      </c>
      <c r="L3193" t="s">
        <v>42</v>
      </c>
      <c r="M3193">
        <v>85</v>
      </c>
      <c r="N3193">
        <v>36</v>
      </c>
      <c r="O3193">
        <v>57</v>
      </c>
      <c r="P3193">
        <v>1</v>
      </c>
      <c r="Q3193">
        <v>2</v>
      </c>
      <c r="R3193" t="s">
        <v>117</v>
      </c>
      <c r="S3193" t="s">
        <v>118</v>
      </c>
      <c r="T3193">
        <v>2</v>
      </c>
      <c r="U3193" t="s">
        <v>63</v>
      </c>
      <c r="V3193">
        <v>332.48</v>
      </c>
      <c r="W3193" t="s">
        <v>76</v>
      </c>
      <c r="X3193" t="s">
        <v>47</v>
      </c>
      <c r="Y3193" t="s">
        <v>48</v>
      </c>
      <c r="Z3193" t="s">
        <v>98</v>
      </c>
      <c r="AA3193" t="s">
        <v>50</v>
      </c>
      <c r="AB3193" t="s">
        <v>51</v>
      </c>
      <c r="AC3193" t="s">
        <v>52</v>
      </c>
      <c r="AD3193">
        <v>3.9115294120000001</v>
      </c>
      <c r="AE3193">
        <v>2024</v>
      </c>
      <c r="AF3193">
        <v>3</v>
      </c>
      <c r="AG3193">
        <v>8</v>
      </c>
      <c r="AH3193" t="s">
        <v>3213</v>
      </c>
      <c r="AI3193">
        <v>0.32596078431372549</v>
      </c>
      <c r="AJ3193">
        <v>1020</v>
      </c>
      <c r="AK3193" t="s">
        <v>3799</v>
      </c>
    </row>
    <row r="3194" spans="1:37">
      <c r="A3194" t="s">
        <v>3304</v>
      </c>
      <c r="B3194" t="s">
        <v>71</v>
      </c>
      <c r="C3194">
        <v>3766.16</v>
      </c>
      <c r="D3194" t="s">
        <v>36</v>
      </c>
      <c r="E3194" t="s">
        <v>37</v>
      </c>
      <c r="F3194" t="s">
        <v>38</v>
      </c>
      <c r="G3194">
        <v>45299</v>
      </c>
      <c r="H3194" t="s">
        <v>102</v>
      </c>
      <c r="I3194" t="s">
        <v>40</v>
      </c>
      <c r="J3194">
        <v>20944</v>
      </c>
      <c r="K3194" t="s">
        <v>59</v>
      </c>
      <c r="L3194" t="s">
        <v>42</v>
      </c>
      <c r="M3194">
        <v>100</v>
      </c>
      <c r="N3194">
        <v>27</v>
      </c>
      <c r="O3194">
        <v>32</v>
      </c>
      <c r="P3194">
        <v>0</v>
      </c>
      <c r="Q3194">
        <v>1</v>
      </c>
      <c r="R3194" t="s">
        <v>43</v>
      </c>
      <c r="S3194" t="s">
        <v>44</v>
      </c>
      <c r="T3194">
        <v>4</v>
      </c>
      <c r="U3194" t="s">
        <v>45</v>
      </c>
      <c r="V3194">
        <v>479.52</v>
      </c>
      <c r="W3194" t="s">
        <v>46</v>
      </c>
      <c r="X3194" t="s">
        <v>47</v>
      </c>
      <c r="Y3194" t="s">
        <v>48</v>
      </c>
      <c r="Z3194" t="s">
        <v>49</v>
      </c>
      <c r="AA3194" t="s">
        <v>67</v>
      </c>
      <c r="AB3194" t="s">
        <v>68</v>
      </c>
      <c r="AC3194" t="s">
        <v>69</v>
      </c>
      <c r="AD3194">
        <v>4.7952000000000004</v>
      </c>
      <c r="AE3194">
        <v>2024</v>
      </c>
      <c r="AF3194">
        <v>3</v>
      </c>
      <c r="AG3194">
        <v>8</v>
      </c>
      <c r="AH3194" t="s">
        <v>3213</v>
      </c>
      <c r="AI3194">
        <v>0.39960000000000001</v>
      </c>
      <c r="AJ3194">
        <v>1200</v>
      </c>
      <c r="AK3194" t="s">
        <v>3799</v>
      </c>
    </row>
    <row r="3195" spans="1:37">
      <c r="A3195" t="s">
        <v>3305</v>
      </c>
      <c r="B3195" t="s">
        <v>81</v>
      </c>
      <c r="C3195">
        <v>5025.2</v>
      </c>
      <c r="D3195" t="s">
        <v>36</v>
      </c>
      <c r="E3195" t="s">
        <v>37</v>
      </c>
      <c r="F3195" t="s">
        <v>73</v>
      </c>
      <c r="G3195">
        <v>45299</v>
      </c>
      <c r="H3195" t="s">
        <v>57</v>
      </c>
      <c r="I3195" t="s">
        <v>40</v>
      </c>
      <c r="J3195">
        <v>0</v>
      </c>
      <c r="K3195" t="s">
        <v>59</v>
      </c>
      <c r="L3195" t="s">
        <v>42</v>
      </c>
      <c r="M3195">
        <v>147</v>
      </c>
      <c r="N3195">
        <v>34</v>
      </c>
      <c r="O3195">
        <v>82</v>
      </c>
      <c r="P3195">
        <v>2</v>
      </c>
      <c r="Q3195">
        <v>1</v>
      </c>
      <c r="R3195" t="s">
        <v>61</v>
      </c>
      <c r="S3195" t="s">
        <v>74</v>
      </c>
      <c r="T3195">
        <v>3</v>
      </c>
      <c r="U3195" t="s">
        <v>79</v>
      </c>
      <c r="V3195">
        <v>706.32</v>
      </c>
      <c r="W3195" t="s">
        <v>64</v>
      </c>
      <c r="X3195" t="s">
        <v>47</v>
      </c>
      <c r="Y3195" t="s">
        <v>65</v>
      </c>
      <c r="Z3195" t="s">
        <v>66</v>
      </c>
      <c r="AA3195" t="s">
        <v>67</v>
      </c>
      <c r="AB3195" t="s">
        <v>51</v>
      </c>
      <c r="AC3195" t="s">
        <v>52</v>
      </c>
      <c r="AD3195">
        <v>4.8048979589999998</v>
      </c>
      <c r="AE3195">
        <v>2024</v>
      </c>
      <c r="AF3195">
        <v>3</v>
      </c>
      <c r="AG3195">
        <v>8</v>
      </c>
      <c r="AH3195" t="s">
        <v>3213</v>
      </c>
      <c r="AI3195">
        <v>0.40040816326530615</v>
      </c>
      <c r="AJ3195">
        <v>1764</v>
      </c>
      <c r="AK3195" t="s">
        <v>3800</v>
      </c>
    </row>
    <row r="3196" spans="1:37">
      <c r="A3196" t="s">
        <v>3306</v>
      </c>
      <c r="B3196" t="s">
        <v>81</v>
      </c>
      <c r="C3196">
        <v>5558.58</v>
      </c>
      <c r="D3196" t="s">
        <v>36</v>
      </c>
      <c r="E3196" t="s">
        <v>37</v>
      </c>
      <c r="F3196" t="s">
        <v>38</v>
      </c>
      <c r="G3196">
        <v>45299</v>
      </c>
      <c r="H3196" t="s">
        <v>39</v>
      </c>
      <c r="I3196" t="s">
        <v>40</v>
      </c>
      <c r="J3196">
        <v>116236</v>
      </c>
      <c r="K3196" t="s">
        <v>41</v>
      </c>
      <c r="L3196" t="s">
        <v>42</v>
      </c>
      <c r="M3196">
        <v>138</v>
      </c>
      <c r="N3196">
        <v>5</v>
      </c>
      <c r="O3196">
        <v>99</v>
      </c>
      <c r="P3196">
        <v>0</v>
      </c>
      <c r="Q3196">
        <v>1</v>
      </c>
      <c r="R3196" t="s">
        <v>61</v>
      </c>
      <c r="S3196" t="s">
        <v>62</v>
      </c>
      <c r="T3196">
        <v>1</v>
      </c>
      <c r="U3196" t="s">
        <v>79</v>
      </c>
      <c r="V3196">
        <v>465.39</v>
      </c>
      <c r="W3196" t="s">
        <v>64</v>
      </c>
      <c r="X3196" t="s">
        <v>47</v>
      </c>
      <c r="Y3196" t="s">
        <v>48</v>
      </c>
      <c r="Z3196" t="s">
        <v>66</v>
      </c>
      <c r="AA3196" t="s">
        <v>91</v>
      </c>
      <c r="AB3196" t="s">
        <v>68</v>
      </c>
      <c r="AC3196" t="s">
        <v>52</v>
      </c>
      <c r="AD3196">
        <v>3.3723913040000002</v>
      </c>
      <c r="AE3196">
        <v>2024</v>
      </c>
      <c r="AF3196">
        <v>3</v>
      </c>
      <c r="AG3196">
        <v>8</v>
      </c>
      <c r="AH3196" t="s">
        <v>3213</v>
      </c>
      <c r="AI3196">
        <v>0.28103260869565216</v>
      </c>
      <c r="AJ3196">
        <v>1656</v>
      </c>
      <c r="AK3196" t="s">
        <v>3799</v>
      </c>
    </row>
    <row r="3197" spans="1:37">
      <c r="A3197" t="s">
        <v>3307</v>
      </c>
      <c r="B3197" t="s">
        <v>35</v>
      </c>
      <c r="C3197">
        <v>5373.57</v>
      </c>
      <c r="D3197" t="s">
        <v>36</v>
      </c>
      <c r="E3197" t="s">
        <v>72</v>
      </c>
      <c r="F3197" t="s">
        <v>56</v>
      </c>
      <c r="G3197">
        <v>45299</v>
      </c>
      <c r="H3197" t="s">
        <v>39</v>
      </c>
      <c r="I3197" t="s">
        <v>58</v>
      </c>
      <c r="J3197">
        <v>132750</v>
      </c>
      <c r="K3197" t="s">
        <v>41</v>
      </c>
      <c r="L3197" t="s">
        <v>42</v>
      </c>
      <c r="M3197">
        <v>134</v>
      </c>
      <c r="N3197">
        <v>22</v>
      </c>
      <c r="O3197">
        <v>93</v>
      </c>
      <c r="P3197">
        <v>1</v>
      </c>
      <c r="Q3197">
        <v>1</v>
      </c>
      <c r="R3197" t="s">
        <v>61</v>
      </c>
      <c r="S3197" t="s">
        <v>74</v>
      </c>
      <c r="T3197">
        <v>1</v>
      </c>
      <c r="U3197" t="s">
        <v>63</v>
      </c>
      <c r="V3197">
        <v>619.72</v>
      </c>
      <c r="W3197" t="s">
        <v>46</v>
      </c>
      <c r="X3197" t="s">
        <v>47</v>
      </c>
      <c r="Y3197" t="s">
        <v>65</v>
      </c>
      <c r="Z3197" t="s">
        <v>66</v>
      </c>
      <c r="AA3197" t="s">
        <v>91</v>
      </c>
      <c r="AB3197" t="s">
        <v>51</v>
      </c>
      <c r="AC3197" t="s">
        <v>52</v>
      </c>
      <c r="AD3197">
        <v>4.6247761189999999</v>
      </c>
      <c r="AE3197">
        <v>2024</v>
      </c>
      <c r="AF3197">
        <v>3</v>
      </c>
      <c r="AG3197">
        <v>8</v>
      </c>
      <c r="AH3197" t="s">
        <v>3213</v>
      </c>
      <c r="AI3197">
        <v>0.38539800995024875</v>
      </c>
      <c r="AJ3197">
        <v>1608</v>
      </c>
      <c r="AK3197" t="s">
        <v>3799</v>
      </c>
    </row>
    <row r="3198" spans="1:37">
      <c r="A3198" t="s">
        <v>3308</v>
      </c>
      <c r="B3198" t="s">
        <v>71</v>
      </c>
      <c r="C3198">
        <v>18532.53</v>
      </c>
      <c r="D3198" t="s">
        <v>87</v>
      </c>
      <c r="E3198" t="s">
        <v>72</v>
      </c>
      <c r="F3198" t="s">
        <v>73</v>
      </c>
      <c r="G3198">
        <v>45299</v>
      </c>
      <c r="H3198" t="s">
        <v>57</v>
      </c>
      <c r="I3198" t="s">
        <v>58</v>
      </c>
      <c r="J3198">
        <v>0</v>
      </c>
      <c r="K3198" t="s">
        <v>59</v>
      </c>
      <c r="L3198" t="s">
        <v>60</v>
      </c>
      <c r="M3198">
        <v>170</v>
      </c>
      <c r="N3198">
        <v>16</v>
      </c>
      <c r="O3198">
        <v>5</v>
      </c>
      <c r="P3198">
        <v>0</v>
      </c>
      <c r="Q3198">
        <v>2</v>
      </c>
      <c r="R3198" t="s">
        <v>61</v>
      </c>
      <c r="S3198" t="s">
        <v>93</v>
      </c>
      <c r="T3198">
        <v>1</v>
      </c>
      <c r="U3198" t="s">
        <v>79</v>
      </c>
      <c r="V3198">
        <v>816.48</v>
      </c>
      <c r="W3198" t="s">
        <v>64</v>
      </c>
      <c r="X3198" t="s">
        <v>47</v>
      </c>
      <c r="Y3198" t="s">
        <v>65</v>
      </c>
      <c r="Z3198" t="s">
        <v>98</v>
      </c>
      <c r="AA3198" t="s">
        <v>67</v>
      </c>
      <c r="AB3198" t="s">
        <v>68</v>
      </c>
      <c r="AC3198" t="s">
        <v>99</v>
      </c>
      <c r="AD3198">
        <v>4.8028235290000003</v>
      </c>
      <c r="AE3198">
        <v>2024</v>
      </c>
      <c r="AF3198">
        <v>3</v>
      </c>
      <c r="AG3198">
        <v>8</v>
      </c>
      <c r="AH3198" t="s">
        <v>3213</v>
      </c>
      <c r="AI3198">
        <v>0.40023529411764708</v>
      </c>
      <c r="AJ3198">
        <v>2040</v>
      </c>
      <c r="AK3198" t="s">
        <v>3800</v>
      </c>
    </row>
    <row r="3199" spans="1:37">
      <c r="A3199" t="s">
        <v>3309</v>
      </c>
      <c r="B3199" t="s">
        <v>71</v>
      </c>
      <c r="C3199">
        <v>3210.42</v>
      </c>
      <c r="D3199" t="s">
        <v>36</v>
      </c>
      <c r="E3199" t="s">
        <v>37</v>
      </c>
      <c r="F3199" t="s">
        <v>38</v>
      </c>
      <c r="G3199">
        <v>45299</v>
      </c>
      <c r="H3199" t="s">
        <v>57</v>
      </c>
      <c r="I3199" t="s">
        <v>58</v>
      </c>
      <c r="J3199">
        <v>0</v>
      </c>
      <c r="K3199" t="s">
        <v>59</v>
      </c>
      <c r="L3199" t="s">
        <v>60</v>
      </c>
      <c r="M3199">
        <v>95</v>
      </c>
      <c r="N3199">
        <v>47</v>
      </c>
      <c r="O3199">
        <v>100</v>
      </c>
      <c r="P3199">
        <v>0</v>
      </c>
      <c r="Q3199">
        <v>1</v>
      </c>
      <c r="R3199" t="s">
        <v>61</v>
      </c>
      <c r="S3199" t="s">
        <v>74</v>
      </c>
      <c r="T3199">
        <v>1</v>
      </c>
      <c r="U3199" t="s">
        <v>63</v>
      </c>
      <c r="V3199">
        <v>991</v>
      </c>
      <c r="W3199" t="s">
        <v>46</v>
      </c>
      <c r="X3199" t="s">
        <v>77</v>
      </c>
      <c r="Y3199" t="s">
        <v>65</v>
      </c>
      <c r="Z3199" t="s">
        <v>49</v>
      </c>
      <c r="AA3199" t="s">
        <v>67</v>
      </c>
      <c r="AB3199" t="s">
        <v>68</v>
      </c>
      <c r="AC3199" t="s">
        <v>52</v>
      </c>
      <c r="AD3199">
        <v>10.43157895</v>
      </c>
      <c r="AE3199">
        <v>2024</v>
      </c>
      <c r="AF3199">
        <v>3</v>
      </c>
      <c r="AG3199">
        <v>8</v>
      </c>
      <c r="AH3199" t="s">
        <v>3213</v>
      </c>
      <c r="AI3199">
        <v>0.86929824561403513</v>
      </c>
      <c r="AJ3199">
        <v>1140</v>
      </c>
      <c r="AK3199" t="s">
        <v>3801</v>
      </c>
    </row>
    <row r="3200" spans="1:37">
      <c r="A3200" t="s">
        <v>3310</v>
      </c>
      <c r="B3200" t="s">
        <v>71</v>
      </c>
      <c r="C3200">
        <v>4723.84</v>
      </c>
      <c r="D3200" t="s">
        <v>36</v>
      </c>
      <c r="E3200" t="s">
        <v>72</v>
      </c>
      <c r="F3200" t="s">
        <v>38</v>
      </c>
      <c r="G3200">
        <v>45299</v>
      </c>
      <c r="H3200" t="s">
        <v>39</v>
      </c>
      <c r="I3200" t="s">
        <v>40</v>
      </c>
      <c r="J3200">
        <v>50319</v>
      </c>
      <c r="K3200" t="s">
        <v>59</v>
      </c>
      <c r="L3200" t="s">
        <v>103</v>
      </c>
      <c r="M3200">
        <v>119</v>
      </c>
      <c r="N3200">
        <v>14</v>
      </c>
      <c r="O3200">
        <v>117</v>
      </c>
      <c r="P3200">
        <v>0</v>
      </c>
      <c r="Q3200">
        <v>1</v>
      </c>
      <c r="R3200" t="s">
        <v>61</v>
      </c>
      <c r="S3200" t="s">
        <v>74</v>
      </c>
      <c r="T3200">
        <v>1</v>
      </c>
      <c r="U3200" t="s">
        <v>63</v>
      </c>
      <c r="V3200">
        <v>570.24</v>
      </c>
      <c r="W3200" t="s">
        <v>76</v>
      </c>
      <c r="X3200" t="s">
        <v>134</v>
      </c>
      <c r="Y3200" t="s">
        <v>65</v>
      </c>
      <c r="Z3200" t="s">
        <v>49</v>
      </c>
      <c r="AA3200" t="s">
        <v>50</v>
      </c>
      <c r="AB3200" t="s">
        <v>68</v>
      </c>
      <c r="AC3200" t="s">
        <v>52</v>
      </c>
      <c r="AD3200">
        <v>4.7919327730000001</v>
      </c>
      <c r="AE3200">
        <v>2024</v>
      </c>
      <c r="AF3200">
        <v>3</v>
      </c>
      <c r="AG3200">
        <v>8</v>
      </c>
      <c r="AH3200" t="s">
        <v>3213</v>
      </c>
      <c r="AI3200">
        <v>0.39932773109243697</v>
      </c>
      <c r="AJ3200">
        <v>1428</v>
      </c>
      <c r="AK3200" t="s">
        <v>3799</v>
      </c>
    </row>
    <row r="3201" spans="1:37">
      <c r="A3201" t="s">
        <v>3311</v>
      </c>
      <c r="B3201" t="s">
        <v>115</v>
      </c>
      <c r="C3201">
        <v>3683.94</v>
      </c>
      <c r="D3201" t="s">
        <v>36</v>
      </c>
      <c r="E3201" t="s">
        <v>37</v>
      </c>
      <c r="F3201" t="s">
        <v>73</v>
      </c>
      <c r="G3201">
        <v>45299</v>
      </c>
      <c r="H3201" t="s">
        <v>39</v>
      </c>
      <c r="I3201" t="s">
        <v>40</v>
      </c>
      <c r="J3201">
        <v>54697</v>
      </c>
      <c r="K3201" t="s">
        <v>59</v>
      </c>
      <c r="L3201" t="s">
        <v>103</v>
      </c>
      <c r="M3201">
        <v>95</v>
      </c>
      <c r="N3201">
        <v>12</v>
      </c>
      <c r="O3201">
        <v>101</v>
      </c>
      <c r="P3201">
        <v>0</v>
      </c>
      <c r="Q3201">
        <v>1</v>
      </c>
      <c r="R3201" t="s">
        <v>61</v>
      </c>
      <c r="S3201" t="s">
        <v>93</v>
      </c>
      <c r="T3201">
        <v>3</v>
      </c>
      <c r="U3201" t="s">
        <v>79</v>
      </c>
      <c r="V3201">
        <v>453.6</v>
      </c>
      <c r="W3201" t="s">
        <v>46</v>
      </c>
      <c r="X3201" t="s">
        <v>77</v>
      </c>
      <c r="Y3201" t="s">
        <v>48</v>
      </c>
      <c r="Z3201" t="s">
        <v>49</v>
      </c>
      <c r="AA3201" t="s">
        <v>50</v>
      </c>
      <c r="AB3201" t="s">
        <v>68</v>
      </c>
      <c r="AC3201" t="s">
        <v>52</v>
      </c>
      <c r="AD3201">
        <v>4.7747368420000003</v>
      </c>
      <c r="AE3201">
        <v>2024</v>
      </c>
      <c r="AF3201">
        <v>3</v>
      </c>
      <c r="AG3201">
        <v>8</v>
      </c>
      <c r="AH3201" t="s">
        <v>3213</v>
      </c>
      <c r="AI3201">
        <v>0.3978947368421053</v>
      </c>
      <c r="AJ3201">
        <v>1140</v>
      </c>
      <c r="AK3201" t="s">
        <v>3799</v>
      </c>
    </row>
    <row r="3202" spans="1:37">
      <c r="A3202" t="s">
        <v>3312</v>
      </c>
      <c r="B3202" t="s">
        <v>81</v>
      </c>
      <c r="C3202">
        <v>8491.23</v>
      </c>
      <c r="D3202" t="s">
        <v>36</v>
      </c>
      <c r="E3202" t="s">
        <v>72</v>
      </c>
      <c r="F3202" t="s">
        <v>38</v>
      </c>
      <c r="G3202">
        <v>45299</v>
      </c>
      <c r="H3202" t="s">
        <v>39</v>
      </c>
      <c r="I3202" t="s">
        <v>58</v>
      </c>
      <c r="J3202">
        <v>54911</v>
      </c>
      <c r="K3202" t="s">
        <v>59</v>
      </c>
      <c r="L3202" t="s">
        <v>42</v>
      </c>
      <c r="M3202">
        <v>109</v>
      </c>
      <c r="N3202">
        <v>41</v>
      </c>
      <c r="O3202">
        <v>20</v>
      </c>
      <c r="P3202">
        <v>2</v>
      </c>
      <c r="Q3202">
        <v>5</v>
      </c>
      <c r="R3202" t="s">
        <v>61</v>
      </c>
      <c r="S3202" t="s">
        <v>93</v>
      </c>
      <c r="T3202">
        <v>1</v>
      </c>
      <c r="U3202" t="s">
        <v>90</v>
      </c>
      <c r="V3202">
        <v>761.03</v>
      </c>
      <c r="W3202" t="s">
        <v>46</v>
      </c>
      <c r="X3202" t="s">
        <v>77</v>
      </c>
      <c r="Y3202" t="s">
        <v>65</v>
      </c>
      <c r="Z3202" t="s">
        <v>66</v>
      </c>
      <c r="AA3202" t="s">
        <v>50</v>
      </c>
      <c r="AB3202" t="s">
        <v>51</v>
      </c>
      <c r="AC3202" t="s">
        <v>69</v>
      </c>
      <c r="AD3202">
        <v>6.981926606</v>
      </c>
      <c r="AE3202">
        <v>2024</v>
      </c>
      <c r="AF3202">
        <v>3</v>
      </c>
      <c r="AG3202">
        <v>8</v>
      </c>
      <c r="AH3202" t="s">
        <v>3213</v>
      </c>
      <c r="AI3202">
        <v>0.58182721712538221</v>
      </c>
      <c r="AJ3202">
        <v>1308</v>
      </c>
      <c r="AK3202" t="s">
        <v>3800</v>
      </c>
    </row>
    <row r="3203" spans="1:37">
      <c r="A3203" t="s">
        <v>3313</v>
      </c>
      <c r="B3203" t="s">
        <v>55</v>
      </c>
      <c r="C3203">
        <v>7817.87</v>
      </c>
      <c r="D3203" t="s">
        <v>36</v>
      </c>
      <c r="E3203" t="s">
        <v>37</v>
      </c>
      <c r="F3203" t="s">
        <v>73</v>
      </c>
      <c r="G3203">
        <v>45299</v>
      </c>
      <c r="H3203" t="s">
        <v>39</v>
      </c>
      <c r="I3203" t="s">
        <v>58</v>
      </c>
      <c r="J3203">
        <v>45629</v>
      </c>
      <c r="K3203" t="s">
        <v>59</v>
      </c>
      <c r="L3203" t="s">
        <v>42</v>
      </c>
      <c r="M3203">
        <v>100</v>
      </c>
      <c r="N3203">
        <v>11</v>
      </c>
      <c r="O3203">
        <v>63</v>
      </c>
      <c r="P3203">
        <v>1</v>
      </c>
      <c r="Q3203">
        <v>3</v>
      </c>
      <c r="R3203" t="s">
        <v>61</v>
      </c>
      <c r="S3203" t="s">
        <v>74</v>
      </c>
      <c r="T3203">
        <v>3</v>
      </c>
      <c r="U3203" t="s">
        <v>79</v>
      </c>
      <c r="V3203">
        <v>479.52</v>
      </c>
      <c r="W3203" t="s">
        <v>46</v>
      </c>
      <c r="X3203" t="s">
        <v>47</v>
      </c>
      <c r="Y3203" t="s">
        <v>48</v>
      </c>
      <c r="Z3203" t="s">
        <v>66</v>
      </c>
      <c r="AA3203" t="s">
        <v>67</v>
      </c>
      <c r="AB3203" t="s">
        <v>51</v>
      </c>
      <c r="AC3203" t="s">
        <v>52</v>
      </c>
      <c r="AD3203">
        <v>4.7952000000000004</v>
      </c>
      <c r="AE3203">
        <v>2024</v>
      </c>
      <c r="AF3203">
        <v>3</v>
      </c>
      <c r="AG3203">
        <v>8</v>
      </c>
      <c r="AH3203" t="s">
        <v>3213</v>
      </c>
      <c r="AI3203">
        <v>0.39960000000000001</v>
      </c>
      <c r="AJ3203">
        <v>1200</v>
      </c>
      <c r="AK3203" t="s">
        <v>3799</v>
      </c>
    </row>
    <row r="3204" spans="1:37">
      <c r="A3204" t="s">
        <v>3314</v>
      </c>
      <c r="B3204" t="s">
        <v>35</v>
      </c>
      <c r="C3204">
        <v>3408.27</v>
      </c>
      <c r="D3204" t="s">
        <v>36</v>
      </c>
      <c r="E3204" t="s">
        <v>37</v>
      </c>
      <c r="F3204" t="s">
        <v>38</v>
      </c>
      <c r="G3204">
        <v>45299</v>
      </c>
      <c r="H3204" t="s">
        <v>57</v>
      </c>
      <c r="I3204" t="s">
        <v>40</v>
      </c>
      <c r="J3204">
        <v>0</v>
      </c>
      <c r="K3204" t="s">
        <v>59</v>
      </c>
      <c r="L3204" t="s">
        <v>42</v>
      </c>
      <c r="M3204">
        <v>92</v>
      </c>
      <c r="N3204">
        <v>15</v>
      </c>
      <c r="O3204">
        <v>109</v>
      </c>
      <c r="P3204">
        <v>3</v>
      </c>
      <c r="Q3204">
        <v>1</v>
      </c>
      <c r="R3204" t="s">
        <v>61</v>
      </c>
      <c r="S3204" t="s">
        <v>62</v>
      </c>
      <c r="T3204">
        <v>1</v>
      </c>
      <c r="U3204" t="s">
        <v>79</v>
      </c>
      <c r="V3204">
        <v>522.41999999999996</v>
      </c>
      <c r="W3204" t="s">
        <v>76</v>
      </c>
      <c r="X3204" t="s">
        <v>77</v>
      </c>
      <c r="Y3204" t="s">
        <v>65</v>
      </c>
      <c r="Z3204" t="s">
        <v>49</v>
      </c>
      <c r="AA3204" t="s">
        <v>67</v>
      </c>
      <c r="AB3204" t="s">
        <v>51</v>
      </c>
      <c r="AC3204" t="s">
        <v>52</v>
      </c>
      <c r="AD3204">
        <v>5.6784782610000004</v>
      </c>
      <c r="AE3204">
        <v>2024</v>
      </c>
      <c r="AF3204">
        <v>3</v>
      </c>
      <c r="AG3204">
        <v>8</v>
      </c>
      <c r="AH3204" t="s">
        <v>3213</v>
      </c>
      <c r="AI3204">
        <v>0.47320652173913041</v>
      </c>
      <c r="AJ3204">
        <v>1104</v>
      </c>
      <c r="AK3204" t="s">
        <v>3800</v>
      </c>
    </row>
    <row r="3205" spans="1:37">
      <c r="A3205" t="s">
        <v>3315</v>
      </c>
      <c r="B3205" t="s">
        <v>55</v>
      </c>
      <c r="C3205">
        <v>4023.63</v>
      </c>
      <c r="D3205" t="s">
        <v>36</v>
      </c>
      <c r="E3205" t="s">
        <v>37</v>
      </c>
      <c r="F3205" t="s">
        <v>73</v>
      </c>
      <c r="G3205">
        <v>45299</v>
      </c>
      <c r="H3205" t="s">
        <v>39</v>
      </c>
      <c r="I3205" t="s">
        <v>58</v>
      </c>
      <c r="J3205">
        <v>98103</v>
      </c>
      <c r="K3205" t="s">
        <v>41</v>
      </c>
      <c r="L3205" t="s">
        <v>42</v>
      </c>
      <c r="M3205">
        <v>100</v>
      </c>
      <c r="N3205">
        <v>39</v>
      </c>
      <c r="O3205">
        <v>53</v>
      </c>
      <c r="P3205">
        <v>0</v>
      </c>
      <c r="Q3205">
        <v>1</v>
      </c>
      <c r="R3205" t="s">
        <v>61</v>
      </c>
      <c r="S3205" t="s">
        <v>74</v>
      </c>
      <c r="T3205">
        <v>4</v>
      </c>
      <c r="U3205" t="s">
        <v>79</v>
      </c>
      <c r="V3205">
        <v>449.24</v>
      </c>
      <c r="W3205" t="s">
        <v>46</v>
      </c>
      <c r="X3205" t="s">
        <v>47</v>
      </c>
      <c r="Y3205" t="s">
        <v>48</v>
      </c>
      <c r="Z3205" t="s">
        <v>49</v>
      </c>
      <c r="AA3205" t="s">
        <v>50</v>
      </c>
      <c r="AB3205" t="s">
        <v>68</v>
      </c>
      <c r="AC3205" t="s">
        <v>52</v>
      </c>
      <c r="AD3205">
        <v>4.4923999999999999</v>
      </c>
      <c r="AE3205">
        <v>2024</v>
      </c>
      <c r="AF3205">
        <v>3</v>
      </c>
      <c r="AG3205">
        <v>8</v>
      </c>
      <c r="AH3205" t="s">
        <v>3213</v>
      </c>
      <c r="AI3205">
        <v>0.37436666666666668</v>
      </c>
      <c r="AJ3205">
        <v>1200</v>
      </c>
      <c r="AK3205" t="s">
        <v>3799</v>
      </c>
    </row>
    <row r="3206" spans="1:37">
      <c r="A3206" t="s">
        <v>3316</v>
      </c>
      <c r="B3206" t="s">
        <v>35</v>
      </c>
      <c r="C3206">
        <v>18532.53</v>
      </c>
      <c r="D3206" t="s">
        <v>87</v>
      </c>
      <c r="E3206" t="s">
        <v>72</v>
      </c>
      <c r="F3206" t="s">
        <v>73</v>
      </c>
      <c r="G3206">
        <v>45299</v>
      </c>
      <c r="H3206" t="s">
        <v>57</v>
      </c>
      <c r="I3206" t="s">
        <v>58</v>
      </c>
      <c r="J3206">
        <v>0</v>
      </c>
      <c r="K3206" t="s">
        <v>59</v>
      </c>
      <c r="L3206" t="s">
        <v>60</v>
      </c>
      <c r="M3206">
        <v>170</v>
      </c>
      <c r="N3206">
        <v>16</v>
      </c>
      <c r="O3206">
        <v>5</v>
      </c>
      <c r="P3206">
        <v>0</v>
      </c>
      <c r="Q3206">
        <v>2</v>
      </c>
      <c r="R3206" t="s">
        <v>117</v>
      </c>
      <c r="S3206" t="s">
        <v>118</v>
      </c>
      <c r="T3206">
        <v>1</v>
      </c>
      <c r="U3206" t="s">
        <v>79</v>
      </c>
      <c r="V3206">
        <v>816.48</v>
      </c>
      <c r="W3206" t="s">
        <v>64</v>
      </c>
      <c r="X3206" t="s">
        <v>47</v>
      </c>
      <c r="Y3206" t="s">
        <v>65</v>
      </c>
      <c r="Z3206" t="s">
        <v>98</v>
      </c>
      <c r="AA3206" t="s">
        <v>67</v>
      </c>
      <c r="AB3206" t="s">
        <v>68</v>
      </c>
      <c r="AC3206" t="s">
        <v>99</v>
      </c>
      <c r="AD3206">
        <v>4.8028235290000003</v>
      </c>
      <c r="AE3206">
        <v>2024</v>
      </c>
      <c r="AF3206">
        <v>3</v>
      </c>
      <c r="AG3206">
        <v>8</v>
      </c>
      <c r="AH3206" t="s">
        <v>3213</v>
      </c>
      <c r="AI3206">
        <v>0.40023529411764708</v>
      </c>
      <c r="AJ3206">
        <v>2040</v>
      </c>
      <c r="AK3206" t="s">
        <v>3800</v>
      </c>
    </row>
    <row r="3207" spans="1:37">
      <c r="A3207" t="s">
        <v>3317</v>
      </c>
      <c r="B3207" t="s">
        <v>35</v>
      </c>
      <c r="C3207">
        <v>3332.4</v>
      </c>
      <c r="D3207" t="s">
        <v>36</v>
      </c>
      <c r="E3207" t="s">
        <v>37</v>
      </c>
      <c r="F3207" t="s">
        <v>38</v>
      </c>
      <c r="G3207">
        <v>45299</v>
      </c>
      <c r="H3207" t="s">
        <v>39</v>
      </c>
      <c r="I3207" t="s">
        <v>58</v>
      </c>
      <c r="J3207">
        <v>88933</v>
      </c>
      <c r="K3207" t="s">
        <v>83</v>
      </c>
      <c r="L3207" t="s">
        <v>42</v>
      </c>
      <c r="M3207">
        <v>85</v>
      </c>
      <c r="N3207">
        <v>1</v>
      </c>
      <c r="O3207">
        <v>70</v>
      </c>
      <c r="P3207">
        <v>1</v>
      </c>
      <c r="Q3207">
        <v>1</v>
      </c>
      <c r="R3207" t="s">
        <v>61</v>
      </c>
      <c r="S3207" t="s">
        <v>93</v>
      </c>
      <c r="T3207">
        <v>2</v>
      </c>
      <c r="U3207" t="s">
        <v>79</v>
      </c>
      <c r="V3207">
        <v>59.89</v>
      </c>
      <c r="W3207" t="s">
        <v>76</v>
      </c>
      <c r="X3207" t="s">
        <v>47</v>
      </c>
      <c r="Y3207" t="s">
        <v>48</v>
      </c>
      <c r="Z3207" t="s">
        <v>49</v>
      </c>
      <c r="AA3207" t="s">
        <v>50</v>
      </c>
      <c r="AB3207" t="s">
        <v>51</v>
      </c>
      <c r="AC3207" t="s">
        <v>52</v>
      </c>
      <c r="AD3207">
        <v>0.70458823500000001</v>
      </c>
      <c r="AE3207">
        <v>2024</v>
      </c>
      <c r="AF3207">
        <v>3</v>
      </c>
      <c r="AG3207">
        <v>8</v>
      </c>
      <c r="AH3207" t="s">
        <v>3213</v>
      </c>
      <c r="AI3207">
        <v>5.8715686274509807E-2</v>
      </c>
      <c r="AJ3207">
        <v>1020</v>
      </c>
      <c r="AK3207" t="s">
        <v>3799</v>
      </c>
    </row>
    <row r="3208" spans="1:37">
      <c r="A3208" t="s">
        <v>3318</v>
      </c>
      <c r="B3208" t="s">
        <v>35</v>
      </c>
      <c r="C3208">
        <v>5785.53</v>
      </c>
      <c r="D3208" t="s">
        <v>36</v>
      </c>
      <c r="E3208" t="s">
        <v>37</v>
      </c>
      <c r="F3208" t="s">
        <v>73</v>
      </c>
      <c r="G3208">
        <v>45299</v>
      </c>
      <c r="H3208" t="s">
        <v>39</v>
      </c>
      <c r="I3208" t="s">
        <v>58</v>
      </c>
      <c r="J3208">
        <v>64561</v>
      </c>
      <c r="K3208" t="s">
        <v>59</v>
      </c>
      <c r="L3208" t="s">
        <v>42</v>
      </c>
      <c r="M3208">
        <v>146</v>
      </c>
      <c r="N3208">
        <v>35</v>
      </c>
      <c r="O3208">
        <v>96</v>
      </c>
      <c r="P3208">
        <v>0</v>
      </c>
      <c r="Q3208">
        <v>1</v>
      </c>
      <c r="R3208" t="s">
        <v>61</v>
      </c>
      <c r="S3208" t="s">
        <v>74</v>
      </c>
      <c r="T3208">
        <v>2</v>
      </c>
      <c r="U3208" t="s">
        <v>79</v>
      </c>
      <c r="V3208">
        <v>699.84</v>
      </c>
      <c r="W3208" t="s">
        <v>109</v>
      </c>
      <c r="X3208" t="s">
        <v>47</v>
      </c>
      <c r="Y3208" t="s">
        <v>65</v>
      </c>
      <c r="Z3208" t="s">
        <v>66</v>
      </c>
      <c r="AA3208" t="s">
        <v>50</v>
      </c>
      <c r="AB3208" t="s">
        <v>68</v>
      </c>
      <c r="AC3208" t="s">
        <v>52</v>
      </c>
      <c r="AD3208">
        <v>4.7934246580000002</v>
      </c>
      <c r="AE3208">
        <v>2024</v>
      </c>
      <c r="AF3208">
        <v>3</v>
      </c>
      <c r="AG3208">
        <v>8</v>
      </c>
      <c r="AH3208" t="s">
        <v>3213</v>
      </c>
      <c r="AI3208">
        <v>0.39945205479452056</v>
      </c>
      <c r="AJ3208">
        <v>1752</v>
      </c>
      <c r="AK3208" t="s">
        <v>3799</v>
      </c>
    </row>
    <row r="3209" spans="1:37">
      <c r="A3209" t="s">
        <v>3319</v>
      </c>
      <c r="B3209" t="s">
        <v>81</v>
      </c>
      <c r="C3209">
        <v>13649.8</v>
      </c>
      <c r="D3209" t="s">
        <v>36</v>
      </c>
      <c r="E3209" t="s">
        <v>72</v>
      </c>
      <c r="F3209" t="s">
        <v>73</v>
      </c>
      <c r="G3209">
        <v>45299</v>
      </c>
      <c r="H3209" t="s">
        <v>39</v>
      </c>
      <c r="I3209" t="s">
        <v>40</v>
      </c>
      <c r="J3209">
        <v>130283</v>
      </c>
      <c r="K3209" t="s">
        <v>41</v>
      </c>
      <c r="L3209" t="s">
        <v>42</v>
      </c>
      <c r="M3209">
        <v>167</v>
      </c>
      <c r="N3209">
        <v>5</v>
      </c>
      <c r="O3209">
        <v>30</v>
      </c>
      <c r="P3209">
        <v>0</v>
      </c>
      <c r="Q3209">
        <v>3</v>
      </c>
      <c r="R3209" t="s">
        <v>43</v>
      </c>
      <c r="S3209" t="s">
        <v>96</v>
      </c>
      <c r="T3209">
        <v>3</v>
      </c>
      <c r="U3209" t="s">
        <v>79</v>
      </c>
      <c r="V3209">
        <v>681.09</v>
      </c>
      <c r="W3209" t="s">
        <v>64</v>
      </c>
      <c r="X3209" t="s">
        <v>47</v>
      </c>
      <c r="Y3209" t="s">
        <v>65</v>
      </c>
      <c r="Z3209" t="s">
        <v>66</v>
      </c>
      <c r="AA3209" t="s">
        <v>91</v>
      </c>
      <c r="AB3209" t="s">
        <v>68</v>
      </c>
      <c r="AC3209" t="s">
        <v>69</v>
      </c>
      <c r="AD3209">
        <v>4.0783832340000004</v>
      </c>
      <c r="AE3209">
        <v>2024</v>
      </c>
      <c r="AF3209">
        <v>3</v>
      </c>
      <c r="AG3209">
        <v>8</v>
      </c>
      <c r="AH3209" t="s">
        <v>3213</v>
      </c>
      <c r="AI3209">
        <v>0.33986526946107787</v>
      </c>
      <c r="AJ3209">
        <v>2004</v>
      </c>
      <c r="AK3209" t="s">
        <v>3799</v>
      </c>
    </row>
    <row r="3210" spans="1:37">
      <c r="A3210" t="s">
        <v>3320</v>
      </c>
      <c r="B3210" t="s">
        <v>55</v>
      </c>
      <c r="C3210">
        <v>3284.49</v>
      </c>
      <c r="D3210" t="s">
        <v>36</v>
      </c>
      <c r="E3210" t="s">
        <v>37</v>
      </c>
      <c r="F3210" t="s">
        <v>141</v>
      </c>
      <c r="G3210">
        <v>45299</v>
      </c>
      <c r="H3210" t="s">
        <v>39</v>
      </c>
      <c r="I3210" t="s">
        <v>40</v>
      </c>
      <c r="J3210">
        <v>38501</v>
      </c>
      <c r="K3210" t="s">
        <v>83</v>
      </c>
      <c r="L3210" t="s">
        <v>42</v>
      </c>
      <c r="M3210">
        <v>82</v>
      </c>
      <c r="N3210">
        <v>12</v>
      </c>
      <c r="O3210">
        <v>127</v>
      </c>
      <c r="P3210">
        <v>0</v>
      </c>
      <c r="Q3210">
        <v>1</v>
      </c>
      <c r="R3210" t="s">
        <v>61</v>
      </c>
      <c r="S3210" t="s">
        <v>93</v>
      </c>
      <c r="T3210">
        <v>2</v>
      </c>
      <c r="U3210" t="s">
        <v>79</v>
      </c>
      <c r="V3210">
        <v>151.02000000000001</v>
      </c>
      <c r="W3210" t="s">
        <v>46</v>
      </c>
      <c r="X3210" t="s">
        <v>47</v>
      </c>
      <c r="Y3210" t="s">
        <v>48</v>
      </c>
      <c r="Z3210" t="s">
        <v>49</v>
      </c>
      <c r="AA3210" t="s">
        <v>67</v>
      </c>
      <c r="AB3210" t="s">
        <v>68</v>
      </c>
      <c r="AC3210" t="s">
        <v>52</v>
      </c>
      <c r="AD3210">
        <v>1.841707317</v>
      </c>
      <c r="AE3210">
        <v>2024</v>
      </c>
      <c r="AF3210">
        <v>3</v>
      </c>
      <c r="AG3210">
        <v>8</v>
      </c>
      <c r="AH3210" t="s">
        <v>3213</v>
      </c>
      <c r="AI3210">
        <v>0.15347560975609756</v>
      </c>
      <c r="AJ3210">
        <v>984</v>
      </c>
      <c r="AK3210" t="s">
        <v>3799</v>
      </c>
    </row>
    <row r="3211" spans="1:37">
      <c r="A3211" t="s">
        <v>3321</v>
      </c>
      <c r="B3211" t="s">
        <v>81</v>
      </c>
      <c r="C3211">
        <v>9887.7900000000009</v>
      </c>
      <c r="D3211" t="s">
        <v>36</v>
      </c>
      <c r="E3211" t="s">
        <v>37</v>
      </c>
      <c r="F3211" t="s">
        <v>56</v>
      </c>
      <c r="G3211">
        <v>45299</v>
      </c>
      <c r="H3211" t="s">
        <v>57</v>
      </c>
      <c r="I3211" t="s">
        <v>40</v>
      </c>
      <c r="J3211">
        <v>0</v>
      </c>
      <c r="K3211" t="s">
        <v>59</v>
      </c>
      <c r="L3211" t="s">
        <v>60</v>
      </c>
      <c r="M3211">
        <v>140</v>
      </c>
      <c r="N3211">
        <v>14</v>
      </c>
      <c r="O3211">
        <v>100</v>
      </c>
      <c r="P3211">
        <v>0</v>
      </c>
      <c r="Q3211">
        <v>7</v>
      </c>
      <c r="R3211" t="s">
        <v>117</v>
      </c>
      <c r="S3211" t="s">
        <v>249</v>
      </c>
      <c r="T3211">
        <v>2</v>
      </c>
      <c r="U3211" t="s">
        <v>63</v>
      </c>
      <c r="V3211">
        <v>1504.03</v>
      </c>
      <c r="W3211" t="s">
        <v>64</v>
      </c>
      <c r="X3211" t="s">
        <v>77</v>
      </c>
      <c r="Y3211" t="s">
        <v>156</v>
      </c>
      <c r="Z3211" t="s">
        <v>66</v>
      </c>
      <c r="AA3211" t="s">
        <v>67</v>
      </c>
      <c r="AB3211" t="s">
        <v>68</v>
      </c>
      <c r="AC3211" t="s">
        <v>52</v>
      </c>
      <c r="AD3211">
        <v>10.743071430000001</v>
      </c>
      <c r="AE3211">
        <v>2024</v>
      </c>
      <c r="AF3211">
        <v>3</v>
      </c>
      <c r="AG3211">
        <v>8</v>
      </c>
      <c r="AH3211" t="s">
        <v>3213</v>
      </c>
      <c r="AI3211">
        <v>0.89525595238095235</v>
      </c>
      <c r="AJ3211">
        <v>1680</v>
      </c>
      <c r="AK3211" t="s">
        <v>3801</v>
      </c>
    </row>
    <row r="3212" spans="1:37">
      <c r="A3212" t="s">
        <v>3322</v>
      </c>
      <c r="B3212" t="s">
        <v>35</v>
      </c>
      <c r="C3212">
        <v>3633.66</v>
      </c>
      <c r="D3212" t="s">
        <v>36</v>
      </c>
      <c r="E3212" t="s">
        <v>37</v>
      </c>
      <c r="F3212" t="s">
        <v>73</v>
      </c>
      <c r="G3212">
        <v>45299</v>
      </c>
      <c r="H3212" t="s">
        <v>39</v>
      </c>
      <c r="I3212" t="s">
        <v>58</v>
      </c>
      <c r="J3212">
        <v>44690</v>
      </c>
      <c r="K3212" t="s">
        <v>59</v>
      </c>
      <c r="L3212" t="s">
        <v>42</v>
      </c>
      <c r="M3212">
        <v>95</v>
      </c>
      <c r="N3212">
        <v>14</v>
      </c>
      <c r="O3212">
        <v>31</v>
      </c>
      <c r="P3212">
        <v>1</v>
      </c>
      <c r="Q3212">
        <v>1</v>
      </c>
      <c r="R3212" t="s">
        <v>61</v>
      </c>
      <c r="S3212" t="s">
        <v>74</v>
      </c>
      <c r="T3212">
        <v>2</v>
      </c>
      <c r="U3212" t="s">
        <v>79</v>
      </c>
      <c r="V3212">
        <v>453.6</v>
      </c>
      <c r="W3212" t="s">
        <v>76</v>
      </c>
      <c r="X3212" t="s">
        <v>77</v>
      </c>
      <c r="Y3212" t="s">
        <v>48</v>
      </c>
      <c r="Z3212" t="s">
        <v>49</v>
      </c>
      <c r="AA3212" t="s">
        <v>67</v>
      </c>
      <c r="AB3212" t="s">
        <v>51</v>
      </c>
      <c r="AC3212" t="s">
        <v>69</v>
      </c>
      <c r="AD3212">
        <v>4.7747368420000003</v>
      </c>
      <c r="AE3212">
        <v>2024</v>
      </c>
      <c r="AF3212">
        <v>3</v>
      </c>
      <c r="AG3212">
        <v>8</v>
      </c>
      <c r="AH3212" t="s">
        <v>3213</v>
      </c>
      <c r="AI3212">
        <v>0.3978947368421053</v>
      </c>
      <c r="AJ3212">
        <v>1140</v>
      </c>
      <c r="AK3212" t="s">
        <v>3799</v>
      </c>
    </row>
    <row r="3213" spans="1:37">
      <c r="A3213" t="s">
        <v>3323</v>
      </c>
      <c r="B3213" t="s">
        <v>115</v>
      </c>
      <c r="C3213">
        <v>8311.09</v>
      </c>
      <c r="D3213" t="s">
        <v>36</v>
      </c>
      <c r="E3213" t="s">
        <v>72</v>
      </c>
      <c r="F3213" t="s">
        <v>73</v>
      </c>
      <c r="G3213">
        <v>45299</v>
      </c>
      <c r="H3213" t="s">
        <v>39</v>
      </c>
      <c r="I3213" t="s">
        <v>58</v>
      </c>
      <c r="J3213">
        <v>106412</v>
      </c>
      <c r="K3213" t="s">
        <v>41</v>
      </c>
      <c r="L3213" t="s">
        <v>103</v>
      </c>
      <c r="M3213">
        <v>104</v>
      </c>
      <c r="N3213">
        <v>14</v>
      </c>
      <c r="O3213">
        <v>16</v>
      </c>
      <c r="P3213">
        <v>0</v>
      </c>
      <c r="Q3213">
        <v>6</v>
      </c>
      <c r="R3213" t="s">
        <v>61</v>
      </c>
      <c r="S3213" t="s">
        <v>74</v>
      </c>
      <c r="T3213">
        <v>1</v>
      </c>
      <c r="U3213" t="s">
        <v>79</v>
      </c>
      <c r="V3213">
        <v>361.39</v>
      </c>
      <c r="W3213" t="s">
        <v>46</v>
      </c>
      <c r="X3213" t="s">
        <v>47</v>
      </c>
      <c r="Y3213" t="s">
        <v>48</v>
      </c>
      <c r="Z3213" t="s">
        <v>66</v>
      </c>
      <c r="AA3213" t="s">
        <v>91</v>
      </c>
      <c r="AB3213" t="s">
        <v>68</v>
      </c>
      <c r="AC3213" t="s">
        <v>69</v>
      </c>
      <c r="AD3213">
        <v>3.4749038460000001</v>
      </c>
      <c r="AE3213">
        <v>2024</v>
      </c>
      <c r="AF3213">
        <v>3</v>
      </c>
      <c r="AG3213">
        <v>8</v>
      </c>
      <c r="AH3213" t="s">
        <v>3213</v>
      </c>
      <c r="AI3213">
        <v>0.28957532051282048</v>
      </c>
      <c r="AJ3213">
        <v>1248</v>
      </c>
      <c r="AK3213" t="s">
        <v>3799</v>
      </c>
    </row>
    <row r="3214" spans="1:37">
      <c r="A3214" t="s">
        <v>3324</v>
      </c>
      <c r="B3214" t="s">
        <v>71</v>
      </c>
      <c r="C3214">
        <v>5419.51</v>
      </c>
      <c r="D3214" t="s">
        <v>87</v>
      </c>
      <c r="E3214" t="s">
        <v>72</v>
      </c>
      <c r="F3214" t="s">
        <v>141</v>
      </c>
      <c r="G3214">
        <v>45299</v>
      </c>
      <c r="H3214" t="s">
        <v>39</v>
      </c>
      <c r="I3214" t="s">
        <v>40</v>
      </c>
      <c r="J3214">
        <v>50468</v>
      </c>
      <c r="K3214" t="s">
        <v>59</v>
      </c>
      <c r="L3214" t="s">
        <v>42</v>
      </c>
      <c r="M3214">
        <v>134</v>
      </c>
      <c r="N3214">
        <v>12</v>
      </c>
      <c r="O3214">
        <v>23</v>
      </c>
      <c r="P3214">
        <v>0</v>
      </c>
      <c r="Q3214">
        <v>1</v>
      </c>
      <c r="R3214" t="s">
        <v>61</v>
      </c>
      <c r="S3214" t="s">
        <v>74</v>
      </c>
      <c r="T3214">
        <v>2</v>
      </c>
      <c r="U3214" t="s">
        <v>79</v>
      </c>
      <c r="V3214">
        <v>641.52</v>
      </c>
      <c r="W3214" t="s">
        <v>46</v>
      </c>
      <c r="X3214" t="s">
        <v>47</v>
      </c>
      <c r="Y3214" t="s">
        <v>65</v>
      </c>
      <c r="Z3214" t="s">
        <v>66</v>
      </c>
      <c r="AA3214" t="s">
        <v>50</v>
      </c>
      <c r="AB3214" t="s">
        <v>68</v>
      </c>
      <c r="AC3214" t="s">
        <v>69</v>
      </c>
      <c r="AD3214">
        <v>4.7874626869999997</v>
      </c>
      <c r="AE3214">
        <v>2024</v>
      </c>
      <c r="AF3214">
        <v>3</v>
      </c>
      <c r="AG3214">
        <v>8</v>
      </c>
      <c r="AH3214" t="s">
        <v>3213</v>
      </c>
      <c r="AI3214">
        <v>0.39895522388059701</v>
      </c>
      <c r="AJ3214">
        <v>1608</v>
      </c>
      <c r="AK3214" t="s">
        <v>3799</v>
      </c>
    </row>
    <row r="3215" spans="1:37">
      <c r="A3215" t="s">
        <v>3325</v>
      </c>
      <c r="B3215" t="s">
        <v>71</v>
      </c>
      <c r="C3215">
        <v>12261.83</v>
      </c>
      <c r="D3215" t="s">
        <v>36</v>
      </c>
      <c r="E3215" t="s">
        <v>82</v>
      </c>
      <c r="F3215" t="s">
        <v>38</v>
      </c>
      <c r="G3215">
        <v>45299</v>
      </c>
      <c r="H3215" t="s">
        <v>39</v>
      </c>
      <c r="I3215" t="s">
        <v>40</v>
      </c>
      <c r="J3215">
        <v>46481</v>
      </c>
      <c r="K3215" t="s">
        <v>83</v>
      </c>
      <c r="L3215" t="s">
        <v>103</v>
      </c>
      <c r="M3215">
        <v>158</v>
      </c>
      <c r="N3215">
        <v>22</v>
      </c>
      <c r="O3215">
        <v>69</v>
      </c>
      <c r="P3215">
        <v>0</v>
      </c>
      <c r="Q3215">
        <v>8</v>
      </c>
      <c r="R3215" t="s">
        <v>61</v>
      </c>
      <c r="S3215" t="s">
        <v>74</v>
      </c>
      <c r="T3215">
        <v>1</v>
      </c>
      <c r="U3215" t="s">
        <v>63</v>
      </c>
      <c r="V3215">
        <v>314.38</v>
      </c>
      <c r="W3215" t="s">
        <v>46</v>
      </c>
      <c r="X3215" t="s">
        <v>47</v>
      </c>
      <c r="Y3215" t="s">
        <v>48</v>
      </c>
      <c r="Z3215" t="s">
        <v>66</v>
      </c>
      <c r="AA3215" t="s">
        <v>67</v>
      </c>
      <c r="AB3215" t="s">
        <v>68</v>
      </c>
      <c r="AC3215" t="s">
        <v>52</v>
      </c>
      <c r="AD3215">
        <v>1.989746835</v>
      </c>
      <c r="AE3215">
        <v>2024</v>
      </c>
      <c r="AF3215">
        <v>3</v>
      </c>
      <c r="AG3215">
        <v>8</v>
      </c>
      <c r="AH3215" t="s">
        <v>3213</v>
      </c>
      <c r="AI3215">
        <v>0.16581223628691982</v>
      </c>
      <c r="AJ3215">
        <v>1896</v>
      </c>
      <c r="AK3215" t="s">
        <v>3799</v>
      </c>
    </row>
    <row r="3216" spans="1:37">
      <c r="A3216" t="s">
        <v>3326</v>
      </c>
      <c r="B3216" t="s">
        <v>71</v>
      </c>
      <c r="C3216">
        <v>3936.08</v>
      </c>
      <c r="D3216" t="s">
        <v>36</v>
      </c>
      <c r="E3216" t="s">
        <v>37</v>
      </c>
      <c r="F3216" t="s">
        <v>73</v>
      </c>
      <c r="G3216">
        <v>45299</v>
      </c>
      <c r="H3216" t="s">
        <v>39</v>
      </c>
      <c r="I3216" t="s">
        <v>58</v>
      </c>
      <c r="J3216">
        <v>116909</v>
      </c>
      <c r="K3216" t="s">
        <v>59</v>
      </c>
      <c r="L3216" t="s">
        <v>42</v>
      </c>
      <c r="M3216">
        <v>99</v>
      </c>
      <c r="N3216">
        <v>43</v>
      </c>
      <c r="O3216">
        <v>120</v>
      </c>
      <c r="P3216">
        <v>0</v>
      </c>
      <c r="Q3216">
        <v>1</v>
      </c>
      <c r="R3216" t="s">
        <v>43</v>
      </c>
      <c r="S3216" t="s">
        <v>84</v>
      </c>
      <c r="T3216">
        <v>2</v>
      </c>
      <c r="U3216" t="s">
        <v>45</v>
      </c>
      <c r="V3216">
        <v>473.04</v>
      </c>
      <c r="W3216" t="s">
        <v>46</v>
      </c>
      <c r="X3216" t="s">
        <v>47</v>
      </c>
      <c r="Y3216" t="s">
        <v>48</v>
      </c>
      <c r="Z3216" t="s">
        <v>49</v>
      </c>
      <c r="AA3216" t="s">
        <v>91</v>
      </c>
      <c r="AB3216" t="s">
        <v>68</v>
      </c>
      <c r="AC3216" t="s">
        <v>52</v>
      </c>
      <c r="AD3216">
        <v>4.7781818180000002</v>
      </c>
      <c r="AE3216">
        <v>2024</v>
      </c>
      <c r="AF3216">
        <v>3</v>
      </c>
      <c r="AG3216">
        <v>8</v>
      </c>
      <c r="AH3216" t="s">
        <v>3213</v>
      </c>
      <c r="AI3216">
        <v>0.39818181818181819</v>
      </c>
      <c r="AJ3216">
        <v>1188</v>
      </c>
      <c r="AK3216" t="s">
        <v>3799</v>
      </c>
    </row>
    <row r="3217" spans="1:37">
      <c r="A3217" t="s">
        <v>3327</v>
      </c>
      <c r="B3217" t="s">
        <v>35</v>
      </c>
      <c r="C3217">
        <v>10027.129999999999</v>
      </c>
      <c r="D3217" t="s">
        <v>36</v>
      </c>
      <c r="E3217" t="s">
        <v>72</v>
      </c>
      <c r="F3217" t="s">
        <v>38</v>
      </c>
      <c r="G3217">
        <v>45299</v>
      </c>
      <c r="H3217" t="s">
        <v>39</v>
      </c>
      <c r="I3217" t="s">
        <v>58</v>
      </c>
      <c r="J3217">
        <v>38945</v>
      </c>
      <c r="K3217" t="s">
        <v>41</v>
      </c>
      <c r="L3217" t="s">
        <v>60</v>
      </c>
      <c r="M3217">
        <v>130</v>
      </c>
      <c r="N3217">
        <v>30</v>
      </c>
      <c r="O3217">
        <v>73</v>
      </c>
      <c r="P3217">
        <v>0</v>
      </c>
      <c r="Q3217">
        <v>7</v>
      </c>
      <c r="R3217" t="s">
        <v>43</v>
      </c>
      <c r="S3217" t="s">
        <v>96</v>
      </c>
      <c r="T3217">
        <v>3</v>
      </c>
      <c r="U3217" t="s">
        <v>63</v>
      </c>
      <c r="V3217">
        <v>608.30999999999995</v>
      </c>
      <c r="W3217" t="s">
        <v>76</v>
      </c>
      <c r="X3217" t="s">
        <v>47</v>
      </c>
      <c r="Y3217" t="s">
        <v>65</v>
      </c>
      <c r="Z3217" t="s">
        <v>66</v>
      </c>
      <c r="AA3217" t="s">
        <v>67</v>
      </c>
      <c r="AB3217" t="s">
        <v>68</v>
      </c>
      <c r="AC3217" t="s">
        <v>52</v>
      </c>
      <c r="AD3217">
        <v>4.6793076920000001</v>
      </c>
      <c r="AE3217">
        <v>2024</v>
      </c>
      <c r="AF3217">
        <v>3</v>
      </c>
      <c r="AG3217">
        <v>8</v>
      </c>
      <c r="AH3217" t="s">
        <v>3213</v>
      </c>
      <c r="AI3217">
        <v>0.38994230769230764</v>
      </c>
      <c r="AJ3217">
        <v>1560</v>
      </c>
      <c r="AK3217" t="s">
        <v>3799</v>
      </c>
    </row>
    <row r="3218" spans="1:37">
      <c r="A3218" t="s">
        <v>3328</v>
      </c>
      <c r="B3218" t="s">
        <v>71</v>
      </c>
      <c r="C3218">
        <v>9759.59</v>
      </c>
      <c r="D3218" t="s">
        <v>36</v>
      </c>
      <c r="E3218" t="s">
        <v>72</v>
      </c>
      <c r="F3218" t="s">
        <v>38</v>
      </c>
      <c r="G3218">
        <v>45299</v>
      </c>
      <c r="H3218" t="s">
        <v>39</v>
      </c>
      <c r="I3218" t="s">
        <v>58</v>
      </c>
      <c r="J3218">
        <v>81466</v>
      </c>
      <c r="K3218" t="s">
        <v>83</v>
      </c>
      <c r="L3218" t="s">
        <v>60</v>
      </c>
      <c r="M3218">
        <v>126</v>
      </c>
      <c r="N3218">
        <v>30</v>
      </c>
      <c r="O3218">
        <v>14</v>
      </c>
      <c r="P3218">
        <v>0</v>
      </c>
      <c r="Q3218">
        <v>5</v>
      </c>
      <c r="R3218" t="s">
        <v>61</v>
      </c>
      <c r="S3218" t="s">
        <v>74</v>
      </c>
      <c r="T3218">
        <v>2</v>
      </c>
      <c r="U3218" t="s">
        <v>45</v>
      </c>
      <c r="V3218">
        <v>48.74</v>
      </c>
      <c r="W3218" t="s">
        <v>76</v>
      </c>
      <c r="X3218" t="s">
        <v>134</v>
      </c>
      <c r="Y3218" t="s">
        <v>48</v>
      </c>
      <c r="Z3218" t="s">
        <v>66</v>
      </c>
      <c r="AA3218" t="s">
        <v>50</v>
      </c>
      <c r="AB3218" t="s">
        <v>68</v>
      </c>
      <c r="AC3218" t="s">
        <v>69</v>
      </c>
      <c r="AD3218">
        <v>0.38682539700000002</v>
      </c>
      <c r="AE3218">
        <v>2024</v>
      </c>
      <c r="AF3218">
        <v>3</v>
      </c>
      <c r="AG3218">
        <v>8</v>
      </c>
      <c r="AH3218" t="s">
        <v>3213</v>
      </c>
      <c r="AI3218">
        <v>3.2235449735449735E-2</v>
      </c>
      <c r="AJ3218">
        <v>1512</v>
      </c>
      <c r="AK3218" t="s">
        <v>3799</v>
      </c>
    </row>
    <row r="3219" spans="1:37">
      <c r="A3219" t="s">
        <v>3329</v>
      </c>
      <c r="B3219" t="s">
        <v>35</v>
      </c>
      <c r="C3219">
        <v>5418.83</v>
      </c>
      <c r="D3219" t="s">
        <v>36</v>
      </c>
      <c r="E3219" t="s">
        <v>37</v>
      </c>
      <c r="F3219" t="s">
        <v>73</v>
      </c>
      <c r="G3219">
        <v>45299</v>
      </c>
      <c r="H3219" t="s">
        <v>39</v>
      </c>
      <c r="I3219" t="s">
        <v>58</v>
      </c>
      <c r="J3219">
        <v>76391</v>
      </c>
      <c r="K3219" t="s">
        <v>83</v>
      </c>
      <c r="L3219" t="s">
        <v>42</v>
      </c>
      <c r="M3219">
        <v>135</v>
      </c>
      <c r="N3219">
        <v>45</v>
      </c>
      <c r="O3219">
        <v>116</v>
      </c>
      <c r="P3219">
        <v>0</v>
      </c>
      <c r="Q3219">
        <v>1</v>
      </c>
      <c r="R3219" t="s">
        <v>61</v>
      </c>
      <c r="S3219" t="s">
        <v>74</v>
      </c>
      <c r="T3219">
        <v>2</v>
      </c>
      <c r="U3219" t="s">
        <v>79</v>
      </c>
      <c r="V3219">
        <v>164.6</v>
      </c>
      <c r="W3219" t="s">
        <v>109</v>
      </c>
      <c r="X3219" t="s">
        <v>47</v>
      </c>
      <c r="Y3219" t="s">
        <v>48</v>
      </c>
      <c r="Z3219" t="s">
        <v>66</v>
      </c>
      <c r="AA3219" t="s">
        <v>50</v>
      </c>
      <c r="AB3219" t="s">
        <v>68</v>
      </c>
      <c r="AC3219" t="s">
        <v>52</v>
      </c>
      <c r="AD3219">
        <v>1.219259259</v>
      </c>
      <c r="AE3219">
        <v>2024</v>
      </c>
      <c r="AF3219">
        <v>3</v>
      </c>
      <c r="AG3219">
        <v>8</v>
      </c>
      <c r="AH3219" t="s">
        <v>3213</v>
      </c>
      <c r="AI3219">
        <v>0.10160493827160494</v>
      </c>
      <c r="AJ3219">
        <v>1620</v>
      </c>
      <c r="AK3219" t="s">
        <v>3799</v>
      </c>
    </row>
    <row r="3220" spans="1:37">
      <c r="A3220" t="s">
        <v>3330</v>
      </c>
      <c r="B3220" t="s">
        <v>81</v>
      </c>
      <c r="C3220">
        <v>23946.57</v>
      </c>
      <c r="D3220" t="s">
        <v>36</v>
      </c>
      <c r="E3220" t="s">
        <v>37</v>
      </c>
      <c r="F3220" t="s">
        <v>56</v>
      </c>
      <c r="G3220">
        <v>45299</v>
      </c>
      <c r="H3220" t="s">
        <v>39</v>
      </c>
      <c r="I3220" t="s">
        <v>40</v>
      </c>
      <c r="J3220">
        <v>88220</v>
      </c>
      <c r="K3220" t="s">
        <v>83</v>
      </c>
      <c r="L3220" t="s">
        <v>42</v>
      </c>
      <c r="M3220">
        <v>149</v>
      </c>
      <c r="N3220">
        <v>47</v>
      </c>
      <c r="O3220">
        <v>78</v>
      </c>
      <c r="P3220">
        <v>0</v>
      </c>
      <c r="Q3220">
        <v>2</v>
      </c>
      <c r="R3220" t="s">
        <v>43</v>
      </c>
      <c r="S3220" t="s">
        <v>84</v>
      </c>
      <c r="T3220">
        <v>1</v>
      </c>
      <c r="U3220" t="s">
        <v>63</v>
      </c>
      <c r="V3220">
        <v>181.06</v>
      </c>
      <c r="W3220" t="s">
        <v>109</v>
      </c>
      <c r="X3220" t="s">
        <v>47</v>
      </c>
      <c r="Y3220" t="s">
        <v>48</v>
      </c>
      <c r="Z3220" t="s">
        <v>98</v>
      </c>
      <c r="AA3220" t="s">
        <v>50</v>
      </c>
      <c r="AB3220" t="s">
        <v>68</v>
      </c>
      <c r="AC3220" t="s">
        <v>52</v>
      </c>
      <c r="AD3220">
        <v>1.215167785</v>
      </c>
      <c r="AE3220">
        <v>2024</v>
      </c>
      <c r="AF3220">
        <v>3</v>
      </c>
      <c r="AG3220">
        <v>8</v>
      </c>
      <c r="AH3220" t="s">
        <v>3213</v>
      </c>
      <c r="AI3220">
        <v>0.10126398210290828</v>
      </c>
      <c r="AJ3220">
        <v>1788</v>
      </c>
      <c r="AK3220" t="s">
        <v>3799</v>
      </c>
    </row>
    <row r="3221" spans="1:37">
      <c r="A3221" t="s">
        <v>3331</v>
      </c>
      <c r="B3221" t="s">
        <v>71</v>
      </c>
      <c r="C3221">
        <v>4259.87</v>
      </c>
      <c r="D3221" t="s">
        <v>36</v>
      </c>
      <c r="E3221" t="s">
        <v>72</v>
      </c>
      <c r="F3221" t="s">
        <v>38</v>
      </c>
      <c r="G3221">
        <v>45299</v>
      </c>
      <c r="H3221" t="s">
        <v>39</v>
      </c>
      <c r="I3221" t="s">
        <v>58</v>
      </c>
      <c r="J3221">
        <v>49553</v>
      </c>
      <c r="K3221" t="s">
        <v>59</v>
      </c>
      <c r="L3221" t="s">
        <v>42</v>
      </c>
      <c r="M3221">
        <v>108</v>
      </c>
      <c r="N3221">
        <v>26</v>
      </c>
      <c r="O3221">
        <v>90</v>
      </c>
      <c r="P3221">
        <v>0</v>
      </c>
      <c r="Q3221">
        <v>1</v>
      </c>
      <c r="R3221" t="s">
        <v>61</v>
      </c>
      <c r="S3221" t="s">
        <v>74</v>
      </c>
      <c r="T3221">
        <v>1</v>
      </c>
      <c r="U3221" t="s">
        <v>79</v>
      </c>
      <c r="V3221">
        <v>659.2</v>
      </c>
      <c r="W3221" t="s">
        <v>46</v>
      </c>
      <c r="X3221" t="s">
        <v>47</v>
      </c>
      <c r="Y3221" t="s">
        <v>65</v>
      </c>
      <c r="Z3221" t="s">
        <v>49</v>
      </c>
      <c r="AA3221" t="s">
        <v>67</v>
      </c>
      <c r="AB3221" t="s">
        <v>68</v>
      </c>
      <c r="AC3221" t="s">
        <v>52</v>
      </c>
      <c r="AD3221">
        <v>6.103703704</v>
      </c>
      <c r="AE3221">
        <v>2024</v>
      </c>
      <c r="AF3221">
        <v>3</v>
      </c>
      <c r="AG3221">
        <v>8</v>
      </c>
      <c r="AH3221" t="s">
        <v>3213</v>
      </c>
      <c r="AI3221">
        <v>0.50864197530864197</v>
      </c>
      <c r="AJ3221">
        <v>1296</v>
      </c>
      <c r="AK3221" t="s">
        <v>3800</v>
      </c>
    </row>
    <row r="3222" spans="1:37">
      <c r="A3222" t="s">
        <v>3332</v>
      </c>
      <c r="B3222" t="s">
        <v>71</v>
      </c>
      <c r="C3222">
        <v>4488.1400000000003</v>
      </c>
      <c r="D3222" t="s">
        <v>36</v>
      </c>
      <c r="E3222" t="s">
        <v>72</v>
      </c>
      <c r="F3222" t="s">
        <v>56</v>
      </c>
      <c r="G3222">
        <v>45299</v>
      </c>
      <c r="H3222" t="s">
        <v>57</v>
      </c>
      <c r="I3222" t="s">
        <v>58</v>
      </c>
      <c r="J3222">
        <v>0</v>
      </c>
      <c r="K3222" t="s">
        <v>59</v>
      </c>
      <c r="L3222" t="s">
        <v>42</v>
      </c>
      <c r="M3222">
        <v>124</v>
      </c>
      <c r="N3222">
        <v>18</v>
      </c>
      <c r="O3222">
        <v>23</v>
      </c>
      <c r="P3222">
        <v>0</v>
      </c>
      <c r="Q3222">
        <v>1</v>
      </c>
      <c r="R3222" t="s">
        <v>61</v>
      </c>
      <c r="S3222" t="s">
        <v>93</v>
      </c>
      <c r="T3222">
        <v>1</v>
      </c>
      <c r="U3222" t="s">
        <v>79</v>
      </c>
      <c r="V3222">
        <v>596.16</v>
      </c>
      <c r="W3222" t="s">
        <v>76</v>
      </c>
      <c r="X3222" t="s">
        <v>47</v>
      </c>
      <c r="Y3222" t="s">
        <v>65</v>
      </c>
      <c r="Z3222" t="s">
        <v>49</v>
      </c>
      <c r="AA3222" t="s">
        <v>67</v>
      </c>
      <c r="AB3222" t="s">
        <v>68</v>
      </c>
      <c r="AC3222" t="s">
        <v>69</v>
      </c>
      <c r="AD3222">
        <v>4.8077419350000001</v>
      </c>
      <c r="AE3222">
        <v>2024</v>
      </c>
      <c r="AF3222">
        <v>3</v>
      </c>
      <c r="AG3222">
        <v>8</v>
      </c>
      <c r="AH3222" t="s">
        <v>3213</v>
      </c>
      <c r="AI3222">
        <v>0.40064516129032257</v>
      </c>
      <c r="AJ3222">
        <v>1488</v>
      </c>
      <c r="AK3222" t="s">
        <v>3800</v>
      </c>
    </row>
    <row r="3223" spans="1:37">
      <c r="A3223" t="s">
        <v>3333</v>
      </c>
      <c r="B3223" t="s">
        <v>81</v>
      </c>
      <c r="C3223">
        <v>11558.11</v>
      </c>
      <c r="D3223" t="s">
        <v>36</v>
      </c>
      <c r="E3223" t="s">
        <v>37</v>
      </c>
      <c r="F3223" t="s">
        <v>56</v>
      </c>
      <c r="G3223">
        <v>45299</v>
      </c>
      <c r="H3223" t="s">
        <v>39</v>
      </c>
      <c r="I3223" t="s">
        <v>58</v>
      </c>
      <c r="J3223">
        <v>50975</v>
      </c>
      <c r="K3223" t="s">
        <v>59</v>
      </c>
      <c r="L3223" t="s">
        <v>42</v>
      </c>
      <c r="M3223">
        <v>146</v>
      </c>
      <c r="N3223">
        <v>12</v>
      </c>
      <c r="O3223">
        <v>69</v>
      </c>
      <c r="P3223">
        <v>0</v>
      </c>
      <c r="Q3223">
        <v>5</v>
      </c>
      <c r="R3223" t="s">
        <v>43</v>
      </c>
      <c r="S3223" t="s">
        <v>96</v>
      </c>
      <c r="T3223">
        <v>4</v>
      </c>
      <c r="U3223" t="s">
        <v>45</v>
      </c>
      <c r="V3223">
        <v>699.84</v>
      </c>
      <c r="W3223" t="s">
        <v>64</v>
      </c>
      <c r="X3223" t="s">
        <v>47</v>
      </c>
      <c r="Y3223" t="s">
        <v>65</v>
      </c>
      <c r="Z3223" t="s">
        <v>66</v>
      </c>
      <c r="AA3223" t="s">
        <v>50</v>
      </c>
      <c r="AB3223" t="s">
        <v>68</v>
      </c>
      <c r="AC3223" t="s">
        <v>52</v>
      </c>
      <c r="AD3223">
        <v>4.7934246580000002</v>
      </c>
      <c r="AE3223">
        <v>2024</v>
      </c>
      <c r="AF3223">
        <v>3</v>
      </c>
      <c r="AG3223">
        <v>8</v>
      </c>
      <c r="AH3223" t="s">
        <v>3213</v>
      </c>
      <c r="AI3223">
        <v>0.39945205479452056</v>
      </c>
      <c r="AJ3223">
        <v>1752</v>
      </c>
      <c r="AK3223" t="s">
        <v>3799</v>
      </c>
    </row>
    <row r="3224" spans="1:37">
      <c r="A3224" t="s">
        <v>3334</v>
      </c>
      <c r="B3224" t="s">
        <v>55</v>
      </c>
      <c r="C3224">
        <v>7220.21</v>
      </c>
      <c r="D3224" t="s">
        <v>36</v>
      </c>
      <c r="E3224" t="s">
        <v>37</v>
      </c>
      <c r="F3224" t="s">
        <v>38</v>
      </c>
      <c r="G3224">
        <v>45299</v>
      </c>
      <c r="H3224" t="s">
        <v>39</v>
      </c>
      <c r="I3224" t="s">
        <v>58</v>
      </c>
      <c r="J3224">
        <v>42622</v>
      </c>
      <c r="K3224" t="s">
        <v>41</v>
      </c>
      <c r="L3224" t="s">
        <v>42</v>
      </c>
      <c r="M3224">
        <v>95</v>
      </c>
      <c r="N3224">
        <v>19</v>
      </c>
      <c r="O3224">
        <v>128</v>
      </c>
      <c r="P3224">
        <v>3</v>
      </c>
      <c r="Q3224">
        <v>3</v>
      </c>
      <c r="R3224" t="s">
        <v>61</v>
      </c>
      <c r="S3224" t="s">
        <v>93</v>
      </c>
      <c r="T3224">
        <v>2</v>
      </c>
      <c r="U3224" t="s">
        <v>90</v>
      </c>
      <c r="V3224">
        <v>394.79</v>
      </c>
      <c r="W3224" t="s">
        <v>46</v>
      </c>
      <c r="X3224" t="s">
        <v>47</v>
      </c>
      <c r="Y3224" t="s">
        <v>48</v>
      </c>
      <c r="Z3224" t="s">
        <v>66</v>
      </c>
      <c r="AA3224" t="s">
        <v>67</v>
      </c>
      <c r="AB3224" t="s">
        <v>51</v>
      </c>
      <c r="AC3224" t="s">
        <v>52</v>
      </c>
      <c r="AD3224">
        <v>4.1556842109999996</v>
      </c>
      <c r="AE3224">
        <v>2024</v>
      </c>
      <c r="AF3224">
        <v>3</v>
      </c>
      <c r="AG3224">
        <v>8</v>
      </c>
      <c r="AH3224" t="s">
        <v>3213</v>
      </c>
      <c r="AI3224">
        <v>0.34630701754385967</v>
      </c>
      <c r="AJ3224">
        <v>1140</v>
      </c>
      <c r="AK3224" t="s">
        <v>3799</v>
      </c>
    </row>
    <row r="3225" spans="1:37">
      <c r="A3225" t="s">
        <v>3335</v>
      </c>
      <c r="B3225" t="s">
        <v>55</v>
      </c>
      <c r="C3225">
        <v>18532.53</v>
      </c>
      <c r="D3225" t="s">
        <v>87</v>
      </c>
      <c r="E3225" t="s">
        <v>72</v>
      </c>
      <c r="F3225" t="s">
        <v>73</v>
      </c>
      <c r="G3225">
        <v>45299</v>
      </c>
      <c r="H3225" t="s">
        <v>57</v>
      </c>
      <c r="I3225" t="s">
        <v>58</v>
      </c>
      <c r="J3225">
        <v>0</v>
      </c>
      <c r="K3225" t="s">
        <v>59</v>
      </c>
      <c r="L3225" t="s">
        <v>60</v>
      </c>
      <c r="M3225">
        <v>170</v>
      </c>
      <c r="N3225">
        <v>16</v>
      </c>
      <c r="O3225">
        <v>5</v>
      </c>
      <c r="P3225">
        <v>0</v>
      </c>
      <c r="Q3225">
        <v>2</v>
      </c>
      <c r="R3225" t="s">
        <v>61</v>
      </c>
      <c r="S3225" t="s">
        <v>74</v>
      </c>
      <c r="T3225">
        <v>1</v>
      </c>
      <c r="U3225" t="s">
        <v>79</v>
      </c>
      <c r="V3225">
        <v>816.48</v>
      </c>
      <c r="W3225" t="s">
        <v>64</v>
      </c>
      <c r="X3225" t="s">
        <v>47</v>
      </c>
      <c r="Y3225" t="s">
        <v>65</v>
      </c>
      <c r="Z3225" t="s">
        <v>98</v>
      </c>
      <c r="AA3225" t="s">
        <v>67</v>
      </c>
      <c r="AB3225" t="s">
        <v>68</v>
      </c>
      <c r="AC3225" t="s">
        <v>99</v>
      </c>
      <c r="AD3225">
        <v>4.8028235290000003</v>
      </c>
      <c r="AE3225">
        <v>2024</v>
      </c>
      <c r="AF3225">
        <v>3</v>
      </c>
      <c r="AG3225">
        <v>8</v>
      </c>
      <c r="AH3225" t="s">
        <v>3213</v>
      </c>
      <c r="AI3225">
        <v>0.40023529411764708</v>
      </c>
      <c r="AJ3225">
        <v>2040</v>
      </c>
      <c r="AK3225" t="s">
        <v>3800</v>
      </c>
    </row>
    <row r="3226" spans="1:37">
      <c r="A3226" t="s">
        <v>3336</v>
      </c>
      <c r="B3226" t="s">
        <v>71</v>
      </c>
      <c r="C3226">
        <v>11167.65</v>
      </c>
      <c r="D3226" t="s">
        <v>36</v>
      </c>
      <c r="E3226" t="s">
        <v>37</v>
      </c>
      <c r="F3226" t="s">
        <v>73</v>
      </c>
      <c r="G3226">
        <v>45299</v>
      </c>
      <c r="H3226" t="s">
        <v>39</v>
      </c>
      <c r="I3226" t="s">
        <v>58</v>
      </c>
      <c r="J3226">
        <v>130530</v>
      </c>
      <c r="K3226" t="s">
        <v>83</v>
      </c>
      <c r="L3226" t="s">
        <v>42</v>
      </c>
      <c r="M3226">
        <v>139</v>
      </c>
      <c r="N3226">
        <v>46</v>
      </c>
      <c r="O3226">
        <v>108</v>
      </c>
      <c r="P3226">
        <v>0</v>
      </c>
      <c r="Q3226">
        <v>5</v>
      </c>
      <c r="R3226" t="s">
        <v>61</v>
      </c>
      <c r="S3226" t="s">
        <v>93</v>
      </c>
      <c r="T3226">
        <v>1</v>
      </c>
      <c r="U3226" t="s">
        <v>79</v>
      </c>
      <c r="V3226">
        <v>51.03</v>
      </c>
      <c r="W3226" t="s">
        <v>109</v>
      </c>
      <c r="X3226" t="s">
        <v>47</v>
      </c>
      <c r="Y3226" t="s">
        <v>48</v>
      </c>
      <c r="Z3226" t="s">
        <v>66</v>
      </c>
      <c r="AA3226" t="s">
        <v>91</v>
      </c>
      <c r="AB3226" t="s">
        <v>68</v>
      </c>
      <c r="AC3226" t="s">
        <v>52</v>
      </c>
      <c r="AD3226">
        <v>0.36712230200000001</v>
      </c>
      <c r="AE3226">
        <v>2024</v>
      </c>
      <c r="AF3226">
        <v>3</v>
      </c>
      <c r="AG3226">
        <v>8</v>
      </c>
      <c r="AH3226" t="s">
        <v>3213</v>
      </c>
      <c r="AI3226">
        <v>3.0593525179856116E-2</v>
      </c>
      <c r="AJ3226">
        <v>1668</v>
      </c>
      <c r="AK3226" t="s">
        <v>3799</v>
      </c>
    </row>
    <row r="3227" spans="1:37">
      <c r="A3227" t="s">
        <v>3337</v>
      </c>
      <c r="B3227" t="s">
        <v>35</v>
      </c>
      <c r="C3227">
        <v>3674.14</v>
      </c>
      <c r="D3227" t="s">
        <v>36</v>
      </c>
      <c r="E3227" t="s">
        <v>37</v>
      </c>
      <c r="F3227" t="s">
        <v>56</v>
      </c>
      <c r="G3227">
        <v>45299</v>
      </c>
      <c r="H3227" t="s">
        <v>39</v>
      </c>
      <c r="I3227" t="s">
        <v>40</v>
      </c>
      <c r="J3227">
        <v>58425</v>
      </c>
      <c r="K3227" t="s">
        <v>59</v>
      </c>
      <c r="L3227" t="s">
        <v>42</v>
      </c>
      <c r="M3227">
        <v>92</v>
      </c>
      <c r="N3227">
        <v>14</v>
      </c>
      <c r="O3227">
        <v>14</v>
      </c>
      <c r="P3227">
        <v>0</v>
      </c>
      <c r="Q3227">
        <v>1</v>
      </c>
      <c r="R3227" t="s">
        <v>61</v>
      </c>
      <c r="S3227" t="s">
        <v>62</v>
      </c>
      <c r="T3227">
        <v>2</v>
      </c>
      <c r="U3227" t="s">
        <v>90</v>
      </c>
      <c r="V3227">
        <v>440.64</v>
      </c>
      <c r="W3227" t="s">
        <v>46</v>
      </c>
      <c r="X3227" t="s">
        <v>77</v>
      </c>
      <c r="Y3227" t="s">
        <v>48</v>
      </c>
      <c r="Z3227" t="s">
        <v>49</v>
      </c>
      <c r="AA3227" t="s">
        <v>50</v>
      </c>
      <c r="AB3227" t="s">
        <v>68</v>
      </c>
      <c r="AC3227" t="s">
        <v>69</v>
      </c>
      <c r="AD3227">
        <v>4.7895652169999998</v>
      </c>
      <c r="AE3227">
        <v>2024</v>
      </c>
      <c r="AF3227">
        <v>3</v>
      </c>
      <c r="AG3227">
        <v>8</v>
      </c>
      <c r="AH3227" t="s">
        <v>3213</v>
      </c>
      <c r="AI3227">
        <v>0.39913043478260868</v>
      </c>
      <c r="AJ3227">
        <v>1104</v>
      </c>
      <c r="AK3227" t="s">
        <v>3799</v>
      </c>
    </row>
    <row r="3228" spans="1:37">
      <c r="A3228" t="s">
        <v>3338</v>
      </c>
      <c r="B3228" t="s">
        <v>71</v>
      </c>
      <c r="C3228">
        <v>4250.37</v>
      </c>
      <c r="D3228" t="s">
        <v>36</v>
      </c>
      <c r="E3228" t="s">
        <v>72</v>
      </c>
      <c r="F3228" t="s">
        <v>141</v>
      </c>
      <c r="G3228">
        <v>45299</v>
      </c>
      <c r="H3228" t="s">
        <v>57</v>
      </c>
      <c r="I3228" t="s">
        <v>40</v>
      </c>
      <c r="J3228">
        <v>0</v>
      </c>
      <c r="K3228" t="s">
        <v>59</v>
      </c>
      <c r="L3228" t="s">
        <v>42</v>
      </c>
      <c r="M3228">
        <v>112</v>
      </c>
      <c r="N3228">
        <v>22</v>
      </c>
      <c r="O3228">
        <v>101</v>
      </c>
      <c r="P3228">
        <v>0</v>
      </c>
      <c r="Q3228">
        <v>1</v>
      </c>
      <c r="R3228" t="s">
        <v>61</v>
      </c>
      <c r="S3228" t="s">
        <v>74</v>
      </c>
      <c r="T3228">
        <v>1</v>
      </c>
      <c r="U3228" t="s">
        <v>90</v>
      </c>
      <c r="V3228">
        <v>734.69</v>
      </c>
      <c r="W3228" t="s">
        <v>76</v>
      </c>
      <c r="X3228" t="s">
        <v>47</v>
      </c>
      <c r="Y3228" t="s">
        <v>65</v>
      </c>
      <c r="Z3228" t="s">
        <v>49</v>
      </c>
      <c r="AA3228" t="s">
        <v>67</v>
      </c>
      <c r="AB3228" t="s">
        <v>68</v>
      </c>
      <c r="AC3228" t="s">
        <v>52</v>
      </c>
      <c r="AD3228">
        <v>6.5597321429999997</v>
      </c>
      <c r="AE3228">
        <v>2024</v>
      </c>
      <c r="AF3228">
        <v>3</v>
      </c>
      <c r="AG3228">
        <v>8</v>
      </c>
      <c r="AH3228" t="s">
        <v>3213</v>
      </c>
      <c r="AI3228">
        <v>0.54664434523809524</v>
      </c>
      <c r="AJ3228">
        <v>1344</v>
      </c>
      <c r="AK3228" t="s">
        <v>3800</v>
      </c>
    </row>
    <row r="3229" spans="1:37">
      <c r="A3229" t="s">
        <v>3339</v>
      </c>
      <c r="B3229" t="s">
        <v>81</v>
      </c>
      <c r="C3229">
        <v>25229.21</v>
      </c>
      <c r="D3229" t="s">
        <v>36</v>
      </c>
      <c r="E3229" t="s">
        <v>72</v>
      </c>
      <c r="F3229" t="s">
        <v>56</v>
      </c>
      <c r="G3229">
        <v>45299</v>
      </c>
      <c r="H3229" t="s">
        <v>57</v>
      </c>
      <c r="I3229" t="s">
        <v>40</v>
      </c>
      <c r="J3229">
        <v>0</v>
      </c>
      <c r="K3229" t="s">
        <v>59</v>
      </c>
      <c r="L3229" t="s">
        <v>60</v>
      </c>
      <c r="M3229">
        <v>103</v>
      </c>
      <c r="N3229">
        <v>3</v>
      </c>
      <c r="O3229">
        <v>89</v>
      </c>
      <c r="P3229">
        <v>0</v>
      </c>
      <c r="Q3229">
        <v>2</v>
      </c>
      <c r="R3229" t="s">
        <v>61</v>
      </c>
      <c r="S3229" t="s">
        <v>93</v>
      </c>
      <c r="T3229">
        <v>1</v>
      </c>
      <c r="U3229" t="s">
        <v>79</v>
      </c>
      <c r="V3229">
        <v>492.48</v>
      </c>
      <c r="W3229" t="s">
        <v>46</v>
      </c>
      <c r="X3229" t="s">
        <v>77</v>
      </c>
      <c r="Y3229" t="s">
        <v>48</v>
      </c>
      <c r="Z3229" t="s">
        <v>98</v>
      </c>
      <c r="AA3229" t="s">
        <v>67</v>
      </c>
      <c r="AB3229" t="s">
        <v>68</v>
      </c>
      <c r="AC3229" t="s">
        <v>52</v>
      </c>
      <c r="AD3229">
        <v>4.7813592229999999</v>
      </c>
      <c r="AE3229">
        <v>2024</v>
      </c>
      <c r="AF3229">
        <v>3</v>
      </c>
      <c r="AG3229">
        <v>8</v>
      </c>
      <c r="AH3229" t="s">
        <v>3213</v>
      </c>
      <c r="AI3229">
        <v>0.39844660194174758</v>
      </c>
      <c r="AJ3229">
        <v>1236</v>
      </c>
      <c r="AK3229" t="s">
        <v>3799</v>
      </c>
    </row>
    <row r="3230" spans="1:37">
      <c r="A3230" t="s">
        <v>3340</v>
      </c>
      <c r="B3230" t="s">
        <v>35</v>
      </c>
      <c r="C3230">
        <v>18532.53</v>
      </c>
      <c r="D3230" t="s">
        <v>87</v>
      </c>
      <c r="E3230" t="s">
        <v>72</v>
      </c>
      <c r="F3230" t="s">
        <v>73</v>
      </c>
      <c r="G3230">
        <v>45299</v>
      </c>
      <c r="H3230" t="s">
        <v>57</v>
      </c>
      <c r="I3230" t="s">
        <v>58</v>
      </c>
      <c r="J3230">
        <v>0</v>
      </c>
      <c r="K3230" t="s">
        <v>59</v>
      </c>
      <c r="L3230" t="s">
        <v>60</v>
      </c>
      <c r="M3230">
        <v>170</v>
      </c>
      <c r="N3230">
        <v>16</v>
      </c>
      <c r="O3230">
        <v>5</v>
      </c>
      <c r="P3230">
        <v>0</v>
      </c>
      <c r="Q3230">
        <v>2</v>
      </c>
      <c r="R3230" t="s">
        <v>61</v>
      </c>
      <c r="S3230" t="s">
        <v>62</v>
      </c>
      <c r="T3230">
        <v>1</v>
      </c>
      <c r="U3230" t="s">
        <v>79</v>
      </c>
      <c r="V3230">
        <v>816.48</v>
      </c>
      <c r="W3230" t="s">
        <v>64</v>
      </c>
      <c r="X3230" t="s">
        <v>47</v>
      </c>
      <c r="Y3230" t="s">
        <v>65</v>
      </c>
      <c r="Z3230" t="s">
        <v>98</v>
      </c>
      <c r="AA3230" t="s">
        <v>67</v>
      </c>
      <c r="AB3230" t="s">
        <v>68</v>
      </c>
      <c r="AC3230" t="s">
        <v>99</v>
      </c>
      <c r="AD3230">
        <v>4.8028235290000003</v>
      </c>
      <c r="AE3230">
        <v>2024</v>
      </c>
      <c r="AF3230">
        <v>3</v>
      </c>
      <c r="AG3230">
        <v>8</v>
      </c>
      <c r="AH3230" t="s">
        <v>3213</v>
      </c>
      <c r="AI3230">
        <v>0.40023529411764708</v>
      </c>
      <c r="AJ3230">
        <v>2040</v>
      </c>
      <c r="AK3230" t="s">
        <v>3800</v>
      </c>
    </row>
    <row r="3231" spans="1:37">
      <c r="A3231" t="s">
        <v>3341</v>
      </c>
      <c r="B3231" t="s">
        <v>55</v>
      </c>
      <c r="C3231">
        <v>3531.4</v>
      </c>
      <c r="D3231" t="s">
        <v>36</v>
      </c>
      <c r="E3231" t="s">
        <v>37</v>
      </c>
      <c r="F3231" t="s">
        <v>73</v>
      </c>
      <c r="G3231">
        <v>45299</v>
      </c>
      <c r="H3231" t="s">
        <v>39</v>
      </c>
      <c r="I3231" t="s">
        <v>58</v>
      </c>
      <c r="J3231">
        <v>73324</v>
      </c>
      <c r="K3231" t="s">
        <v>41</v>
      </c>
      <c r="L3231" t="s">
        <v>42</v>
      </c>
      <c r="M3231">
        <v>89</v>
      </c>
      <c r="N3231">
        <v>18</v>
      </c>
      <c r="O3231">
        <v>132</v>
      </c>
      <c r="P3231">
        <v>0</v>
      </c>
      <c r="Q3231">
        <v>1</v>
      </c>
      <c r="R3231" t="s">
        <v>61</v>
      </c>
      <c r="S3231" t="s">
        <v>74</v>
      </c>
      <c r="T3231">
        <v>2</v>
      </c>
      <c r="U3231" t="s">
        <v>63</v>
      </c>
      <c r="V3231">
        <v>381.74</v>
      </c>
      <c r="W3231" t="s">
        <v>46</v>
      </c>
      <c r="X3231" t="s">
        <v>47</v>
      </c>
      <c r="Y3231" t="s">
        <v>48</v>
      </c>
      <c r="Z3231" t="s">
        <v>49</v>
      </c>
      <c r="AA3231" t="s">
        <v>50</v>
      </c>
      <c r="AB3231" t="s">
        <v>68</v>
      </c>
      <c r="AC3231" t="s">
        <v>52</v>
      </c>
      <c r="AD3231">
        <v>4.2892134830000002</v>
      </c>
      <c r="AE3231">
        <v>2024</v>
      </c>
      <c r="AF3231">
        <v>3</v>
      </c>
      <c r="AG3231">
        <v>8</v>
      </c>
      <c r="AH3231" t="s">
        <v>3213</v>
      </c>
      <c r="AI3231">
        <v>0.35743445692883896</v>
      </c>
      <c r="AJ3231">
        <v>1068</v>
      </c>
      <c r="AK3231" t="s">
        <v>3799</v>
      </c>
    </row>
    <row r="3232" spans="1:37">
      <c r="A3232" t="s">
        <v>3342</v>
      </c>
      <c r="B3232" t="s">
        <v>71</v>
      </c>
      <c r="C3232">
        <v>8720.52</v>
      </c>
      <c r="D3232" t="s">
        <v>36</v>
      </c>
      <c r="E3232" t="s">
        <v>72</v>
      </c>
      <c r="F3232" t="s">
        <v>73</v>
      </c>
      <c r="G3232">
        <v>45299</v>
      </c>
      <c r="H3232" t="s">
        <v>39</v>
      </c>
      <c r="I3232" t="s">
        <v>40</v>
      </c>
      <c r="J3232">
        <v>32792</v>
      </c>
      <c r="K3232" t="s">
        <v>59</v>
      </c>
      <c r="L3232" t="s">
        <v>42</v>
      </c>
      <c r="M3232">
        <v>111</v>
      </c>
      <c r="N3232">
        <v>20</v>
      </c>
      <c r="O3232">
        <v>113</v>
      </c>
      <c r="P3232">
        <v>0</v>
      </c>
      <c r="Q3232">
        <v>8</v>
      </c>
      <c r="R3232" t="s">
        <v>61</v>
      </c>
      <c r="S3232" t="s">
        <v>62</v>
      </c>
      <c r="T3232">
        <v>4</v>
      </c>
      <c r="U3232" t="s">
        <v>63</v>
      </c>
      <c r="V3232">
        <v>531.36</v>
      </c>
      <c r="W3232" t="s">
        <v>46</v>
      </c>
      <c r="X3232" t="s">
        <v>47</v>
      </c>
      <c r="Y3232" t="s">
        <v>65</v>
      </c>
      <c r="Z3232" t="s">
        <v>66</v>
      </c>
      <c r="AA3232" t="s">
        <v>67</v>
      </c>
      <c r="AB3232" t="s">
        <v>68</v>
      </c>
      <c r="AC3232" t="s">
        <v>52</v>
      </c>
      <c r="AD3232">
        <v>4.7870270269999997</v>
      </c>
      <c r="AE3232">
        <v>2024</v>
      </c>
      <c r="AF3232">
        <v>3</v>
      </c>
      <c r="AG3232">
        <v>8</v>
      </c>
      <c r="AH3232" t="s">
        <v>3213</v>
      </c>
      <c r="AI3232">
        <v>0.39891891891891895</v>
      </c>
      <c r="AJ3232">
        <v>1332</v>
      </c>
      <c r="AK3232" t="s">
        <v>3799</v>
      </c>
    </row>
    <row r="3233" spans="1:37">
      <c r="A3233" t="s">
        <v>3343</v>
      </c>
      <c r="B3233" t="s">
        <v>115</v>
      </c>
      <c r="C3233">
        <v>9765.2800000000007</v>
      </c>
      <c r="D3233" t="s">
        <v>36</v>
      </c>
      <c r="E3233" t="s">
        <v>72</v>
      </c>
      <c r="F3233" t="s">
        <v>56</v>
      </c>
      <c r="G3233">
        <v>45299</v>
      </c>
      <c r="H3233" t="s">
        <v>39</v>
      </c>
      <c r="I3233" t="s">
        <v>40</v>
      </c>
      <c r="J3233">
        <v>127643</v>
      </c>
      <c r="K3233" t="s">
        <v>59</v>
      </c>
      <c r="L3233" t="s">
        <v>60</v>
      </c>
      <c r="M3233">
        <v>122</v>
      </c>
      <c r="N3233">
        <v>0</v>
      </c>
      <c r="O3233">
        <v>126</v>
      </c>
      <c r="P3233">
        <v>0</v>
      </c>
      <c r="Q3233">
        <v>7</v>
      </c>
      <c r="R3233" t="s">
        <v>61</v>
      </c>
      <c r="S3233" t="s">
        <v>74</v>
      </c>
      <c r="T3233">
        <v>2</v>
      </c>
      <c r="U3233" t="s">
        <v>79</v>
      </c>
      <c r="V3233">
        <v>583.20000000000005</v>
      </c>
      <c r="W3233" t="s">
        <v>46</v>
      </c>
      <c r="X3233" t="s">
        <v>77</v>
      </c>
      <c r="Y3233" t="s">
        <v>65</v>
      </c>
      <c r="Z3233" t="s">
        <v>66</v>
      </c>
      <c r="AA3233" t="s">
        <v>91</v>
      </c>
      <c r="AB3233" t="s">
        <v>68</v>
      </c>
      <c r="AC3233" t="s">
        <v>52</v>
      </c>
      <c r="AD3233">
        <v>4.7803278689999997</v>
      </c>
      <c r="AE3233">
        <v>2024</v>
      </c>
      <c r="AF3233">
        <v>3</v>
      </c>
      <c r="AG3233">
        <v>8</v>
      </c>
      <c r="AH3233" t="s">
        <v>3213</v>
      </c>
      <c r="AI3233">
        <v>0.39836065573770496</v>
      </c>
      <c r="AJ3233">
        <v>1464</v>
      </c>
      <c r="AK3233" t="s">
        <v>3799</v>
      </c>
    </row>
    <row r="3234" spans="1:37">
      <c r="A3234" t="s">
        <v>3344</v>
      </c>
      <c r="B3234" t="s">
        <v>81</v>
      </c>
      <c r="C3234">
        <v>3617.58</v>
      </c>
      <c r="D3234" t="s">
        <v>36</v>
      </c>
      <c r="E3234" t="s">
        <v>37</v>
      </c>
      <c r="F3234" t="s">
        <v>38</v>
      </c>
      <c r="G3234">
        <v>45299</v>
      </c>
      <c r="H3234" t="s">
        <v>39</v>
      </c>
      <c r="I3234" t="s">
        <v>58</v>
      </c>
      <c r="J3234">
        <v>114008</v>
      </c>
      <c r="K3234" t="s">
        <v>41</v>
      </c>
      <c r="L3234" t="s">
        <v>60</v>
      </c>
      <c r="M3234">
        <v>92</v>
      </c>
      <c r="N3234">
        <v>24</v>
      </c>
      <c r="O3234">
        <v>16</v>
      </c>
      <c r="P3234">
        <v>0</v>
      </c>
      <c r="Q3234">
        <v>1</v>
      </c>
      <c r="R3234" t="s">
        <v>43</v>
      </c>
      <c r="S3234" t="s">
        <v>96</v>
      </c>
      <c r="T3234">
        <v>2</v>
      </c>
      <c r="U3234" t="s">
        <v>63</v>
      </c>
      <c r="V3234">
        <v>393.2</v>
      </c>
      <c r="W3234" t="s">
        <v>46</v>
      </c>
      <c r="X3234" t="s">
        <v>47</v>
      </c>
      <c r="Y3234" t="s">
        <v>48</v>
      </c>
      <c r="Z3234" t="s">
        <v>49</v>
      </c>
      <c r="AA3234" t="s">
        <v>91</v>
      </c>
      <c r="AB3234" t="s">
        <v>68</v>
      </c>
      <c r="AC3234" t="s">
        <v>69</v>
      </c>
      <c r="AD3234">
        <v>4.2739130430000003</v>
      </c>
      <c r="AE3234">
        <v>2024</v>
      </c>
      <c r="AF3234">
        <v>3</v>
      </c>
      <c r="AG3234">
        <v>8</v>
      </c>
      <c r="AH3234" t="s">
        <v>3213</v>
      </c>
      <c r="AI3234">
        <v>0.35615942028985509</v>
      </c>
      <c r="AJ3234">
        <v>1104</v>
      </c>
      <c r="AK3234" t="s">
        <v>3799</v>
      </c>
    </row>
    <row r="3235" spans="1:37">
      <c r="A3235" t="s">
        <v>3345</v>
      </c>
      <c r="B3235" t="s">
        <v>115</v>
      </c>
      <c r="C3235">
        <v>3306.32</v>
      </c>
      <c r="D3235" t="s">
        <v>36</v>
      </c>
      <c r="E3235" t="s">
        <v>37</v>
      </c>
      <c r="F3235" t="s">
        <v>73</v>
      </c>
      <c r="G3235">
        <v>45299</v>
      </c>
      <c r="H3235" t="s">
        <v>102</v>
      </c>
      <c r="I3235" t="s">
        <v>58</v>
      </c>
      <c r="J3235">
        <v>27765</v>
      </c>
      <c r="K3235" t="s">
        <v>59</v>
      </c>
      <c r="L3235" t="s">
        <v>42</v>
      </c>
      <c r="M3235">
        <v>97</v>
      </c>
      <c r="N3235">
        <v>32</v>
      </c>
      <c r="O3235">
        <v>103</v>
      </c>
      <c r="P3235">
        <v>4</v>
      </c>
      <c r="Q3235">
        <v>1</v>
      </c>
      <c r="R3235" t="s">
        <v>61</v>
      </c>
      <c r="S3235" t="s">
        <v>93</v>
      </c>
      <c r="T3235">
        <v>4</v>
      </c>
      <c r="U3235" t="s">
        <v>79</v>
      </c>
      <c r="V3235">
        <v>466.56</v>
      </c>
      <c r="W3235" t="s">
        <v>46</v>
      </c>
      <c r="X3235" t="s">
        <v>134</v>
      </c>
      <c r="Y3235" t="s">
        <v>48</v>
      </c>
      <c r="Z3235" t="s">
        <v>49</v>
      </c>
      <c r="AA3235" t="s">
        <v>67</v>
      </c>
      <c r="AB3235" t="s">
        <v>51</v>
      </c>
      <c r="AC3235" t="s">
        <v>52</v>
      </c>
      <c r="AD3235">
        <v>4.8098969069999997</v>
      </c>
      <c r="AE3235">
        <v>2024</v>
      </c>
      <c r="AF3235">
        <v>3</v>
      </c>
      <c r="AG3235">
        <v>8</v>
      </c>
      <c r="AH3235" t="s">
        <v>3213</v>
      </c>
      <c r="AI3235">
        <v>0.40082474226804121</v>
      </c>
      <c r="AJ3235">
        <v>1164</v>
      </c>
      <c r="AK3235" t="s">
        <v>3800</v>
      </c>
    </row>
    <row r="3236" spans="1:37">
      <c r="A3236" t="s">
        <v>3346</v>
      </c>
      <c r="B3236" t="s">
        <v>81</v>
      </c>
      <c r="C3236">
        <v>3345.54</v>
      </c>
      <c r="D3236" t="s">
        <v>36</v>
      </c>
      <c r="E3236" t="s">
        <v>37</v>
      </c>
      <c r="F3236" t="s">
        <v>38</v>
      </c>
      <c r="G3236">
        <v>45299</v>
      </c>
      <c r="H3236" t="s">
        <v>57</v>
      </c>
      <c r="I3236" t="s">
        <v>58</v>
      </c>
      <c r="J3236">
        <v>0</v>
      </c>
      <c r="K3236" t="s">
        <v>59</v>
      </c>
      <c r="L3236" t="s">
        <v>60</v>
      </c>
      <c r="M3236">
        <v>96</v>
      </c>
      <c r="N3236">
        <v>32</v>
      </c>
      <c r="O3236">
        <v>43</v>
      </c>
      <c r="P3236">
        <v>0</v>
      </c>
      <c r="Q3236">
        <v>1</v>
      </c>
      <c r="R3236" t="s">
        <v>43</v>
      </c>
      <c r="S3236" t="s">
        <v>96</v>
      </c>
      <c r="T3236">
        <v>2</v>
      </c>
      <c r="U3236" t="s">
        <v>45</v>
      </c>
      <c r="V3236">
        <v>690.12</v>
      </c>
      <c r="W3236" t="s">
        <v>46</v>
      </c>
      <c r="X3236" t="s">
        <v>134</v>
      </c>
      <c r="Y3236" t="s">
        <v>65</v>
      </c>
      <c r="Z3236" t="s">
        <v>49</v>
      </c>
      <c r="AA3236" t="s">
        <v>67</v>
      </c>
      <c r="AB3236" t="s">
        <v>68</v>
      </c>
      <c r="AC3236" t="s">
        <v>69</v>
      </c>
      <c r="AD3236">
        <v>7.1887499999999998</v>
      </c>
      <c r="AE3236">
        <v>2024</v>
      </c>
      <c r="AF3236">
        <v>3</v>
      </c>
      <c r="AG3236">
        <v>8</v>
      </c>
      <c r="AH3236" t="s">
        <v>3213</v>
      </c>
      <c r="AI3236">
        <v>0.59906250000000005</v>
      </c>
      <c r="AJ3236">
        <v>1152</v>
      </c>
      <c r="AK3236" t="s">
        <v>3800</v>
      </c>
    </row>
    <row r="3237" spans="1:37">
      <c r="A3237" t="s">
        <v>3347</v>
      </c>
      <c r="B3237" t="s">
        <v>71</v>
      </c>
      <c r="C3237">
        <v>10838.45</v>
      </c>
      <c r="D3237" t="s">
        <v>36</v>
      </c>
      <c r="E3237" t="s">
        <v>37</v>
      </c>
      <c r="F3237" t="s">
        <v>56</v>
      </c>
      <c r="G3237">
        <v>45299</v>
      </c>
      <c r="H3237" t="s">
        <v>57</v>
      </c>
      <c r="I3237" t="s">
        <v>40</v>
      </c>
      <c r="J3237">
        <v>0</v>
      </c>
      <c r="K3237" t="s">
        <v>59</v>
      </c>
      <c r="L3237" t="s">
        <v>60</v>
      </c>
      <c r="M3237">
        <v>100</v>
      </c>
      <c r="N3237">
        <v>35</v>
      </c>
      <c r="O3237">
        <v>113</v>
      </c>
      <c r="P3237">
        <v>0</v>
      </c>
      <c r="Q3237">
        <v>2</v>
      </c>
      <c r="R3237" t="s">
        <v>61</v>
      </c>
      <c r="S3237" t="s">
        <v>74</v>
      </c>
      <c r="T3237">
        <v>1</v>
      </c>
      <c r="U3237" t="s">
        <v>79</v>
      </c>
      <c r="V3237">
        <v>719.28</v>
      </c>
      <c r="W3237" t="s">
        <v>76</v>
      </c>
      <c r="X3237" t="s">
        <v>77</v>
      </c>
      <c r="Y3237" t="s">
        <v>65</v>
      </c>
      <c r="Z3237" t="s">
        <v>66</v>
      </c>
      <c r="AA3237" t="s">
        <v>67</v>
      </c>
      <c r="AB3237" t="s">
        <v>68</v>
      </c>
      <c r="AC3237" t="s">
        <v>52</v>
      </c>
      <c r="AD3237">
        <v>7.1928000000000001</v>
      </c>
      <c r="AE3237">
        <v>2024</v>
      </c>
      <c r="AF3237">
        <v>3</v>
      </c>
      <c r="AG3237">
        <v>8</v>
      </c>
      <c r="AH3237" t="s">
        <v>3213</v>
      </c>
      <c r="AI3237">
        <v>0.59939999999999993</v>
      </c>
      <c r="AJ3237">
        <v>1200</v>
      </c>
      <c r="AK3237" t="s">
        <v>3800</v>
      </c>
    </row>
    <row r="3238" spans="1:37">
      <c r="A3238" t="s">
        <v>3348</v>
      </c>
      <c r="B3238" t="s">
        <v>71</v>
      </c>
      <c r="C3238">
        <v>4092.64</v>
      </c>
      <c r="D3238" t="s">
        <v>36</v>
      </c>
      <c r="E3238" t="s">
        <v>72</v>
      </c>
      <c r="F3238" t="s">
        <v>56</v>
      </c>
      <c r="G3238">
        <v>45299</v>
      </c>
      <c r="H3238" t="s">
        <v>39</v>
      </c>
      <c r="I3238" t="s">
        <v>40</v>
      </c>
      <c r="J3238">
        <v>37037</v>
      </c>
      <c r="K3238" t="s">
        <v>59</v>
      </c>
      <c r="L3238" t="s">
        <v>60</v>
      </c>
      <c r="M3238">
        <v>103</v>
      </c>
      <c r="N3238">
        <v>12</v>
      </c>
      <c r="O3238">
        <v>8</v>
      </c>
      <c r="P3238">
        <v>0</v>
      </c>
      <c r="Q3238">
        <v>1</v>
      </c>
      <c r="R3238" t="s">
        <v>61</v>
      </c>
      <c r="S3238" t="s">
        <v>74</v>
      </c>
      <c r="T3238">
        <v>3</v>
      </c>
      <c r="U3238" t="s">
        <v>63</v>
      </c>
      <c r="V3238">
        <v>614.99</v>
      </c>
      <c r="W3238" t="s">
        <v>76</v>
      </c>
      <c r="X3238" t="s">
        <v>47</v>
      </c>
      <c r="Y3238" t="s">
        <v>65</v>
      </c>
      <c r="Z3238" t="s">
        <v>49</v>
      </c>
      <c r="AA3238" t="s">
        <v>67</v>
      </c>
      <c r="AB3238" t="s">
        <v>68</v>
      </c>
      <c r="AC3238" t="s">
        <v>99</v>
      </c>
      <c r="AD3238">
        <v>5.970776699</v>
      </c>
      <c r="AE3238">
        <v>2024</v>
      </c>
      <c r="AF3238">
        <v>3</v>
      </c>
      <c r="AG3238">
        <v>8</v>
      </c>
      <c r="AH3238" t="s">
        <v>3213</v>
      </c>
      <c r="AI3238">
        <v>0.49756472491909387</v>
      </c>
      <c r="AJ3238">
        <v>1236</v>
      </c>
      <c r="AK3238" t="s">
        <v>3800</v>
      </c>
    </row>
    <row r="3239" spans="1:37">
      <c r="A3239" t="s">
        <v>3349</v>
      </c>
      <c r="B3239" t="s">
        <v>35</v>
      </c>
      <c r="C3239">
        <v>3718.52</v>
      </c>
      <c r="D3239" t="s">
        <v>36</v>
      </c>
      <c r="E3239" t="s">
        <v>37</v>
      </c>
      <c r="F3239" t="s">
        <v>56</v>
      </c>
      <c r="G3239">
        <v>45299</v>
      </c>
      <c r="H3239" t="s">
        <v>39</v>
      </c>
      <c r="I3239" t="s">
        <v>40</v>
      </c>
      <c r="J3239">
        <v>33954</v>
      </c>
      <c r="K3239" t="s">
        <v>41</v>
      </c>
      <c r="L3239" t="s">
        <v>42</v>
      </c>
      <c r="M3239">
        <v>93</v>
      </c>
      <c r="N3239">
        <v>30</v>
      </c>
      <c r="O3239">
        <v>26</v>
      </c>
      <c r="P3239">
        <v>0</v>
      </c>
      <c r="Q3239">
        <v>1</v>
      </c>
      <c r="R3239" t="s">
        <v>43</v>
      </c>
      <c r="S3239" t="s">
        <v>44</v>
      </c>
      <c r="T3239">
        <v>2</v>
      </c>
      <c r="U3239" t="s">
        <v>79</v>
      </c>
      <c r="V3239">
        <v>429.36</v>
      </c>
      <c r="W3239" t="s">
        <v>46</v>
      </c>
      <c r="X3239" t="s">
        <v>47</v>
      </c>
      <c r="Y3239" t="s">
        <v>48</v>
      </c>
      <c r="Z3239" t="s">
        <v>49</v>
      </c>
      <c r="AA3239" t="s">
        <v>67</v>
      </c>
      <c r="AB3239" t="s">
        <v>68</v>
      </c>
      <c r="AC3239" t="s">
        <v>69</v>
      </c>
      <c r="AD3239">
        <v>4.6167741940000004</v>
      </c>
      <c r="AE3239">
        <v>2024</v>
      </c>
      <c r="AF3239">
        <v>3</v>
      </c>
      <c r="AG3239">
        <v>8</v>
      </c>
      <c r="AH3239" t="s">
        <v>3213</v>
      </c>
      <c r="AI3239">
        <v>0.38473118279569896</v>
      </c>
      <c r="AJ3239">
        <v>1116</v>
      </c>
      <c r="AK3239" t="s">
        <v>3799</v>
      </c>
    </row>
    <row r="3240" spans="1:37">
      <c r="A3240" t="s">
        <v>3350</v>
      </c>
      <c r="B3240" t="s">
        <v>71</v>
      </c>
      <c r="C3240">
        <v>3988.42</v>
      </c>
      <c r="D3240" t="s">
        <v>36</v>
      </c>
      <c r="E3240" t="s">
        <v>37</v>
      </c>
      <c r="F3240" t="s">
        <v>95</v>
      </c>
      <c r="G3240">
        <v>45299</v>
      </c>
      <c r="H3240" t="s">
        <v>39</v>
      </c>
      <c r="I3240" t="s">
        <v>40</v>
      </c>
      <c r="J3240">
        <v>84322</v>
      </c>
      <c r="K3240" t="s">
        <v>83</v>
      </c>
      <c r="L3240" t="s">
        <v>42</v>
      </c>
      <c r="M3240">
        <v>99</v>
      </c>
      <c r="N3240">
        <v>20</v>
      </c>
      <c r="O3240">
        <v>9</v>
      </c>
      <c r="P3240">
        <v>0</v>
      </c>
      <c r="Q3240">
        <v>1</v>
      </c>
      <c r="R3240" t="s">
        <v>61</v>
      </c>
      <c r="S3240" t="s">
        <v>62</v>
      </c>
      <c r="T3240">
        <v>2</v>
      </c>
      <c r="U3240" t="s">
        <v>79</v>
      </c>
      <c r="V3240">
        <v>174.51</v>
      </c>
      <c r="W3240" t="s">
        <v>46</v>
      </c>
      <c r="X3240" t="s">
        <v>77</v>
      </c>
      <c r="Y3240" t="s">
        <v>48</v>
      </c>
      <c r="Z3240" t="s">
        <v>49</v>
      </c>
      <c r="AA3240" t="s">
        <v>50</v>
      </c>
      <c r="AB3240" t="s">
        <v>68</v>
      </c>
      <c r="AC3240" t="s">
        <v>99</v>
      </c>
      <c r="AD3240">
        <v>1.7627272730000001</v>
      </c>
      <c r="AE3240">
        <v>2024</v>
      </c>
      <c r="AF3240">
        <v>3</v>
      </c>
      <c r="AG3240">
        <v>8</v>
      </c>
      <c r="AH3240" t="s">
        <v>3213</v>
      </c>
      <c r="AI3240">
        <v>0.14689393939393938</v>
      </c>
      <c r="AJ3240">
        <v>1188</v>
      </c>
      <c r="AK3240" t="s">
        <v>3799</v>
      </c>
    </row>
    <row r="3241" spans="1:37">
      <c r="A3241" t="s">
        <v>3351</v>
      </c>
      <c r="B3241" t="s">
        <v>35</v>
      </c>
      <c r="C3241">
        <v>3802.62</v>
      </c>
      <c r="D3241" t="s">
        <v>36</v>
      </c>
      <c r="E3241" t="s">
        <v>37</v>
      </c>
      <c r="F3241" t="s">
        <v>38</v>
      </c>
      <c r="G3241">
        <v>45299</v>
      </c>
      <c r="H3241" t="s">
        <v>39</v>
      </c>
      <c r="I3241" t="s">
        <v>58</v>
      </c>
      <c r="J3241">
        <v>57965</v>
      </c>
      <c r="K3241" t="s">
        <v>41</v>
      </c>
      <c r="L3241" t="s">
        <v>42</v>
      </c>
      <c r="M3241">
        <v>96</v>
      </c>
      <c r="N3241">
        <v>19</v>
      </c>
      <c r="O3241">
        <v>12</v>
      </c>
      <c r="P3241">
        <v>0</v>
      </c>
      <c r="Q3241">
        <v>1</v>
      </c>
      <c r="R3241" t="s">
        <v>43</v>
      </c>
      <c r="S3241" t="s">
        <v>84</v>
      </c>
      <c r="T3241">
        <v>1</v>
      </c>
      <c r="U3241" t="s">
        <v>90</v>
      </c>
      <c r="V3241">
        <v>339.9</v>
      </c>
      <c r="W3241" t="s">
        <v>76</v>
      </c>
      <c r="X3241" t="s">
        <v>77</v>
      </c>
      <c r="Y3241" t="s">
        <v>48</v>
      </c>
      <c r="Z3241" t="s">
        <v>49</v>
      </c>
      <c r="AA3241" t="s">
        <v>50</v>
      </c>
      <c r="AB3241" t="s">
        <v>68</v>
      </c>
      <c r="AC3241" t="s">
        <v>69</v>
      </c>
      <c r="AD3241">
        <v>3.5406249999999999</v>
      </c>
      <c r="AE3241">
        <v>2024</v>
      </c>
      <c r="AF3241">
        <v>3</v>
      </c>
      <c r="AG3241">
        <v>8</v>
      </c>
      <c r="AH3241" t="s">
        <v>3213</v>
      </c>
      <c r="AI3241">
        <v>0.29505208333333333</v>
      </c>
      <c r="AJ3241">
        <v>1152</v>
      </c>
      <c r="AK3241" t="s">
        <v>3799</v>
      </c>
    </row>
    <row r="3242" spans="1:37">
      <c r="A3242" t="s">
        <v>3352</v>
      </c>
      <c r="B3242" t="s">
        <v>35</v>
      </c>
      <c r="C3242">
        <v>13338.13</v>
      </c>
      <c r="D3242" t="s">
        <v>36</v>
      </c>
      <c r="E3242" t="s">
        <v>72</v>
      </c>
      <c r="F3242" t="s">
        <v>95</v>
      </c>
      <c r="G3242">
        <v>45299</v>
      </c>
      <c r="H3242" t="s">
        <v>39</v>
      </c>
      <c r="I3242" t="s">
        <v>40</v>
      </c>
      <c r="J3242">
        <v>84140</v>
      </c>
      <c r="K3242" t="s">
        <v>83</v>
      </c>
      <c r="L3242" t="s">
        <v>42</v>
      </c>
      <c r="M3242">
        <v>165</v>
      </c>
      <c r="N3242">
        <v>11</v>
      </c>
      <c r="O3242">
        <v>72</v>
      </c>
      <c r="P3242">
        <v>0</v>
      </c>
      <c r="Q3242">
        <v>8</v>
      </c>
      <c r="R3242" t="s">
        <v>61</v>
      </c>
      <c r="S3242" t="s">
        <v>62</v>
      </c>
      <c r="T3242">
        <v>1</v>
      </c>
      <c r="U3242" t="s">
        <v>79</v>
      </c>
      <c r="V3242">
        <v>129.61000000000001</v>
      </c>
      <c r="W3242" t="s">
        <v>64</v>
      </c>
      <c r="X3242" t="s">
        <v>47</v>
      </c>
      <c r="Y3242" t="s">
        <v>48</v>
      </c>
      <c r="Z3242" t="s">
        <v>66</v>
      </c>
      <c r="AA3242" t="s">
        <v>50</v>
      </c>
      <c r="AB3242" t="s">
        <v>68</v>
      </c>
      <c r="AC3242" t="s">
        <v>52</v>
      </c>
      <c r="AD3242">
        <v>0.78551515199999999</v>
      </c>
      <c r="AE3242">
        <v>2024</v>
      </c>
      <c r="AF3242">
        <v>3</v>
      </c>
      <c r="AG3242">
        <v>8</v>
      </c>
      <c r="AH3242" t="s">
        <v>3213</v>
      </c>
      <c r="AI3242">
        <v>6.5459595959595968E-2</v>
      </c>
      <c r="AJ3242">
        <v>1980</v>
      </c>
      <c r="AK3242" t="s">
        <v>3799</v>
      </c>
    </row>
    <row r="3243" spans="1:37">
      <c r="A3243" t="s">
        <v>3353</v>
      </c>
      <c r="B3243" t="s">
        <v>35</v>
      </c>
      <c r="C3243">
        <v>6936.63</v>
      </c>
      <c r="D3243" t="s">
        <v>36</v>
      </c>
      <c r="E3243" t="s">
        <v>37</v>
      </c>
      <c r="F3243" t="s">
        <v>38</v>
      </c>
      <c r="G3243">
        <v>45299</v>
      </c>
      <c r="H3243" t="s">
        <v>39</v>
      </c>
      <c r="I3243" t="s">
        <v>40</v>
      </c>
      <c r="J3243">
        <v>97556</v>
      </c>
      <c r="K3243" t="s">
        <v>41</v>
      </c>
      <c r="L3243" t="s">
        <v>42</v>
      </c>
      <c r="M3243">
        <v>86</v>
      </c>
      <c r="N3243">
        <v>3</v>
      </c>
      <c r="O3243">
        <v>89</v>
      </c>
      <c r="P3243">
        <v>0</v>
      </c>
      <c r="Q3243">
        <v>9</v>
      </c>
      <c r="R3243" t="s">
        <v>43</v>
      </c>
      <c r="S3243" t="s">
        <v>96</v>
      </c>
      <c r="T3243">
        <v>3</v>
      </c>
      <c r="U3243" t="s">
        <v>45</v>
      </c>
      <c r="V3243">
        <v>368.08</v>
      </c>
      <c r="W3243" t="s">
        <v>46</v>
      </c>
      <c r="X3243" t="s">
        <v>47</v>
      </c>
      <c r="Y3243" t="s">
        <v>48</v>
      </c>
      <c r="Z3243" t="s">
        <v>66</v>
      </c>
      <c r="AA3243" t="s">
        <v>50</v>
      </c>
      <c r="AB3243" t="s">
        <v>68</v>
      </c>
      <c r="AC3243" t="s">
        <v>52</v>
      </c>
      <c r="AD3243">
        <v>4.28</v>
      </c>
      <c r="AE3243">
        <v>2024</v>
      </c>
      <c r="AF3243">
        <v>3</v>
      </c>
      <c r="AG3243">
        <v>8</v>
      </c>
      <c r="AH3243" t="s">
        <v>3213</v>
      </c>
      <c r="AI3243">
        <v>0.35666666666666663</v>
      </c>
      <c r="AJ3243">
        <v>1032</v>
      </c>
      <c r="AK3243" t="s">
        <v>3799</v>
      </c>
    </row>
    <row r="3244" spans="1:37">
      <c r="A3244" t="s">
        <v>3354</v>
      </c>
      <c r="B3244" t="s">
        <v>35</v>
      </c>
      <c r="C3244">
        <v>20223.060000000001</v>
      </c>
      <c r="D3244" t="s">
        <v>36</v>
      </c>
      <c r="E3244" t="s">
        <v>72</v>
      </c>
      <c r="F3244" t="s">
        <v>38</v>
      </c>
      <c r="G3244">
        <v>45299</v>
      </c>
      <c r="H3244" t="s">
        <v>57</v>
      </c>
      <c r="I3244" t="s">
        <v>40</v>
      </c>
      <c r="J3244">
        <v>0</v>
      </c>
      <c r="K3244" t="s">
        <v>59</v>
      </c>
      <c r="L3244" t="s">
        <v>60</v>
      </c>
      <c r="M3244">
        <v>300</v>
      </c>
      <c r="N3244">
        <v>35</v>
      </c>
      <c r="O3244">
        <v>68</v>
      </c>
      <c r="P3244">
        <v>0</v>
      </c>
      <c r="Q3244">
        <v>8</v>
      </c>
      <c r="R3244" t="s">
        <v>61</v>
      </c>
      <c r="S3244" t="s">
        <v>93</v>
      </c>
      <c r="T3244">
        <v>1</v>
      </c>
      <c r="U3244" t="s">
        <v>63</v>
      </c>
      <c r="V3244">
        <v>1516.71</v>
      </c>
      <c r="W3244" t="s">
        <v>132</v>
      </c>
      <c r="X3244" t="s">
        <v>47</v>
      </c>
      <c r="Y3244" t="s">
        <v>156</v>
      </c>
      <c r="Z3244" t="s">
        <v>98</v>
      </c>
      <c r="AA3244" t="s">
        <v>67</v>
      </c>
      <c r="AB3244" t="s">
        <v>68</v>
      </c>
      <c r="AC3244" t="s">
        <v>52</v>
      </c>
      <c r="AD3244">
        <v>5.0556999999999999</v>
      </c>
      <c r="AE3244">
        <v>2024</v>
      </c>
      <c r="AF3244">
        <v>3</v>
      </c>
      <c r="AG3244">
        <v>8</v>
      </c>
      <c r="AH3244" t="s">
        <v>3213</v>
      </c>
      <c r="AI3244">
        <v>0.42130833333333334</v>
      </c>
      <c r="AJ3244">
        <v>3600</v>
      </c>
      <c r="AK3244" t="s">
        <v>3800</v>
      </c>
    </row>
    <row r="3245" spans="1:37">
      <c r="A3245" t="s">
        <v>3355</v>
      </c>
      <c r="B3245" t="s">
        <v>35</v>
      </c>
      <c r="C3245">
        <v>4371.2</v>
      </c>
      <c r="D3245" t="s">
        <v>36</v>
      </c>
      <c r="E3245" t="s">
        <v>72</v>
      </c>
      <c r="F3245" t="s">
        <v>73</v>
      </c>
      <c r="G3245">
        <v>45299</v>
      </c>
      <c r="H3245" t="s">
        <v>39</v>
      </c>
      <c r="I3245" t="s">
        <v>40</v>
      </c>
      <c r="J3245">
        <v>81131</v>
      </c>
      <c r="K3245" t="s">
        <v>41</v>
      </c>
      <c r="L3245" t="s">
        <v>60</v>
      </c>
      <c r="M3245">
        <v>111</v>
      </c>
      <c r="N3245">
        <v>15</v>
      </c>
      <c r="O3245">
        <v>84</v>
      </c>
      <c r="P3245">
        <v>0</v>
      </c>
      <c r="Q3245">
        <v>1</v>
      </c>
      <c r="R3245" t="s">
        <v>61</v>
      </c>
      <c r="S3245" t="s">
        <v>74</v>
      </c>
      <c r="T3245">
        <v>3</v>
      </c>
      <c r="U3245" t="s">
        <v>63</v>
      </c>
      <c r="V3245">
        <v>376.29</v>
      </c>
      <c r="W3245" t="s">
        <v>46</v>
      </c>
      <c r="X3245" t="s">
        <v>47</v>
      </c>
      <c r="Y3245" t="s">
        <v>48</v>
      </c>
      <c r="Z3245" t="s">
        <v>49</v>
      </c>
      <c r="AA3245" t="s">
        <v>50</v>
      </c>
      <c r="AB3245" t="s">
        <v>68</v>
      </c>
      <c r="AC3245" t="s">
        <v>52</v>
      </c>
      <c r="AD3245">
        <v>3.39</v>
      </c>
      <c r="AE3245">
        <v>2024</v>
      </c>
      <c r="AF3245">
        <v>3</v>
      </c>
      <c r="AG3245">
        <v>8</v>
      </c>
      <c r="AH3245" t="s">
        <v>3213</v>
      </c>
      <c r="AI3245">
        <v>0.28250000000000003</v>
      </c>
      <c r="AJ3245">
        <v>1332</v>
      </c>
      <c r="AK3245" t="s">
        <v>3799</v>
      </c>
    </row>
    <row r="3246" spans="1:37">
      <c r="A3246" t="s">
        <v>3356</v>
      </c>
      <c r="B3246" t="s">
        <v>35</v>
      </c>
      <c r="C3246">
        <v>11605.37</v>
      </c>
      <c r="D3246" t="s">
        <v>36</v>
      </c>
      <c r="E3246" t="s">
        <v>37</v>
      </c>
      <c r="F3246" t="s">
        <v>73</v>
      </c>
      <c r="G3246">
        <v>45299</v>
      </c>
      <c r="H3246" t="s">
        <v>39</v>
      </c>
      <c r="I3246" t="s">
        <v>40</v>
      </c>
      <c r="J3246">
        <v>34810</v>
      </c>
      <c r="K3246" t="s">
        <v>59</v>
      </c>
      <c r="L3246" t="s">
        <v>60</v>
      </c>
      <c r="M3246">
        <v>151</v>
      </c>
      <c r="N3246">
        <v>11</v>
      </c>
      <c r="O3246">
        <v>30</v>
      </c>
      <c r="P3246">
        <v>1</v>
      </c>
      <c r="Q3246">
        <v>4</v>
      </c>
      <c r="R3246" t="s">
        <v>43</v>
      </c>
      <c r="S3246" t="s">
        <v>44</v>
      </c>
      <c r="T3246">
        <v>1</v>
      </c>
      <c r="U3246" t="s">
        <v>90</v>
      </c>
      <c r="V3246">
        <v>725.76</v>
      </c>
      <c r="W3246" t="s">
        <v>64</v>
      </c>
      <c r="X3246" t="s">
        <v>77</v>
      </c>
      <c r="Y3246" t="s">
        <v>65</v>
      </c>
      <c r="Z3246" t="s">
        <v>66</v>
      </c>
      <c r="AA3246" t="s">
        <v>67</v>
      </c>
      <c r="AB3246" t="s">
        <v>51</v>
      </c>
      <c r="AC3246" t="s">
        <v>69</v>
      </c>
      <c r="AD3246">
        <v>4.8063576159999997</v>
      </c>
      <c r="AE3246">
        <v>2024</v>
      </c>
      <c r="AF3246">
        <v>3</v>
      </c>
      <c r="AG3246">
        <v>8</v>
      </c>
      <c r="AH3246" t="s">
        <v>3213</v>
      </c>
      <c r="AI3246">
        <v>0.40052980132450333</v>
      </c>
      <c r="AJ3246">
        <v>1812</v>
      </c>
      <c r="AK3246" t="s">
        <v>3800</v>
      </c>
    </row>
    <row r="3247" spans="1:37">
      <c r="A3247" t="s">
        <v>3357</v>
      </c>
      <c r="B3247" t="s">
        <v>35</v>
      </c>
      <c r="C3247">
        <v>5419.51</v>
      </c>
      <c r="D3247" t="s">
        <v>87</v>
      </c>
      <c r="E3247" t="s">
        <v>72</v>
      </c>
      <c r="F3247" t="s">
        <v>141</v>
      </c>
      <c r="G3247">
        <v>45299</v>
      </c>
      <c r="H3247" t="s">
        <v>39</v>
      </c>
      <c r="I3247" t="s">
        <v>40</v>
      </c>
      <c r="J3247">
        <v>50468</v>
      </c>
      <c r="K3247" t="s">
        <v>59</v>
      </c>
      <c r="L3247" t="s">
        <v>42</v>
      </c>
      <c r="M3247">
        <v>134</v>
      </c>
      <c r="N3247">
        <v>12</v>
      </c>
      <c r="O3247">
        <v>23</v>
      </c>
      <c r="P3247">
        <v>0</v>
      </c>
      <c r="Q3247">
        <v>1</v>
      </c>
      <c r="R3247" t="s">
        <v>61</v>
      </c>
      <c r="S3247" t="s">
        <v>62</v>
      </c>
      <c r="T3247">
        <v>2</v>
      </c>
      <c r="U3247" t="s">
        <v>79</v>
      </c>
      <c r="V3247">
        <v>641.52</v>
      </c>
      <c r="W3247" t="s">
        <v>46</v>
      </c>
      <c r="X3247" t="s">
        <v>47</v>
      </c>
      <c r="Y3247" t="s">
        <v>65</v>
      </c>
      <c r="Z3247" t="s">
        <v>66</v>
      </c>
      <c r="AA3247" t="s">
        <v>50</v>
      </c>
      <c r="AB3247" t="s">
        <v>68</v>
      </c>
      <c r="AC3247" t="s">
        <v>69</v>
      </c>
      <c r="AD3247">
        <v>4.7874626869999997</v>
      </c>
      <c r="AE3247">
        <v>2024</v>
      </c>
      <c r="AF3247">
        <v>3</v>
      </c>
      <c r="AG3247">
        <v>8</v>
      </c>
      <c r="AH3247" t="s">
        <v>3213</v>
      </c>
      <c r="AI3247">
        <v>0.39895522388059701</v>
      </c>
      <c r="AJ3247">
        <v>1608</v>
      </c>
      <c r="AK3247" t="s">
        <v>3799</v>
      </c>
    </row>
    <row r="3248" spans="1:37">
      <c r="A3248" t="s">
        <v>3358</v>
      </c>
      <c r="B3248" t="s">
        <v>35</v>
      </c>
      <c r="C3248">
        <v>19416.46</v>
      </c>
      <c r="D3248" t="s">
        <v>36</v>
      </c>
      <c r="E3248" t="s">
        <v>72</v>
      </c>
      <c r="F3248" t="s">
        <v>73</v>
      </c>
      <c r="G3248">
        <v>45299</v>
      </c>
      <c r="H3248" t="s">
        <v>39</v>
      </c>
      <c r="I3248" t="s">
        <v>58</v>
      </c>
      <c r="J3248">
        <v>70435</v>
      </c>
      <c r="K3248" t="s">
        <v>41</v>
      </c>
      <c r="L3248" t="s">
        <v>42</v>
      </c>
      <c r="M3248">
        <v>163</v>
      </c>
      <c r="N3248">
        <v>30</v>
      </c>
      <c r="O3248">
        <v>34</v>
      </c>
      <c r="P3248">
        <v>0</v>
      </c>
      <c r="Q3248">
        <v>2</v>
      </c>
      <c r="R3248" t="s">
        <v>61</v>
      </c>
      <c r="S3248" t="s">
        <v>93</v>
      </c>
      <c r="T3248">
        <v>1</v>
      </c>
      <c r="U3248" t="s">
        <v>90</v>
      </c>
      <c r="V3248">
        <v>545.04999999999995</v>
      </c>
      <c r="W3248" t="s">
        <v>64</v>
      </c>
      <c r="X3248" t="s">
        <v>47</v>
      </c>
      <c r="Y3248" t="s">
        <v>65</v>
      </c>
      <c r="Z3248" t="s">
        <v>98</v>
      </c>
      <c r="AA3248" t="s">
        <v>50</v>
      </c>
      <c r="AB3248" t="s">
        <v>68</v>
      </c>
      <c r="AC3248" t="s">
        <v>69</v>
      </c>
      <c r="AD3248">
        <v>3.343865031</v>
      </c>
      <c r="AE3248">
        <v>2024</v>
      </c>
      <c r="AF3248">
        <v>3</v>
      </c>
      <c r="AG3248">
        <v>8</v>
      </c>
      <c r="AH3248" t="s">
        <v>3213</v>
      </c>
      <c r="AI3248">
        <v>0.27865541922290388</v>
      </c>
      <c r="AJ3248">
        <v>1956</v>
      </c>
      <c r="AK3248" t="s">
        <v>3799</v>
      </c>
    </row>
    <row r="3249" spans="1:37">
      <c r="A3249" t="s">
        <v>3359</v>
      </c>
      <c r="B3249" t="s">
        <v>35</v>
      </c>
      <c r="C3249">
        <v>27717.72</v>
      </c>
      <c r="D3249" t="s">
        <v>36</v>
      </c>
      <c r="E3249" t="s">
        <v>72</v>
      </c>
      <c r="F3249" t="s">
        <v>56</v>
      </c>
      <c r="G3249">
        <v>45299</v>
      </c>
      <c r="H3249" t="s">
        <v>159</v>
      </c>
      <c r="I3249" t="s">
        <v>40</v>
      </c>
      <c r="J3249">
        <v>16879</v>
      </c>
      <c r="K3249" t="s">
        <v>83</v>
      </c>
      <c r="L3249" t="s">
        <v>60</v>
      </c>
      <c r="M3249">
        <v>124</v>
      </c>
      <c r="N3249">
        <v>5</v>
      </c>
      <c r="O3249">
        <v>42</v>
      </c>
      <c r="P3249">
        <v>0</v>
      </c>
      <c r="Q3249">
        <v>2</v>
      </c>
      <c r="R3249" t="s">
        <v>61</v>
      </c>
      <c r="S3249" t="s">
        <v>74</v>
      </c>
      <c r="T3249">
        <v>1</v>
      </c>
      <c r="U3249" t="s">
        <v>63</v>
      </c>
      <c r="V3249">
        <v>162.94</v>
      </c>
      <c r="W3249" t="s">
        <v>46</v>
      </c>
      <c r="X3249" t="s">
        <v>47</v>
      </c>
      <c r="Y3249" t="s">
        <v>48</v>
      </c>
      <c r="Z3249" t="s">
        <v>98</v>
      </c>
      <c r="AA3249" t="s">
        <v>67</v>
      </c>
      <c r="AB3249" t="s">
        <v>68</v>
      </c>
      <c r="AC3249" t="s">
        <v>69</v>
      </c>
      <c r="AD3249">
        <v>1.3140322579999999</v>
      </c>
      <c r="AE3249">
        <v>2024</v>
      </c>
      <c r="AF3249">
        <v>3</v>
      </c>
      <c r="AG3249">
        <v>8</v>
      </c>
      <c r="AH3249" t="s">
        <v>3213</v>
      </c>
      <c r="AI3249">
        <v>0.10950268817204301</v>
      </c>
      <c r="AJ3249">
        <v>1488</v>
      </c>
      <c r="AK3249" t="s">
        <v>3799</v>
      </c>
    </row>
    <row r="3250" spans="1:37">
      <c r="A3250" t="s">
        <v>3360</v>
      </c>
      <c r="B3250" t="s">
        <v>35</v>
      </c>
      <c r="C3250">
        <v>3960.22</v>
      </c>
      <c r="D3250" t="s">
        <v>36</v>
      </c>
      <c r="E3250" t="s">
        <v>72</v>
      </c>
      <c r="F3250" t="s">
        <v>95</v>
      </c>
      <c r="G3250">
        <v>45299</v>
      </c>
      <c r="H3250" t="s">
        <v>57</v>
      </c>
      <c r="I3250" t="s">
        <v>58</v>
      </c>
      <c r="J3250">
        <v>0</v>
      </c>
      <c r="K3250" t="s">
        <v>59</v>
      </c>
      <c r="L3250" t="s">
        <v>42</v>
      </c>
      <c r="M3250">
        <v>105</v>
      </c>
      <c r="N3250">
        <v>30</v>
      </c>
      <c r="O3250">
        <v>132</v>
      </c>
      <c r="P3250">
        <v>0</v>
      </c>
      <c r="Q3250">
        <v>1</v>
      </c>
      <c r="R3250" t="s">
        <v>61</v>
      </c>
      <c r="S3250" t="s">
        <v>74</v>
      </c>
      <c r="T3250">
        <v>1</v>
      </c>
      <c r="U3250" t="s">
        <v>63</v>
      </c>
      <c r="V3250">
        <v>537.87</v>
      </c>
      <c r="W3250" t="s">
        <v>46</v>
      </c>
      <c r="X3250" t="s">
        <v>47</v>
      </c>
      <c r="Y3250" t="s">
        <v>65</v>
      </c>
      <c r="Z3250" t="s">
        <v>49</v>
      </c>
      <c r="AA3250" t="s">
        <v>67</v>
      </c>
      <c r="AB3250" t="s">
        <v>68</v>
      </c>
      <c r="AC3250" t="s">
        <v>52</v>
      </c>
      <c r="AD3250">
        <v>5.1225714289999997</v>
      </c>
      <c r="AE3250">
        <v>2024</v>
      </c>
      <c r="AF3250">
        <v>3</v>
      </c>
      <c r="AG3250">
        <v>8</v>
      </c>
      <c r="AH3250" t="s">
        <v>3213</v>
      </c>
      <c r="AI3250">
        <v>0.42688095238095236</v>
      </c>
      <c r="AJ3250">
        <v>1260</v>
      </c>
      <c r="AK3250" t="s">
        <v>3800</v>
      </c>
    </row>
    <row r="3251" spans="1:37">
      <c r="A3251" t="s">
        <v>3361</v>
      </c>
      <c r="B3251" t="s">
        <v>35</v>
      </c>
      <c r="C3251">
        <v>3748.61</v>
      </c>
      <c r="D3251" t="s">
        <v>36</v>
      </c>
      <c r="E3251" t="s">
        <v>37</v>
      </c>
      <c r="F3251" t="s">
        <v>141</v>
      </c>
      <c r="G3251">
        <v>45299</v>
      </c>
      <c r="H3251" t="s">
        <v>39</v>
      </c>
      <c r="I3251" t="s">
        <v>40</v>
      </c>
      <c r="J3251">
        <v>41706</v>
      </c>
      <c r="K3251" t="s">
        <v>83</v>
      </c>
      <c r="L3251" t="s">
        <v>103</v>
      </c>
      <c r="M3251">
        <v>95</v>
      </c>
      <c r="N3251">
        <v>34</v>
      </c>
      <c r="O3251">
        <v>18</v>
      </c>
      <c r="P3251">
        <v>0</v>
      </c>
      <c r="Q3251">
        <v>1</v>
      </c>
      <c r="R3251" t="s">
        <v>43</v>
      </c>
      <c r="S3251" t="s">
        <v>44</v>
      </c>
      <c r="T3251">
        <v>3</v>
      </c>
      <c r="U3251" t="s">
        <v>63</v>
      </c>
      <c r="V3251">
        <v>115.31</v>
      </c>
      <c r="W3251" t="s">
        <v>46</v>
      </c>
      <c r="X3251" t="s">
        <v>47</v>
      </c>
      <c r="Y3251" t="s">
        <v>48</v>
      </c>
      <c r="Z3251" t="s">
        <v>49</v>
      </c>
      <c r="AA3251" t="s">
        <v>67</v>
      </c>
      <c r="AB3251" t="s">
        <v>68</v>
      </c>
      <c r="AC3251" t="s">
        <v>69</v>
      </c>
      <c r="AD3251">
        <v>1.2137894739999999</v>
      </c>
      <c r="AE3251">
        <v>2024</v>
      </c>
      <c r="AF3251">
        <v>3</v>
      </c>
      <c r="AG3251">
        <v>8</v>
      </c>
      <c r="AH3251" t="s">
        <v>3213</v>
      </c>
      <c r="AI3251">
        <v>0.10114912280701754</v>
      </c>
      <c r="AJ3251">
        <v>1140</v>
      </c>
      <c r="AK3251" t="s">
        <v>3799</v>
      </c>
    </row>
    <row r="3252" spans="1:37">
      <c r="A3252" t="s">
        <v>3362</v>
      </c>
      <c r="B3252" t="s">
        <v>81</v>
      </c>
      <c r="C3252">
        <v>16513.04</v>
      </c>
      <c r="D3252" t="s">
        <v>36</v>
      </c>
      <c r="E3252" t="s">
        <v>37</v>
      </c>
      <c r="F3252" t="s">
        <v>56</v>
      </c>
      <c r="G3252">
        <v>45330</v>
      </c>
      <c r="H3252" t="s">
        <v>39</v>
      </c>
      <c r="I3252" t="s">
        <v>58</v>
      </c>
      <c r="J3252">
        <v>58379</v>
      </c>
      <c r="K3252" t="s">
        <v>59</v>
      </c>
      <c r="L3252" t="s">
        <v>42</v>
      </c>
      <c r="M3252">
        <v>139</v>
      </c>
      <c r="N3252">
        <v>20</v>
      </c>
      <c r="O3252">
        <v>22</v>
      </c>
      <c r="P3252">
        <v>0</v>
      </c>
      <c r="Q3252">
        <v>2</v>
      </c>
      <c r="R3252" t="s">
        <v>61</v>
      </c>
      <c r="S3252" t="s">
        <v>93</v>
      </c>
      <c r="T3252">
        <v>4</v>
      </c>
      <c r="U3252" t="s">
        <v>79</v>
      </c>
      <c r="V3252">
        <v>667.44</v>
      </c>
      <c r="W3252" t="s">
        <v>109</v>
      </c>
      <c r="X3252" t="s">
        <v>47</v>
      </c>
      <c r="Y3252" t="s">
        <v>65</v>
      </c>
      <c r="Z3252" t="s">
        <v>98</v>
      </c>
      <c r="AA3252" t="s">
        <v>50</v>
      </c>
      <c r="AB3252" t="s">
        <v>68</v>
      </c>
      <c r="AC3252" t="s">
        <v>69</v>
      </c>
      <c r="AD3252">
        <v>4.8017266190000001</v>
      </c>
      <c r="AE3252">
        <v>2024</v>
      </c>
      <c r="AF3252">
        <v>3</v>
      </c>
      <c r="AG3252">
        <v>8</v>
      </c>
      <c r="AH3252" t="s">
        <v>3213</v>
      </c>
      <c r="AI3252">
        <v>0.40014388489208635</v>
      </c>
      <c r="AJ3252">
        <v>1668</v>
      </c>
      <c r="AK3252" t="s">
        <v>3800</v>
      </c>
    </row>
    <row r="3253" spans="1:37">
      <c r="A3253" t="s">
        <v>3363</v>
      </c>
      <c r="B3253" t="s">
        <v>71</v>
      </c>
      <c r="C3253">
        <v>12896.45</v>
      </c>
      <c r="D3253" t="s">
        <v>36</v>
      </c>
      <c r="E3253" t="s">
        <v>72</v>
      </c>
      <c r="F3253" t="s">
        <v>73</v>
      </c>
      <c r="G3253">
        <v>45330</v>
      </c>
      <c r="H3253" t="s">
        <v>39</v>
      </c>
      <c r="I3253" t="s">
        <v>40</v>
      </c>
      <c r="J3253">
        <v>131938</v>
      </c>
      <c r="K3253" t="s">
        <v>41</v>
      </c>
      <c r="L3253" t="s">
        <v>42</v>
      </c>
      <c r="M3253">
        <v>107</v>
      </c>
      <c r="N3253">
        <v>0</v>
      </c>
      <c r="O3253">
        <v>95</v>
      </c>
      <c r="P3253">
        <v>0</v>
      </c>
      <c r="Q3253">
        <v>2</v>
      </c>
      <c r="R3253" t="s">
        <v>61</v>
      </c>
      <c r="S3253" t="s">
        <v>74</v>
      </c>
      <c r="T3253">
        <v>4</v>
      </c>
      <c r="U3253" t="s">
        <v>63</v>
      </c>
      <c r="V3253">
        <v>391.38</v>
      </c>
      <c r="W3253" t="s">
        <v>46</v>
      </c>
      <c r="X3253" t="s">
        <v>47</v>
      </c>
      <c r="Y3253" t="s">
        <v>48</v>
      </c>
      <c r="Z3253" t="s">
        <v>66</v>
      </c>
      <c r="AA3253" t="s">
        <v>91</v>
      </c>
      <c r="AB3253" t="s">
        <v>68</v>
      </c>
      <c r="AC3253" t="s">
        <v>52</v>
      </c>
      <c r="AD3253">
        <v>3.657757009</v>
      </c>
      <c r="AE3253">
        <v>2024</v>
      </c>
      <c r="AF3253">
        <v>3</v>
      </c>
      <c r="AG3253">
        <v>8</v>
      </c>
      <c r="AH3253" t="s">
        <v>3213</v>
      </c>
      <c r="AI3253">
        <v>0.30481308411214952</v>
      </c>
      <c r="AJ3253">
        <v>1284</v>
      </c>
      <c r="AK3253" t="s">
        <v>3799</v>
      </c>
    </row>
    <row r="3254" spans="1:37">
      <c r="A3254" t="s">
        <v>3364</v>
      </c>
      <c r="B3254" t="s">
        <v>71</v>
      </c>
      <c r="C3254">
        <v>8654.81</v>
      </c>
      <c r="D3254" t="s">
        <v>36</v>
      </c>
      <c r="E3254" t="s">
        <v>72</v>
      </c>
      <c r="F3254" t="s">
        <v>73</v>
      </c>
      <c r="G3254">
        <v>45330</v>
      </c>
      <c r="H3254" t="s">
        <v>39</v>
      </c>
      <c r="I3254" t="s">
        <v>58</v>
      </c>
      <c r="J3254">
        <v>83307</v>
      </c>
      <c r="K3254" t="s">
        <v>41</v>
      </c>
      <c r="L3254" t="s">
        <v>42</v>
      </c>
      <c r="M3254">
        <v>111</v>
      </c>
      <c r="N3254">
        <v>7</v>
      </c>
      <c r="O3254">
        <v>55</v>
      </c>
      <c r="P3254">
        <v>2</v>
      </c>
      <c r="Q3254">
        <v>7</v>
      </c>
      <c r="R3254" t="s">
        <v>61</v>
      </c>
      <c r="S3254" t="s">
        <v>74</v>
      </c>
      <c r="T3254">
        <v>3</v>
      </c>
      <c r="U3254" t="s">
        <v>63</v>
      </c>
      <c r="V3254">
        <v>371.78</v>
      </c>
      <c r="W3254" t="s">
        <v>46</v>
      </c>
      <c r="X3254" t="s">
        <v>47</v>
      </c>
      <c r="Y3254" t="s">
        <v>48</v>
      </c>
      <c r="Z3254" t="s">
        <v>66</v>
      </c>
      <c r="AA3254" t="s">
        <v>50</v>
      </c>
      <c r="AB3254" t="s">
        <v>51</v>
      </c>
      <c r="AC3254" t="s">
        <v>52</v>
      </c>
      <c r="AD3254">
        <v>3.3493693690000002</v>
      </c>
      <c r="AE3254">
        <v>2024</v>
      </c>
      <c r="AF3254">
        <v>3</v>
      </c>
      <c r="AG3254">
        <v>8</v>
      </c>
      <c r="AH3254" t="s">
        <v>3213</v>
      </c>
      <c r="AI3254">
        <v>0.27911411411411408</v>
      </c>
      <c r="AJ3254">
        <v>1332</v>
      </c>
      <c r="AK3254" t="s">
        <v>3799</v>
      </c>
    </row>
    <row r="3255" spans="1:37">
      <c r="A3255" t="s">
        <v>3365</v>
      </c>
      <c r="B3255" t="s">
        <v>81</v>
      </c>
      <c r="C3255">
        <v>7430.59</v>
      </c>
      <c r="D3255" t="s">
        <v>87</v>
      </c>
      <c r="E3255" t="s">
        <v>37</v>
      </c>
      <c r="F3255" t="s">
        <v>38</v>
      </c>
      <c r="G3255">
        <v>45330</v>
      </c>
      <c r="H3255" t="s">
        <v>57</v>
      </c>
      <c r="I3255" t="s">
        <v>40</v>
      </c>
      <c r="J3255">
        <v>0</v>
      </c>
      <c r="K3255" t="s">
        <v>59</v>
      </c>
      <c r="L3255" t="s">
        <v>42</v>
      </c>
      <c r="M3255">
        <v>99</v>
      </c>
      <c r="N3255">
        <v>24</v>
      </c>
      <c r="O3255">
        <v>61</v>
      </c>
      <c r="P3255">
        <v>0</v>
      </c>
      <c r="Q3255">
        <v>5</v>
      </c>
      <c r="R3255" t="s">
        <v>43</v>
      </c>
      <c r="S3255" t="s">
        <v>84</v>
      </c>
      <c r="T3255">
        <v>1</v>
      </c>
      <c r="U3255" t="s">
        <v>90</v>
      </c>
      <c r="V3255">
        <v>473.04</v>
      </c>
      <c r="W3255" t="s">
        <v>46</v>
      </c>
      <c r="X3255" t="s">
        <v>47</v>
      </c>
      <c r="Y3255" t="s">
        <v>48</v>
      </c>
      <c r="Z3255" t="s">
        <v>66</v>
      </c>
      <c r="AA3255" t="s">
        <v>67</v>
      </c>
      <c r="AB3255" t="s">
        <v>68</v>
      </c>
      <c r="AC3255" t="s">
        <v>52</v>
      </c>
      <c r="AD3255">
        <v>4.7781818180000002</v>
      </c>
      <c r="AE3255">
        <v>2024</v>
      </c>
      <c r="AF3255">
        <v>3</v>
      </c>
      <c r="AG3255">
        <v>8</v>
      </c>
      <c r="AH3255" t="s">
        <v>3213</v>
      </c>
      <c r="AI3255">
        <v>0.39818181818181819</v>
      </c>
      <c r="AJ3255">
        <v>1188</v>
      </c>
      <c r="AK3255" t="s">
        <v>3799</v>
      </c>
    </row>
    <row r="3256" spans="1:37">
      <c r="A3256" t="s">
        <v>3366</v>
      </c>
      <c r="B3256" t="s">
        <v>71</v>
      </c>
      <c r="C3256">
        <v>14801.34</v>
      </c>
      <c r="D3256" t="s">
        <v>87</v>
      </c>
      <c r="E3256" t="s">
        <v>82</v>
      </c>
      <c r="F3256" t="s">
        <v>56</v>
      </c>
      <c r="G3256">
        <v>45330</v>
      </c>
      <c r="H3256" t="s">
        <v>39</v>
      </c>
      <c r="I3256" t="s">
        <v>58</v>
      </c>
      <c r="J3256">
        <v>75177</v>
      </c>
      <c r="K3256" t="s">
        <v>59</v>
      </c>
      <c r="L3256" t="s">
        <v>103</v>
      </c>
      <c r="M3256">
        <v>373</v>
      </c>
      <c r="N3256">
        <v>45</v>
      </c>
      <c r="O3256">
        <v>123</v>
      </c>
      <c r="P3256">
        <v>0</v>
      </c>
      <c r="Q3256">
        <v>1</v>
      </c>
      <c r="R3256" t="s">
        <v>61</v>
      </c>
      <c r="S3256" t="s">
        <v>74</v>
      </c>
      <c r="T3256">
        <v>1</v>
      </c>
      <c r="U3256" t="s">
        <v>79</v>
      </c>
      <c r="V3256">
        <v>1788.48</v>
      </c>
      <c r="W3256" t="s">
        <v>155</v>
      </c>
      <c r="X3256" t="s">
        <v>47</v>
      </c>
      <c r="Y3256" t="s">
        <v>156</v>
      </c>
      <c r="Z3256" t="s">
        <v>66</v>
      </c>
      <c r="AA3256" t="s">
        <v>50</v>
      </c>
      <c r="AB3256" t="s">
        <v>68</v>
      </c>
      <c r="AC3256" t="s">
        <v>52</v>
      </c>
      <c r="AD3256">
        <v>4.7948525469999996</v>
      </c>
      <c r="AE3256">
        <v>2024</v>
      </c>
      <c r="AF3256">
        <v>3</v>
      </c>
      <c r="AG3256">
        <v>8</v>
      </c>
      <c r="AH3256" t="s">
        <v>3213</v>
      </c>
      <c r="AI3256">
        <v>0.39957104557640749</v>
      </c>
      <c r="AJ3256">
        <v>4476</v>
      </c>
      <c r="AK3256" t="s">
        <v>3799</v>
      </c>
    </row>
    <row r="3257" spans="1:37">
      <c r="A3257" t="s">
        <v>3367</v>
      </c>
      <c r="B3257" t="s">
        <v>71</v>
      </c>
      <c r="C3257">
        <v>9812.7900000000009</v>
      </c>
      <c r="D3257" t="s">
        <v>36</v>
      </c>
      <c r="E3257" t="s">
        <v>37</v>
      </c>
      <c r="F3257" t="s">
        <v>38</v>
      </c>
      <c r="G3257">
        <v>45330</v>
      </c>
      <c r="H3257" t="s">
        <v>39</v>
      </c>
      <c r="I3257" t="s">
        <v>58</v>
      </c>
      <c r="J3257">
        <v>33001</v>
      </c>
      <c r="K3257" t="s">
        <v>59</v>
      </c>
      <c r="L3257" t="s">
        <v>60</v>
      </c>
      <c r="M3257">
        <v>85</v>
      </c>
      <c r="N3257">
        <v>24</v>
      </c>
      <c r="O3257">
        <v>20</v>
      </c>
      <c r="P3257">
        <v>0</v>
      </c>
      <c r="Q3257">
        <v>2</v>
      </c>
      <c r="R3257" t="s">
        <v>61</v>
      </c>
      <c r="S3257" t="s">
        <v>74</v>
      </c>
      <c r="T3257">
        <v>1</v>
      </c>
      <c r="U3257" t="s">
        <v>79</v>
      </c>
      <c r="V3257">
        <v>408.24</v>
      </c>
      <c r="W3257" t="s">
        <v>76</v>
      </c>
      <c r="X3257" t="s">
        <v>47</v>
      </c>
      <c r="Y3257" t="s">
        <v>48</v>
      </c>
      <c r="Z3257" t="s">
        <v>66</v>
      </c>
      <c r="AA3257" t="s">
        <v>67</v>
      </c>
      <c r="AB3257" t="s">
        <v>68</v>
      </c>
      <c r="AC3257" t="s">
        <v>69</v>
      </c>
      <c r="AD3257">
        <v>4.8028235290000003</v>
      </c>
      <c r="AE3257">
        <v>2024</v>
      </c>
      <c r="AF3257">
        <v>3</v>
      </c>
      <c r="AG3257">
        <v>8</v>
      </c>
      <c r="AH3257" t="s">
        <v>3213</v>
      </c>
      <c r="AI3257">
        <v>0.40023529411764708</v>
      </c>
      <c r="AJ3257">
        <v>1020</v>
      </c>
      <c r="AK3257" t="s">
        <v>3800</v>
      </c>
    </row>
    <row r="3258" spans="1:37">
      <c r="A3258" t="s">
        <v>3368</v>
      </c>
      <c r="B3258" t="s">
        <v>35</v>
      </c>
      <c r="C3258">
        <v>11699.04</v>
      </c>
      <c r="D3258" t="s">
        <v>36</v>
      </c>
      <c r="E3258" t="s">
        <v>37</v>
      </c>
      <c r="F3258" t="s">
        <v>95</v>
      </c>
      <c r="G3258">
        <v>45330</v>
      </c>
      <c r="H3258" t="s">
        <v>39</v>
      </c>
      <c r="I3258" t="s">
        <v>40</v>
      </c>
      <c r="J3258">
        <v>55570</v>
      </c>
      <c r="K3258" t="s">
        <v>83</v>
      </c>
      <c r="L3258" t="s">
        <v>42</v>
      </c>
      <c r="M3258">
        <v>146</v>
      </c>
      <c r="N3258">
        <v>15</v>
      </c>
      <c r="O3258">
        <v>89</v>
      </c>
      <c r="P3258">
        <v>0</v>
      </c>
      <c r="Q3258">
        <v>3</v>
      </c>
      <c r="R3258" t="s">
        <v>43</v>
      </c>
      <c r="S3258" t="s">
        <v>44</v>
      </c>
      <c r="T3258">
        <v>1</v>
      </c>
      <c r="U3258" t="s">
        <v>63</v>
      </c>
      <c r="V3258">
        <v>313.08999999999997</v>
      </c>
      <c r="W3258" t="s">
        <v>64</v>
      </c>
      <c r="X3258" t="s">
        <v>77</v>
      </c>
      <c r="Y3258" t="s">
        <v>48</v>
      </c>
      <c r="Z3258" t="s">
        <v>66</v>
      </c>
      <c r="AA3258" t="s">
        <v>50</v>
      </c>
      <c r="AB3258" t="s">
        <v>68</v>
      </c>
      <c r="AC3258" t="s">
        <v>52</v>
      </c>
      <c r="AD3258">
        <v>2.1444520549999999</v>
      </c>
      <c r="AE3258">
        <v>2024</v>
      </c>
      <c r="AF3258">
        <v>3</v>
      </c>
      <c r="AG3258">
        <v>8</v>
      </c>
      <c r="AH3258" t="s">
        <v>3213</v>
      </c>
      <c r="AI3258">
        <v>0.17870433789954338</v>
      </c>
      <c r="AJ3258">
        <v>1752</v>
      </c>
      <c r="AK3258" t="s">
        <v>3799</v>
      </c>
    </row>
    <row r="3259" spans="1:37">
      <c r="A3259" t="s">
        <v>3369</v>
      </c>
      <c r="B3259" t="s">
        <v>35</v>
      </c>
      <c r="C3259">
        <v>3565.95</v>
      </c>
      <c r="D3259" t="s">
        <v>36</v>
      </c>
      <c r="E3259" t="s">
        <v>37</v>
      </c>
      <c r="F3259" t="s">
        <v>95</v>
      </c>
      <c r="G3259">
        <v>45330</v>
      </c>
      <c r="H3259" t="s">
        <v>39</v>
      </c>
      <c r="I3259" t="s">
        <v>40</v>
      </c>
      <c r="J3259">
        <v>39562</v>
      </c>
      <c r="K3259" t="s">
        <v>59</v>
      </c>
      <c r="L3259" t="s">
        <v>42</v>
      </c>
      <c r="M3259">
        <v>89</v>
      </c>
      <c r="N3259">
        <v>1</v>
      </c>
      <c r="O3259">
        <v>51</v>
      </c>
      <c r="P3259">
        <v>0</v>
      </c>
      <c r="Q3259">
        <v>1</v>
      </c>
      <c r="R3259" t="s">
        <v>61</v>
      </c>
      <c r="S3259" t="s">
        <v>93</v>
      </c>
      <c r="T3259">
        <v>3</v>
      </c>
      <c r="U3259" t="s">
        <v>45</v>
      </c>
      <c r="V3259">
        <v>641.52</v>
      </c>
      <c r="W3259" t="s">
        <v>46</v>
      </c>
      <c r="X3259" t="s">
        <v>77</v>
      </c>
      <c r="Y3259" t="s">
        <v>65</v>
      </c>
      <c r="Z3259" t="s">
        <v>49</v>
      </c>
      <c r="AA3259" t="s">
        <v>67</v>
      </c>
      <c r="AB3259" t="s">
        <v>68</v>
      </c>
      <c r="AC3259" t="s">
        <v>52</v>
      </c>
      <c r="AD3259">
        <v>7.2080898879999999</v>
      </c>
      <c r="AE3259">
        <v>2024</v>
      </c>
      <c r="AF3259">
        <v>3</v>
      </c>
      <c r="AG3259">
        <v>8</v>
      </c>
      <c r="AH3259" t="s">
        <v>3213</v>
      </c>
      <c r="AI3259">
        <v>0.60067415730337081</v>
      </c>
      <c r="AJ3259">
        <v>1068</v>
      </c>
      <c r="AK3259" t="s">
        <v>3801</v>
      </c>
    </row>
    <row r="3260" spans="1:37">
      <c r="A3260" t="s">
        <v>3370</v>
      </c>
      <c r="B3260" t="s">
        <v>35</v>
      </c>
      <c r="C3260">
        <v>6444.48</v>
      </c>
      <c r="D3260" t="s">
        <v>36</v>
      </c>
      <c r="E3260" t="s">
        <v>37</v>
      </c>
      <c r="F3260" t="s">
        <v>73</v>
      </c>
      <c r="G3260">
        <v>45330</v>
      </c>
      <c r="H3260" t="s">
        <v>39</v>
      </c>
      <c r="I3260" t="s">
        <v>58</v>
      </c>
      <c r="J3260">
        <v>45496</v>
      </c>
      <c r="K3260" t="s">
        <v>41</v>
      </c>
      <c r="L3260" t="s">
        <v>60</v>
      </c>
      <c r="M3260">
        <v>85</v>
      </c>
      <c r="N3260">
        <v>22</v>
      </c>
      <c r="O3260">
        <v>90</v>
      </c>
      <c r="P3260">
        <v>0</v>
      </c>
      <c r="Q3260">
        <v>5</v>
      </c>
      <c r="R3260" t="s">
        <v>61</v>
      </c>
      <c r="S3260" t="s">
        <v>93</v>
      </c>
      <c r="T3260">
        <v>3</v>
      </c>
      <c r="U3260" t="s">
        <v>79</v>
      </c>
      <c r="V3260">
        <v>231.29</v>
      </c>
      <c r="W3260" t="s">
        <v>46</v>
      </c>
      <c r="X3260" t="s">
        <v>77</v>
      </c>
      <c r="Y3260" t="s">
        <v>48</v>
      </c>
      <c r="Z3260" t="s">
        <v>66</v>
      </c>
      <c r="AA3260" t="s">
        <v>67</v>
      </c>
      <c r="AB3260" t="s">
        <v>68</v>
      </c>
      <c r="AC3260" t="s">
        <v>52</v>
      </c>
      <c r="AD3260">
        <v>2.721058824</v>
      </c>
      <c r="AE3260">
        <v>2024</v>
      </c>
      <c r="AF3260">
        <v>3</v>
      </c>
      <c r="AG3260">
        <v>8</v>
      </c>
      <c r="AH3260" t="s">
        <v>3213</v>
      </c>
      <c r="AI3260">
        <v>0.22675490196078429</v>
      </c>
      <c r="AJ3260">
        <v>1020</v>
      </c>
      <c r="AK3260" t="s">
        <v>3799</v>
      </c>
    </row>
    <row r="3261" spans="1:37">
      <c r="A3261" t="s">
        <v>3371</v>
      </c>
      <c r="B3261" t="s">
        <v>71</v>
      </c>
      <c r="C3261">
        <v>6143.66</v>
      </c>
      <c r="D3261" t="s">
        <v>36</v>
      </c>
      <c r="E3261" t="s">
        <v>82</v>
      </c>
      <c r="F3261" t="s">
        <v>56</v>
      </c>
      <c r="G3261">
        <v>45330</v>
      </c>
      <c r="H3261" t="s">
        <v>159</v>
      </c>
      <c r="I3261" t="s">
        <v>40</v>
      </c>
      <c r="J3261">
        <v>24183</v>
      </c>
      <c r="K3261" t="s">
        <v>59</v>
      </c>
      <c r="L3261" t="s">
        <v>42</v>
      </c>
      <c r="M3261">
        <v>157</v>
      </c>
      <c r="N3261">
        <v>0</v>
      </c>
      <c r="O3261">
        <v>53</v>
      </c>
      <c r="P3261">
        <v>0</v>
      </c>
      <c r="Q3261">
        <v>1</v>
      </c>
      <c r="R3261" t="s">
        <v>61</v>
      </c>
      <c r="S3261" t="s">
        <v>74</v>
      </c>
      <c r="T3261">
        <v>3</v>
      </c>
      <c r="U3261" t="s">
        <v>45</v>
      </c>
      <c r="V3261">
        <v>751.68</v>
      </c>
      <c r="W3261" t="s">
        <v>46</v>
      </c>
      <c r="X3261" t="s">
        <v>77</v>
      </c>
      <c r="Y3261" t="s">
        <v>65</v>
      </c>
      <c r="Z3261" t="s">
        <v>66</v>
      </c>
      <c r="AA3261" t="s">
        <v>67</v>
      </c>
      <c r="AB3261" t="s">
        <v>68</v>
      </c>
      <c r="AC3261" t="s">
        <v>52</v>
      </c>
      <c r="AD3261">
        <v>4.7877707010000004</v>
      </c>
      <c r="AE3261">
        <v>2024</v>
      </c>
      <c r="AF3261">
        <v>3</v>
      </c>
      <c r="AG3261">
        <v>8</v>
      </c>
      <c r="AH3261" t="s">
        <v>3213</v>
      </c>
      <c r="AI3261">
        <v>0.39898089171974521</v>
      </c>
      <c r="AJ3261">
        <v>1884</v>
      </c>
      <c r="AK3261" t="s">
        <v>3799</v>
      </c>
    </row>
    <row r="3262" spans="1:37">
      <c r="A3262" t="s">
        <v>3372</v>
      </c>
      <c r="B3262" t="s">
        <v>71</v>
      </c>
      <c r="C3262">
        <v>3346.08</v>
      </c>
      <c r="D3262" t="s">
        <v>36</v>
      </c>
      <c r="E3262" t="s">
        <v>37</v>
      </c>
      <c r="F3262" t="s">
        <v>38</v>
      </c>
      <c r="G3262">
        <v>45330</v>
      </c>
      <c r="H3262" t="s">
        <v>39</v>
      </c>
      <c r="I3262" t="s">
        <v>40</v>
      </c>
      <c r="J3262">
        <v>88754</v>
      </c>
      <c r="K3262" t="s">
        <v>41</v>
      </c>
      <c r="L3262" t="s">
        <v>103</v>
      </c>
      <c r="M3262">
        <v>84</v>
      </c>
      <c r="N3262">
        <v>12</v>
      </c>
      <c r="O3262">
        <v>104</v>
      </c>
      <c r="P3262">
        <v>0</v>
      </c>
      <c r="Q3262">
        <v>1</v>
      </c>
      <c r="R3262" t="s">
        <v>43</v>
      </c>
      <c r="S3262" t="s">
        <v>96</v>
      </c>
      <c r="T3262">
        <v>2</v>
      </c>
      <c r="U3262" t="s">
        <v>90</v>
      </c>
      <c r="V3262">
        <v>224.78</v>
      </c>
      <c r="W3262" t="s">
        <v>46</v>
      </c>
      <c r="X3262" t="s">
        <v>47</v>
      </c>
      <c r="Y3262" t="s">
        <v>48</v>
      </c>
      <c r="Z3262" t="s">
        <v>49</v>
      </c>
      <c r="AA3262" t="s">
        <v>50</v>
      </c>
      <c r="AB3262" t="s">
        <v>68</v>
      </c>
      <c r="AC3262" t="s">
        <v>52</v>
      </c>
      <c r="AD3262">
        <v>2.6759523810000001</v>
      </c>
      <c r="AE3262">
        <v>2024</v>
      </c>
      <c r="AF3262">
        <v>3</v>
      </c>
      <c r="AG3262">
        <v>8</v>
      </c>
      <c r="AH3262" t="s">
        <v>3213</v>
      </c>
      <c r="AI3262">
        <v>0.22299603174603175</v>
      </c>
      <c r="AJ3262">
        <v>1008</v>
      </c>
      <c r="AK3262" t="s">
        <v>3799</v>
      </c>
    </row>
    <row r="3263" spans="1:37">
      <c r="A3263" t="s">
        <v>3373</v>
      </c>
      <c r="B3263" t="s">
        <v>71</v>
      </c>
      <c r="C3263">
        <v>3274.42</v>
      </c>
      <c r="D3263" t="s">
        <v>36</v>
      </c>
      <c r="E3263" t="s">
        <v>37</v>
      </c>
      <c r="F3263" t="s">
        <v>73</v>
      </c>
      <c r="G3263">
        <v>45330</v>
      </c>
      <c r="H3263" t="s">
        <v>39</v>
      </c>
      <c r="I3263" t="s">
        <v>58</v>
      </c>
      <c r="J3263">
        <v>90235</v>
      </c>
      <c r="K3263" t="s">
        <v>83</v>
      </c>
      <c r="L3263" t="s">
        <v>103</v>
      </c>
      <c r="M3263">
        <v>84</v>
      </c>
      <c r="N3263">
        <v>5</v>
      </c>
      <c r="O3263">
        <v>99</v>
      </c>
      <c r="P3263">
        <v>0</v>
      </c>
      <c r="Q3263">
        <v>1</v>
      </c>
      <c r="R3263" t="s">
        <v>61</v>
      </c>
      <c r="S3263" t="s">
        <v>74</v>
      </c>
      <c r="T3263">
        <v>4</v>
      </c>
      <c r="U3263" t="s">
        <v>90</v>
      </c>
      <c r="V3263">
        <v>166.64</v>
      </c>
      <c r="W3263" t="s">
        <v>46</v>
      </c>
      <c r="X3263" t="s">
        <v>47</v>
      </c>
      <c r="Y3263" t="s">
        <v>48</v>
      </c>
      <c r="Z3263" t="s">
        <v>49</v>
      </c>
      <c r="AA3263" t="s">
        <v>50</v>
      </c>
      <c r="AB3263" t="s">
        <v>68</v>
      </c>
      <c r="AC3263" t="s">
        <v>52</v>
      </c>
      <c r="AD3263">
        <v>1.983809524</v>
      </c>
      <c r="AE3263">
        <v>2024</v>
      </c>
      <c r="AF3263">
        <v>3</v>
      </c>
      <c r="AG3263">
        <v>8</v>
      </c>
      <c r="AH3263" t="s">
        <v>3213</v>
      </c>
      <c r="AI3263">
        <v>0.16531746031746031</v>
      </c>
      <c r="AJ3263">
        <v>1008</v>
      </c>
      <c r="AK3263" t="s">
        <v>3799</v>
      </c>
    </row>
    <row r="3264" spans="1:37">
      <c r="A3264" t="s">
        <v>3374</v>
      </c>
      <c r="B3264" t="s">
        <v>71</v>
      </c>
      <c r="C3264">
        <v>10692.38</v>
      </c>
      <c r="D3264" t="s">
        <v>36</v>
      </c>
      <c r="E3264" t="s">
        <v>37</v>
      </c>
      <c r="F3264" t="s">
        <v>56</v>
      </c>
      <c r="G3264">
        <v>45330</v>
      </c>
      <c r="H3264" t="s">
        <v>39</v>
      </c>
      <c r="I3264" t="s">
        <v>40</v>
      </c>
      <c r="J3264">
        <v>80525</v>
      </c>
      <c r="K3264" t="s">
        <v>59</v>
      </c>
      <c r="L3264" t="s">
        <v>42</v>
      </c>
      <c r="M3264">
        <v>89</v>
      </c>
      <c r="N3264">
        <v>27</v>
      </c>
      <c r="O3264">
        <v>97</v>
      </c>
      <c r="P3264">
        <v>0</v>
      </c>
      <c r="Q3264">
        <v>2</v>
      </c>
      <c r="R3264" t="s">
        <v>61</v>
      </c>
      <c r="S3264" t="s">
        <v>74</v>
      </c>
      <c r="T3264">
        <v>3</v>
      </c>
      <c r="U3264" t="s">
        <v>79</v>
      </c>
      <c r="V3264">
        <v>427.68</v>
      </c>
      <c r="W3264" t="s">
        <v>46</v>
      </c>
      <c r="X3264" t="s">
        <v>47</v>
      </c>
      <c r="Y3264" t="s">
        <v>48</v>
      </c>
      <c r="Z3264" t="s">
        <v>66</v>
      </c>
      <c r="AA3264" t="s">
        <v>50</v>
      </c>
      <c r="AB3264" t="s">
        <v>68</v>
      </c>
      <c r="AC3264" t="s">
        <v>52</v>
      </c>
      <c r="AD3264">
        <v>4.8053932579999996</v>
      </c>
      <c r="AE3264">
        <v>2024</v>
      </c>
      <c r="AF3264">
        <v>3</v>
      </c>
      <c r="AG3264">
        <v>8</v>
      </c>
      <c r="AH3264" t="s">
        <v>3213</v>
      </c>
      <c r="AI3264">
        <v>0.40044943820224721</v>
      </c>
      <c r="AJ3264">
        <v>1068</v>
      </c>
      <c r="AK3264" t="s">
        <v>3800</v>
      </c>
    </row>
    <row r="3265" spans="1:37">
      <c r="A3265" t="s">
        <v>3375</v>
      </c>
      <c r="B3265" t="s">
        <v>71</v>
      </c>
      <c r="C3265">
        <v>5616.22</v>
      </c>
      <c r="D3265" t="s">
        <v>36</v>
      </c>
      <c r="E3265" t="s">
        <v>37</v>
      </c>
      <c r="F3265" t="s">
        <v>73</v>
      </c>
      <c r="G3265">
        <v>45330</v>
      </c>
      <c r="H3265" t="s">
        <v>57</v>
      </c>
      <c r="I3265" t="s">
        <v>40</v>
      </c>
      <c r="J3265">
        <v>0</v>
      </c>
      <c r="K3265" t="s">
        <v>59</v>
      </c>
      <c r="L3265" t="s">
        <v>60</v>
      </c>
      <c r="M3265">
        <v>82</v>
      </c>
      <c r="N3265">
        <v>4</v>
      </c>
      <c r="O3265">
        <v>78</v>
      </c>
      <c r="P3265">
        <v>0</v>
      </c>
      <c r="Q3265">
        <v>5</v>
      </c>
      <c r="R3265" t="s">
        <v>61</v>
      </c>
      <c r="S3265" t="s">
        <v>93</v>
      </c>
      <c r="T3265">
        <v>1</v>
      </c>
      <c r="U3265" t="s">
        <v>63</v>
      </c>
      <c r="V3265">
        <v>395.28</v>
      </c>
      <c r="W3265" t="s">
        <v>46</v>
      </c>
      <c r="X3265" t="s">
        <v>134</v>
      </c>
      <c r="Y3265" t="s">
        <v>48</v>
      </c>
      <c r="Z3265" t="s">
        <v>66</v>
      </c>
      <c r="AA3265" t="s">
        <v>67</v>
      </c>
      <c r="AB3265" t="s">
        <v>68</v>
      </c>
      <c r="AC3265" t="s">
        <v>52</v>
      </c>
      <c r="AD3265">
        <v>4.820487805</v>
      </c>
      <c r="AE3265">
        <v>2024</v>
      </c>
      <c r="AF3265">
        <v>3</v>
      </c>
      <c r="AG3265">
        <v>8</v>
      </c>
      <c r="AH3265" t="s">
        <v>3213</v>
      </c>
      <c r="AI3265">
        <v>0.4017073170731707</v>
      </c>
      <c r="AJ3265">
        <v>984</v>
      </c>
      <c r="AK3265" t="s">
        <v>3800</v>
      </c>
    </row>
    <row r="3266" spans="1:37">
      <c r="A3266" t="s">
        <v>3376</v>
      </c>
      <c r="B3266" t="s">
        <v>115</v>
      </c>
      <c r="C3266">
        <v>7434.54</v>
      </c>
      <c r="D3266" t="s">
        <v>36</v>
      </c>
      <c r="E3266" t="s">
        <v>37</v>
      </c>
      <c r="F3266" t="s">
        <v>95</v>
      </c>
      <c r="G3266">
        <v>45330</v>
      </c>
      <c r="H3266" t="s">
        <v>57</v>
      </c>
      <c r="I3266" t="s">
        <v>40</v>
      </c>
      <c r="J3266">
        <v>0</v>
      </c>
      <c r="K3266" t="s">
        <v>59</v>
      </c>
      <c r="L3266" t="s">
        <v>42</v>
      </c>
      <c r="M3266">
        <v>96</v>
      </c>
      <c r="N3266">
        <v>4</v>
      </c>
      <c r="O3266">
        <v>51</v>
      </c>
      <c r="P3266">
        <v>0</v>
      </c>
      <c r="Q3266">
        <v>3</v>
      </c>
      <c r="R3266" t="s">
        <v>61</v>
      </c>
      <c r="S3266" t="s">
        <v>74</v>
      </c>
      <c r="T3266">
        <v>1</v>
      </c>
      <c r="U3266" t="s">
        <v>63</v>
      </c>
      <c r="V3266">
        <v>460.08</v>
      </c>
      <c r="W3266" t="s">
        <v>46</v>
      </c>
      <c r="X3266" t="s">
        <v>47</v>
      </c>
      <c r="Y3266" t="s">
        <v>48</v>
      </c>
      <c r="Z3266" t="s">
        <v>66</v>
      </c>
      <c r="AA3266" t="s">
        <v>67</v>
      </c>
      <c r="AB3266" t="s">
        <v>68</v>
      </c>
      <c r="AC3266" t="s">
        <v>52</v>
      </c>
      <c r="AD3266">
        <v>4.7925000000000004</v>
      </c>
      <c r="AE3266">
        <v>2024</v>
      </c>
      <c r="AF3266">
        <v>3</v>
      </c>
      <c r="AG3266">
        <v>8</v>
      </c>
      <c r="AH3266" t="s">
        <v>3213</v>
      </c>
      <c r="AI3266">
        <v>0.39937499999999998</v>
      </c>
      <c r="AJ3266">
        <v>1152</v>
      </c>
      <c r="AK3266" t="s">
        <v>3799</v>
      </c>
    </row>
    <row r="3267" spans="1:37">
      <c r="A3267" t="s">
        <v>3377</v>
      </c>
      <c r="B3267" t="s">
        <v>81</v>
      </c>
      <c r="C3267">
        <v>11476.73</v>
      </c>
      <c r="D3267" t="s">
        <v>36</v>
      </c>
      <c r="E3267" t="s">
        <v>37</v>
      </c>
      <c r="F3267" t="s">
        <v>38</v>
      </c>
      <c r="G3267">
        <v>45330</v>
      </c>
      <c r="H3267" t="s">
        <v>39</v>
      </c>
      <c r="I3267" t="s">
        <v>58</v>
      </c>
      <c r="J3267">
        <v>132304</v>
      </c>
      <c r="K3267" t="s">
        <v>41</v>
      </c>
      <c r="L3267" t="s">
        <v>103</v>
      </c>
      <c r="M3267">
        <v>144</v>
      </c>
      <c r="N3267">
        <v>5</v>
      </c>
      <c r="O3267">
        <v>62</v>
      </c>
      <c r="P3267">
        <v>0</v>
      </c>
      <c r="Q3267">
        <v>7</v>
      </c>
      <c r="R3267" t="s">
        <v>61</v>
      </c>
      <c r="S3267" t="s">
        <v>74</v>
      </c>
      <c r="T3267">
        <v>3</v>
      </c>
      <c r="U3267" t="s">
        <v>90</v>
      </c>
      <c r="V3267">
        <v>606.70000000000005</v>
      </c>
      <c r="W3267" t="s">
        <v>64</v>
      </c>
      <c r="X3267" t="s">
        <v>77</v>
      </c>
      <c r="Y3267" t="s">
        <v>65</v>
      </c>
      <c r="Z3267" t="s">
        <v>66</v>
      </c>
      <c r="AA3267" t="s">
        <v>91</v>
      </c>
      <c r="AB3267" t="s">
        <v>68</v>
      </c>
      <c r="AC3267" t="s">
        <v>52</v>
      </c>
      <c r="AD3267">
        <v>4.213194444</v>
      </c>
      <c r="AE3267">
        <v>2024</v>
      </c>
      <c r="AF3267">
        <v>3</v>
      </c>
      <c r="AG3267">
        <v>8</v>
      </c>
      <c r="AH3267" t="s">
        <v>3213</v>
      </c>
      <c r="AI3267">
        <v>0.35109953703703706</v>
      </c>
      <c r="AJ3267">
        <v>1728</v>
      </c>
      <c r="AK3267" t="s">
        <v>3799</v>
      </c>
    </row>
    <row r="3268" spans="1:37">
      <c r="A3268" t="s">
        <v>3378</v>
      </c>
      <c r="B3268" t="s">
        <v>35</v>
      </c>
      <c r="C3268">
        <v>50100.74</v>
      </c>
      <c r="D3268" t="s">
        <v>36</v>
      </c>
      <c r="E3268" t="s">
        <v>37</v>
      </c>
      <c r="F3268" t="s">
        <v>95</v>
      </c>
      <c r="G3268">
        <v>45330</v>
      </c>
      <c r="H3268" t="s">
        <v>39</v>
      </c>
      <c r="I3268" t="s">
        <v>40</v>
      </c>
      <c r="J3268">
        <v>83095</v>
      </c>
      <c r="K3268" t="s">
        <v>83</v>
      </c>
      <c r="L3268" t="s">
        <v>42</v>
      </c>
      <c r="M3268">
        <v>155</v>
      </c>
      <c r="N3268">
        <v>1</v>
      </c>
      <c r="O3268">
        <v>128</v>
      </c>
      <c r="P3268">
        <v>0</v>
      </c>
      <c r="Q3268">
        <v>2</v>
      </c>
      <c r="R3268" t="s">
        <v>61</v>
      </c>
      <c r="S3268" t="s">
        <v>74</v>
      </c>
      <c r="T3268">
        <v>1</v>
      </c>
      <c r="U3268" t="s">
        <v>79</v>
      </c>
      <c r="V3268">
        <v>16.54</v>
      </c>
      <c r="W3268" t="s">
        <v>64</v>
      </c>
      <c r="X3268" t="s">
        <v>47</v>
      </c>
      <c r="Y3268" t="s">
        <v>48</v>
      </c>
      <c r="Z3268" t="s">
        <v>98</v>
      </c>
      <c r="AA3268" t="s">
        <v>50</v>
      </c>
      <c r="AB3268" t="s">
        <v>68</v>
      </c>
      <c r="AC3268" t="s">
        <v>52</v>
      </c>
      <c r="AD3268">
        <v>0.106709677</v>
      </c>
      <c r="AE3268">
        <v>2024</v>
      </c>
      <c r="AF3268">
        <v>3</v>
      </c>
      <c r="AG3268">
        <v>8</v>
      </c>
      <c r="AH3268" t="s">
        <v>3213</v>
      </c>
      <c r="AI3268">
        <v>8.8924731182795699E-3</v>
      </c>
      <c r="AJ3268">
        <v>1860</v>
      </c>
      <c r="AK3268" t="s">
        <v>3799</v>
      </c>
    </row>
    <row r="3269" spans="1:37">
      <c r="A3269" t="s">
        <v>3379</v>
      </c>
      <c r="B3269" t="s">
        <v>35</v>
      </c>
      <c r="C3269">
        <v>3064.29</v>
      </c>
      <c r="D3269" t="s">
        <v>36</v>
      </c>
      <c r="E3269" t="s">
        <v>37</v>
      </c>
      <c r="F3269" t="s">
        <v>73</v>
      </c>
      <c r="G3269">
        <v>45330</v>
      </c>
      <c r="H3269" t="s">
        <v>57</v>
      </c>
      <c r="I3269" t="s">
        <v>58</v>
      </c>
      <c r="J3269">
        <v>0</v>
      </c>
      <c r="K3269" t="s">
        <v>59</v>
      </c>
      <c r="L3269" t="s">
        <v>60</v>
      </c>
      <c r="M3269">
        <v>92</v>
      </c>
      <c r="N3269">
        <v>30</v>
      </c>
      <c r="O3269">
        <v>58</v>
      </c>
      <c r="P3269">
        <v>0</v>
      </c>
      <c r="Q3269">
        <v>1</v>
      </c>
      <c r="R3269" t="s">
        <v>61</v>
      </c>
      <c r="S3269" t="s">
        <v>74</v>
      </c>
      <c r="T3269">
        <v>4</v>
      </c>
      <c r="U3269" t="s">
        <v>79</v>
      </c>
      <c r="V3269">
        <v>731.72</v>
      </c>
      <c r="W3269" t="s">
        <v>46</v>
      </c>
      <c r="X3269" t="s">
        <v>47</v>
      </c>
      <c r="Y3269" t="s">
        <v>65</v>
      </c>
      <c r="Z3269" t="s">
        <v>49</v>
      </c>
      <c r="AA3269" t="s">
        <v>67</v>
      </c>
      <c r="AB3269" t="s">
        <v>68</v>
      </c>
      <c r="AC3269" t="s">
        <v>52</v>
      </c>
      <c r="AD3269">
        <v>7.9534782609999999</v>
      </c>
      <c r="AE3269">
        <v>2024</v>
      </c>
      <c r="AF3269">
        <v>3</v>
      </c>
      <c r="AG3269">
        <v>8</v>
      </c>
      <c r="AH3269" t="s">
        <v>3213</v>
      </c>
      <c r="AI3269">
        <v>0.6627898550724638</v>
      </c>
      <c r="AJ3269">
        <v>1104</v>
      </c>
      <c r="AK3269" t="s">
        <v>3801</v>
      </c>
    </row>
    <row r="3270" spans="1:37">
      <c r="A3270" t="s">
        <v>3380</v>
      </c>
      <c r="B3270" t="s">
        <v>35</v>
      </c>
      <c r="C3270">
        <v>14801.34</v>
      </c>
      <c r="D3270" t="s">
        <v>87</v>
      </c>
      <c r="E3270" t="s">
        <v>82</v>
      </c>
      <c r="F3270" t="s">
        <v>56</v>
      </c>
      <c r="G3270">
        <v>45330</v>
      </c>
      <c r="H3270" t="s">
        <v>39</v>
      </c>
      <c r="I3270" t="s">
        <v>58</v>
      </c>
      <c r="J3270">
        <v>75177</v>
      </c>
      <c r="K3270" t="s">
        <v>59</v>
      </c>
      <c r="L3270" t="s">
        <v>103</v>
      </c>
      <c r="M3270">
        <v>373</v>
      </c>
      <c r="N3270">
        <v>45</v>
      </c>
      <c r="O3270">
        <v>123</v>
      </c>
      <c r="P3270">
        <v>0</v>
      </c>
      <c r="Q3270">
        <v>1</v>
      </c>
      <c r="R3270" t="s">
        <v>61</v>
      </c>
      <c r="S3270" t="s">
        <v>74</v>
      </c>
      <c r="T3270">
        <v>1</v>
      </c>
      <c r="U3270" t="s">
        <v>79</v>
      </c>
      <c r="V3270">
        <v>1788.48</v>
      </c>
      <c r="W3270" t="s">
        <v>155</v>
      </c>
      <c r="X3270" t="s">
        <v>47</v>
      </c>
      <c r="Y3270" t="s">
        <v>156</v>
      </c>
      <c r="Z3270" t="s">
        <v>66</v>
      </c>
      <c r="AA3270" t="s">
        <v>50</v>
      </c>
      <c r="AB3270" t="s">
        <v>68</v>
      </c>
      <c r="AC3270" t="s">
        <v>52</v>
      </c>
      <c r="AD3270">
        <v>4.7948525469999996</v>
      </c>
      <c r="AE3270">
        <v>2024</v>
      </c>
      <c r="AF3270">
        <v>3</v>
      </c>
      <c r="AG3270">
        <v>8</v>
      </c>
      <c r="AH3270" t="s">
        <v>3213</v>
      </c>
      <c r="AI3270">
        <v>0.39957104557640749</v>
      </c>
      <c r="AJ3270">
        <v>4476</v>
      </c>
      <c r="AK3270" t="s">
        <v>3799</v>
      </c>
    </row>
    <row r="3271" spans="1:37">
      <c r="A3271" t="s">
        <v>3381</v>
      </c>
      <c r="B3271" t="s">
        <v>71</v>
      </c>
      <c r="C3271">
        <v>22317.8</v>
      </c>
      <c r="D3271" t="s">
        <v>36</v>
      </c>
      <c r="E3271" t="s">
        <v>82</v>
      </c>
      <c r="F3271" t="s">
        <v>95</v>
      </c>
      <c r="G3271">
        <v>45330</v>
      </c>
      <c r="H3271" t="s">
        <v>39</v>
      </c>
      <c r="I3271" t="s">
        <v>58</v>
      </c>
      <c r="J3271">
        <v>101960</v>
      </c>
      <c r="K3271" t="s">
        <v>59</v>
      </c>
      <c r="L3271" t="s">
        <v>42</v>
      </c>
      <c r="M3271">
        <v>139</v>
      </c>
      <c r="N3271">
        <v>35</v>
      </c>
      <c r="O3271">
        <v>92</v>
      </c>
      <c r="P3271">
        <v>1</v>
      </c>
      <c r="Q3271">
        <v>2</v>
      </c>
      <c r="R3271" t="s">
        <v>61</v>
      </c>
      <c r="S3271" t="s">
        <v>74</v>
      </c>
      <c r="T3271">
        <v>3</v>
      </c>
      <c r="U3271" t="s">
        <v>63</v>
      </c>
      <c r="V3271">
        <v>667.44</v>
      </c>
      <c r="W3271" t="s">
        <v>46</v>
      </c>
      <c r="X3271" t="s">
        <v>77</v>
      </c>
      <c r="Y3271" t="s">
        <v>65</v>
      </c>
      <c r="Z3271" t="s">
        <v>98</v>
      </c>
      <c r="AA3271" t="s">
        <v>91</v>
      </c>
      <c r="AB3271" t="s">
        <v>51</v>
      </c>
      <c r="AC3271" t="s">
        <v>52</v>
      </c>
      <c r="AD3271">
        <v>4.8017266190000001</v>
      </c>
      <c r="AE3271">
        <v>2024</v>
      </c>
      <c r="AF3271">
        <v>3</v>
      </c>
      <c r="AG3271">
        <v>8</v>
      </c>
      <c r="AH3271" t="s">
        <v>3213</v>
      </c>
      <c r="AI3271">
        <v>0.40014388489208635</v>
      </c>
      <c r="AJ3271">
        <v>1668</v>
      </c>
      <c r="AK3271" t="s">
        <v>3800</v>
      </c>
    </row>
    <row r="3272" spans="1:37">
      <c r="A3272" t="s">
        <v>3382</v>
      </c>
      <c r="B3272" t="s">
        <v>71</v>
      </c>
      <c r="C3272">
        <v>11731.26</v>
      </c>
      <c r="D3272" t="s">
        <v>36</v>
      </c>
      <c r="E3272" t="s">
        <v>72</v>
      </c>
      <c r="F3272" t="s">
        <v>95</v>
      </c>
      <c r="G3272">
        <v>45330</v>
      </c>
      <c r="H3272" t="s">
        <v>57</v>
      </c>
      <c r="I3272" t="s">
        <v>58</v>
      </c>
      <c r="J3272">
        <v>0</v>
      </c>
      <c r="K3272" t="s">
        <v>59</v>
      </c>
      <c r="L3272" t="s">
        <v>103</v>
      </c>
      <c r="M3272">
        <v>134</v>
      </c>
      <c r="N3272">
        <v>34</v>
      </c>
      <c r="O3272">
        <v>77</v>
      </c>
      <c r="P3272">
        <v>5</v>
      </c>
      <c r="Q3272">
        <v>2</v>
      </c>
      <c r="R3272" t="s">
        <v>61</v>
      </c>
      <c r="S3272" t="s">
        <v>93</v>
      </c>
      <c r="T3272">
        <v>1</v>
      </c>
      <c r="U3272" t="s">
        <v>79</v>
      </c>
      <c r="V3272">
        <v>641.52</v>
      </c>
      <c r="W3272" t="s">
        <v>46</v>
      </c>
      <c r="X3272" t="s">
        <v>47</v>
      </c>
      <c r="Y3272" t="s">
        <v>65</v>
      </c>
      <c r="Z3272" t="s">
        <v>66</v>
      </c>
      <c r="AA3272" t="s">
        <v>67</v>
      </c>
      <c r="AB3272" t="s">
        <v>51</v>
      </c>
      <c r="AC3272" t="s">
        <v>52</v>
      </c>
      <c r="AD3272">
        <v>4.7874626869999997</v>
      </c>
      <c r="AE3272">
        <v>2024</v>
      </c>
      <c r="AF3272">
        <v>3</v>
      </c>
      <c r="AG3272">
        <v>8</v>
      </c>
      <c r="AH3272" t="s">
        <v>3213</v>
      </c>
      <c r="AI3272">
        <v>0.39895522388059701</v>
      </c>
      <c r="AJ3272">
        <v>1608</v>
      </c>
      <c r="AK3272" t="s">
        <v>3799</v>
      </c>
    </row>
    <row r="3273" spans="1:37">
      <c r="A3273" t="s">
        <v>3383</v>
      </c>
      <c r="B3273" t="s">
        <v>71</v>
      </c>
      <c r="C3273">
        <v>7938.35</v>
      </c>
      <c r="D3273" t="s">
        <v>36</v>
      </c>
      <c r="E3273" t="s">
        <v>72</v>
      </c>
      <c r="F3273" t="s">
        <v>56</v>
      </c>
      <c r="G3273">
        <v>45330</v>
      </c>
      <c r="H3273" t="s">
        <v>57</v>
      </c>
      <c r="I3273" t="s">
        <v>40</v>
      </c>
      <c r="J3273">
        <v>0</v>
      </c>
      <c r="K3273" t="s">
        <v>59</v>
      </c>
      <c r="L3273" t="s">
        <v>60</v>
      </c>
      <c r="M3273">
        <v>111</v>
      </c>
      <c r="N3273">
        <v>42</v>
      </c>
      <c r="O3273">
        <v>34</v>
      </c>
      <c r="P3273">
        <v>0</v>
      </c>
      <c r="Q3273">
        <v>8</v>
      </c>
      <c r="R3273" t="s">
        <v>61</v>
      </c>
      <c r="S3273" t="s">
        <v>62</v>
      </c>
      <c r="T3273">
        <v>2</v>
      </c>
      <c r="U3273" t="s">
        <v>63</v>
      </c>
      <c r="V3273">
        <v>797.04</v>
      </c>
      <c r="W3273" t="s">
        <v>46</v>
      </c>
      <c r="X3273" t="s">
        <v>134</v>
      </c>
      <c r="Y3273" t="s">
        <v>65</v>
      </c>
      <c r="Z3273" t="s">
        <v>66</v>
      </c>
      <c r="AA3273" t="s">
        <v>67</v>
      </c>
      <c r="AB3273" t="s">
        <v>68</v>
      </c>
      <c r="AC3273" t="s">
        <v>69</v>
      </c>
      <c r="AD3273">
        <v>7.1805405410000001</v>
      </c>
      <c r="AE3273">
        <v>2024</v>
      </c>
      <c r="AF3273">
        <v>3</v>
      </c>
      <c r="AG3273">
        <v>8</v>
      </c>
      <c r="AH3273" t="s">
        <v>3213</v>
      </c>
      <c r="AI3273">
        <v>0.59837837837837837</v>
      </c>
      <c r="AJ3273">
        <v>1332</v>
      </c>
      <c r="AK3273" t="s">
        <v>3800</v>
      </c>
    </row>
    <row r="3274" spans="1:37">
      <c r="A3274" t="s">
        <v>3384</v>
      </c>
      <c r="B3274" t="s">
        <v>81</v>
      </c>
      <c r="C3274">
        <v>13982.8</v>
      </c>
      <c r="D3274" t="s">
        <v>36</v>
      </c>
      <c r="E3274" t="s">
        <v>37</v>
      </c>
      <c r="F3274" t="s">
        <v>73</v>
      </c>
      <c r="G3274">
        <v>45330</v>
      </c>
      <c r="H3274" t="s">
        <v>39</v>
      </c>
      <c r="I3274" t="s">
        <v>40</v>
      </c>
      <c r="J3274">
        <v>71192</v>
      </c>
      <c r="K3274" t="s">
        <v>83</v>
      </c>
      <c r="L3274" t="s">
        <v>42</v>
      </c>
      <c r="M3274">
        <v>88</v>
      </c>
      <c r="N3274">
        <v>28</v>
      </c>
      <c r="O3274">
        <v>26</v>
      </c>
      <c r="P3274">
        <v>0</v>
      </c>
      <c r="Q3274">
        <v>2</v>
      </c>
      <c r="R3274" t="s">
        <v>61</v>
      </c>
      <c r="S3274" t="s">
        <v>74</v>
      </c>
      <c r="T3274">
        <v>1</v>
      </c>
      <c r="U3274" t="s">
        <v>90</v>
      </c>
      <c r="V3274">
        <v>166.74</v>
      </c>
      <c r="W3274" t="s">
        <v>46</v>
      </c>
      <c r="X3274" t="s">
        <v>47</v>
      </c>
      <c r="Y3274" t="s">
        <v>48</v>
      </c>
      <c r="Z3274" t="s">
        <v>66</v>
      </c>
      <c r="AA3274" t="s">
        <v>50</v>
      </c>
      <c r="AB3274" t="s">
        <v>68</v>
      </c>
      <c r="AC3274" t="s">
        <v>69</v>
      </c>
      <c r="AD3274">
        <v>1.8947727270000001</v>
      </c>
      <c r="AE3274">
        <v>2024</v>
      </c>
      <c r="AF3274">
        <v>3</v>
      </c>
      <c r="AG3274">
        <v>8</v>
      </c>
      <c r="AH3274" t="s">
        <v>3213</v>
      </c>
      <c r="AI3274">
        <v>0.15789772727272727</v>
      </c>
      <c r="AJ3274">
        <v>1056</v>
      </c>
      <c r="AK3274" t="s">
        <v>3799</v>
      </c>
    </row>
    <row r="3275" spans="1:37">
      <c r="A3275" t="s">
        <v>3385</v>
      </c>
      <c r="B3275" t="s">
        <v>71</v>
      </c>
      <c r="C3275">
        <v>14801.34</v>
      </c>
      <c r="D3275" t="s">
        <v>87</v>
      </c>
      <c r="E3275" t="s">
        <v>82</v>
      </c>
      <c r="F3275" t="s">
        <v>56</v>
      </c>
      <c r="G3275">
        <v>45330</v>
      </c>
      <c r="H3275" t="s">
        <v>39</v>
      </c>
      <c r="I3275" t="s">
        <v>58</v>
      </c>
      <c r="J3275">
        <v>75177</v>
      </c>
      <c r="K3275" t="s">
        <v>59</v>
      </c>
      <c r="L3275" t="s">
        <v>103</v>
      </c>
      <c r="M3275">
        <v>373</v>
      </c>
      <c r="N3275">
        <v>45</v>
      </c>
      <c r="O3275">
        <v>123</v>
      </c>
      <c r="P3275">
        <v>0</v>
      </c>
      <c r="Q3275">
        <v>1</v>
      </c>
      <c r="R3275" t="s">
        <v>43</v>
      </c>
      <c r="S3275" t="s">
        <v>44</v>
      </c>
      <c r="T3275">
        <v>1</v>
      </c>
      <c r="U3275" t="s">
        <v>79</v>
      </c>
      <c r="V3275">
        <v>1788.48</v>
      </c>
      <c r="W3275" t="s">
        <v>155</v>
      </c>
      <c r="X3275" t="s">
        <v>47</v>
      </c>
      <c r="Y3275" t="s">
        <v>156</v>
      </c>
      <c r="Z3275" t="s">
        <v>66</v>
      </c>
      <c r="AA3275" t="s">
        <v>50</v>
      </c>
      <c r="AB3275" t="s">
        <v>68</v>
      </c>
      <c r="AC3275" t="s">
        <v>52</v>
      </c>
      <c r="AD3275">
        <v>4.7948525469999996</v>
      </c>
      <c r="AE3275">
        <v>2024</v>
      </c>
      <c r="AF3275">
        <v>3</v>
      </c>
      <c r="AG3275">
        <v>8</v>
      </c>
      <c r="AH3275" t="s">
        <v>3213</v>
      </c>
      <c r="AI3275">
        <v>0.39957104557640749</v>
      </c>
      <c r="AJ3275">
        <v>4476</v>
      </c>
      <c r="AK3275" t="s">
        <v>3799</v>
      </c>
    </row>
    <row r="3276" spans="1:37">
      <c r="A3276" t="s">
        <v>3386</v>
      </c>
      <c r="B3276" t="s">
        <v>71</v>
      </c>
      <c r="C3276">
        <v>5366.68</v>
      </c>
      <c r="D3276" t="s">
        <v>36</v>
      </c>
      <c r="E3276" t="s">
        <v>82</v>
      </c>
      <c r="F3276" t="s">
        <v>141</v>
      </c>
      <c r="G3276">
        <v>45330</v>
      </c>
      <c r="H3276" t="s">
        <v>39</v>
      </c>
      <c r="I3276" t="s">
        <v>40</v>
      </c>
      <c r="J3276">
        <v>91658</v>
      </c>
      <c r="K3276" t="s">
        <v>41</v>
      </c>
      <c r="L3276" t="s">
        <v>42</v>
      </c>
      <c r="M3276">
        <v>136</v>
      </c>
      <c r="N3276">
        <v>34</v>
      </c>
      <c r="O3276">
        <v>36</v>
      </c>
      <c r="P3276">
        <v>4</v>
      </c>
      <c r="Q3276">
        <v>1</v>
      </c>
      <c r="R3276" t="s">
        <v>61</v>
      </c>
      <c r="S3276" t="s">
        <v>74</v>
      </c>
      <c r="T3276">
        <v>2</v>
      </c>
      <c r="U3276" t="s">
        <v>90</v>
      </c>
      <c r="V3276">
        <v>545.32000000000005</v>
      </c>
      <c r="W3276" t="s">
        <v>46</v>
      </c>
      <c r="X3276" t="s">
        <v>47</v>
      </c>
      <c r="Y3276" t="s">
        <v>65</v>
      </c>
      <c r="Z3276" t="s">
        <v>66</v>
      </c>
      <c r="AA3276" t="s">
        <v>50</v>
      </c>
      <c r="AB3276" t="s">
        <v>51</v>
      </c>
      <c r="AC3276" t="s">
        <v>69</v>
      </c>
      <c r="AD3276">
        <v>4.0097058820000004</v>
      </c>
      <c r="AE3276">
        <v>2024</v>
      </c>
      <c r="AF3276">
        <v>3</v>
      </c>
      <c r="AG3276">
        <v>8</v>
      </c>
      <c r="AH3276" t="s">
        <v>3213</v>
      </c>
      <c r="AI3276">
        <v>0.33414215686274512</v>
      </c>
      <c r="AJ3276">
        <v>1632</v>
      </c>
      <c r="AK3276" t="s">
        <v>3799</v>
      </c>
    </row>
    <row r="3277" spans="1:37">
      <c r="A3277" t="s">
        <v>3387</v>
      </c>
      <c r="B3277" t="s">
        <v>81</v>
      </c>
      <c r="C3277">
        <v>14801.34</v>
      </c>
      <c r="D3277" t="s">
        <v>87</v>
      </c>
      <c r="E3277" t="s">
        <v>82</v>
      </c>
      <c r="F3277" t="s">
        <v>56</v>
      </c>
      <c r="G3277">
        <v>45330</v>
      </c>
      <c r="H3277" t="s">
        <v>39</v>
      </c>
      <c r="I3277" t="s">
        <v>58</v>
      </c>
      <c r="J3277">
        <v>75177</v>
      </c>
      <c r="K3277" t="s">
        <v>59</v>
      </c>
      <c r="L3277" t="s">
        <v>103</v>
      </c>
      <c r="M3277">
        <v>373</v>
      </c>
      <c r="N3277">
        <v>45</v>
      </c>
      <c r="O3277">
        <v>123</v>
      </c>
      <c r="P3277">
        <v>0</v>
      </c>
      <c r="Q3277">
        <v>1</v>
      </c>
      <c r="R3277" t="s">
        <v>61</v>
      </c>
      <c r="S3277" t="s">
        <v>93</v>
      </c>
      <c r="T3277">
        <v>1</v>
      </c>
      <c r="U3277" t="s">
        <v>79</v>
      </c>
      <c r="V3277">
        <v>1788.48</v>
      </c>
      <c r="W3277" t="s">
        <v>155</v>
      </c>
      <c r="X3277" t="s">
        <v>47</v>
      </c>
      <c r="Y3277" t="s">
        <v>156</v>
      </c>
      <c r="Z3277" t="s">
        <v>66</v>
      </c>
      <c r="AA3277" t="s">
        <v>50</v>
      </c>
      <c r="AB3277" t="s">
        <v>68</v>
      </c>
      <c r="AC3277" t="s">
        <v>52</v>
      </c>
      <c r="AD3277">
        <v>4.7948525469999996</v>
      </c>
      <c r="AE3277">
        <v>2024</v>
      </c>
      <c r="AF3277">
        <v>3</v>
      </c>
      <c r="AG3277">
        <v>8</v>
      </c>
      <c r="AH3277" t="s">
        <v>3213</v>
      </c>
      <c r="AI3277">
        <v>0.39957104557640749</v>
      </c>
      <c r="AJ3277">
        <v>4476</v>
      </c>
      <c r="AK3277" t="s">
        <v>3799</v>
      </c>
    </row>
    <row r="3278" spans="1:37">
      <c r="A3278" t="s">
        <v>3388</v>
      </c>
      <c r="B3278" t="s">
        <v>71</v>
      </c>
      <c r="C3278">
        <v>5829.88</v>
      </c>
      <c r="D3278" t="s">
        <v>36</v>
      </c>
      <c r="E3278" t="s">
        <v>82</v>
      </c>
      <c r="F3278" t="s">
        <v>73</v>
      </c>
      <c r="G3278">
        <v>45330</v>
      </c>
      <c r="H3278" t="s">
        <v>159</v>
      </c>
      <c r="I3278" t="s">
        <v>40</v>
      </c>
      <c r="J3278">
        <v>23722</v>
      </c>
      <c r="K3278" t="s">
        <v>59</v>
      </c>
      <c r="L3278" t="s">
        <v>42</v>
      </c>
      <c r="M3278">
        <v>149</v>
      </c>
      <c r="N3278">
        <v>0</v>
      </c>
      <c r="O3278">
        <v>47</v>
      </c>
      <c r="P3278">
        <v>0</v>
      </c>
      <c r="Q3278">
        <v>1</v>
      </c>
      <c r="R3278" t="s">
        <v>61</v>
      </c>
      <c r="S3278" t="s">
        <v>62</v>
      </c>
      <c r="T3278">
        <v>3</v>
      </c>
      <c r="U3278" t="s">
        <v>90</v>
      </c>
      <c r="V3278">
        <v>863.69</v>
      </c>
      <c r="W3278" t="s">
        <v>76</v>
      </c>
      <c r="X3278" t="s">
        <v>47</v>
      </c>
      <c r="Y3278" t="s">
        <v>65</v>
      </c>
      <c r="Z3278" t="s">
        <v>66</v>
      </c>
      <c r="AA3278" t="s">
        <v>67</v>
      </c>
      <c r="AB3278" t="s">
        <v>68</v>
      </c>
      <c r="AC3278" t="s">
        <v>69</v>
      </c>
      <c r="AD3278">
        <v>5.796577181</v>
      </c>
      <c r="AE3278">
        <v>2024</v>
      </c>
      <c r="AF3278">
        <v>3</v>
      </c>
      <c r="AG3278">
        <v>8</v>
      </c>
      <c r="AH3278" t="s">
        <v>3213</v>
      </c>
      <c r="AI3278">
        <v>0.48304809843400448</v>
      </c>
      <c r="AJ3278">
        <v>1788</v>
      </c>
      <c r="AK3278" t="s">
        <v>3800</v>
      </c>
    </row>
    <row r="3279" spans="1:37">
      <c r="A3279" t="s">
        <v>3389</v>
      </c>
      <c r="B3279" t="s">
        <v>81</v>
      </c>
      <c r="C3279">
        <v>10817.44</v>
      </c>
      <c r="D3279" t="s">
        <v>36</v>
      </c>
      <c r="E3279" t="s">
        <v>37</v>
      </c>
      <c r="F3279" t="s">
        <v>56</v>
      </c>
      <c r="G3279">
        <v>45330</v>
      </c>
      <c r="H3279" t="s">
        <v>57</v>
      </c>
      <c r="I3279" t="s">
        <v>58</v>
      </c>
      <c r="J3279">
        <v>0</v>
      </c>
      <c r="K3279" t="s">
        <v>59</v>
      </c>
      <c r="L3279" t="s">
        <v>42</v>
      </c>
      <c r="M3279">
        <v>144</v>
      </c>
      <c r="N3279">
        <v>23</v>
      </c>
      <c r="O3279">
        <v>53</v>
      </c>
      <c r="P3279">
        <v>0</v>
      </c>
      <c r="Q3279">
        <v>5</v>
      </c>
      <c r="R3279" t="s">
        <v>43</v>
      </c>
      <c r="S3279" t="s">
        <v>44</v>
      </c>
      <c r="T3279">
        <v>1</v>
      </c>
      <c r="U3279" t="s">
        <v>63</v>
      </c>
      <c r="V3279">
        <v>693.36</v>
      </c>
      <c r="W3279" t="s">
        <v>64</v>
      </c>
      <c r="X3279" t="s">
        <v>47</v>
      </c>
      <c r="Y3279" t="s">
        <v>65</v>
      </c>
      <c r="Z3279" t="s">
        <v>66</v>
      </c>
      <c r="AA3279" t="s">
        <v>67</v>
      </c>
      <c r="AB3279" t="s">
        <v>68</v>
      </c>
      <c r="AC3279" t="s">
        <v>52</v>
      </c>
      <c r="AD3279">
        <v>4.8150000000000004</v>
      </c>
      <c r="AE3279">
        <v>2024</v>
      </c>
      <c r="AF3279">
        <v>3</v>
      </c>
      <c r="AG3279">
        <v>8</v>
      </c>
      <c r="AH3279" t="s">
        <v>3213</v>
      </c>
      <c r="AI3279">
        <v>0.40125</v>
      </c>
      <c r="AJ3279">
        <v>1728</v>
      </c>
      <c r="AK3279" t="s">
        <v>3800</v>
      </c>
    </row>
    <row r="3280" spans="1:37">
      <c r="A3280" t="s">
        <v>3390</v>
      </c>
      <c r="B3280" t="s">
        <v>81</v>
      </c>
      <c r="C3280">
        <v>4635.66</v>
      </c>
      <c r="D3280" t="s">
        <v>36</v>
      </c>
      <c r="E3280" t="s">
        <v>72</v>
      </c>
      <c r="F3280" t="s">
        <v>95</v>
      </c>
      <c r="G3280">
        <v>45330</v>
      </c>
      <c r="H3280" t="s">
        <v>39</v>
      </c>
      <c r="I3280" t="s">
        <v>58</v>
      </c>
      <c r="J3280">
        <v>115245</v>
      </c>
      <c r="K3280" t="s">
        <v>83</v>
      </c>
      <c r="L3280" t="s">
        <v>42</v>
      </c>
      <c r="M3280">
        <v>115</v>
      </c>
      <c r="N3280">
        <v>36</v>
      </c>
      <c r="O3280">
        <v>27</v>
      </c>
      <c r="P3280">
        <v>0</v>
      </c>
      <c r="Q3280">
        <v>1</v>
      </c>
      <c r="R3280" t="s">
        <v>61</v>
      </c>
      <c r="S3280" t="s">
        <v>93</v>
      </c>
      <c r="T3280">
        <v>4</v>
      </c>
      <c r="U3280" t="s">
        <v>79</v>
      </c>
      <c r="V3280">
        <v>91.77</v>
      </c>
      <c r="W3280" t="s">
        <v>46</v>
      </c>
      <c r="X3280" t="s">
        <v>134</v>
      </c>
      <c r="Y3280" t="s">
        <v>48</v>
      </c>
      <c r="Z3280" t="s">
        <v>49</v>
      </c>
      <c r="AA3280" t="s">
        <v>91</v>
      </c>
      <c r="AB3280" t="s">
        <v>68</v>
      </c>
      <c r="AC3280" t="s">
        <v>69</v>
      </c>
      <c r="AD3280">
        <v>0.79800000000000004</v>
      </c>
      <c r="AE3280">
        <v>2024</v>
      </c>
      <c r="AF3280">
        <v>3</v>
      </c>
      <c r="AG3280">
        <v>8</v>
      </c>
      <c r="AH3280" t="s">
        <v>3213</v>
      </c>
      <c r="AI3280">
        <v>6.6500000000000004E-2</v>
      </c>
      <c r="AJ3280">
        <v>1380</v>
      </c>
      <c r="AK3280" t="s">
        <v>3799</v>
      </c>
    </row>
    <row r="3281" spans="1:37">
      <c r="A3281" t="s">
        <v>3391</v>
      </c>
      <c r="B3281" t="s">
        <v>55</v>
      </c>
      <c r="C3281">
        <v>7430.59</v>
      </c>
      <c r="D3281" t="s">
        <v>87</v>
      </c>
      <c r="E3281" t="s">
        <v>37</v>
      </c>
      <c r="F3281" t="s">
        <v>38</v>
      </c>
      <c r="G3281">
        <v>45330</v>
      </c>
      <c r="H3281" t="s">
        <v>57</v>
      </c>
      <c r="I3281" t="s">
        <v>40</v>
      </c>
      <c r="J3281">
        <v>0</v>
      </c>
      <c r="K3281" t="s">
        <v>59</v>
      </c>
      <c r="L3281" t="s">
        <v>42</v>
      </c>
      <c r="M3281">
        <v>99</v>
      </c>
      <c r="N3281">
        <v>24</v>
      </c>
      <c r="O3281">
        <v>61</v>
      </c>
      <c r="P3281">
        <v>0</v>
      </c>
      <c r="Q3281">
        <v>5</v>
      </c>
      <c r="R3281" t="s">
        <v>43</v>
      </c>
      <c r="S3281" t="s">
        <v>96</v>
      </c>
      <c r="T3281">
        <v>1</v>
      </c>
      <c r="U3281" t="s">
        <v>90</v>
      </c>
      <c r="V3281">
        <v>473.04</v>
      </c>
      <c r="W3281" t="s">
        <v>46</v>
      </c>
      <c r="X3281" t="s">
        <v>47</v>
      </c>
      <c r="Y3281" t="s">
        <v>48</v>
      </c>
      <c r="Z3281" t="s">
        <v>66</v>
      </c>
      <c r="AA3281" t="s">
        <v>67</v>
      </c>
      <c r="AB3281" t="s">
        <v>68</v>
      </c>
      <c r="AC3281" t="s">
        <v>52</v>
      </c>
      <c r="AD3281">
        <v>4.7781818180000002</v>
      </c>
      <c r="AE3281">
        <v>2024</v>
      </c>
      <c r="AF3281">
        <v>3</v>
      </c>
      <c r="AG3281">
        <v>8</v>
      </c>
      <c r="AH3281" t="s">
        <v>3213</v>
      </c>
      <c r="AI3281">
        <v>0.39818181818181819</v>
      </c>
      <c r="AJ3281">
        <v>1188</v>
      </c>
      <c r="AK3281" t="s">
        <v>3799</v>
      </c>
    </row>
    <row r="3282" spans="1:37">
      <c r="A3282" t="s">
        <v>3392</v>
      </c>
      <c r="B3282" t="s">
        <v>35</v>
      </c>
      <c r="C3282">
        <v>3748.39</v>
      </c>
      <c r="D3282" t="s">
        <v>36</v>
      </c>
      <c r="E3282" t="s">
        <v>37</v>
      </c>
      <c r="F3282" t="s">
        <v>73</v>
      </c>
      <c r="G3282">
        <v>45330</v>
      </c>
      <c r="H3282" t="s">
        <v>39</v>
      </c>
      <c r="I3282" t="s">
        <v>40</v>
      </c>
      <c r="J3282">
        <v>68830</v>
      </c>
      <c r="K3282" t="s">
        <v>41</v>
      </c>
      <c r="L3282" t="s">
        <v>103</v>
      </c>
      <c r="M3282">
        <v>96</v>
      </c>
      <c r="N3282">
        <v>9</v>
      </c>
      <c r="O3282">
        <v>42</v>
      </c>
      <c r="P3282">
        <v>0</v>
      </c>
      <c r="Q3282">
        <v>1</v>
      </c>
      <c r="R3282" t="s">
        <v>61</v>
      </c>
      <c r="S3282" t="s">
        <v>93</v>
      </c>
      <c r="T3282">
        <v>4</v>
      </c>
      <c r="U3282" t="s">
        <v>79</v>
      </c>
      <c r="V3282">
        <v>415.38</v>
      </c>
      <c r="W3282" t="s">
        <v>76</v>
      </c>
      <c r="X3282" t="s">
        <v>47</v>
      </c>
      <c r="Y3282" t="s">
        <v>48</v>
      </c>
      <c r="Z3282" t="s">
        <v>49</v>
      </c>
      <c r="AA3282" t="s">
        <v>50</v>
      </c>
      <c r="AB3282" t="s">
        <v>68</v>
      </c>
      <c r="AC3282" t="s">
        <v>69</v>
      </c>
      <c r="AD3282">
        <v>4.3268750000000002</v>
      </c>
      <c r="AE3282">
        <v>2024</v>
      </c>
      <c r="AF3282">
        <v>3</v>
      </c>
      <c r="AG3282">
        <v>8</v>
      </c>
      <c r="AH3282" t="s">
        <v>3213</v>
      </c>
      <c r="AI3282">
        <v>0.36057291666666669</v>
      </c>
      <c r="AJ3282">
        <v>1152</v>
      </c>
      <c r="AK3282" t="s">
        <v>3799</v>
      </c>
    </row>
    <row r="3283" spans="1:37">
      <c r="A3283" t="s">
        <v>3393</v>
      </c>
      <c r="B3283" t="s">
        <v>115</v>
      </c>
      <c r="C3283">
        <v>6687.03</v>
      </c>
      <c r="D3283" t="s">
        <v>36</v>
      </c>
      <c r="E3283" t="s">
        <v>37</v>
      </c>
      <c r="F3283" t="s">
        <v>56</v>
      </c>
      <c r="G3283">
        <v>45330</v>
      </c>
      <c r="H3283" t="s">
        <v>57</v>
      </c>
      <c r="I3283" t="s">
        <v>58</v>
      </c>
      <c r="J3283">
        <v>0</v>
      </c>
      <c r="K3283" t="s">
        <v>59</v>
      </c>
      <c r="L3283" t="s">
        <v>42</v>
      </c>
      <c r="M3283">
        <v>92</v>
      </c>
      <c r="N3283">
        <v>15</v>
      </c>
      <c r="O3283">
        <v>122</v>
      </c>
      <c r="P3283">
        <v>0</v>
      </c>
      <c r="Q3283">
        <v>4</v>
      </c>
      <c r="R3283" t="s">
        <v>61</v>
      </c>
      <c r="S3283" t="s">
        <v>62</v>
      </c>
      <c r="T3283">
        <v>3</v>
      </c>
      <c r="U3283" t="s">
        <v>63</v>
      </c>
      <c r="V3283">
        <v>462.33</v>
      </c>
      <c r="W3283" t="s">
        <v>46</v>
      </c>
      <c r="X3283" t="s">
        <v>77</v>
      </c>
      <c r="Y3283" t="s">
        <v>48</v>
      </c>
      <c r="Z3283" t="s">
        <v>66</v>
      </c>
      <c r="AA3283" t="s">
        <v>67</v>
      </c>
      <c r="AB3283" t="s">
        <v>68</v>
      </c>
      <c r="AC3283" t="s">
        <v>52</v>
      </c>
      <c r="AD3283">
        <v>5.0253260869999998</v>
      </c>
      <c r="AE3283">
        <v>2024</v>
      </c>
      <c r="AF3283">
        <v>3</v>
      </c>
      <c r="AG3283">
        <v>8</v>
      </c>
      <c r="AH3283" t="s">
        <v>3213</v>
      </c>
      <c r="AI3283">
        <v>0.41877717391304348</v>
      </c>
      <c r="AJ3283">
        <v>1104</v>
      </c>
      <c r="AK3283" t="s">
        <v>3800</v>
      </c>
    </row>
    <row r="3284" spans="1:37">
      <c r="A3284" t="s">
        <v>3394</v>
      </c>
      <c r="B3284" t="s">
        <v>115</v>
      </c>
      <c r="C3284">
        <v>24813.53</v>
      </c>
      <c r="D3284" t="s">
        <v>36</v>
      </c>
      <c r="E3284" t="s">
        <v>72</v>
      </c>
      <c r="F3284" t="s">
        <v>56</v>
      </c>
      <c r="G3284">
        <v>45330</v>
      </c>
      <c r="H3284" t="s">
        <v>39</v>
      </c>
      <c r="I3284" t="s">
        <v>58</v>
      </c>
      <c r="J3284">
        <v>68049</v>
      </c>
      <c r="K3284" t="s">
        <v>41</v>
      </c>
      <c r="L3284" t="s">
        <v>42</v>
      </c>
      <c r="M3284">
        <v>124</v>
      </c>
      <c r="N3284">
        <v>41</v>
      </c>
      <c r="O3284">
        <v>90</v>
      </c>
      <c r="P3284">
        <v>0</v>
      </c>
      <c r="Q3284">
        <v>2</v>
      </c>
      <c r="R3284" t="s">
        <v>61</v>
      </c>
      <c r="S3284" t="s">
        <v>74</v>
      </c>
      <c r="T3284">
        <v>1</v>
      </c>
      <c r="U3284" t="s">
        <v>79</v>
      </c>
      <c r="V3284">
        <v>475.28</v>
      </c>
      <c r="W3284" t="s">
        <v>46</v>
      </c>
      <c r="X3284" t="s">
        <v>47</v>
      </c>
      <c r="Y3284" t="s">
        <v>48</v>
      </c>
      <c r="Z3284" t="s">
        <v>98</v>
      </c>
      <c r="AA3284" t="s">
        <v>50</v>
      </c>
      <c r="AB3284" t="s">
        <v>68</v>
      </c>
      <c r="AC3284" t="s">
        <v>52</v>
      </c>
      <c r="AD3284">
        <v>3.832903226</v>
      </c>
      <c r="AE3284">
        <v>2024</v>
      </c>
      <c r="AF3284">
        <v>3</v>
      </c>
      <c r="AG3284">
        <v>8</v>
      </c>
      <c r="AH3284" t="s">
        <v>3213</v>
      </c>
      <c r="AI3284">
        <v>0.31940860215053762</v>
      </c>
      <c r="AJ3284">
        <v>1488</v>
      </c>
      <c r="AK3284" t="s">
        <v>3799</v>
      </c>
    </row>
    <row r="3285" spans="1:37">
      <c r="A3285" t="s">
        <v>3395</v>
      </c>
      <c r="B3285" t="s">
        <v>115</v>
      </c>
      <c r="C3285">
        <v>30718.79</v>
      </c>
      <c r="D3285" t="s">
        <v>36</v>
      </c>
      <c r="E3285" t="s">
        <v>37</v>
      </c>
      <c r="F3285" t="s">
        <v>38</v>
      </c>
      <c r="G3285">
        <v>45330</v>
      </c>
      <c r="H3285" t="s">
        <v>39</v>
      </c>
      <c r="I3285" t="s">
        <v>58</v>
      </c>
      <c r="J3285">
        <v>69440</v>
      </c>
      <c r="K3285" t="s">
        <v>83</v>
      </c>
      <c r="L3285" t="s">
        <v>42</v>
      </c>
      <c r="M3285">
        <v>155</v>
      </c>
      <c r="N3285">
        <v>47</v>
      </c>
      <c r="O3285">
        <v>41</v>
      </c>
      <c r="P3285">
        <v>0</v>
      </c>
      <c r="Q3285">
        <v>2</v>
      </c>
      <c r="R3285" t="s">
        <v>43</v>
      </c>
      <c r="S3285" t="s">
        <v>84</v>
      </c>
      <c r="T3285">
        <v>3</v>
      </c>
      <c r="U3285" t="s">
        <v>63</v>
      </c>
      <c r="V3285">
        <v>329.52</v>
      </c>
      <c r="W3285" t="s">
        <v>64</v>
      </c>
      <c r="X3285" t="s">
        <v>47</v>
      </c>
      <c r="Y3285" t="s">
        <v>48</v>
      </c>
      <c r="Z3285" t="s">
        <v>98</v>
      </c>
      <c r="AA3285" t="s">
        <v>50</v>
      </c>
      <c r="AB3285" t="s">
        <v>68</v>
      </c>
      <c r="AC3285" t="s">
        <v>69</v>
      </c>
      <c r="AD3285">
        <v>2.1259354840000002</v>
      </c>
      <c r="AE3285">
        <v>2024</v>
      </c>
      <c r="AF3285">
        <v>3</v>
      </c>
      <c r="AG3285">
        <v>8</v>
      </c>
      <c r="AH3285" t="s">
        <v>3213</v>
      </c>
      <c r="AI3285">
        <v>0.17716129032258063</v>
      </c>
      <c r="AJ3285">
        <v>1860</v>
      </c>
      <c r="AK3285" t="s">
        <v>3799</v>
      </c>
    </row>
    <row r="3286" spans="1:37">
      <c r="A3286" t="s">
        <v>3396</v>
      </c>
      <c r="B3286" t="s">
        <v>115</v>
      </c>
      <c r="C3286">
        <v>7751.29</v>
      </c>
      <c r="D3286" t="s">
        <v>36</v>
      </c>
      <c r="E3286" t="s">
        <v>37</v>
      </c>
      <c r="F3286" t="s">
        <v>95</v>
      </c>
      <c r="G3286">
        <v>45330</v>
      </c>
      <c r="H3286" t="s">
        <v>39</v>
      </c>
      <c r="I3286" t="s">
        <v>40</v>
      </c>
      <c r="J3286">
        <v>61857</v>
      </c>
      <c r="K3286" t="s">
        <v>41</v>
      </c>
      <c r="L3286" t="s">
        <v>42</v>
      </c>
      <c r="M3286">
        <v>96</v>
      </c>
      <c r="N3286">
        <v>5</v>
      </c>
      <c r="O3286">
        <v>120</v>
      </c>
      <c r="P3286">
        <v>0</v>
      </c>
      <c r="Q3286">
        <v>8</v>
      </c>
      <c r="R3286" t="s">
        <v>43</v>
      </c>
      <c r="S3286" t="s">
        <v>84</v>
      </c>
      <c r="T3286">
        <v>1</v>
      </c>
      <c r="U3286" t="s">
        <v>63</v>
      </c>
      <c r="V3286">
        <v>337.15</v>
      </c>
      <c r="W3286" t="s">
        <v>46</v>
      </c>
      <c r="X3286" t="s">
        <v>47</v>
      </c>
      <c r="Y3286" t="s">
        <v>48</v>
      </c>
      <c r="Z3286" t="s">
        <v>66</v>
      </c>
      <c r="AA3286" t="s">
        <v>50</v>
      </c>
      <c r="AB3286" t="s">
        <v>68</v>
      </c>
      <c r="AC3286" t="s">
        <v>52</v>
      </c>
      <c r="AD3286">
        <v>3.5119791669999998</v>
      </c>
      <c r="AE3286">
        <v>2024</v>
      </c>
      <c r="AF3286">
        <v>3</v>
      </c>
      <c r="AG3286">
        <v>8</v>
      </c>
      <c r="AH3286" t="s">
        <v>3213</v>
      </c>
      <c r="AI3286">
        <v>0.29266493055555554</v>
      </c>
      <c r="AJ3286">
        <v>1152</v>
      </c>
      <c r="AK3286" t="s">
        <v>3799</v>
      </c>
    </row>
    <row r="3287" spans="1:37">
      <c r="A3287" t="s">
        <v>3397</v>
      </c>
      <c r="B3287" t="s">
        <v>35</v>
      </c>
      <c r="C3287">
        <v>20017.68</v>
      </c>
      <c r="D3287" t="s">
        <v>36</v>
      </c>
      <c r="E3287" t="s">
        <v>37</v>
      </c>
      <c r="F3287" t="s">
        <v>73</v>
      </c>
      <c r="G3287">
        <v>45330</v>
      </c>
      <c r="H3287" t="s">
        <v>57</v>
      </c>
      <c r="I3287" t="s">
        <v>40</v>
      </c>
      <c r="J3287">
        <v>0</v>
      </c>
      <c r="K3287" t="s">
        <v>59</v>
      </c>
      <c r="L3287" t="s">
        <v>42</v>
      </c>
      <c r="M3287">
        <v>92</v>
      </c>
      <c r="N3287">
        <v>42</v>
      </c>
      <c r="O3287">
        <v>93</v>
      </c>
      <c r="P3287">
        <v>2</v>
      </c>
      <c r="Q3287">
        <v>2</v>
      </c>
      <c r="R3287" t="s">
        <v>61</v>
      </c>
      <c r="S3287" t="s">
        <v>74</v>
      </c>
      <c r="T3287">
        <v>2</v>
      </c>
      <c r="U3287" t="s">
        <v>90</v>
      </c>
      <c r="V3287">
        <v>440.64</v>
      </c>
      <c r="W3287" t="s">
        <v>76</v>
      </c>
      <c r="X3287" t="s">
        <v>47</v>
      </c>
      <c r="Y3287" t="s">
        <v>48</v>
      </c>
      <c r="Z3287" t="s">
        <v>98</v>
      </c>
      <c r="AA3287" t="s">
        <v>67</v>
      </c>
      <c r="AB3287" t="s">
        <v>51</v>
      </c>
      <c r="AC3287" t="s">
        <v>52</v>
      </c>
      <c r="AD3287">
        <v>4.7895652169999998</v>
      </c>
      <c r="AE3287">
        <v>2024</v>
      </c>
      <c r="AF3287">
        <v>3</v>
      </c>
      <c r="AG3287">
        <v>8</v>
      </c>
      <c r="AH3287" t="s">
        <v>3213</v>
      </c>
      <c r="AI3287">
        <v>0.39913043478260868</v>
      </c>
      <c r="AJ3287">
        <v>1104</v>
      </c>
      <c r="AK3287" t="s">
        <v>3799</v>
      </c>
    </row>
    <row r="3288" spans="1:37">
      <c r="A3288" t="s">
        <v>3398</v>
      </c>
      <c r="B3288" t="s">
        <v>81</v>
      </c>
      <c r="C3288">
        <v>2891.36</v>
      </c>
      <c r="D3288" t="s">
        <v>36</v>
      </c>
      <c r="E3288" t="s">
        <v>37</v>
      </c>
      <c r="F3288" t="s">
        <v>38</v>
      </c>
      <c r="G3288">
        <v>45330</v>
      </c>
      <c r="H3288" t="s">
        <v>57</v>
      </c>
      <c r="I3288" t="s">
        <v>58</v>
      </c>
      <c r="J3288">
        <v>0</v>
      </c>
      <c r="K3288" t="s">
        <v>59</v>
      </c>
      <c r="L3288" t="s">
        <v>42</v>
      </c>
      <c r="M3288">
        <v>82</v>
      </c>
      <c r="N3288">
        <v>7</v>
      </c>
      <c r="O3288">
        <v>122</v>
      </c>
      <c r="P3288">
        <v>0</v>
      </c>
      <c r="Q3288">
        <v>1</v>
      </c>
      <c r="R3288" t="s">
        <v>61</v>
      </c>
      <c r="S3288" t="s">
        <v>93</v>
      </c>
      <c r="T3288">
        <v>4</v>
      </c>
      <c r="U3288" t="s">
        <v>90</v>
      </c>
      <c r="V3288">
        <v>590</v>
      </c>
      <c r="W3288" t="s">
        <v>46</v>
      </c>
      <c r="X3288" t="s">
        <v>47</v>
      </c>
      <c r="Y3288" t="s">
        <v>65</v>
      </c>
      <c r="Z3288" t="s">
        <v>49</v>
      </c>
      <c r="AA3288" t="s">
        <v>67</v>
      </c>
      <c r="AB3288" t="s">
        <v>68</v>
      </c>
      <c r="AC3288" t="s">
        <v>52</v>
      </c>
      <c r="AD3288">
        <v>7.195121951</v>
      </c>
      <c r="AE3288">
        <v>2024</v>
      </c>
      <c r="AF3288">
        <v>3</v>
      </c>
      <c r="AG3288">
        <v>8</v>
      </c>
      <c r="AH3288" t="s">
        <v>3213</v>
      </c>
      <c r="AI3288">
        <v>0.59959349593495936</v>
      </c>
      <c r="AJ3288">
        <v>984</v>
      </c>
      <c r="AK3288" t="s">
        <v>3800</v>
      </c>
    </row>
    <row r="3289" spans="1:37">
      <c r="A3289" t="s">
        <v>3399</v>
      </c>
      <c r="B3289" t="s">
        <v>115</v>
      </c>
      <c r="C3289">
        <v>5667.34</v>
      </c>
      <c r="D3289" t="s">
        <v>36</v>
      </c>
      <c r="E3289" t="s">
        <v>37</v>
      </c>
      <c r="F3289" t="s">
        <v>38</v>
      </c>
      <c r="G3289">
        <v>45330</v>
      </c>
      <c r="H3289" t="s">
        <v>39</v>
      </c>
      <c r="I3289" t="s">
        <v>58</v>
      </c>
      <c r="J3289">
        <v>53883</v>
      </c>
      <c r="K3289" t="s">
        <v>41</v>
      </c>
      <c r="L3289" t="s">
        <v>42</v>
      </c>
      <c r="M3289">
        <v>143</v>
      </c>
      <c r="N3289">
        <v>22</v>
      </c>
      <c r="O3289">
        <v>82</v>
      </c>
      <c r="P3289">
        <v>0</v>
      </c>
      <c r="Q3289">
        <v>1</v>
      </c>
      <c r="R3289" t="s">
        <v>61</v>
      </c>
      <c r="S3289" t="s">
        <v>74</v>
      </c>
      <c r="T3289">
        <v>1</v>
      </c>
      <c r="U3289" t="s">
        <v>79</v>
      </c>
      <c r="V3289">
        <v>465.43</v>
      </c>
      <c r="W3289" t="s">
        <v>64</v>
      </c>
      <c r="X3289" t="s">
        <v>77</v>
      </c>
      <c r="Y3289" t="s">
        <v>48</v>
      </c>
      <c r="Z3289" t="s">
        <v>66</v>
      </c>
      <c r="AA3289" t="s">
        <v>50</v>
      </c>
      <c r="AB3289" t="s">
        <v>68</v>
      </c>
      <c r="AC3289" t="s">
        <v>52</v>
      </c>
      <c r="AD3289">
        <v>3.2547552450000001</v>
      </c>
      <c r="AE3289">
        <v>2024</v>
      </c>
      <c r="AF3289">
        <v>3</v>
      </c>
      <c r="AG3289">
        <v>8</v>
      </c>
      <c r="AH3289" t="s">
        <v>3213</v>
      </c>
      <c r="AI3289">
        <v>0.27122960372960375</v>
      </c>
      <c r="AJ3289">
        <v>1716</v>
      </c>
      <c r="AK3289" t="s">
        <v>3799</v>
      </c>
    </row>
    <row r="3290" spans="1:37">
      <c r="A3290" t="s">
        <v>3400</v>
      </c>
      <c r="B3290" t="s">
        <v>35</v>
      </c>
      <c r="C3290">
        <v>14357.03</v>
      </c>
      <c r="D3290" t="s">
        <v>36</v>
      </c>
      <c r="E3290" t="s">
        <v>37</v>
      </c>
      <c r="F3290" t="s">
        <v>56</v>
      </c>
      <c r="G3290">
        <v>45330</v>
      </c>
      <c r="H3290" t="s">
        <v>57</v>
      </c>
      <c r="I3290" t="s">
        <v>40</v>
      </c>
      <c r="J3290">
        <v>0</v>
      </c>
      <c r="K3290" t="s">
        <v>59</v>
      </c>
      <c r="L3290" t="s">
        <v>60</v>
      </c>
      <c r="M3290">
        <v>82</v>
      </c>
      <c r="N3290">
        <v>47</v>
      </c>
      <c r="O3290">
        <v>96</v>
      </c>
      <c r="P3290">
        <v>0</v>
      </c>
      <c r="Q3290">
        <v>2</v>
      </c>
      <c r="R3290" t="s">
        <v>61</v>
      </c>
      <c r="S3290" t="s">
        <v>74</v>
      </c>
      <c r="T3290">
        <v>2</v>
      </c>
      <c r="U3290" t="s">
        <v>79</v>
      </c>
      <c r="V3290">
        <v>395.28</v>
      </c>
      <c r="W3290" t="s">
        <v>76</v>
      </c>
      <c r="X3290" t="s">
        <v>47</v>
      </c>
      <c r="Y3290" t="s">
        <v>48</v>
      </c>
      <c r="Z3290" t="s">
        <v>66</v>
      </c>
      <c r="AA3290" t="s">
        <v>67</v>
      </c>
      <c r="AB3290" t="s">
        <v>68</v>
      </c>
      <c r="AC3290" t="s">
        <v>52</v>
      </c>
      <c r="AD3290">
        <v>4.820487805</v>
      </c>
      <c r="AE3290">
        <v>2024</v>
      </c>
      <c r="AF3290">
        <v>3</v>
      </c>
      <c r="AG3290">
        <v>8</v>
      </c>
      <c r="AH3290" t="s">
        <v>3213</v>
      </c>
      <c r="AI3290">
        <v>0.4017073170731707</v>
      </c>
      <c r="AJ3290">
        <v>984</v>
      </c>
      <c r="AK3290" t="s">
        <v>3800</v>
      </c>
    </row>
    <row r="3291" spans="1:37">
      <c r="A3291" t="s">
        <v>3401</v>
      </c>
      <c r="B3291" t="s">
        <v>71</v>
      </c>
      <c r="C3291">
        <v>7190.78</v>
      </c>
      <c r="D3291" t="s">
        <v>36</v>
      </c>
      <c r="E3291" t="s">
        <v>37</v>
      </c>
      <c r="F3291" t="s">
        <v>73</v>
      </c>
      <c r="G3291">
        <v>45330</v>
      </c>
      <c r="H3291" t="s">
        <v>39</v>
      </c>
      <c r="I3291" t="s">
        <v>40</v>
      </c>
      <c r="J3291">
        <v>30062</v>
      </c>
      <c r="K3291" t="s">
        <v>41</v>
      </c>
      <c r="L3291" t="s">
        <v>42</v>
      </c>
      <c r="M3291">
        <v>90</v>
      </c>
      <c r="N3291">
        <v>16</v>
      </c>
      <c r="O3291">
        <v>95</v>
      </c>
      <c r="P3291">
        <v>0</v>
      </c>
      <c r="Q3291">
        <v>8</v>
      </c>
      <c r="R3291" t="s">
        <v>61</v>
      </c>
      <c r="S3291" t="s">
        <v>62</v>
      </c>
      <c r="T3291">
        <v>3</v>
      </c>
      <c r="U3291" t="s">
        <v>90</v>
      </c>
      <c r="V3291">
        <v>397.99</v>
      </c>
      <c r="W3291" t="s">
        <v>76</v>
      </c>
      <c r="X3291" t="s">
        <v>47</v>
      </c>
      <c r="Y3291" t="s">
        <v>48</v>
      </c>
      <c r="Z3291" t="s">
        <v>66</v>
      </c>
      <c r="AA3291" t="s">
        <v>67</v>
      </c>
      <c r="AB3291" t="s">
        <v>68</v>
      </c>
      <c r="AC3291" t="s">
        <v>52</v>
      </c>
      <c r="AD3291">
        <v>4.4221111110000004</v>
      </c>
      <c r="AE3291">
        <v>2024</v>
      </c>
      <c r="AF3291">
        <v>3</v>
      </c>
      <c r="AG3291">
        <v>8</v>
      </c>
      <c r="AH3291" t="s">
        <v>3213</v>
      </c>
      <c r="AI3291">
        <v>0.36850925925925926</v>
      </c>
      <c r="AJ3291">
        <v>1080</v>
      </c>
      <c r="AK3291" t="s">
        <v>3799</v>
      </c>
    </row>
    <row r="3292" spans="1:37">
      <c r="A3292" t="s">
        <v>3402</v>
      </c>
      <c r="B3292" t="s">
        <v>35</v>
      </c>
      <c r="C3292">
        <v>3689.03</v>
      </c>
      <c r="D3292" t="s">
        <v>36</v>
      </c>
      <c r="E3292" t="s">
        <v>37</v>
      </c>
      <c r="F3292" t="s">
        <v>73</v>
      </c>
      <c r="G3292">
        <v>45330</v>
      </c>
      <c r="H3292" t="s">
        <v>39</v>
      </c>
      <c r="I3292" t="s">
        <v>58</v>
      </c>
      <c r="J3292">
        <v>58007</v>
      </c>
      <c r="K3292" t="s">
        <v>59</v>
      </c>
      <c r="L3292" t="s">
        <v>42</v>
      </c>
      <c r="M3292">
        <v>93</v>
      </c>
      <c r="N3292">
        <v>20</v>
      </c>
      <c r="O3292">
        <v>115</v>
      </c>
      <c r="P3292">
        <v>0</v>
      </c>
      <c r="Q3292">
        <v>1</v>
      </c>
      <c r="R3292" t="s">
        <v>61</v>
      </c>
      <c r="S3292" t="s">
        <v>62</v>
      </c>
      <c r="T3292">
        <v>3</v>
      </c>
      <c r="U3292" t="s">
        <v>79</v>
      </c>
      <c r="V3292">
        <v>447.12</v>
      </c>
      <c r="W3292" t="s">
        <v>46</v>
      </c>
      <c r="X3292" t="s">
        <v>47</v>
      </c>
      <c r="Y3292" t="s">
        <v>48</v>
      </c>
      <c r="Z3292" t="s">
        <v>49</v>
      </c>
      <c r="AA3292" t="s">
        <v>50</v>
      </c>
      <c r="AB3292" t="s">
        <v>68</v>
      </c>
      <c r="AC3292" t="s">
        <v>52</v>
      </c>
      <c r="AD3292">
        <v>4.8077419350000001</v>
      </c>
      <c r="AE3292">
        <v>2024</v>
      </c>
      <c r="AF3292">
        <v>3</v>
      </c>
      <c r="AG3292">
        <v>8</v>
      </c>
      <c r="AH3292" t="s">
        <v>3213</v>
      </c>
      <c r="AI3292">
        <v>0.40064516129032257</v>
      </c>
      <c r="AJ3292">
        <v>1116</v>
      </c>
      <c r="AK3292" t="s">
        <v>3800</v>
      </c>
    </row>
    <row r="3293" spans="1:37">
      <c r="A3293" t="s">
        <v>3403</v>
      </c>
      <c r="B3293" t="s">
        <v>81</v>
      </c>
      <c r="C3293">
        <v>12447.02</v>
      </c>
      <c r="D3293" t="s">
        <v>36</v>
      </c>
      <c r="E3293" t="s">
        <v>72</v>
      </c>
      <c r="F3293" t="s">
        <v>56</v>
      </c>
      <c r="G3293">
        <v>45330</v>
      </c>
      <c r="H3293" t="s">
        <v>57</v>
      </c>
      <c r="I3293" t="s">
        <v>58</v>
      </c>
      <c r="J3293">
        <v>0</v>
      </c>
      <c r="K3293" t="s">
        <v>59</v>
      </c>
      <c r="L3293" t="s">
        <v>60</v>
      </c>
      <c r="M3293">
        <v>184</v>
      </c>
      <c r="N3293">
        <v>18</v>
      </c>
      <c r="O3293">
        <v>38</v>
      </c>
      <c r="P3293">
        <v>0</v>
      </c>
      <c r="Q3293">
        <v>4</v>
      </c>
      <c r="R3293" t="s">
        <v>61</v>
      </c>
      <c r="S3293" t="s">
        <v>74</v>
      </c>
      <c r="T3293">
        <v>1</v>
      </c>
      <c r="U3293" t="s">
        <v>79</v>
      </c>
      <c r="V3293">
        <v>1321.92</v>
      </c>
      <c r="W3293" t="s">
        <v>64</v>
      </c>
      <c r="X3293" t="s">
        <v>47</v>
      </c>
      <c r="Y3293" t="s">
        <v>65</v>
      </c>
      <c r="Z3293" t="s">
        <v>66</v>
      </c>
      <c r="AA3293" t="s">
        <v>67</v>
      </c>
      <c r="AB3293" t="s">
        <v>68</v>
      </c>
      <c r="AC3293" t="s">
        <v>69</v>
      </c>
      <c r="AD3293">
        <v>7.1843478259999998</v>
      </c>
      <c r="AE3293">
        <v>2024</v>
      </c>
      <c r="AF3293">
        <v>3</v>
      </c>
      <c r="AG3293">
        <v>8</v>
      </c>
      <c r="AH3293" t="s">
        <v>3213</v>
      </c>
      <c r="AI3293">
        <v>0.59869565217391307</v>
      </c>
      <c r="AJ3293">
        <v>2208</v>
      </c>
      <c r="AK3293" t="s">
        <v>3800</v>
      </c>
    </row>
    <row r="3294" spans="1:37">
      <c r="A3294" t="s">
        <v>3404</v>
      </c>
      <c r="B3294" t="s">
        <v>81</v>
      </c>
      <c r="C3294">
        <v>7430.59</v>
      </c>
      <c r="D3294" t="s">
        <v>87</v>
      </c>
      <c r="E3294" t="s">
        <v>37</v>
      </c>
      <c r="F3294" t="s">
        <v>38</v>
      </c>
      <c r="G3294">
        <v>45330</v>
      </c>
      <c r="H3294" t="s">
        <v>57</v>
      </c>
      <c r="I3294" t="s">
        <v>40</v>
      </c>
      <c r="J3294">
        <v>0</v>
      </c>
      <c r="K3294" t="s">
        <v>59</v>
      </c>
      <c r="L3294" t="s">
        <v>42</v>
      </c>
      <c r="M3294">
        <v>99</v>
      </c>
      <c r="N3294">
        <v>24</v>
      </c>
      <c r="O3294">
        <v>61</v>
      </c>
      <c r="P3294">
        <v>0</v>
      </c>
      <c r="Q3294">
        <v>5</v>
      </c>
      <c r="R3294" t="s">
        <v>43</v>
      </c>
      <c r="S3294" t="s">
        <v>96</v>
      </c>
      <c r="T3294">
        <v>1</v>
      </c>
      <c r="U3294" t="s">
        <v>90</v>
      </c>
      <c r="V3294">
        <v>473.04</v>
      </c>
      <c r="W3294" t="s">
        <v>46</v>
      </c>
      <c r="X3294" t="s">
        <v>47</v>
      </c>
      <c r="Y3294" t="s">
        <v>48</v>
      </c>
      <c r="Z3294" t="s">
        <v>66</v>
      </c>
      <c r="AA3294" t="s">
        <v>67</v>
      </c>
      <c r="AB3294" t="s">
        <v>68</v>
      </c>
      <c r="AC3294" t="s">
        <v>52</v>
      </c>
      <c r="AD3294">
        <v>4.7781818180000002</v>
      </c>
      <c r="AE3294">
        <v>2024</v>
      </c>
      <c r="AF3294">
        <v>3</v>
      </c>
      <c r="AG3294">
        <v>8</v>
      </c>
      <c r="AH3294" t="s">
        <v>3213</v>
      </c>
      <c r="AI3294">
        <v>0.39818181818181819</v>
      </c>
      <c r="AJ3294">
        <v>1188</v>
      </c>
      <c r="AK3294" t="s">
        <v>3799</v>
      </c>
    </row>
    <row r="3295" spans="1:37">
      <c r="A3295" t="s">
        <v>3405</v>
      </c>
      <c r="B3295" t="s">
        <v>55</v>
      </c>
      <c r="C3295">
        <v>37726.959999999999</v>
      </c>
      <c r="D3295" t="s">
        <v>36</v>
      </c>
      <c r="E3295" t="s">
        <v>72</v>
      </c>
      <c r="F3295" t="s">
        <v>38</v>
      </c>
      <c r="G3295">
        <v>45330</v>
      </c>
      <c r="H3295" t="s">
        <v>57</v>
      </c>
      <c r="I3295" t="s">
        <v>58</v>
      </c>
      <c r="J3295">
        <v>0</v>
      </c>
      <c r="K3295" t="s">
        <v>59</v>
      </c>
      <c r="L3295" t="s">
        <v>60</v>
      </c>
      <c r="M3295">
        <v>128</v>
      </c>
      <c r="N3295">
        <v>43</v>
      </c>
      <c r="O3295">
        <v>93</v>
      </c>
      <c r="P3295">
        <v>0</v>
      </c>
      <c r="Q3295">
        <v>2</v>
      </c>
      <c r="R3295" t="s">
        <v>117</v>
      </c>
      <c r="S3295" t="s">
        <v>118</v>
      </c>
      <c r="T3295">
        <v>2</v>
      </c>
      <c r="U3295" t="s">
        <v>90</v>
      </c>
      <c r="V3295">
        <v>923.4</v>
      </c>
      <c r="W3295" t="s">
        <v>76</v>
      </c>
      <c r="X3295" t="s">
        <v>47</v>
      </c>
      <c r="Y3295" t="s">
        <v>65</v>
      </c>
      <c r="Z3295" t="s">
        <v>98</v>
      </c>
      <c r="AA3295" t="s">
        <v>67</v>
      </c>
      <c r="AB3295" t="s">
        <v>68</v>
      </c>
      <c r="AC3295" t="s">
        <v>52</v>
      </c>
      <c r="AD3295">
        <v>7.2140624999999998</v>
      </c>
      <c r="AE3295">
        <v>2024</v>
      </c>
      <c r="AF3295">
        <v>3</v>
      </c>
      <c r="AG3295">
        <v>8</v>
      </c>
      <c r="AH3295" t="s">
        <v>3213</v>
      </c>
      <c r="AI3295">
        <v>0.60117187500000002</v>
      </c>
      <c r="AJ3295">
        <v>1536</v>
      </c>
      <c r="AK3295" t="s">
        <v>3801</v>
      </c>
    </row>
    <row r="3296" spans="1:37">
      <c r="A3296" t="s">
        <v>3406</v>
      </c>
      <c r="B3296" t="s">
        <v>81</v>
      </c>
      <c r="C3296">
        <v>4587.3100000000004</v>
      </c>
      <c r="D3296" t="s">
        <v>36</v>
      </c>
      <c r="E3296" t="s">
        <v>72</v>
      </c>
      <c r="F3296" t="s">
        <v>56</v>
      </c>
      <c r="G3296">
        <v>45330</v>
      </c>
      <c r="H3296" t="s">
        <v>57</v>
      </c>
      <c r="I3296" t="s">
        <v>40</v>
      </c>
      <c r="J3296">
        <v>0</v>
      </c>
      <c r="K3296" t="s">
        <v>59</v>
      </c>
      <c r="L3296" t="s">
        <v>42</v>
      </c>
      <c r="M3296">
        <v>124</v>
      </c>
      <c r="N3296">
        <v>9</v>
      </c>
      <c r="O3296">
        <v>101</v>
      </c>
      <c r="P3296">
        <v>0</v>
      </c>
      <c r="Q3296">
        <v>1</v>
      </c>
      <c r="R3296" t="s">
        <v>61</v>
      </c>
      <c r="S3296" t="s">
        <v>93</v>
      </c>
      <c r="T3296">
        <v>4</v>
      </c>
      <c r="U3296" t="s">
        <v>79</v>
      </c>
      <c r="V3296">
        <v>825.99</v>
      </c>
      <c r="W3296" t="s">
        <v>76</v>
      </c>
      <c r="X3296" t="s">
        <v>47</v>
      </c>
      <c r="Y3296" t="s">
        <v>65</v>
      </c>
      <c r="Z3296" t="s">
        <v>49</v>
      </c>
      <c r="AA3296" t="s">
        <v>67</v>
      </c>
      <c r="AB3296" t="s">
        <v>68</v>
      </c>
      <c r="AC3296" t="s">
        <v>52</v>
      </c>
      <c r="AD3296">
        <v>6.6612096770000004</v>
      </c>
      <c r="AE3296">
        <v>2024</v>
      </c>
      <c r="AF3296">
        <v>3</v>
      </c>
      <c r="AG3296">
        <v>8</v>
      </c>
      <c r="AH3296" t="s">
        <v>3213</v>
      </c>
      <c r="AI3296">
        <v>0.55510080645161286</v>
      </c>
      <c r="AJ3296">
        <v>1488</v>
      </c>
      <c r="AK3296" t="s">
        <v>3800</v>
      </c>
    </row>
    <row r="3297" spans="1:37">
      <c r="A3297" t="s">
        <v>3407</v>
      </c>
      <c r="B3297" t="s">
        <v>71</v>
      </c>
      <c r="C3297">
        <v>5698.77</v>
      </c>
      <c r="D3297" t="s">
        <v>36</v>
      </c>
      <c r="E3297" t="s">
        <v>37</v>
      </c>
      <c r="F3297" t="s">
        <v>56</v>
      </c>
      <c r="G3297">
        <v>45330</v>
      </c>
      <c r="H3297" t="s">
        <v>57</v>
      </c>
      <c r="I3297" t="s">
        <v>58</v>
      </c>
      <c r="J3297">
        <v>0</v>
      </c>
      <c r="K3297" t="s">
        <v>59</v>
      </c>
      <c r="L3297" t="s">
        <v>60</v>
      </c>
      <c r="M3297">
        <v>84</v>
      </c>
      <c r="N3297">
        <v>16</v>
      </c>
      <c r="O3297">
        <v>92</v>
      </c>
      <c r="P3297">
        <v>0</v>
      </c>
      <c r="Q3297">
        <v>3</v>
      </c>
      <c r="R3297" t="s">
        <v>61</v>
      </c>
      <c r="S3297" t="s">
        <v>62</v>
      </c>
      <c r="T3297">
        <v>3</v>
      </c>
      <c r="U3297" t="s">
        <v>45</v>
      </c>
      <c r="V3297">
        <v>829.01</v>
      </c>
      <c r="W3297" t="s">
        <v>46</v>
      </c>
      <c r="X3297" t="s">
        <v>77</v>
      </c>
      <c r="Y3297" t="s">
        <v>65</v>
      </c>
      <c r="Z3297" t="s">
        <v>66</v>
      </c>
      <c r="AA3297" t="s">
        <v>67</v>
      </c>
      <c r="AB3297" t="s">
        <v>68</v>
      </c>
      <c r="AC3297" t="s">
        <v>52</v>
      </c>
      <c r="AD3297">
        <v>9.869166667</v>
      </c>
      <c r="AE3297">
        <v>2024</v>
      </c>
      <c r="AF3297">
        <v>3</v>
      </c>
      <c r="AG3297">
        <v>8</v>
      </c>
      <c r="AH3297" t="s">
        <v>3213</v>
      </c>
      <c r="AI3297">
        <v>0.82243055555555555</v>
      </c>
      <c r="AJ3297">
        <v>1008</v>
      </c>
      <c r="AK3297" t="s">
        <v>3801</v>
      </c>
    </row>
    <row r="3298" spans="1:37">
      <c r="A3298" t="s">
        <v>3408</v>
      </c>
      <c r="B3298" t="s">
        <v>35</v>
      </c>
      <c r="C3298">
        <v>3755.15</v>
      </c>
      <c r="D3298" t="s">
        <v>36</v>
      </c>
      <c r="E3298" t="s">
        <v>37</v>
      </c>
      <c r="F3298" t="s">
        <v>56</v>
      </c>
      <c r="G3298">
        <v>45330</v>
      </c>
      <c r="H3298" t="s">
        <v>57</v>
      </c>
      <c r="I3298" t="s">
        <v>40</v>
      </c>
      <c r="J3298">
        <v>0</v>
      </c>
      <c r="K3298" t="s">
        <v>59</v>
      </c>
      <c r="L3298" t="s">
        <v>60</v>
      </c>
      <c r="M3298">
        <v>100</v>
      </c>
      <c r="N3298">
        <v>11</v>
      </c>
      <c r="O3298">
        <v>18</v>
      </c>
      <c r="P3298">
        <v>0</v>
      </c>
      <c r="Q3298">
        <v>1</v>
      </c>
      <c r="R3298" t="s">
        <v>61</v>
      </c>
      <c r="S3298" t="s">
        <v>74</v>
      </c>
      <c r="T3298">
        <v>4</v>
      </c>
      <c r="U3298" t="s">
        <v>45</v>
      </c>
      <c r="V3298">
        <v>719.28</v>
      </c>
      <c r="W3298" t="s">
        <v>46</v>
      </c>
      <c r="X3298" t="s">
        <v>47</v>
      </c>
      <c r="Y3298" t="s">
        <v>65</v>
      </c>
      <c r="Z3298" t="s">
        <v>49</v>
      </c>
      <c r="AA3298" t="s">
        <v>67</v>
      </c>
      <c r="AB3298" t="s">
        <v>68</v>
      </c>
      <c r="AC3298" t="s">
        <v>69</v>
      </c>
      <c r="AD3298">
        <v>7.1928000000000001</v>
      </c>
      <c r="AE3298">
        <v>2024</v>
      </c>
      <c r="AF3298">
        <v>3</v>
      </c>
      <c r="AG3298">
        <v>8</v>
      </c>
      <c r="AH3298" t="s">
        <v>3213</v>
      </c>
      <c r="AI3298">
        <v>0.59939999999999993</v>
      </c>
      <c r="AJ3298">
        <v>1200</v>
      </c>
      <c r="AK3298" t="s">
        <v>3800</v>
      </c>
    </row>
    <row r="3299" spans="1:37">
      <c r="A3299" t="s">
        <v>3409</v>
      </c>
      <c r="B3299" t="s">
        <v>35</v>
      </c>
      <c r="C3299">
        <v>41648.29</v>
      </c>
      <c r="D3299" t="s">
        <v>36</v>
      </c>
      <c r="E3299" t="s">
        <v>37</v>
      </c>
      <c r="F3299" t="s">
        <v>56</v>
      </c>
      <c r="G3299">
        <v>45330</v>
      </c>
      <c r="H3299" t="s">
        <v>159</v>
      </c>
      <c r="I3299" t="s">
        <v>58</v>
      </c>
      <c r="J3299">
        <v>34429</v>
      </c>
      <c r="K3299" t="s">
        <v>59</v>
      </c>
      <c r="L3299" t="s">
        <v>42</v>
      </c>
      <c r="M3299">
        <v>155</v>
      </c>
      <c r="N3299">
        <v>16</v>
      </c>
      <c r="O3299">
        <v>80</v>
      </c>
      <c r="P3299">
        <v>0</v>
      </c>
      <c r="Q3299">
        <v>2</v>
      </c>
      <c r="R3299" t="s">
        <v>61</v>
      </c>
      <c r="S3299" t="s">
        <v>74</v>
      </c>
      <c r="T3299">
        <v>2</v>
      </c>
      <c r="U3299" t="s">
        <v>63</v>
      </c>
      <c r="V3299">
        <v>745.2</v>
      </c>
      <c r="W3299" t="s">
        <v>64</v>
      </c>
      <c r="X3299" t="s">
        <v>47</v>
      </c>
      <c r="Y3299" t="s">
        <v>65</v>
      </c>
      <c r="Z3299" t="s">
        <v>98</v>
      </c>
      <c r="AA3299" t="s">
        <v>67</v>
      </c>
      <c r="AB3299" t="s">
        <v>68</v>
      </c>
      <c r="AC3299" t="s">
        <v>52</v>
      </c>
      <c r="AD3299">
        <v>4.8077419350000001</v>
      </c>
      <c r="AE3299">
        <v>2024</v>
      </c>
      <c r="AF3299">
        <v>3</v>
      </c>
      <c r="AG3299">
        <v>8</v>
      </c>
      <c r="AH3299" t="s">
        <v>3213</v>
      </c>
      <c r="AI3299">
        <v>0.40064516129032263</v>
      </c>
      <c r="AJ3299">
        <v>1860</v>
      </c>
      <c r="AK3299" t="s">
        <v>3800</v>
      </c>
    </row>
    <row r="3300" spans="1:37">
      <c r="A3300" t="s">
        <v>3410</v>
      </c>
      <c r="B3300" t="s">
        <v>115</v>
      </c>
      <c r="C3300">
        <v>6148.65</v>
      </c>
      <c r="D3300" t="s">
        <v>36</v>
      </c>
      <c r="E3300" t="s">
        <v>37</v>
      </c>
      <c r="F3300" t="s">
        <v>95</v>
      </c>
      <c r="G3300">
        <v>45330</v>
      </c>
      <c r="H3300" t="s">
        <v>39</v>
      </c>
      <c r="I3300" t="s">
        <v>40</v>
      </c>
      <c r="J3300">
        <v>114939</v>
      </c>
      <c r="K3300" t="s">
        <v>83</v>
      </c>
      <c r="L3300" t="s">
        <v>60</v>
      </c>
      <c r="M3300">
        <v>159</v>
      </c>
      <c r="N3300">
        <v>9</v>
      </c>
      <c r="O3300">
        <v>15</v>
      </c>
      <c r="P3300">
        <v>4</v>
      </c>
      <c r="Q3300">
        <v>1</v>
      </c>
      <c r="R3300" t="s">
        <v>61</v>
      </c>
      <c r="S3300" t="s">
        <v>74</v>
      </c>
      <c r="T3300">
        <v>1</v>
      </c>
      <c r="U3300" t="s">
        <v>63</v>
      </c>
      <c r="V3300">
        <v>119.04</v>
      </c>
      <c r="W3300" t="s">
        <v>64</v>
      </c>
      <c r="X3300" t="s">
        <v>47</v>
      </c>
      <c r="Y3300" t="s">
        <v>48</v>
      </c>
      <c r="Z3300" t="s">
        <v>66</v>
      </c>
      <c r="AA3300" t="s">
        <v>91</v>
      </c>
      <c r="AB3300" t="s">
        <v>51</v>
      </c>
      <c r="AC3300" t="s">
        <v>69</v>
      </c>
      <c r="AD3300">
        <v>0.74867924500000005</v>
      </c>
      <c r="AE3300">
        <v>2024</v>
      </c>
      <c r="AF3300">
        <v>3</v>
      </c>
      <c r="AG3300">
        <v>8</v>
      </c>
      <c r="AH3300" t="s">
        <v>3213</v>
      </c>
      <c r="AI3300">
        <v>6.2389937106918245E-2</v>
      </c>
      <c r="AJ3300">
        <v>1908</v>
      </c>
      <c r="AK3300" t="s">
        <v>3799</v>
      </c>
    </row>
    <row r="3301" spans="1:37">
      <c r="A3301" t="s">
        <v>3411</v>
      </c>
      <c r="B3301" t="s">
        <v>35</v>
      </c>
      <c r="C3301">
        <v>13998.67</v>
      </c>
      <c r="D3301" t="s">
        <v>36</v>
      </c>
      <c r="E3301" t="s">
        <v>37</v>
      </c>
      <c r="F3301" t="s">
        <v>73</v>
      </c>
      <c r="G3301">
        <v>45330</v>
      </c>
      <c r="H3301" t="s">
        <v>57</v>
      </c>
      <c r="I3301" t="s">
        <v>40</v>
      </c>
      <c r="J3301">
        <v>0</v>
      </c>
      <c r="K3301" t="s">
        <v>59</v>
      </c>
      <c r="L3301" t="s">
        <v>42</v>
      </c>
      <c r="M3301">
        <v>93</v>
      </c>
      <c r="N3301">
        <v>47</v>
      </c>
      <c r="O3301">
        <v>68</v>
      </c>
      <c r="P3301">
        <v>0</v>
      </c>
      <c r="Q3301">
        <v>2</v>
      </c>
      <c r="R3301" t="s">
        <v>43</v>
      </c>
      <c r="S3301" t="s">
        <v>44</v>
      </c>
      <c r="T3301">
        <v>1</v>
      </c>
      <c r="U3301" t="s">
        <v>63</v>
      </c>
      <c r="V3301">
        <v>613.38</v>
      </c>
      <c r="W3301" t="s">
        <v>46</v>
      </c>
      <c r="X3301" t="s">
        <v>77</v>
      </c>
      <c r="Y3301" t="s">
        <v>65</v>
      </c>
      <c r="Z3301" t="s">
        <v>66</v>
      </c>
      <c r="AA3301" t="s">
        <v>67</v>
      </c>
      <c r="AB3301" t="s">
        <v>68</v>
      </c>
      <c r="AC3301" t="s">
        <v>52</v>
      </c>
      <c r="AD3301">
        <v>6.5954838709999999</v>
      </c>
      <c r="AE3301">
        <v>2024</v>
      </c>
      <c r="AF3301">
        <v>3</v>
      </c>
      <c r="AG3301">
        <v>8</v>
      </c>
      <c r="AH3301" t="s">
        <v>3213</v>
      </c>
      <c r="AI3301">
        <v>0.54962365591397844</v>
      </c>
      <c r="AJ3301">
        <v>1116</v>
      </c>
      <c r="AK3301" t="s">
        <v>3800</v>
      </c>
    </row>
    <row r="3302" spans="1:37">
      <c r="A3302" t="s">
        <v>3412</v>
      </c>
      <c r="B3302" t="s">
        <v>115</v>
      </c>
      <c r="C3302">
        <v>5233.6400000000003</v>
      </c>
      <c r="D3302" t="s">
        <v>36</v>
      </c>
      <c r="E3302" t="s">
        <v>82</v>
      </c>
      <c r="F3302" t="s">
        <v>56</v>
      </c>
      <c r="G3302">
        <v>45330</v>
      </c>
      <c r="H3302" t="s">
        <v>57</v>
      </c>
      <c r="I3302" t="s">
        <v>40</v>
      </c>
      <c r="J3302">
        <v>0</v>
      </c>
      <c r="K3302" t="s">
        <v>59</v>
      </c>
      <c r="L3302" t="s">
        <v>60</v>
      </c>
      <c r="M3302">
        <v>146</v>
      </c>
      <c r="N3302">
        <v>3</v>
      </c>
      <c r="O3302">
        <v>24</v>
      </c>
      <c r="P3302">
        <v>0</v>
      </c>
      <c r="Q3302">
        <v>1</v>
      </c>
      <c r="R3302" t="s">
        <v>61</v>
      </c>
      <c r="S3302" t="s">
        <v>93</v>
      </c>
      <c r="T3302">
        <v>1</v>
      </c>
      <c r="U3302" t="s">
        <v>79</v>
      </c>
      <c r="V3302">
        <v>1483.97</v>
      </c>
      <c r="W3302" t="s">
        <v>76</v>
      </c>
      <c r="X3302" t="s">
        <v>134</v>
      </c>
      <c r="Y3302" t="s">
        <v>65</v>
      </c>
      <c r="Z3302" t="s">
        <v>66</v>
      </c>
      <c r="AA3302" t="s">
        <v>67</v>
      </c>
      <c r="AB3302" t="s">
        <v>68</v>
      </c>
      <c r="AC3302" t="s">
        <v>69</v>
      </c>
      <c r="AD3302">
        <v>10.164178079999999</v>
      </c>
      <c r="AE3302">
        <v>2024</v>
      </c>
      <c r="AF3302">
        <v>3</v>
      </c>
      <c r="AG3302">
        <v>8</v>
      </c>
      <c r="AH3302" t="s">
        <v>3213</v>
      </c>
      <c r="AI3302">
        <v>0.84701484018264839</v>
      </c>
      <c r="AJ3302">
        <v>1752</v>
      </c>
      <c r="AK3302" t="s">
        <v>3801</v>
      </c>
    </row>
    <row r="3303" spans="1:37">
      <c r="A3303" t="s">
        <v>3413</v>
      </c>
      <c r="B3303" t="s">
        <v>35</v>
      </c>
      <c r="C3303">
        <v>3300.61</v>
      </c>
      <c r="D3303" t="s">
        <v>36</v>
      </c>
      <c r="E3303" t="s">
        <v>37</v>
      </c>
      <c r="F3303" t="s">
        <v>38</v>
      </c>
      <c r="G3303">
        <v>45330</v>
      </c>
      <c r="H3303" t="s">
        <v>39</v>
      </c>
      <c r="I3303" t="s">
        <v>58</v>
      </c>
      <c r="J3303">
        <v>65439</v>
      </c>
      <c r="K3303" t="s">
        <v>59</v>
      </c>
      <c r="L3303" t="s">
        <v>60</v>
      </c>
      <c r="M3303">
        <v>85</v>
      </c>
      <c r="N3303">
        <v>1</v>
      </c>
      <c r="O3303">
        <v>99</v>
      </c>
      <c r="P3303">
        <v>0</v>
      </c>
      <c r="Q3303">
        <v>1</v>
      </c>
      <c r="R3303" t="s">
        <v>61</v>
      </c>
      <c r="S3303" t="s">
        <v>74</v>
      </c>
      <c r="T3303">
        <v>2</v>
      </c>
      <c r="U3303" t="s">
        <v>79</v>
      </c>
      <c r="V3303">
        <v>408.24</v>
      </c>
      <c r="W3303" t="s">
        <v>46</v>
      </c>
      <c r="X3303" t="s">
        <v>47</v>
      </c>
      <c r="Y3303" t="s">
        <v>48</v>
      </c>
      <c r="Z3303" t="s">
        <v>49</v>
      </c>
      <c r="AA3303" t="s">
        <v>50</v>
      </c>
      <c r="AB3303" t="s">
        <v>68</v>
      </c>
      <c r="AC3303" t="s">
        <v>52</v>
      </c>
      <c r="AD3303">
        <v>4.8028235290000003</v>
      </c>
      <c r="AE3303">
        <v>2024</v>
      </c>
      <c r="AF3303">
        <v>3</v>
      </c>
      <c r="AG3303">
        <v>8</v>
      </c>
      <c r="AH3303" t="s">
        <v>3213</v>
      </c>
      <c r="AI3303">
        <v>0.40023529411764708</v>
      </c>
      <c r="AJ3303">
        <v>1020</v>
      </c>
      <c r="AK3303" t="s">
        <v>3800</v>
      </c>
    </row>
    <row r="3304" spans="1:37">
      <c r="A3304" t="s">
        <v>3414</v>
      </c>
      <c r="B3304" t="s">
        <v>35</v>
      </c>
      <c r="C3304">
        <v>3469.76</v>
      </c>
      <c r="D3304" t="s">
        <v>36</v>
      </c>
      <c r="E3304" t="s">
        <v>37</v>
      </c>
      <c r="F3304" t="s">
        <v>73</v>
      </c>
      <c r="G3304">
        <v>45330</v>
      </c>
      <c r="H3304" t="s">
        <v>39</v>
      </c>
      <c r="I3304" t="s">
        <v>40</v>
      </c>
      <c r="J3304">
        <v>93752</v>
      </c>
      <c r="K3304" t="s">
        <v>83</v>
      </c>
      <c r="L3304" t="s">
        <v>42</v>
      </c>
      <c r="M3304">
        <v>86</v>
      </c>
      <c r="N3304">
        <v>31</v>
      </c>
      <c r="O3304">
        <v>43</v>
      </c>
      <c r="P3304">
        <v>1</v>
      </c>
      <c r="Q3304">
        <v>1</v>
      </c>
      <c r="R3304" t="s">
        <v>61</v>
      </c>
      <c r="S3304" t="s">
        <v>93</v>
      </c>
      <c r="T3304">
        <v>3</v>
      </c>
      <c r="U3304" t="s">
        <v>63</v>
      </c>
      <c r="V3304">
        <v>36.090000000000003</v>
      </c>
      <c r="W3304" t="s">
        <v>46</v>
      </c>
      <c r="X3304" t="s">
        <v>47</v>
      </c>
      <c r="Y3304" t="s">
        <v>48</v>
      </c>
      <c r="Z3304" t="s">
        <v>49</v>
      </c>
      <c r="AA3304" t="s">
        <v>50</v>
      </c>
      <c r="AB3304" t="s">
        <v>51</v>
      </c>
      <c r="AC3304" t="s">
        <v>69</v>
      </c>
      <c r="AD3304">
        <v>0.41965116299999999</v>
      </c>
      <c r="AE3304">
        <v>2024</v>
      </c>
      <c r="AF3304">
        <v>3</v>
      </c>
      <c r="AG3304">
        <v>8</v>
      </c>
      <c r="AH3304" t="s">
        <v>3213</v>
      </c>
      <c r="AI3304">
        <v>3.4970930232558144E-2</v>
      </c>
      <c r="AJ3304">
        <v>1032</v>
      </c>
      <c r="AK3304" t="s">
        <v>3799</v>
      </c>
    </row>
    <row r="3305" spans="1:37">
      <c r="A3305" t="s">
        <v>3415</v>
      </c>
      <c r="B3305" t="s">
        <v>71</v>
      </c>
      <c r="C3305">
        <v>3907.34</v>
      </c>
      <c r="D3305" t="s">
        <v>36</v>
      </c>
      <c r="E3305" t="s">
        <v>37</v>
      </c>
      <c r="F3305" t="s">
        <v>73</v>
      </c>
      <c r="G3305">
        <v>45330</v>
      </c>
      <c r="H3305" t="s">
        <v>39</v>
      </c>
      <c r="I3305" t="s">
        <v>58</v>
      </c>
      <c r="J3305">
        <v>71110</v>
      </c>
      <c r="K3305" t="s">
        <v>83</v>
      </c>
      <c r="L3305" t="s">
        <v>42</v>
      </c>
      <c r="M3305">
        <v>99</v>
      </c>
      <c r="N3305">
        <v>11</v>
      </c>
      <c r="O3305">
        <v>66</v>
      </c>
      <c r="P3305">
        <v>0</v>
      </c>
      <c r="Q3305">
        <v>1</v>
      </c>
      <c r="R3305" t="s">
        <v>61</v>
      </c>
      <c r="S3305" t="s">
        <v>62</v>
      </c>
      <c r="T3305">
        <v>2</v>
      </c>
      <c r="U3305" t="s">
        <v>90</v>
      </c>
      <c r="V3305">
        <v>224.84</v>
      </c>
      <c r="W3305" t="s">
        <v>76</v>
      </c>
      <c r="X3305" t="s">
        <v>134</v>
      </c>
      <c r="Y3305" t="s">
        <v>48</v>
      </c>
      <c r="Z3305" t="s">
        <v>49</v>
      </c>
      <c r="AA3305" t="s">
        <v>50</v>
      </c>
      <c r="AB3305" t="s">
        <v>68</v>
      </c>
      <c r="AC3305" t="s">
        <v>52</v>
      </c>
      <c r="AD3305">
        <v>2.2711111110000002</v>
      </c>
      <c r="AE3305">
        <v>2024</v>
      </c>
      <c r="AF3305">
        <v>3</v>
      </c>
      <c r="AG3305">
        <v>8</v>
      </c>
      <c r="AH3305" t="s">
        <v>3213</v>
      </c>
      <c r="AI3305">
        <v>0.18925925925925927</v>
      </c>
      <c r="AJ3305">
        <v>1188</v>
      </c>
      <c r="AK3305" t="s">
        <v>3799</v>
      </c>
    </row>
    <row r="3306" spans="1:37">
      <c r="A3306" t="s">
        <v>3416</v>
      </c>
      <c r="B3306" t="s">
        <v>81</v>
      </c>
      <c r="C3306">
        <v>5588.37</v>
      </c>
      <c r="D3306" t="s">
        <v>36</v>
      </c>
      <c r="E3306" t="s">
        <v>37</v>
      </c>
      <c r="F3306" t="s">
        <v>141</v>
      </c>
      <c r="G3306">
        <v>45330</v>
      </c>
      <c r="H3306" t="s">
        <v>39</v>
      </c>
      <c r="I3306" t="s">
        <v>40</v>
      </c>
      <c r="J3306">
        <v>61129</v>
      </c>
      <c r="K3306" t="s">
        <v>83</v>
      </c>
      <c r="L3306" t="s">
        <v>42</v>
      </c>
      <c r="M3306">
        <v>140</v>
      </c>
      <c r="N3306">
        <v>18</v>
      </c>
      <c r="O3306">
        <v>113</v>
      </c>
      <c r="P3306">
        <v>1</v>
      </c>
      <c r="Q3306">
        <v>1</v>
      </c>
      <c r="R3306" t="s">
        <v>61</v>
      </c>
      <c r="S3306" t="s">
        <v>93</v>
      </c>
      <c r="T3306">
        <v>1</v>
      </c>
      <c r="U3306" t="s">
        <v>63</v>
      </c>
      <c r="V3306">
        <v>87.79</v>
      </c>
      <c r="W3306" t="s">
        <v>109</v>
      </c>
      <c r="X3306" t="s">
        <v>47</v>
      </c>
      <c r="Y3306" t="s">
        <v>48</v>
      </c>
      <c r="Z3306" t="s">
        <v>66</v>
      </c>
      <c r="AA3306" t="s">
        <v>50</v>
      </c>
      <c r="AB3306" t="s">
        <v>51</v>
      </c>
      <c r="AC3306" t="s">
        <v>52</v>
      </c>
      <c r="AD3306">
        <v>0.62707142900000001</v>
      </c>
      <c r="AE3306">
        <v>2024</v>
      </c>
      <c r="AF3306">
        <v>3</v>
      </c>
      <c r="AG3306">
        <v>8</v>
      </c>
      <c r="AH3306" t="s">
        <v>3213</v>
      </c>
      <c r="AI3306">
        <v>5.2255952380952382E-2</v>
      </c>
      <c r="AJ3306">
        <v>1680</v>
      </c>
      <c r="AK3306" t="s">
        <v>3799</v>
      </c>
    </row>
    <row r="3307" spans="1:37">
      <c r="A3307" t="s">
        <v>3417</v>
      </c>
      <c r="B3307" t="s">
        <v>71</v>
      </c>
      <c r="C3307">
        <v>20813.939999999999</v>
      </c>
      <c r="D3307" t="s">
        <v>36</v>
      </c>
      <c r="E3307" t="s">
        <v>72</v>
      </c>
      <c r="F3307" t="s">
        <v>73</v>
      </c>
      <c r="G3307">
        <v>45330</v>
      </c>
      <c r="H3307" t="s">
        <v>39</v>
      </c>
      <c r="I3307" t="s">
        <v>40</v>
      </c>
      <c r="J3307">
        <v>113908</v>
      </c>
      <c r="K3307" t="s">
        <v>83</v>
      </c>
      <c r="L3307" t="s">
        <v>42</v>
      </c>
      <c r="M3307">
        <v>130</v>
      </c>
      <c r="N3307">
        <v>7</v>
      </c>
      <c r="O3307">
        <v>73</v>
      </c>
      <c r="P3307">
        <v>0</v>
      </c>
      <c r="Q3307">
        <v>2</v>
      </c>
      <c r="R3307" t="s">
        <v>61</v>
      </c>
      <c r="S3307" t="s">
        <v>74</v>
      </c>
      <c r="T3307">
        <v>4</v>
      </c>
      <c r="U3307" t="s">
        <v>63</v>
      </c>
      <c r="V3307">
        <v>58.83</v>
      </c>
      <c r="W3307" t="s">
        <v>46</v>
      </c>
      <c r="X3307" t="s">
        <v>47</v>
      </c>
      <c r="Y3307" t="s">
        <v>48</v>
      </c>
      <c r="Z3307" t="s">
        <v>98</v>
      </c>
      <c r="AA3307" t="s">
        <v>91</v>
      </c>
      <c r="AB3307" t="s">
        <v>68</v>
      </c>
      <c r="AC3307" t="s">
        <v>52</v>
      </c>
      <c r="AD3307">
        <v>0.45253846199999997</v>
      </c>
      <c r="AE3307">
        <v>2024</v>
      </c>
      <c r="AF3307">
        <v>3</v>
      </c>
      <c r="AG3307">
        <v>8</v>
      </c>
      <c r="AH3307" t="s">
        <v>3213</v>
      </c>
      <c r="AI3307">
        <v>3.7711538461538463E-2</v>
      </c>
      <c r="AJ3307">
        <v>1560</v>
      </c>
      <c r="AK3307" t="s">
        <v>3799</v>
      </c>
    </row>
    <row r="3308" spans="1:37">
      <c r="A3308" t="s">
        <v>3418</v>
      </c>
      <c r="B3308" t="s">
        <v>71</v>
      </c>
      <c r="C3308">
        <v>6743.54</v>
      </c>
      <c r="D3308" t="s">
        <v>36</v>
      </c>
      <c r="E3308" t="s">
        <v>37</v>
      </c>
      <c r="F3308" t="s">
        <v>38</v>
      </c>
      <c r="G3308">
        <v>45330</v>
      </c>
      <c r="H3308" t="s">
        <v>39</v>
      </c>
      <c r="I3308" t="s">
        <v>40</v>
      </c>
      <c r="J3308">
        <v>111258</v>
      </c>
      <c r="K3308" t="s">
        <v>59</v>
      </c>
      <c r="L3308" t="s">
        <v>103</v>
      </c>
      <c r="M3308">
        <v>84</v>
      </c>
      <c r="N3308">
        <v>16</v>
      </c>
      <c r="O3308">
        <v>107</v>
      </c>
      <c r="P3308">
        <v>0</v>
      </c>
      <c r="Q3308">
        <v>3</v>
      </c>
      <c r="R3308" t="s">
        <v>61</v>
      </c>
      <c r="S3308" t="s">
        <v>74</v>
      </c>
      <c r="T3308">
        <v>1</v>
      </c>
      <c r="U3308" t="s">
        <v>79</v>
      </c>
      <c r="V3308">
        <v>401.76</v>
      </c>
      <c r="W3308" t="s">
        <v>46</v>
      </c>
      <c r="X3308" t="s">
        <v>47</v>
      </c>
      <c r="Y3308" t="s">
        <v>48</v>
      </c>
      <c r="Z3308" t="s">
        <v>66</v>
      </c>
      <c r="AA3308" t="s">
        <v>91</v>
      </c>
      <c r="AB3308" t="s">
        <v>68</v>
      </c>
      <c r="AC3308" t="s">
        <v>52</v>
      </c>
      <c r="AD3308">
        <v>4.7828571430000002</v>
      </c>
      <c r="AE3308">
        <v>2024</v>
      </c>
      <c r="AF3308">
        <v>3</v>
      </c>
      <c r="AG3308">
        <v>8</v>
      </c>
      <c r="AH3308" t="s">
        <v>3213</v>
      </c>
      <c r="AI3308">
        <v>0.39857142857142858</v>
      </c>
      <c r="AJ3308">
        <v>1008</v>
      </c>
      <c r="AK3308" t="s">
        <v>3799</v>
      </c>
    </row>
    <row r="3309" spans="1:37">
      <c r="A3309" t="s">
        <v>3419</v>
      </c>
      <c r="B3309" t="s">
        <v>35</v>
      </c>
      <c r="C3309">
        <v>10535.43</v>
      </c>
      <c r="D3309" t="s">
        <v>36</v>
      </c>
      <c r="E3309" t="s">
        <v>37</v>
      </c>
      <c r="F3309" t="s">
        <v>56</v>
      </c>
      <c r="G3309">
        <v>45330</v>
      </c>
      <c r="H3309" t="s">
        <v>39</v>
      </c>
      <c r="I3309" t="s">
        <v>58</v>
      </c>
      <c r="J3309">
        <v>95625</v>
      </c>
      <c r="K3309" t="s">
        <v>59</v>
      </c>
      <c r="L3309" t="s">
        <v>42</v>
      </c>
      <c r="M3309">
        <v>261</v>
      </c>
      <c r="N3309">
        <v>20</v>
      </c>
      <c r="O3309">
        <v>45</v>
      </c>
      <c r="P3309">
        <v>0</v>
      </c>
      <c r="Q3309">
        <v>1</v>
      </c>
      <c r="R3309" t="s">
        <v>61</v>
      </c>
      <c r="S3309" t="s">
        <v>93</v>
      </c>
      <c r="T3309">
        <v>2</v>
      </c>
      <c r="U3309" t="s">
        <v>45</v>
      </c>
      <c r="V3309">
        <v>1250.6400000000001</v>
      </c>
      <c r="W3309" t="s">
        <v>155</v>
      </c>
      <c r="X3309" t="s">
        <v>134</v>
      </c>
      <c r="Y3309" t="s">
        <v>65</v>
      </c>
      <c r="Z3309" t="s">
        <v>66</v>
      </c>
      <c r="AA3309" t="s">
        <v>50</v>
      </c>
      <c r="AB3309" t="s">
        <v>68</v>
      </c>
      <c r="AC3309" t="s">
        <v>69</v>
      </c>
      <c r="AD3309">
        <v>4.7917241380000002</v>
      </c>
      <c r="AE3309">
        <v>2024</v>
      </c>
      <c r="AF3309">
        <v>3</v>
      </c>
      <c r="AG3309">
        <v>8</v>
      </c>
      <c r="AH3309" t="s">
        <v>3213</v>
      </c>
      <c r="AI3309">
        <v>0.39931034482758626</v>
      </c>
      <c r="AJ3309">
        <v>3132</v>
      </c>
      <c r="AK3309" t="s">
        <v>3799</v>
      </c>
    </row>
    <row r="3310" spans="1:37">
      <c r="A3310" t="s">
        <v>3420</v>
      </c>
      <c r="B3310" t="s">
        <v>81</v>
      </c>
      <c r="C3310">
        <v>38388.11</v>
      </c>
      <c r="D3310" t="s">
        <v>36</v>
      </c>
      <c r="E3310" t="s">
        <v>37</v>
      </c>
      <c r="F3310" t="s">
        <v>73</v>
      </c>
      <c r="G3310">
        <v>45330</v>
      </c>
      <c r="H3310" t="s">
        <v>57</v>
      </c>
      <c r="I3310" t="s">
        <v>40</v>
      </c>
      <c r="J3310">
        <v>0</v>
      </c>
      <c r="K3310" t="s">
        <v>59</v>
      </c>
      <c r="L3310" t="s">
        <v>60</v>
      </c>
      <c r="M3310">
        <v>157</v>
      </c>
      <c r="N3310">
        <v>39</v>
      </c>
      <c r="O3310">
        <v>30</v>
      </c>
      <c r="P3310">
        <v>0</v>
      </c>
      <c r="Q3310">
        <v>2</v>
      </c>
      <c r="R3310" t="s">
        <v>61</v>
      </c>
      <c r="S3310" t="s">
        <v>62</v>
      </c>
      <c r="T3310">
        <v>2</v>
      </c>
      <c r="U3310" t="s">
        <v>63</v>
      </c>
      <c r="V3310">
        <v>1214.51</v>
      </c>
      <c r="W3310" t="s">
        <v>64</v>
      </c>
      <c r="X3310" t="s">
        <v>47</v>
      </c>
      <c r="Y3310" t="s">
        <v>65</v>
      </c>
      <c r="Z3310" t="s">
        <v>98</v>
      </c>
      <c r="AA3310" t="s">
        <v>67</v>
      </c>
      <c r="AB3310" t="s">
        <v>68</v>
      </c>
      <c r="AC3310" t="s">
        <v>69</v>
      </c>
      <c r="AD3310">
        <v>7.7357324839999997</v>
      </c>
      <c r="AE3310">
        <v>2024</v>
      </c>
      <c r="AF3310">
        <v>3</v>
      </c>
      <c r="AG3310">
        <v>8</v>
      </c>
      <c r="AH3310" t="s">
        <v>3213</v>
      </c>
      <c r="AI3310">
        <v>0.64464437367303606</v>
      </c>
      <c r="AJ3310">
        <v>1884</v>
      </c>
      <c r="AK3310" t="s">
        <v>3801</v>
      </c>
    </row>
    <row r="3311" spans="1:37">
      <c r="A3311" t="s">
        <v>3421</v>
      </c>
      <c r="B3311" t="s">
        <v>35</v>
      </c>
      <c r="C3311">
        <v>14801.34</v>
      </c>
      <c r="D3311" t="s">
        <v>87</v>
      </c>
      <c r="E3311" t="s">
        <v>82</v>
      </c>
      <c r="F3311" t="s">
        <v>56</v>
      </c>
      <c r="G3311">
        <v>45330</v>
      </c>
      <c r="H3311" t="s">
        <v>39</v>
      </c>
      <c r="I3311" t="s">
        <v>58</v>
      </c>
      <c r="J3311">
        <v>75177</v>
      </c>
      <c r="K3311" t="s">
        <v>59</v>
      </c>
      <c r="L3311" t="s">
        <v>103</v>
      </c>
      <c r="M3311">
        <v>373</v>
      </c>
      <c r="N3311">
        <v>45</v>
      </c>
      <c r="O3311">
        <v>123</v>
      </c>
      <c r="P3311">
        <v>0</v>
      </c>
      <c r="Q3311">
        <v>1</v>
      </c>
      <c r="R3311" t="s">
        <v>43</v>
      </c>
      <c r="S3311" t="s">
        <v>96</v>
      </c>
      <c r="T3311">
        <v>1</v>
      </c>
      <c r="U3311" t="s">
        <v>79</v>
      </c>
      <c r="V3311">
        <v>1788.48</v>
      </c>
      <c r="W3311" t="s">
        <v>155</v>
      </c>
      <c r="X3311" t="s">
        <v>47</v>
      </c>
      <c r="Y3311" t="s">
        <v>156</v>
      </c>
      <c r="Z3311" t="s">
        <v>66</v>
      </c>
      <c r="AA3311" t="s">
        <v>50</v>
      </c>
      <c r="AB3311" t="s">
        <v>68</v>
      </c>
      <c r="AC3311" t="s">
        <v>52</v>
      </c>
      <c r="AD3311">
        <v>4.7948525469999996</v>
      </c>
      <c r="AE3311">
        <v>2024</v>
      </c>
      <c r="AF3311">
        <v>3</v>
      </c>
      <c r="AG3311">
        <v>8</v>
      </c>
      <c r="AH3311" t="s">
        <v>3213</v>
      </c>
      <c r="AI3311">
        <v>0.39957104557640749</v>
      </c>
      <c r="AJ3311">
        <v>4476</v>
      </c>
      <c r="AK3311" t="s">
        <v>3799</v>
      </c>
    </row>
    <row r="3312" spans="1:37">
      <c r="A3312" t="s">
        <v>3422</v>
      </c>
      <c r="B3312" t="s">
        <v>55</v>
      </c>
      <c r="C3312">
        <v>7430.59</v>
      </c>
      <c r="D3312" t="s">
        <v>87</v>
      </c>
      <c r="E3312" t="s">
        <v>37</v>
      </c>
      <c r="F3312" t="s">
        <v>38</v>
      </c>
      <c r="G3312">
        <v>45330</v>
      </c>
      <c r="H3312" t="s">
        <v>57</v>
      </c>
      <c r="I3312" t="s">
        <v>40</v>
      </c>
      <c r="J3312">
        <v>0</v>
      </c>
      <c r="K3312" t="s">
        <v>59</v>
      </c>
      <c r="L3312" t="s">
        <v>42</v>
      </c>
      <c r="M3312">
        <v>99</v>
      </c>
      <c r="N3312">
        <v>24</v>
      </c>
      <c r="O3312">
        <v>61</v>
      </c>
      <c r="P3312">
        <v>0</v>
      </c>
      <c r="Q3312">
        <v>5</v>
      </c>
      <c r="R3312" t="s">
        <v>61</v>
      </c>
      <c r="S3312" t="s">
        <v>93</v>
      </c>
      <c r="T3312">
        <v>1</v>
      </c>
      <c r="U3312" t="s">
        <v>90</v>
      </c>
      <c r="V3312">
        <v>473.04</v>
      </c>
      <c r="W3312" t="s">
        <v>46</v>
      </c>
      <c r="X3312" t="s">
        <v>47</v>
      </c>
      <c r="Y3312" t="s">
        <v>48</v>
      </c>
      <c r="Z3312" t="s">
        <v>66</v>
      </c>
      <c r="AA3312" t="s">
        <v>67</v>
      </c>
      <c r="AB3312" t="s">
        <v>68</v>
      </c>
      <c r="AC3312" t="s">
        <v>52</v>
      </c>
      <c r="AD3312">
        <v>4.7781818180000002</v>
      </c>
      <c r="AE3312">
        <v>2024</v>
      </c>
      <c r="AF3312">
        <v>3</v>
      </c>
      <c r="AG3312">
        <v>8</v>
      </c>
      <c r="AH3312" t="s">
        <v>3213</v>
      </c>
      <c r="AI3312">
        <v>0.39818181818181819</v>
      </c>
      <c r="AJ3312">
        <v>1188</v>
      </c>
      <c r="AK3312" t="s">
        <v>3799</v>
      </c>
    </row>
    <row r="3313" spans="1:37">
      <c r="A3313" t="s">
        <v>3423</v>
      </c>
      <c r="B3313" t="s">
        <v>71</v>
      </c>
      <c r="C3313">
        <v>6281.68</v>
      </c>
      <c r="D3313" t="s">
        <v>36</v>
      </c>
      <c r="E3313" t="s">
        <v>37</v>
      </c>
      <c r="F3313" t="s">
        <v>56</v>
      </c>
      <c r="G3313">
        <v>45330</v>
      </c>
      <c r="H3313" t="s">
        <v>57</v>
      </c>
      <c r="I3313" t="s">
        <v>58</v>
      </c>
      <c r="J3313">
        <v>0</v>
      </c>
      <c r="K3313" t="s">
        <v>59</v>
      </c>
      <c r="L3313" t="s">
        <v>60</v>
      </c>
      <c r="M3313">
        <v>95</v>
      </c>
      <c r="N3313">
        <v>1</v>
      </c>
      <c r="O3313">
        <v>5</v>
      </c>
      <c r="P3313">
        <v>1</v>
      </c>
      <c r="Q3313">
        <v>4</v>
      </c>
      <c r="R3313" t="s">
        <v>61</v>
      </c>
      <c r="S3313" t="s">
        <v>93</v>
      </c>
      <c r="T3313">
        <v>1</v>
      </c>
      <c r="U3313" t="s">
        <v>79</v>
      </c>
      <c r="V3313">
        <v>790.4</v>
      </c>
      <c r="W3313" t="s">
        <v>76</v>
      </c>
      <c r="X3313" t="s">
        <v>47</v>
      </c>
      <c r="Y3313" t="s">
        <v>65</v>
      </c>
      <c r="Z3313" t="s">
        <v>66</v>
      </c>
      <c r="AA3313" t="s">
        <v>67</v>
      </c>
      <c r="AB3313" t="s">
        <v>51</v>
      </c>
      <c r="AC3313" t="s">
        <v>99</v>
      </c>
      <c r="AD3313">
        <v>8.32</v>
      </c>
      <c r="AE3313">
        <v>2024</v>
      </c>
      <c r="AF3313">
        <v>3</v>
      </c>
      <c r="AG3313">
        <v>8</v>
      </c>
      <c r="AH3313" t="s">
        <v>3213</v>
      </c>
      <c r="AI3313">
        <v>0.69333333333333336</v>
      </c>
      <c r="AJ3313">
        <v>1140</v>
      </c>
      <c r="AK3313" t="s">
        <v>3801</v>
      </c>
    </row>
    <row r="3314" spans="1:37">
      <c r="A3314" t="s">
        <v>3424</v>
      </c>
      <c r="B3314" t="s">
        <v>115</v>
      </c>
      <c r="C3314">
        <v>6962.02</v>
      </c>
      <c r="D3314" t="s">
        <v>36</v>
      </c>
      <c r="E3314" t="s">
        <v>37</v>
      </c>
      <c r="F3314" t="s">
        <v>73</v>
      </c>
      <c r="G3314">
        <v>45330</v>
      </c>
      <c r="H3314" t="s">
        <v>39</v>
      </c>
      <c r="I3314" t="s">
        <v>58</v>
      </c>
      <c r="J3314">
        <v>59273</v>
      </c>
      <c r="K3314" t="s">
        <v>59</v>
      </c>
      <c r="L3314" t="s">
        <v>103</v>
      </c>
      <c r="M3314">
        <v>88</v>
      </c>
      <c r="N3314">
        <v>8</v>
      </c>
      <c r="O3314">
        <v>72</v>
      </c>
      <c r="P3314">
        <v>0</v>
      </c>
      <c r="Q3314">
        <v>6</v>
      </c>
      <c r="R3314" t="s">
        <v>61</v>
      </c>
      <c r="S3314" t="s">
        <v>62</v>
      </c>
      <c r="T3314">
        <v>1</v>
      </c>
      <c r="U3314" t="s">
        <v>45</v>
      </c>
      <c r="V3314">
        <v>631.79999999999995</v>
      </c>
      <c r="W3314" t="s">
        <v>76</v>
      </c>
      <c r="X3314" t="s">
        <v>77</v>
      </c>
      <c r="Y3314" t="s">
        <v>65</v>
      </c>
      <c r="Z3314" t="s">
        <v>66</v>
      </c>
      <c r="AA3314" t="s">
        <v>50</v>
      </c>
      <c r="AB3314" t="s">
        <v>68</v>
      </c>
      <c r="AC3314" t="s">
        <v>52</v>
      </c>
      <c r="AD3314">
        <v>7.1795454550000004</v>
      </c>
      <c r="AE3314">
        <v>2024</v>
      </c>
      <c r="AF3314">
        <v>3</v>
      </c>
      <c r="AG3314">
        <v>8</v>
      </c>
      <c r="AH3314" t="s">
        <v>3213</v>
      </c>
      <c r="AI3314">
        <v>0.59829545454545452</v>
      </c>
      <c r="AJ3314">
        <v>1056</v>
      </c>
      <c r="AK3314" t="s">
        <v>3800</v>
      </c>
    </row>
    <row r="3315" spans="1:37">
      <c r="A3315" t="s">
        <v>3425</v>
      </c>
      <c r="B3315" t="s">
        <v>55</v>
      </c>
      <c r="C3315">
        <v>6024.3</v>
      </c>
      <c r="D3315" t="s">
        <v>36</v>
      </c>
      <c r="E3315" t="s">
        <v>37</v>
      </c>
      <c r="F3315" t="s">
        <v>73</v>
      </c>
      <c r="G3315">
        <v>45330</v>
      </c>
      <c r="H3315" t="s">
        <v>39</v>
      </c>
      <c r="I3315" t="s">
        <v>58</v>
      </c>
      <c r="J3315">
        <v>94619</v>
      </c>
      <c r="K3315" t="s">
        <v>41</v>
      </c>
      <c r="L3315" t="s">
        <v>42</v>
      </c>
      <c r="M3315">
        <v>151</v>
      </c>
      <c r="N3315">
        <v>0</v>
      </c>
      <c r="O3315">
        <v>45</v>
      </c>
      <c r="P3315">
        <v>0</v>
      </c>
      <c r="Q3315">
        <v>1</v>
      </c>
      <c r="R3315" t="s">
        <v>61</v>
      </c>
      <c r="S3315" t="s">
        <v>74</v>
      </c>
      <c r="T3315">
        <v>2</v>
      </c>
      <c r="U3315" t="s">
        <v>90</v>
      </c>
      <c r="V3315">
        <v>724.25</v>
      </c>
      <c r="W3315" t="s">
        <v>64</v>
      </c>
      <c r="X3315" t="s">
        <v>134</v>
      </c>
      <c r="Y3315" t="s">
        <v>65</v>
      </c>
      <c r="Z3315" t="s">
        <v>66</v>
      </c>
      <c r="AA3315" t="s">
        <v>50</v>
      </c>
      <c r="AB3315" t="s">
        <v>68</v>
      </c>
      <c r="AC3315" t="s">
        <v>69</v>
      </c>
      <c r="AD3315">
        <v>4.7963576159999999</v>
      </c>
      <c r="AE3315">
        <v>2024</v>
      </c>
      <c r="AF3315">
        <v>3</v>
      </c>
      <c r="AG3315">
        <v>8</v>
      </c>
      <c r="AH3315" t="s">
        <v>3213</v>
      </c>
      <c r="AI3315">
        <v>0.39969646799116998</v>
      </c>
      <c r="AJ3315">
        <v>1812</v>
      </c>
      <c r="AK3315" t="s">
        <v>3799</v>
      </c>
    </row>
    <row r="3316" spans="1:37">
      <c r="A3316" t="s">
        <v>3426</v>
      </c>
      <c r="B3316" t="s">
        <v>81</v>
      </c>
      <c r="C3316">
        <v>21541.3</v>
      </c>
      <c r="D3316" t="s">
        <v>36</v>
      </c>
      <c r="E3316" t="s">
        <v>72</v>
      </c>
      <c r="F3316" t="s">
        <v>56</v>
      </c>
      <c r="G3316">
        <v>45330</v>
      </c>
      <c r="H3316" t="s">
        <v>39</v>
      </c>
      <c r="I3316" t="s">
        <v>40</v>
      </c>
      <c r="J3316">
        <v>82550</v>
      </c>
      <c r="K3316" t="s">
        <v>83</v>
      </c>
      <c r="L3316" t="s">
        <v>42</v>
      </c>
      <c r="M3316">
        <v>178</v>
      </c>
      <c r="N3316">
        <v>38</v>
      </c>
      <c r="O3316">
        <v>34</v>
      </c>
      <c r="P3316">
        <v>0</v>
      </c>
      <c r="Q3316">
        <v>2</v>
      </c>
      <c r="R3316" t="s">
        <v>61</v>
      </c>
      <c r="S3316" t="s">
        <v>74</v>
      </c>
      <c r="T3316">
        <v>2</v>
      </c>
      <c r="U3316" t="s">
        <v>63</v>
      </c>
      <c r="V3316">
        <v>132.58000000000001</v>
      </c>
      <c r="W3316" t="s">
        <v>109</v>
      </c>
      <c r="X3316" t="s">
        <v>77</v>
      </c>
      <c r="Y3316" t="s">
        <v>48</v>
      </c>
      <c r="Z3316" t="s">
        <v>98</v>
      </c>
      <c r="AA3316" t="s">
        <v>50</v>
      </c>
      <c r="AB3316" t="s">
        <v>68</v>
      </c>
      <c r="AC3316" t="s">
        <v>69</v>
      </c>
      <c r="AD3316">
        <v>0.74483146099999997</v>
      </c>
      <c r="AE3316">
        <v>2024</v>
      </c>
      <c r="AF3316">
        <v>3</v>
      </c>
      <c r="AG3316">
        <v>8</v>
      </c>
      <c r="AH3316" t="s">
        <v>3213</v>
      </c>
      <c r="AI3316">
        <v>6.2069288389513116E-2</v>
      </c>
      <c r="AJ3316">
        <v>2136</v>
      </c>
      <c r="AK3316" t="s">
        <v>3799</v>
      </c>
    </row>
    <row r="3317" spans="1:37">
      <c r="A3317" t="s">
        <v>3427</v>
      </c>
      <c r="B3317" t="s">
        <v>115</v>
      </c>
      <c r="C3317">
        <v>5017.25</v>
      </c>
      <c r="D3317" t="s">
        <v>36</v>
      </c>
      <c r="E3317" t="s">
        <v>72</v>
      </c>
      <c r="F3317" t="s">
        <v>56</v>
      </c>
      <c r="G3317">
        <v>45330</v>
      </c>
      <c r="H3317" t="s">
        <v>102</v>
      </c>
      <c r="I3317" t="s">
        <v>40</v>
      </c>
      <c r="J3317">
        <v>23169</v>
      </c>
      <c r="K3317" t="s">
        <v>59</v>
      </c>
      <c r="L3317" t="s">
        <v>42</v>
      </c>
      <c r="M3317">
        <v>130</v>
      </c>
      <c r="N3317">
        <v>20</v>
      </c>
      <c r="O3317">
        <v>39</v>
      </c>
      <c r="P3317">
        <v>0</v>
      </c>
      <c r="Q3317">
        <v>1</v>
      </c>
      <c r="R3317" t="s">
        <v>43</v>
      </c>
      <c r="S3317" t="s">
        <v>44</v>
      </c>
      <c r="T3317">
        <v>2</v>
      </c>
      <c r="U3317" t="s">
        <v>45</v>
      </c>
      <c r="V3317">
        <v>622.08000000000004</v>
      </c>
      <c r="W3317" t="s">
        <v>46</v>
      </c>
      <c r="X3317" t="s">
        <v>77</v>
      </c>
      <c r="Y3317" t="s">
        <v>65</v>
      </c>
      <c r="Z3317" t="s">
        <v>66</v>
      </c>
      <c r="AA3317" t="s">
        <v>67</v>
      </c>
      <c r="AB3317" t="s">
        <v>68</v>
      </c>
      <c r="AC3317" t="s">
        <v>69</v>
      </c>
      <c r="AD3317">
        <v>4.785230769</v>
      </c>
      <c r="AE3317">
        <v>2024</v>
      </c>
      <c r="AF3317">
        <v>3</v>
      </c>
      <c r="AG3317">
        <v>8</v>
      </c>
      <c r="AH3317" t="s">
        <v>3213</v>
      </c>
      <c r="AI3317">
        <v>0.39876923076923082</v>
      </c>
      <c r="AJ3317">
        <v>1560</v>
      </c>
      <c r="AK3317" t="s">
        <v>3799</v>
      </c>
    </row>
    <row r="3318" spans="1:37">
      <c r="A3318" t="s">
        <v>3428</v>
      </c>
      <c r="B3318" t="s">
        <v>35</v>
      </c>
      <c r="C3318">
        <v>8106.79</v>
      </c>
      <c r="D3318" t="s">
        <v>36</v>
      </c>
      <c r="E3318" t="s">
        <v>72</v>
      </c>
      <c r="F3318" t="s">
        <v>95</v>
      </c>
      <c r="G3318">
        <v>45330</v>
      </c>
      <c r="H3318" t="s">
        <v>102</v>
      </c>
      <c r="I3318" t="s">
        <v>40</v>
      </c>
      <c r="J3318">
        <v>32061</v>
      </c>
      <c r="K3318" t="s">
        <v>83</v>
      </c>
      <c r="L3318" t="s">
        <v>42</v>
      </c>
      <c r="M3318">
        <v>104</v>
      </c>
      <c r="N3318">
        <v>27</v>
      </c>
      <c r="O3318">
        <v>8</v>
      </c>
      <c r="P3318">
        <v>0</v>
      </c>
      <c r="Q3318">
        <v>4</v>
      </c>
      <c r="R3318" t="s">
        <v>61</v>
      </c>
      <c r="S3318" t="s">
        <v>93</v>
      </c>
      <c r="T3318">
        <v>1</v>
      </c>
      <c r="U3318" t="s">
        <v>79</v>
      </c>
      <c r="V3318">
        <v>204.59</v>
      </c>
      <c r="W3318" t="s">
        <v>46</v>
      </c>
      <c r="X3318" t="s">
        <v>47</v>
      </c>
      <c r="Y3318" t="s">
        <v>48</v>
      </c>
      <c r="Z3318" t="s">
        <v>66</v>
      </c>
      <c r="AA3318" t="s">
        <v>67</v>
      </c>
      <c r="AB3318" t="s">
        <v>68</v>
      </c>
      <c r="AC3318" t="s">
        <v>99</v>
      </c>
      <c r="AD3318">
        <v>1.9672115379999999</v>
      </c>
      <c r="AE3318">
        <v>2024</v>
      </c>
      <c r="AF3318">
        <v>3</v>
      </c>
      <c r="AG3318">
        <v>8</v>
      </c>
      <c r="AH3318" t="s">
        <v>3213</v>
      </c>
      <c r="AI3318">
        <v>0.16393429487179487</v>
      </c>
      <c r="AJ3318">
        <v>1248</v>
      </c>
      <c r="AK3318" t="s">
        <v>3799</v>
      </c>
    </row>
    <row r="3319" spans="1:37">
      <c r="A3319" t="s">
        <v>3429</v>
      </c>
      <c r="B3319" t="s">
        <v>81</v>
      </c>
      <c r="C3319">
        <v>17370.310000000001</v>
      </c>
      <c r="D3319" t="s">
        <v>36</v>
      </c>
      <c r="E3319" t="s">
        <v>37</v>
      </c>
      <c r="F3319" t="s">
        <v>56</v>
      </c>
      <c r="G3319">
        <v>45330</v>
      </c>
      <c r="H3319" t="s">
        <v>57</v>
      </c>
      <c r="I3319" t="s">
        <v>58</v>
      </c>
      <c r="J3319">
        <v>0</v>
      </c>
      <c r="K3319" t="s">
        <v>59</v>
      </c>
      <c r="L3319" t="s">
        <v>60</v>
      </c>
      <c r="M3319">
        <v>255</v>
      </c>
      <c r="N3319">
        <v>32</v>
      </c>
      <c r="O3319">
        <v>126</v>
      </c>
      <c r="P3319">
        <v>0</v>
      </c>
      <c r="Q3319">
        <v>6</v>
      </c>
      <c r="R3319" t="s">
        <v>61</v>
      </c>
      <c r="S3319" t="s">
        <v>74</v>
      </c>
      <c r="T3319">
        <v>1</v>
      </c>
      <c r="U3319" t="s">
        <v>79</v>
      </c>
      <c r="V3319">
        <v>1911.03</v>
      </c>
      <c r="W3319" t="s">
        <v>132</v>
      </c>
      <c r="X3319" t="s">
        <v>77</v>
      </c>
      <c r="Y3319" t="s">
        <v>156</v>
      </c>
      <c r="Z3319" t="s">
        <v>98</v>
      </c>
      <c r="AA3319" t="s">
        <v>67</v>
      </c>
      <c r="AB3319" t="s">
        <v>68</v>
      </c>
      <c r="AC3319" t="s">
        <v>52</v>
      </c>
      <c r="AD3319">
        <v>7.4942352940000001</v>
      </c>
      <c r="AE3319">
        <v>2024</v>
      </c>
      <c r="AF3319">
        <v>3</v>
      </c>
      <c r="AG3319">
        <v>8</v>
      </c>
      <c r="AH3319" t="s">
        <v>3213</v>
      </c>
      <c r="AI3319">
        <v>0.6245196078431372</v>
      </c>
      <c r="AJ3319">
        <v>3060</v>
      </c>
      <c r="AK3319" t="s">
        <v>3801</v>
      </c>
    </row>
    <row r="3320" spans="1:37">
      <c r="A3320" t="s">
        <v>3430</v>
      </c>
      <c r="B3320" t="s">
        <v>71</v>
      </c>
      <c r="C3320">
        <v>3305.67</v>
      </c>
      <c r="D3320" t="s">
        <v>36</v>
      </c>
      <c r="E3320" t="s">
        <v>37</v>
      </c>
      <c r="F3320" t="s">
        <v>73</v>
      </c>
      <c r="G3320">
        <v>45330</v>
      </c>
      <c r="H3320" t="s">
        <v>57</v>
      </c>
      <c r="I3320" t="s">
        <v>58</v>
      </c>
      <c r="J3320">
        <v>0</v>
      </c>
      <c r="K3320" t="s">
        <v>59</v>
      </c>
      <c r="L3320" t="s">
        <v>42</v>
      </c>
      <c r="M3320">
        <v>93</v>
      </c>
      <c r="N3320">
        <v>9</v>
      </c>
      <c r="O3320">
        <v>92</v>
      </c>
      <c r="P3320">
        <v>0</v>
      </c>
      <c r="Q3320">
        <v>1</v>
      </c>
      <c r="R3320" t="s">
        <v>43</v>
      </c>
      <c r="S3320" t="s">
        <v>96</v>
      </c>
      <c r="T3320">
        <v>2</v>
      </c>
      <c r="U3320" t="s">
        <v>63</v>
      </c>
      <c r="V3320">
        <v>447.12</v>
      </c>
      <c r="W3320" t="s">
        <v>76</v>
      </c>
      <c r="X3320" t="s">
        <v>47</v>
      </c>
      <c r="Y3320" t="s">
        <v>48</v>
      </c>
      <c r="Z3320" t="s">
        <v>49</v>
      </c>
      <c r="AA3320" t="s">
        <v>67</v>
      </c>
      <c r="AB3320" t="s">
        <v>68</v>
      </c>
      <c r="AC3320" t="s">
        <v>52</v>
      </c>
      <c r="AD3320">
        <v>4.8077419350000001</v>
      </c>
      <c r="AE3320">
        <v>2024</v>
      </c>
      <c r="AF3320">
        <v>3</v>
      </c>
      <c r="AG3320">
        <v>8</v>
      </c>
      <c r="AH3320" t="s">
        <v>3213</v>
      </c>
      <c r="AI3320">
        <v>0.40064516129032257</v>
      </c>
      <c r="AJ3320">
        <v>1116</v>
      </c>
      <c r="AK3320" t="s">
        <v>3800</v>
      </c>
    </row>
    <row r="3321" spans="1:37">
      <c r="A3321" t="s">
        <v>3431</v>
      </c>
      <c r="B3321" t="s">
        <v>81</v>
      </c>
      <c r="C3321">
        <v>4762.6000000000004</v>
      </c>
      <c r="D3321" t="s">
        <v>36</v>
      </c>
      <c r="E3321" t="s">
        <v>72</v>
      </c>
      <c r="F3321" t="s">
        <v>38</v>
      </c>
      <c r="G3321">
        <v>45330</v>
      </c>
      <c r="H3321" t="s">
        <v>39</v>
      </c>
      <c r="I3321" t="s">
        <v>40</v>
      </c>
      <c r="J3321">
        <v>80320</v>
      </c>
      <c r="K3321" t="s">
        <v>83</v>
      </c>
      <c r="L3321" t="s">
        <v>42</v>
      </c>
      <c r="M3321">
        <v>119</v>
      </c>
      <c r="N3321">
        <v>30</v>
      </c>
      <c r="O3321">
        <v>86</v>
      </c>
      <c r="P3321">
        <v>0</v>
      </c>
      <c r="Q3321">
        <v>1</v>
      </c>
      <c r="R3321" t="s">
        <v>61</v>
      </c>
      <c r="S3321" t="s">
        <v>74</v>
      </c>
      <c r="T3321">
        <v>1</v>
      </c>
      <c r="U3321" t="s">
        <v>79</v>
      </c>
      <c r="V3321">
        <v>255.35</v>
      </c>
      <c r="W3321" t="s">
        <v>46</v>
      </c>
      <c r="X3321" t="s">
        <v>47</v>
      </c>
      <c r="Y3321" t="s">
        <v>48</v>
      </c>
      <c r="Z3321" t="s">
        <v>49</v>
      </c>
      <c r="AA3321" t="s">
        <v>50</v>
      </c>
      <c r="AB3321" t="s">
        <v>68</v>
      </c>
      <c r="AC3321" t="s">
        <v>52</v>
      </c>
      <c r="AD3321">
        <v>2.1457983189999998</v>
      </c>
      <c r="AE3321">
        <v>2024</v>
      </c>
      <c r="AF3321">
        <v>3</v>
      </c>
      <c r="AG3321">
        <v>8</v>
      </c>
      <c r="AH3321" t="s">
        <v>3213</v>
      </c>
      <c r="AI3321">
        <v>0.17881652661064426</v>
      </c>
      <c r="AJ3321">
        <v>1428</v>
      </c>
      <c r="AK3321" t="s">
        <v>3799</v>
      </c>
    </row>
    <row r="3322" spans="1:37">
      <c r="A3322" t="s">
        <v>3432</v>
      </c>
      <c r="B3322" t="s">
        <v>81</v>
      </c>
      <c r="C3322">
        <v>6872.11</v>
      </c>
      <c r="D3322" t="s">
        <v>36</v>
      </c>
      <c r="E3322" t="s">
        <v>37</v>
      </c>
      <c r="F3322" t="s">
        <v>38</v>
      </c>
      <c r="G3322">
        <v>45330</v>
      </c>
      <c r="H3322" t="s">
        <v>159</v>
      </c>
      <c r="I3322" t="s">
        <v>40</v>
      </c>
      <c r="J3322">
        <v>34055</v>
      </c>
      <c r="K3322" t="s">
        <v>59</v>
      </c>
      <c r="L3322" t="s">
        <v>103</v>
      </c>
      <c r="M3322">
        <v>96</v>
      </c>
      <c r="N3322">
        <v>18</v>
      </c>
      <c r="O3322">
        <v>131</v>
      </c>
      <c r="P3322">
        <v>1</v>
      </c>
      <c r="Q3322">
        <v>4</v>
      </c>
      <c r="R3322" t="s">
        <v>61</v>
      </c>
      <c r="S3322" t="s">
        <v>93</v>
      </c>
      <c r="T3322">
        <v>1</v>
      </c>
      <c r="U3322" t="s">
        <v>63</v>
      </c>
      <c r="V3322">
        <v>460.08</v>
      </c>
      <c r="W3322" t="s">
        <v>46</v>
      </c>
      <c r="X3322" t="s">
        <v>47</v>
      </c>
      <c r="Y3322" t="s">
        <v>48</v>
      </c>
      <c r="Z3322" t="s">
        <v>66</v>
      </c>
      <c r="AA3322" t="s">
        <v>67</v>
      </c>
      <c r="AB3322" t="s">
        <v>51</v>
      </c>
      <c r="AC3322" t="s">
        <v>52</v>
      </c>
      <c r="AD3322">
        <v>4.7925000000000004</v>
      </c>
      <c r="AE3322">
        <v>2024</v>
      </c>
      <c r="AF3322">
        <v>3</v>
      </c>
      <c r="AG3322">
        <v>8</v>
      </c>
      <c r="AH3322" t="s">
        <v>3213</v>
      </c>
      <c r="AI3322">
        <v>0.39937499999999998</v>
      </c>
      <c r="AJ3322">
        <v>1152</v>
      </c>
      <c r="AK3322" t="s">
        <v>3799</v>
      </c>
    </row>
    <row r="3323" spans="1:37">
      <c r="A3323" t="s">
        <v>3433</v>
      </c>
      <c r="B3323" t="s">
        <v>81</v>
      </c>
      <c r="C3323">
        <v>48465.1</v>
      </c>
      <c r="D3323" t="s">
        <v>36</v>
      </c>
      <c r="E3323" t="s">
        <v>37</v>
      </c>
      <c r="F3323" t="s">
        <v>73</v>
      </c>
      <c r="G3323">
        <v>45330</v>
      </c>
      <c r="H3323" t="s">
        <v>39</v>
      </c>
      <c r="I3323" t="s">
        <v>58</v>
      </c>
      <c r="J3323">
        <v>34135</v>
      </c>
      <c r="K3323" t="s">
        <v>59</v>
      </c>
      <c r="L3323" t="s">
        <v>42</v>
      </c>
      <c r="M3323">
        <v>154</v>
      </c>
      <c r="N3323">
        <v>16</v>
      </c>
      <c r="O3323">
        <v>113</v>
      </c>
      <c r="P3323">
        <v>0</v>
      </c>
      <c r="Q3323">
        <v>2</v>
      </c>
      <c r="R3323" t="s">
        <v>61</v>
      </c>
      <c r="S3323" t="s">
        <v>93</v>
      </c>
      <c r="T3323">
        <v>1</v>
      </c>
      <c r="U3323" t="s">
        <v>79</v>
      </c>
      <c r="V3323">
        <v>738.72</v>
      </c>
      <c r="W3323" t="s">
        <v>64</v>
      </c>
      <c r="X3323" t="s">
        <v>47</v>
      </c>
      <c r="Y3323" t="s">
        <v>65</v>
      </c>
      <c r="Z3323" t="s">
        <v>98</v>
      </c>
      <c r="AA3323" t="s">
        <v>67</v>
      </c>
      <c r="AB3323" t="s">
        <v>68</v>
      </c>
      <c r="AC3323" t="s">
        <v>52</v>
      </c>
      <c r="AD3323">
        <v>4.7968831170000001</v>
      </c>
      <c r="AE3323">
        <v>2024</v>
      </c>
      <c r="AF3323">
        <v>3</v>
      </c>
      <c r="AG3323">
        <v>8</v>
      </c>
      <c r="AH3323" t="s">
        <v>3213</v>
      </c>
      <c r="AI3323">
        <v>0.39974025974025973</v>
      </c>
      <c r="AJ3323">
        <v>1848</v>
      </c>
      <c r="AK3323" t="s">
        <v>3799</v>
      </c>
    </row>
    <row r="3324" spans="1:37">
      <c r="A3324" t="s">
        <v>3434</v>
      </c>
      <c r="B3324" t="s">
        <v>71</v>
      </c>
      <c r="C3324">
        <v>9544.15</v>
      </c>
      <c r="D3324" t="s">
        <v>36</v>
      </c>
      <c r="E3324" t="s">
        <v>72</v>
      </c>
      <c r="F3324" t="s">
        <v>38</v>
      </c>
      <c r="G3324">
        <v>45330</v>
      </c>
      <c r="H3324" t="s">
        <v>39</v>
      </c>
      <c r="I3324" t="s">
        <v>40</v>
      </c>
      <c r="J3324">
        <v>86220</v>
      </c>
      <c r="K3324" t="s">
        <v>59</v>
      </c>
      <c r="L3324" t="s">
        <v>42</v>
      </c>
      <c r="M3324">
        <v>120</v>
      </c>
      <c r="N3324">
        <v>28</v>
      </c>
      <c r="O3324">
        <v>5</v>
      </c>
      <c r="P3324">
        <v>1</v>
      </c>
      <c r="Q3324">
        <v>3</v>
      </c>
      <c r="R3324" t="s">
        <v>43</v>
      </c>
      <c r="S3324" t="s">
        <v>96</v>
      </c>
      <c r="T3324">
        <v>3</v>
      </c>
      <c r="U3324" t="s">
        <v>63</v>
      </c>
      <c r="V3324">
        <v>583.69000000000005</v>
      </c>
      <c r="W3324" t="s">
        <v>46</v>
      </c>
      <c r="X3324" t="s">
        <v>47</v>
      </c>
      <c r="Y3324" t="s">
        <v>65</v>
      </c>
      <c r="Z3324" t="s">
        <v>66</v>
      </c>
      <c r="AA3324" t="s">
        <v>50</v>
      </c>
      <c r="AB3324" t="s">
        <v>51</v>
      </c>
      <c r="AC3324" t="s">
        <v>99</v>
      </c>
      <c r="AD3324">
        <v>4.864083333</v>
      </c>
      <c r="AE3324">
        <v>2024</v>
      </c>
      <c r="AF3324">
        <v>3</v>
      </c>
      <c r="AG3324">
        <v>8</v>
      </c>
      <c r="AH3324" t="s">
        <v>3213</v>
      </c>
      <c r="AI3324">
        <v>0.40534027777777781</v>
      </c>
      <c r="AJ3324">
        <v>1440</v>
      </c>
      <c r="AK3324" t="s">
        <v>3800</v>
      </c>
    </row>
    <row r="3325" spans="1:37">
      <c r="A3325" t="s">
        <v>3435</v>
      </c>
      <c r="B3325" t="s">
        <v>81</v>
      </c>
      <c r="C3325">
        <v>20885.310000000001</v>
      </c>
      <c r="D3325" t="s">
        <v>36</v>
      </c>
      <c r="E3325" t="s">
        <v>82</v>
      </c>
      <c r="F3325" t="s">
        <v>38</v>
      </c>
      <c r="G3325">
        <v>45330</v>
      </c>
      <c r="H3325" t="s">
        <v>39</v>
      </c>
      <c r="I3325" t="s">
        <v>40</v>
      </c>
      <c r="J3325">
        <v>91916</v>
      </c>
      <c r="K3325" t="s">
        <v>83</v>
      </c>
      <c r="L3325" t="s">
        <v>42</v>
      </c>
      <c r="M3325">
        <v>262</v>
      </c>
      <c r="N3325">
        <v>46</v>
      </c>
      <c r="O3325">
        <v>8</v>
      </c>
      <c r="P3325">
        <v>0</v>
      </c>
      <c r="Q3325">
        <v>3</v>
      </c>
      <c r="R3325" t="s">
        <v>43</v>
      </c>
      <c r="S3325" t="s">
        <v>44</v>
      </c>
      <c r="T3325">
        <v>2</v>
      </c>
      <c r="U3325" t="s">
        <v>45</v>
      </c>
      <c r="V3325">
        <v>294.76</v>
      </c>
      <c r="W3325" t="s">
        <v>64</v>
      </c>
      <c r="X3325" t="s">
        <v>134</v>
      </c>
      <c r="Y3325" t="s">
        <v>48</v>
      </c>
      <c r="Z3325" t="s">
        <v>98</v>
      </c>
      <c r="AA3325" t="s">
        <v>50</v>
      </c>
      <c r="AB3325" t="s">
        <v>68</v>
      </c>
      <c r="AC3325" t="s">
        <v>99</v>
      </c>
      <c r="AD3325">
        <v>1.1250381679999999</v>
      </c>
      <c r="AE3325">
        <v>2024</v>
      </c>
      <c r="AF3325">
        <v>3</v>
      </c>
      <c r="AG3325">
        <v>8</v>
      </c>
      <c r="AH3325" t="s">
        <v>3213</v>
      </c>
      <c r="AI3325">
        <v>9.3753180661577604E-2</v>
      </c>
      <c r="AJ3325">
        <v>3144</v>
      </c>
      <c r="AK3325" t="s">
        <v>3799</v>
      </c>
    </row>
    <row r="3326" spans="1:37">
      <c r="A3326" t="s">
        <v>3436</v>
      </c>
      <c r="B3326" t="s">
        <v>55</v>
      </c>
      <c r="C3326">
        <v>11695.79</v>
      </c>
      <c r="D3326" t="s">
        <v>36</v>
      </c>
      <c r="E3326" t="s">
        <v>37</v>
      </c>
      <c r="F3326" t="s">
        <v>38</v>
      </c>
      <c r="G3326">
        <v>45330</v>
      </c>
      <c r="H3326" t="s">
        <v>39</v>
      </c>
      <c r="I3326" t="s">
        <v>58</v>
      </c>
      <c r="J3326">
        <v>126205</v>
      </c>
      <c r="K3326" t="s">
        <v>83</v>
      </c>
      <c r="L3326" t="s">
        <v>42</v>
      </c>
      <c r="M3326">
        <v>97</v>
      </c>
      <c r="N3326">
        <v>42</v>
      </c>
      <c r="O3326">
        <v>54</v>
      </c>
      <c r="P3326">
        <v>0</v>
      </c>
      <c r="Q3326">
        <v>2</v>
      </c>
      <c r="R3326" t="s">
        <v>61</v>
      </c>
      <c r="S3326" t="s">
        <v>93</v>
      </c>
      <c r="T3326">
        <v>4</v>
      </c>
      <c r="U3326" t="s">
        <v>79</v>
      </c>
      <c r="V3326">
        <v>171.59</v>
      </c>
      <c r="W3326" t="s">
        <v>46</v>
      </c>
      <c r="X3326" t="s">
        <v>47</v>
      </c>
      <c r="Y3326" t="s">
        <v>48</v>
      </c>
      <c r="Z3326" t="s">
        <v>66</v>
      </c>
      <c r="AA3326" t="s">
        <v>91</v>
      </c>
      <c r="AB3326" t="s">
        <v>68</v>
      </c>
      <c r="AC3326" t="s">
        <v>52</v>
      </c>
      <c r="AD3326">
        <v>1.768969072</v>
      </c>
      <c r="AE3326">
        <v>2024</v>
      </c>
      <c r="AF3326">
        <v>3</v>
      </c>
      <c r="AG3326">
        <v>8</v>
      </c>
      <c r="AH3326" t="s">
        <v>3213</v>
      </c>
      <c r="AI3326">
        <v>0.14741408934707903</v>
      </c>
      <c r="AJ3326">
        <v>1164</v>
      </c>
      <c r="AK3326" t="s">
        <v>3799</v>
      </c>
    </row>
    <row r="3327" spans="1:37">
      <c r="A3327" t="s">
        <v>3437</v>
      </c>
      <c r="B3327" t="s">
        <v>35</v>
      </c>
      <c r="C3327">
        <v>11480.32</v>
      </c>
      <c r="D3327" t="s">
        <v>36</v>
      </c>
      <c r="E3327" t="s">
        <v>37</v>
      </c>
      <c r="F3327" t="s">
        <v>56</v>
      </c>
      <c r="G3327">
        <v>45330</v>
      </c>
      <c r="H3327" t="s">
        <v>39</v>
      </c>
      <c r="I3327" t="s">
        <v>40</v>
      </c>
      <c r="J3327">
        <v>118491</v>
      </c>
      <c r="K3327" t="s">
        <v>59</v>
      </c>
      <c r="L3327" t="s">
        <v>60</v>
      </c>
      <c r="M3327">
        <v>100</v>
      </c>
      <c r="N3327">
        <v>11</v>
      </c>
      <c r="O3327">
        <v>12</v>
      </c>
      <c r="P3327">
        <v>4</v>
      </c>
      <c r="Q3327">
        <v>2</v>
      </c>
      <c r="R3327" t="s">
        <v>61</v>
      </c>
      <c r="S3327" t="s">
        <v>74</v>
      </c>
      <c r="T3327">
        <v>2</v>
      </c>
      <c r="U3327" t="s">
        <v>63</v>
      </c>
      <c r="V3327">
        <v>479.52</v>
      </c>
      <c r="W3327" t="s">
        <v>46</v>
      </c>
      <c r="X3327" t="s">
        <v>77</v>
      </c>
      <c r="Y3327" t="s">
        <v>48</v>
      </c>
      <c r="Z3327" t="s">
        <v>66</v>
      </c>
      <c r="AA3327" t="s">
        <v>91</v>
      </c>
      <c r="AB3327" t="s">
        <v>51</v>
      </c>
      <c r="AC3327" t="s">
        <v>69</v>
      </c>
      <c r="AD3327">
        <v>4.7952000000000004</v>
      </c>
      <c r="AE3327">
        <v>2024</v>
      </c>
      <c r="AF3327">
        <v>3</v>
      </c>
      <c r="AG3327">
        <v>8</v>
      </c>
      <c r="AH3327" t="s">
        <v>3213</v>
      </c>
      <c r="AI3327">
        <v>0.39960000000000001</v>
      </c>
      <c r="AJ3327">
        <v>1200</v>
      </c>
      <c r="AK3327" t="s">
        <v>3799</v>
      </c>
    </row>
    <row r="3328" spans="1:37">
      <c r="A3328" t="s">
        <v>3438</v>
      </c>
      <c r="B3328" t="s">
        <v>71</v>
      </c>
      <c r="C3328">
        <v>10954.45</v>
      </c>
      <c r="D3328" t="s">
        <v>36</v>
      </c>
      <c r="E3328" t="s">
        <v>37</v>
      </c>
      <c r="F3328" t="s">
        <v>56</v>
      </c>
      <c r="G3328">
        <v>45330</v>
      </c>
      <c r="H3328" t="s">
        <v>39</v>
      </c>
      <c r="I3328" t="s">
        <v>58</v>
      </c>
      <c r="J3328">
        <v>41303</v>
      </c>
      <c r="K3328" t="s">
        <v>59</v>
      </c>
      <c r="L3328" t="s">
        <v>42</v>
      </c>
      <c r="M3328">
        <v>93</v>
      </c>
      <c r="N3328">
        <v>30</v>
      </c>
      <c r="O3328">
        <v>49</v>
      </c>
      <c r="P3328">
        <v>0</v>
      </c>
      <c r="Q3328">
        <v>2</v>
      </c>
      <c r="R3328" t="s">
        <v>43</v>
      </c>
      <c r="S3328" t="s">
        <v>44</v>
      </c>
      <c r="T3328">
        <v>1</v>
      </c>
      <c r="U3328" t="s">
        <v>79</v>
      </c>
      <c r="V3328">
        <v>602.21</v>
      </c>
      <c r="W3328" t="s">
        <v>46</v>
      </c>
      <c r="X3328" t="s">
        <v>47</v>
      </c>
      <c r="Y3328" t="s">
        <v>65</v>
      </c>
      <c r="Z3328" t="s">
        <v>66</v>
      </c>
      <c r="AA3328" t="s">
        <v>67</v>
      </c>
      <c r="AB3328" t="s">
        <v>68</v>
      </c>
      <c r="AC3328" t="s">
        <v>52</v>
      </c>
      <c r="AD3328">
        <v>6.4753763439999998</v>
      </c>
      <c r="AE3328">
        <v>2024</v>
      </c>
      <c r="AF3328">
        <v>3</v>
      </c>
      <c r="AG3328">
        <v>8</v>
      </c>
      <c r="AH3328" t="s">
        <v>3213</v>
      </c>
      <c r="AI3328">
        <v>0.53961469534050177</v>
      </c>
      <c r="AJ3328">
        <v>1116</v>
      </c>
      <c r="AK3328" t="s">
        <v>3800</v>
      </c>
    </row>
    <row r="3329" spans="1:37">
      <c r="A3329" t="s">
        <v>3439</v>
      </c>
      <c r="B3329" t="s">
        <v>81</v>
      </c>
      <c r="C3329">
        <v>3289.73</v>
      </c>
      <c r="D3329" t="s">
        <v>36</v>
      </c>
      <c r="E3329" t="s">
        <v>37</v>
      </c>
      <c r="F3329" t="s">
        <v>73</v>
      </c>
      <c r="G3329">
        <v>45330</v>
      </c>
      <c r="H3329" t="s">
        <v>57</v>
      </c>
      <c r="I3329" t="s">
        <v>40</v>
      </c>
      <c r="J3329">
        <v>0</v>
      </c>
      <c r="K3329" t="s">
        <v>83</v>
      </c>
      <c r="L3329" t="s">
        <v>42</v>
      </c>
      <c r="M3329">
        <v>88</v>
      </c>
      <c r="N3329">
        <v>46</v>
      </c>
      <c r="O3329">
        <v>113</v>
      </c>
      <c r="P3329">
        <v>0</v>
      </c>
      <c r="Q3329">
        <v>1</v>
      </c>
      <c r="R3329" t="s">
        <v>61</v>
      </c>
      <c r="S3329" t="s">
        <v>74</v>
      </c>
      <c r="T3329">
        <v>2</v>
      </c>
      <c r="U3329" t="s">
        <v>63</v>
      </c>
      <c r="V3329">
        <v>201.48</v>
      </c>
      <c r="W3329" t="s">
        <v>76</v>
      </c>
      <c r="X3329" t="s">
        <v>134</v>
      </c>
      <c r="Y3329" t="s">
        <v>48</v>
      </c>
      <c r="Z3329" t="s">
        <v>49</v>
      </c>
      <c r="AA3329" t="s">
        <v>67</v>
      </c>
      <c r="AB3329" t="s">
        <v>68</v>
      </c>
      <c r="AC3329" t="s">
        <v>52</v>
      </c>
      <c r="AD3329">
        <v>2.2895454549999998</v>
      </c>
      <c r="AE3329">
        <v>2024</v>
      </c>
      <c r="AF3329">
        <v>3</v>
      </c>
      <c r="AG3329">
        <v>8</v>
      </c>
      <c r="AH3329" t="s">
        <v>3213</v>
      </c>
      <c r="AI3329">
        <v>0.19079545454545455</v>
      </c>
      <c r="AJ3329">
        <v>1056</v>
      </c>
      <c r="AK3329" t="s">
        <v>3799</v>
      </c>
    </row>
    <row r="3330" spans="1:37">
      <c r="A3330" t="s">
        <v>3440</v>
      </c>
      <c r="B3330" t="s">
        <v>115</v>
      </c>
      <c r="C3330">
        <v>11478.02</v>
      </c>
      <c r="D3330" t="s">
        <v>36</v>
      </c>
      <c r="E3330" t="s">
        <v>82</v>
      </c>
      <c r="F3330" t="s">
        <v>38</v>
      </c>
      <c r="G3330">
        <v>45330</v>
      </c>
      <c r="H3330" t="s">
        <v>102</v>
      </c>
      <c r="I3330" t="s">
        <v>40</v>
      </c>
      <c r="J3330">
        <v>17338</v>
      </c>
      <c r="K3330" t="s">
        <v>59</v>
      </c>
      <c r="L3330" t="s">
        <v>60</v>
      </c>
      <c r="M3330">
        <v>150</v>
      </c>
      <c r="N3330">
        <v>8</v>
      </c>
      <c r="O3330">
        <v>63</v>
      </c>
      <c r="P3330">
        <v>0</v>
      </c>
      <c r="Q3330">
        <v>3</v>
      </c>
      <c r="R3330" t="s">
        <v>43</v>
      </c>
      <c r="S3330" t="s">
        <v>44</v>
      </c>
      <c r="T3330">
        <v>2</v>
      </c>
      <c r="U3330" t="s">
        <v>63</v>
      </c>
      <c r="V3330">
        <v>1543.72</v>
      </c>
      <c r="W3330" t="s">
        <v>46</v>
      </c>
      <c r="X3330" t="s">
        <v>77</v>
      </c>
      <c r="Y3330" t="s">
        <v>156</v>
      </c>
      <c r="Z3330" t="s">
        <v>66</v>
      </c>
      <c r="AA3330" t="s">
        <v>67</v>
      </c>
      <c r="AB3330" t="s">
        <v>68</v>
      </c>
      <c r="AC3330" t="s">
        <v>52</v>
      </c>
      <c r="AD3330">
        <v>10.29146667</v>
      </c>
      <c r="AE3330">
        <v>2024</v>
      </c>
      <c r="AF3330">
        <v>3</v>
      </c>
      <c r="AG3330">
        <v>8</v>
      </c>
      <c r="AH3330" t="s">
        <v>3213</v>
      </c>
      <c r="AI3330">
        <v>0.85762222222222229</v>
      </c>
      <c r="AJ3330">
        <v>1800</v>
      </c>
      <c r="AK3330" t="s">
        <v>3801</v>
      </c>
    </row>
    <row r="3331" spans="1:37">
      <c r="A3331" t="s">
        <v>3441</v>
      </c>
      <c r="B3331" t="s">
        <v>71</v>
      </c>
      <c r="C3331">
        <v>47556.85</v>
      </c>
      <c r="D3331" t="s">
        <v>36</v>
      </c>
      <c r="E3331" t="s">
        <v>82</v>
      </c>
      <c r="F3331" t="s">
        <v>56</v>
      </c>
      <c r="G3331">
        <v>45330</v>
      </c>
      <c r="H3331" t="s">
        <v>39</v>
      </c>
      <c r="I3331" t="s">
        <v>40</v>
      </c>
      <c r="J3331">
        <v>31092</v>
      </c>
      <c r="K3331" t="s">
        <v>59</v>
      </c>
      <c r="L3331" t="s">
        <v>42</v>
      </c>
      <c r="M3331">
        <v>200</v>
      </c>
      <c r="N3331">
        <v>35</v>
      </c>
      <c r="O3331">
        <v>103</v>
      </c>
      <c r="P3331">
        <v>0</v>
      </c>
      <c r="Q3331">
        <v>2</v>
      </c>
      <c r="R3331" t="s">
        <v>117</v>
      </c>
      <c r="S3331" t="s">
        <v>118</v>
      </c>
      <c r="T3331">
        <v>4</v>
      </c>
      <c r="U3331" t="s">
        <v>45</v>
      </c>
      <c r="V3331">
        <v>959.04</v>
      </c>
      <c r="W3331" t="s">
        <v>64</v>
      </c>
      <c r="X3331" t="s">
        <v>47</v>
      </c>
      <c r="Y3331" t="s">
        <v>65</v>
      </c>
      <c r="Z3331" t="s">
        <v>98</v>
      </c>
      <c r="AA3331" t="s">
        <v>67</v>
      </c>
      <c r="AB3331" t="s">
        <v>68</v>
      </c>
      <c r="AC3331" t="s">
        <v>52</v>
      </c>
      <c r="AD3331">
        <v>4.7952000000000004</v>
      </c>
      <c r="AE3331">
        <v>2024</v>
      </c>
      <c r="AF3331">
        <v>3</v>
      </c>
      <c r="AG3331">
        <v>8</v>
      </c>
      <c r="AH3331" t="s">
        <v>3213</v>
      </c>
      <c r="AI3331">
        <v>0.39960000000000001</v>
      </c>
      <c r="AJ3331">
        <v>2400</v>
      </c>
      <c r="AK3331" t="s">
        <v>3799</v>
      </c>
    </row>
    <row r="3332" spans="1:37">
      <c r="A3332" t="s">
        <v>3442</v>
      </c>
      <c r="B3332" t="s">
        <v>81</v>
      </c>
      <c r="C3332">
        <v>7430.59</v>
      </c>
      <c r="D3332" t="s">
        <v>87</v>
      </c>
      <c r="E3332" t="s">
        <v>37</v>
      </c>
      <c r="F3332" t="s">
        <v>38</v>
      </c>
      <c r="G3332">
        <v>45330</v>
      </c>
      <c r="H3332" t="s">
        <v>57</v>
      </c>
      <c r="I3332" t="s">
        <v>40</v>
      </c>
      <c r="J3332">
        <v>0</v>
      </c>
      <c r="K3332" t="s">
        <v>59</v>
      </c>
      <c r="L3332" t="s">
        <v>42</v>
      </c>
      <c r="M3332">
        <v>99</v>
      </c>
      <c r="N3332">
        <v>24</v>
      </c>
      <c r="O3332">
        <v>61</v>
      </c>
      <c r="P3332">
        <v>0</v>
      </c>
      <c r="Q3332">
        <v>5</v>
      </c>
      <c r="R3332" t="s">
        <v>61</v>
      </c>
      <c r="S3332" t="s">
        <v>93</v>
      </c>
      <c r="T3332">
        <v>1</v>
      </c>
      <c r="U3332" t="s">
        <v>90</v>
      </c>
      <c r="V3332">
        <v>473.04</v>
      </c>
      <c r="W3332" t="s">
        <v>46</v>
      </c>
      <c r="X3332" t="s">
        <v>47</v>
      </c>
      <c r="Y3332" t="s">
        <v>48</v>
      </c>
      <c r="Z3332" t="s">
        <v>66</v>
      </c>
      <c r="AA3332" t="s">
        <v>67</v>
      </c>
      <c r="AB3332" t="s">
        <v>68</v>
      </c>
      <c r="AC3332" t="s">
        <v>52</v>
      </c>
      <c r="AD3332">
        <v>4.7781818180000002</v>
      </c>
      <c r="AE3332">
        <v>2024</v>
      </c>
      <c r="AF3332">
        <v>3</v>
      </c>
      <c r="AG3332">
        <v>8</v>
      </c>
      <c r="AH3332" t="s">
        <v>3213</v>
      </c>
      <c r="AI3332">
        <v>0.39818181818181819</v>
      </c>
      <c r="AJ3332">
        <v>1188</v>
      </c>
      <c r="AK3332" t="s">
        <v>3799</v>
      </c>
    </row>
    <row r="3333" spans="1:37">
      <c r="A3333" t="s">
        <v>3443</v>
      </c>
      <c r="B3333" t="s">
        <v>35</v>
      </c>
      <c r="C3333">
        <v>6014.95</v>
      </c>
      <c r="D3333" t="s">
        <v>36</v>
      </c>
      <c r="E3333" t="s">
        <v>37</v>
      </c>
      <c r="F3333" t="s">
        <v>56</v>
      </c>
      <c r="G3333">
        <v>45330</v>
      </c>
      <c r="H3333" t="s">
        <v>39</v>
      </c>
      <c r="I3333" t="s">
        <v>58</v>
      </c>
      <c r="J3333">
        <v>42115</v>
      </c>
      <c r="K3333" t="s">
        <v>59</v>
      </c>
      <c r="L3333" t="s">
        <v>60</v>
      </c>
      <c r="M3333">
        <v>84</v>
      </c>
      <c r="N3333">
        <v>35</v>
      </c>
      <c r="O3333">
        <v>77</v>
      </c>
      <c r="P3333">
        <v>4</v>
      </c>
      <c r="Q3333">
        <v>9</v>
      </c>
      <c r="R3333" t="s">
        <v>43</v>
      </c>
      <c r="S3333" t="s">
        <v>84</v>
      </c>
      <c r="T3333">
        <v>1</v>
      </c>
      <c r="U3333" t="s">
        <v>45</v>
      </c>
      <c r="V3333">
        <v>462.78</v>
      </c>
      <c r="W3333" t="s">
        <v>76</v>
      </c>
      <c r="X3333" t="s">
        <v>77</v>
      </c>
      <c r="Y3333" t="s">
        <v>48</v>
      </c>
      <c r="Z3333" t="s">
        <v>66</v>
      </c>
      <c r="AA3333" t="s">
        <v>67</v>
      </c>
      <c r="AB3333" t="s">
        <v>51</v>
      </c>
      <c r="AC3333" t="s">
        <v>52</v>
      </c>
      <c r="AD3333">
        <v>5.5092857139999998</v>
      </c>
      <c r="AE3333">
        <v>2024</v>
      </c>
      <c r="AF3333">
        <v>3</v>
      </c>
      <c r="AG3333">
        <v>8</v>
      </c>
      <c r="AH3333" t="s">
        <v>3213</v>
      </c>
      <c r="AI3333">
        <v>0.45910714285714282</v>
      </c>
      <c r="AJ3333">
        <v>1008</v>
      </c>
      <c r="AK3333" t="s">
        <v>3800</v>
      </c>
    </row>
    <row r="3334" spans="1:37">
      <c r="A3334" t="s">
        <v>3444</v>
      </c>
      <c r="B3334" t="s">
        <v>81</v>
      </c>
      <c r="C3334">
        <v>6643.79</v>
      </c>
      <c r="D3334" t="s">
        <v>36</v>
      </c>
      <c r="E3334" t="s">
        <v>37</v>
      </c>
      <c r="F3334" t="s">
        <v>38</v>
      </c>
      <c r="G3334">
        <v>45330</v>
      </c>
      <c r="H3334" t="s">
        <v>39</v>
      </c>
      <c r="I3334" t="s">
        <v>58</v>
      </c>
      <c r="J3334">
        <v>58914</v>
      </c>
      <c r="K3334" t="s">
        <v>83</v>
      </c>
      <c r="L3334" t="s">
        <v>42</v>
      </c>
      <c r="M3334">
        <v>86</v>
      </c>
      <c r="N3334">
        <v>14</v>
      </c>
      <c r="O3334">
        <v>134</v>
      </c>
      <c r="P3334">
        <v>2</v>
      </c>
      <c r="Q3334">
        <v>3</v>
      </c>
      <c r="R3334" t="s">
        <v>61</v>
      </c>
      <c r="S3334" t="s">
        <v>93</v>
      </c>
      <c r="T3334">
        <v>2</v>
      </c>
      <c r="U3334" t="s">
        <v>79</v>
      </c>
      <c r="V3334">
        <v>1.63</v>
      </c>
      <c r="W3334" t="s">
        <v>46</v>
      </c>
      <c r="X3334" t="s">
        <v>47</v>
      </c>
      <c r="Y3334" t="s">
        <v>48</v>
      </c>
      <c r="Z3334" t="s">
        <v>66</v>
      </c>
      <c r="AA3334" t="s">
        <v>50</v>
      </c>
      <c r="AB3334" t="s">
        <v>51</v>
      </c>
      <c r="AC3334" t="s">
        <v>52</v>
      </c>
      <c r="AD3334">
        <v>1.8953488000000001E-2</v>
      </c>
      <c r="AE3334">
        <v>2024</v>
      </c>
      <c r="AF3334">
        <v>3</v>
      </c>
      <c r="AG3334">
        <v>8</v>
      </c>
      <c r="AH3334" t="s">
        <v>3213</v>
      </c>
      <c r="AI3334">
        <v>1.5794573643410851E-3</v>
      </c>
      <c r="AJ3334">
        <v>1032</v>
      </c>
      <c r="AK3334" t="s">
        <v>3799</v>
      </c>
    </row>
    <row r="3335" spans="1:37">
      <c r="A3335" t="s">
        <v>3445</v>
      </c>
      <c r="B3335" t="s">
        <v>55</v>
      </c>
      <c r="C3335">
        <v>4552.7700000000004</v>
      </c>
      <c r="D3335" t="s">
        <v>36</v>
      </c>
      <c r="E3335" t="s">
        <v>72</v>
      </c>
      <c r="F3335" t="s">
        <v>56</v>
      </c>
      <c r="G3335">
        <v>45330</v>
      </c>
      <c r="H3335" t="s">
        <v>39</v>
      </c>
      <c r="I3335" t="s">
        <v>40</v>
      </c>
      <c r="J3335">
        <v>126210</v>
      </c>
      <c r="K3335" t="s">
        <v>83</v>
      </c>
      <c r="L3335" t="s">
        <v>103</v>
      </c>
      <c r="M3335">
        <v>113</v>
      </c>
      <c r="N3335">
        <v>22</v>
      </c>
      <c r="O3335">
        <v>97</v>
      </c>
      <c r="P3335">
        <v>0</v>
      </c>
      <c r="Q3335">
        <v>1</v>
      </c>
      <c r="R3335" t="s">
        <v>43</v>
      </c>
      <c r="S3335" t="s">
        <v>96</v>
      </c>
      <c r="T3335">
        <v>2</v>
      </c>
      <c r="U3335" t="s">
        <v>79</v>
      </c>
      <c r="V3335">
        <v>140.78</v>
      </c>
      <c r="W3335" t="s">
        <v>46</v>
      </c>
      <c r="X3335" t="s">
        <v>47</v>
      </c>
      <c r="Y3335" t="s">
        <v>48</v>
      </c>
      <c r="Z3335" t="s">
        <v>49</v>
      </c>
      <c r="AA3335" t="s">
        <v>91</v>
      </c>
      <c r="AB3335" t="s">
        <v>68</v>
      </c>
      <c r="AC3335" t="s">
        <v>52</v>
      </c>
      <c r="AD3335">
        <v>1.245840708</v>
      </c>
      <c r="AE3335">
        <v>2024</v>
      </c>
      <c r="AF3335">
        <v>3</v>
      </c>
      <c r="AG3335">
        <v>8</v>
      </c>
      <c r="AH3335" t="s">
        <v>3213</v>
      </c>
      <c r="AI3335">
        <v>0.10382005899705014</v>
      </c>
      <c r="AJ3335">
        <v>1356</v>
      </c>
      <c r="AK3335" t="s">
        <v>3799</v>
      </c>
    </row>
    <row r="3336" spans="1:37">
      <c r="A3336" t="s">
        <v>3446</v>
      </c>
      <c r="B3336" t="s">
        <v>35</v>
      </c>
      <c r="C3336">
        <v>12221.48</v>
      </c>
      <c r="D3336" t="s">
        <v>36</v>
      </c>
      <c r="E3336" t="s">
        <v>37</v>
      </c>
      <c r="F3336" t="s">
        <v>95</v>
      </c>
      <c r="G3336">
        <v>45330</v>
      </c>
      <c r="H3336" t="s">
        <v>102</v>
      </c>
      <c r="I3336" t="s">
        <v>40</v>
      </c>
      <c r="J3336">
        <v>13785</v>
      </c>
      <c r="K3336" t="s">
        <v>59</v>
      </c>
      <c r="L3336" t="s">
        <v>103</v>
      </c>
      <c r="M3336">
        <v>161</v>
      </c>
      <c r="N3336">
        <v>9</v>
      </c>
      <c r="O3336">
        <v>22</v>
      </c>
      <c r="P3336">
        <v>0</v>
      </c>
      <c r="Q3336">
        <v>7</v>
      </c>
      <c r="R3336" t="s">
        <v>61</v>
      </c>
      <c r="S3336" t="s">
        <v>93</v>
      </c>
      <c r="T3336">
        <v>3</v>
      </c>
      <c r="U3336" t="s">
        <v>63</v>
      </c>
      <c r="V3336">
        <v>771.12</v>
      </c>
      <c r="W3336" t="s">
        <v>64</v>
      </c>
      <c r="X3336" t="s">
        <v>47</v>
      </c>
      <c r="Y3336" t="s">
        <v>65</v>
      </c>
      <c r="Z3336" t="s">
        <v>66</v>
      </c>
      <c r="AA3336" t="s">
        <v>67</v>
      </c>
      <c r="AB3336" t="s">
        <v>68</v>
      </c>
      <c r="AC3336" t="s">
        <v>69</v>
      </c>
      <c r="AD3336">
        <v>4.7895652169999998</v>
      </c>
      <c r="AE3336">
        <v>2024</v>
      </c>
      <c r="AF3336">
        <v>3</v>
      </c>
      <c r="AG3336">
        <v>8</v>
      </c>
      <c r="AH3336" t="s">
        <v>3213</v>
      </c>
      <c r="AI3336">
        <v>0.39913043478260868</v>
      </c>
      <c r="AJ3336">
        <v>1932</v>
      </c>
      <c r="AK3336" t="s">
        <v>3799</v>
      </c>
    </row>
    <row r="3337" spans="1:37">
      <c r="A3337" t="s">
        <v>3447</v>
      </c>
      <c r="B3337" t="s">
        <v>71</v>
      </c>
      <c r="C3337">
        <v>10237.31</v>
      </c>
      <c r="D3337" t="s">
        <v>36</v>
      </c>
      <c r="E3337" t="s">
        <v>37</v>
      </c>
      <c r="F3337" t="s">
        <v>38</v>
      </c>
      <c r="G3337">
        <v>45330</v>
      </c>
      <c r="H3337" t="s">
        <v>159</v>
      </c>
      <c r="I3337" t="s">
        <v>58</v>
      </c>
      <c r="J3337">
        <v>32580</v>
      </c>
      <c r="K3337" t="s">
        <v>83</v>
      </c>
      <c r="L3337" t="s">
        <v>42</v>
      </c>
      <c r="M3337">
        <v>92</v>
      </c>
      <c r="N3337">
        <v>27</v>
      </c>
      <c r="O3337">
        <v>57</v>
      </c>
      <c r="P3337">
        <v>0</v>
      </c>
      <c r="Q3337">
        <v>2</v>
      </c>
      <c r="R3337" t="s">
        <v>61</v>
      </c>
      <c r="S3337" t="s">
        <v>62</v>
      </c>
      <c r="T3337">
        <v>4</v>
      </c>
      <c r="U3337" t="s">
        <v>90</v>
      </c>
      <c r="V3337">
        <v>102.64</v>
      </c>
      <c r="W3337" t="s">
        <v>76</v>
      </c>
      <c r="X3337" t="s">
        <v>47</v>
      </c>
      <c r="Y3337" t="s">
        <v>48</v>
      </c>
      <c r="Z3337" t="s">
        <v>66</v>
      </c>
      <c r="AA3337" t="s">
        <v>67</v>
      </c>
      <c r="AB3337" t="s">
        <v>68</v>
      </c>
      <c r="AC3337" t="s">
        <v>52</v>
      </c>
      <c r="AD3337">
        <v>1.1156521740000001</v>
      </c>
      <c r="AE3337">
        <v>2024</v>
      </c>
      <c r="AF3337">
        <v>3</v>
      </c>
      <c r="AG3337">
        <v>8</v>
      </c>
      <c r="AH3337" t="s">
        <v>3213</v>
      </c>
      <c r="AI3337">
        <v>9.297101449275362E-2</v>
      </c>
      <c r="AJ3337">
        <v>1104</v>
      </c>
      <c r="AK3337" t="s">
        <v>3799</v>
      </c>
    </row>
    <row r="3338" spans="1:37">
      <c r="A3338" t="s">
        <v>3448</v>
      </c>
      <c r="B3338" t="s">
        <v>71</v>
      </c>
      <c r="C3338">
        <v>11912.2</v>
      </c>
      <c r="D3338" t="s">
        <v>36</v>
      </c>
      <c r="E3338" t="s">
        <v>37</v>
      </c>
      <c r="F3338" t="s">
        <v>56</v>
      </c>
      <c r="G3338">
        <v>45330</v>
      </c>
      <c r="H3338" t="s">
        <v>39</v>
      </c>
      <c r="I3338" t="s">
        <v>58</v>
      </c>
      <c r="J3338">
        <v>102250</v>
      </c>
      <c r="K3338" t="s">
        <v>83</v>
      </c>
      <c r="L3338" t="s">
        <v>42</v>
      </c>
      <c r="M3338">
        <v>147</v>
      </c>
      <c r="N3338">
        <v>42</v>
      </c>
      <c r="O3338">
        <v>80</v>
      </c>
      <c r="P3338">
        <v>0</v>
      </c>
      <c r="Q3338">
        <v>7</v>
      </c>
      <c r="R3338" t="s">
        <v>43</v>
      </c>
      <c r="S3338" t="s">
        <v>96</v>
      </c>
      <c r="T3338">
        <v>3</v>
      </c>
      <c r="U3338" t="s">
        <v>79</v>
      </c>
      <c r="V3338">
        <v>293.2</v>
      </c>
      <c r="W3338" t="s">
        <v>64</v>
      </c>
      <c r="X3338" t="s">
        <v>77</v>
      </c>
      <c r="Y3338" t="s">
        <v>48</v>
      </c>
      <c r="Z3338" t="s">
        <v>66</v>
      </c>
      <c r="AA3338" t="s">
        <v>91</v>
      </c>
      <c r="AB3338" t="s">
        <v>68</v>
      </c>
      <c r="AC3338" t="s">
        <v>52</v>
      </c>
      <c r="AD3338">
        <v>1.9945578230000001</v>
      </c>
      <c r="AE3338">
        <v>2024</v>
      </c>
      <c r="AF3338">
        <v>3</v>
      </c>
      <c r="AG3338">
        <v>8</v>
      </c>
      <c r="AH3338" t="s">
        <v>3213</v>
      </c>
      <c r="AI3338">
        <v>0.16621315192743763</v>
      </c>
      <c r="AJ3338">
        <v>1764</v>
      </c>
      <c r="AK3338" t="s">
        <v>3799</v>
      </c>
    </row>
    <row r="3339" spans="1:37">
      <c r="A3339" t="s">
        <v>3449</v>
      </c>
      <c r="B3339" t="s">
        <v>81</v>
      </c>
      <c r="C3339">
        <v>4332.04</v>
      </c>
      <c r="D3339" t="s">
        <v>36</v>
      </c>
      <c r="E3339" t="s">
        <v>72</v>
      </c>
      <c r="F3339" t="s">
        <v>95</v>
      </c>
      <c r="G3339">
        <v>45330</v>
      </c>
      <c r="H3339" t="s">
        <v>39</v>
      </c>
      <c r="I3339" t="s">
        <v>40</v>
      </c>
      <c r="J3339">
        <v>54182</v>
      </c>
      <c r="K3339" t="s">
        <v>83</v>
      </c>
      <c r="L3339" t="s">
        <v>42</v>
      </c>
      <c r="M3339">
        <v>108</v>
      </c>
      <c r="N3339">
        <v>39</v>
      </c>
      <c r="O3339">
        <v>95</v>
      </c>
      <c r="P3339">
        <v>0</v>
      </c>
      <c r="Q3339">
        <v>1</v>
      </c>
      <c r="R3339" t="s">
        <v>61</v>
      </c>
      <c r="S3339" t="s">
        <v>93</v>
      </c>
      <c r="T3339">
        <v>1</v>
      </c>
      <c r="U3339" t="s">
        <v>79</v>
      </c>
      <c r="V3339">
        <v>105.31</v>
      </c>
      <c r="W3339" t="s">
        <v>46</v>
      </c>
      <c r="X3339" t="s">
        <v>47</v>
      </c>
      <c r="Y3339" t="s">
        <v>48</v>
      </c>
      <c r="Z3339" t="s">
        <v>49</v>
      </c>
      <c r="AA3339" t="s">
        <v>50</v>
      </c>
      <c r="AB3339" t="s">
        <v>68</v>
      </c>
      <c r="AC3339" t="s">
        <v>52</v>
      </c>
      <c r="AD3339">
        <v>0.97509259299999995</v>
      </c>
      <c r="AE3339">
        <v>2024</v>
      </c>
      <c r="AF3339">
        <v>3</v>
      </c>
      <c r="AG3339">
        <v>8</v>
      </c>
      <c r="AH3339" t="s">
        <v>3213</v>
      </c>
      <c r="AI3339">
        <v>8.1257716049382714E-2</v>
      </c>
      <c r="AJ3339">
        <v>1296</v>
      </c>
      <c r="AK3339" t="s">
        <v>3799</v>
      </c>
    </row>
    <row r="3340" spans="1:37">
      <c r="A3340" t="s">
        <v>3450</v>
      </c>
      <c r="B3340" t="s">
        <v>115</v>
      </c>
      <c r="C3340">
        <v>10558.6</v>
      </c>
      <c r="D3340" t="s">
        <v>36</v>
      </c>
      <c r="E3340" t="s">
        <v>82</v>
      </c>
      <c r="F3340" t="s">
        <v>56</v>
      </c>
      <c r="G3340">
        <v>45330</v>
      </c>
      <c r="H3340" t="s">
        <v>57</v>
      </c>
      <c r="I3340" t="s">
        <v>40</v>
      </c>
      <c r="J3340">
        <v>0</v>
      </c>
      <c r="K3340" t="s">
        <v>59</v>
      </c>
      <c r="L3340" t="s">
        <v>60</v>
      </c>
      <c r="M3340">
        <v>147</v>
      </c>
      <c r="N3340">
        <v>42</v>
      </c>
      <c r="O3340">
        <v>100</v>
      </c>
      <c r="P3340">
        <v>0</v>
      </c>
      <c r="Q3340">
        <v>3</v>
      </c>
      <c r="R3340" t="s">
        <v>61</v>
      </c>
      <c r="S3340" t="s">
        <v>93</v>
      </c>
      <c r="T3340">
        <v>2</v>
      </c>
      <c r="U3340" t="s">
        <v>90</v>
      </c>
      <c r="V3340">
        <v>1059.48</v>
      </c>
      <c r="W3340" t="s">
        <v>46</v>
      </c>
      <c r="X3340" t="s">
        <v>47</v>
      </c>
      <c r="Y3340" t="s">
        <v>65</v>
      </c>
      <c r="Z3340" t="s">
        <v>66</v>
      </c>
      <c r="AA3340" t="s">
        <v>67</v>
      </c>
      <c r="AB3340" t="s">
        <v>68</v>
      </c>
      <c r="AC3340" t="s">
        <v>52</v>
      </c>
      <c r="AD3340">
        <v>7.2073469389999998</v>
      </c>
      <c r="AE3340">
        <v>2024</v>
      </c>
      <c r="AF3340">
        <v>3</v>
      </c>
      <c r="AG3340">
        <v>8</v>
      </c>
      <c r="AH3340" t="s">
        <v>3213</v>
      </c>
      <c r="AI3340">
        <v>0.60061224489795917</v>
      </c>
      <c r="AJ3340">
        <v>1764</v>
      </c>
      <c r="AK3340" t="s">
        <v>3801</v>
      </c>
    </row>
    <row r="3341" spans="1:37">
      <c r="A3341" t="s">
        <v>3451</v>
      </c>
      <c r="B3341" t="s">
        <v>115</v>
      </c>
      <c r="C3341">
        <v>10474.09</v>
      </c>
      <c r="D3341" t="s">
        <v>36</v>
      </c>
      <c r="E3341" t="s">
        <v>72</v>
      </c>
      <c r="F3341" t="s">
        <v>56</v>
      </c>
      <c r="G3341">
        <v>45330</v>
      </c>
      <c r="H3341" t="s">
        <v>39</v>
      </c>
      <c r="I3341" t="s">
        <v>40</v>
      </c>
      <c r="J3341">
        <v>129819</v>
      </c>
      <c r="K3341" t="s">
        <v>41</v>
      </c>
      <c r="L3341" t="s">
        <v>60</v>
      </c>
      <c r="M3341">
        <v>131</v>
      </c>
      <c r="N3341">
        <v>12</v>
      </c>
      <c r="O3341">
        <v>123</v>
      </c>
      <c r="P3341">
        <v>0</v>
      </c>
      <c r="Q3341">
        <v>4</v>
      </c>
      <c r="R3341" t="s">
        <v>43</v>
      </c>
      <c r="S3341" t="s">
        <v>96</v>
      </c>
      <c r="T3341">
        <v>2</v>
      </c>
      <c r="U3341" t="s">
        <v>79</v>
      </c>
      <c r="V3341">
        <v>508.37</v>
      </c>
      <c r="W3341" t="s">
        <v>46</v>
      </c>
      <c r="X3341" t="s">
        <v>77</v>
      </c>
      <c r="Y3341" t="s">
        <v>65</v>
      </c>
      <c r="Z3341" t="s">
        <v>66</v>
      </c>
      <c r="AA3341" t="s">
        <v>91</v>
      </c>
      <c r="AB3341" t="s">
        <v>68</v>
      </c>
      <c r="AC3341" t="s">
        <v>52</v>
      </c>
      <c r="AD3341">
        <v>3.8806870230000001</v>
      </c>
      <c r="AE3341">
        <v>2024</v>
      </c>
      <c r="AF3341">
        <v>3</v>
      </c>
      <c r="AG3341">
        <v>8</v>
      </c>
      <c r="AH3341" t="s">
        <v>3213</v>
      </c>
      <c r="AI3341">
        <v>0.32339058524173026</v>
      </c>
      <c r="AJ3341">
        <v>1572</v>
      </c>
      <c r="AK3341" t="s">
        <v>3799</v>
      </c>
    </row>
    <row r="3342" spans="1:37">
      <c r="A3342" t="s">
        <v>3452</v>
      </c>
      <c r="B3342" t="s">
        <v>115</v>
      </c>
      <c r="C3342">
        <v>7846.2</v>
      </c>
      <c r="D3342" t="s">
        <v>36</v>
      </c>
      <c r="E3342" t="s">
        <v>37</v>
      </c>
      <c r="F3342" t="s">
        <v>73</v>
      </c>
      <c r="G3342">
        <v>45330</v>
      </c>
      <c r="H3342" t="s">
        <v>39</v>
      </c>
      <c r="I3342" t="s">
        <v>58</v>
      </c>
      <c r="J3342">
        <v>79168</v>
      </c>
      <c r="K3342" t="s">
        <v>41</v>
      </c>
      <c r="L3342" t="s">
        <v>103</v>
      </c>
      <c r="M3342">
        <v>100</v>
      </c>
      <c r="N3342">
        <v>45</v>
      </c>
      <c r="O3342">
        <v>78</v>
      </c>
      <c r="P3342">
        <v>0</v>
      </c>
      <c r="Q3342">
        <v>3</v>
      </c>
      <c r="R3342" t="s">
        <v>61</v>
      </c>
      <c r="S3342" t="s">
        <v>62</v>
      </c>
      <c r="T3342">
        <v>3</v>
      </c>
      <c r="U3342" t="s">
        <v>79</v>
      </c>
      <c r="V3342">
        <v>444.78</v>
      </c>
      <c r="W3342" t="s">
        <v>46</v>
      </c>
      <c r="X3342" t="s">
        <v>47</v>
      </c>
      <c r="Y3342" t="s">
        <v>48</v>
      </c>
      <c r="Z3342" t="s">
        <v>66</v>
      </c>
      <c r="AA3342" t="s">
        <v>50</v>
      </c>
      <c r="AB3342" t="s">
        <v>68</v>
      </c>
      <c r="AC3342" t="s">
        <v>52</v>
      </c>
      <c r="AD3342">
        <v>4.4478</v>
      </c>
      <c r="AE3342">
        <v>2024</v>
      </c>
      <c r="AF3342">
        <v>3</v>
      </c>
      <c r="AG3342">
        <v>8</v>
      </c>
      <c r="AH3342" t="s">
        <v>3213</v>
      </c>
      <c r="AI3342">
        <v>0.37064999999999998</v>
      </c>
      <c r="AJ3342">
        <v>1200</v>
      </c>
      <c r="AK3342" t="s">
        <v>3799</v>
      </c>
    </row>
    <row r="3343" spans="1:37">
      <c r="A3343" t="s">
        <v>3453</v>
      </c>
      <c r="B3343" t="s">
        <v>35</v>
      </c>
      <c r="C3343">
        <v>5278.01</v>
      </c>
      <c r="D3343" t="s">
        <v>36</v>
      </c>
      <c r="E3343" t="s">
        <v>72</v>
      </c>
      <c r="F3343" t="s">
        <v>56</v>
      </c>
      <c r="G3343">
        <v>45330</v>
      </c>
      <c r="H3343" t="s">
        <v>39</v>
      </c>
      <c r="I3343" t="s">
        <v>58</v>
      </c>
      <c r="J3343">
        <v>54487</v>
      </c>
      <c r="K3343" t="s">
        <v>83</v>
      </c>
      <c r="L3343" t="s">
        <v>42</v>
      </c>
      <c r="M3343">
        <v>132</v>
      </c>
      <c r="N3343">
        <v>4</v>
      </c>
      <c r="O3343">
        <v>132</v>
      </c>
      <c r="P3343">
        <v>0</v>
      </c>
      <c r="Q3343">
        <v>1</v>
      </c>
      <c r="R3343" t="s">
        <v>61</v>
      </c>
      <c r="S3343" t="s">
        <v>74</v>
      </c>
      <c r="T3343">
        <v>2</v>
      </c>
      <c r="U3343" t="s">
        <v>63</v>
      </c>
      <c r="V3343">
        <v>96.08</v>
      </c>
      <c r="W3343" t="s">
        <v>46</v>
      </c>
      <c r="X3343" t="s">
        <v>47</v>
      </c>
      <c r="Y3343" t="s">
        <v>48</v>
      </c>
      <c r="Z3343" t="s">
        <v>66</v>
      </c>
      <c r="AA3343" t="s">
        <v>50</v>
      </c>
      <c r="AB3343" t="s">
        <v>68</v>
      </c>
      <c r="AC3343" t="s">
        <v>52</v>
      </c>
      <c r="AD3343">
        <v>0.72787878800000005</v>
      </c>
      <c r="AE3343">
        <v>2024</v>
      </c>
      <c r="AF3343">
        <v>3</v>
      </c>
      <c r="AG3343">
        <v>8</v>
      </c>
      <c r="AH3343" t="s">
        <v>3213</v>
      </c>
      <c r="AI3343">
        <v>6.0656565656565659E-2</v>
      </c>
      <c r="AJ3343">
        <v>1584</v>
      </c>
      <c r="AK3343" t="s">
        <v>3799</v>
      </c>
    </row>
    <row r="3344" spans="1:37">
      <c r="A3344" t="s">
        <v>3454</v>
      </c>
      <c r="B3344" t="s">
        <v>71</v>
      </c>
      <c r="C3344">
        <v>12410</v>
      </c>
      <c r="D3344" t="s">
        <v>36</v>
      </c>
      <c r="E3344" t="s">
        <v>37</v>
      </c>
      <c r="F3344" t="s">
        <v>56</v>
      </c>
      <c r="G3344">
        <v>45330</v>
      </c>
      <c r="H3344" t="s">
        <v>39</v>
      </c>
      <c r="I3344" t="s">
        <v>58</v>
      </c>
      <c r="J3344">
        <v>50474</v>
      </c>
      <c r="K3344" t="s">
        <v>59</v>
      </c>
      <c r="L3344" t="s">
        <v>42</v>
      </c>
      <c r="M3344">
        <v>158</v>
      </c>
      <c r="N3344">
        <v>41</v>
      </c>
      <c r="O3344">
        <v>28</v>
      </c>
      <c r="P3344">
        <v>0</v>
      </c>
      <c r="Q3344">
        <v>5</v>
      </c>
      <c r="R3344" t="s">
        <v>43</v>
      </c>
      <c r="S3344" t="s">
        <v>84</v>
      </c>
      <c r="T3344">
        <v>4</v>
      </c>
      <c r="U3344" t="s">
        <v>63</v>
      </c>
      <c r="V3344">
        <v>758.16</v>
      </c>
      <c r="W3344" t="s">
        <v>64</v>
      </c>
      <c r="X3344" t="s">
        <v>47</v>
      </c>
      <c r="Y3344" t="s">
        <v>65</v>
      </c>
      <c r="Z3344" t="s">
        <v>66</v>
      </c>
      <c r="AA3344" t="s">
        <v>50</v>
      </c>
      <c r="AB3344" t="s">
        <v>68</v>
      </c>
      <c r="AC3344" t="s">
        <v>69</v>
      </c>
      <c r="AD3344">
        <v>4.798481013</v>
      </c>
      <c r="AE3344">
        <v>2024</v>
      </c>
      <c r="AF3344">
        <v>3</v>
      </c>
      <c r="AG3344">
        <v>8</v>
      </c>
      <c r="AH3344" t="s">
        <v>3213</v>
      </c>
      <c r="AI3344">
        <v>0.39987341772151896</v>
      </c>
      <c r="AJ3344">
        <v>1896</v>
      </c>
      <c r="AK3344" t="s">
        <v>3799</v>
      </c>
    </row>
    <row r="3345" spans="1:37">
      <c r="A3345" t="s">
        <v>3455</v>
      </c>
      <c r="B3345" t="s">
        <v>71</v>
      </c>
      <c r="C3345">
        <v>12287.06</v>
      </c>
      <c r="D3345" t="s">
        <v>36</v>
      </c>
      <c r="E3345" t="s">
        <v>37</v>
      </c>
      <c r="F3345" t="s">
        <v>73</v>
      </c>
      <c r="G3345">
        <v>45330</v>
      </c>
      <c r="H3345" t="s">
        <v>39</v>
      </c>
      <c r="I3345" t="s">
        <v>58</v>
      </c>
      <c r="J3345">
        <v>64839</v>
      </c>
      <c r="K3345" t="s">
        <v>59</v>
      </c>
      <c r="L3345" t="s">
        <v>103</v>
      </c>
      <c r="M3345">
        <v>157</v>
      </c>
      <c r="N3345">
        <v>12</v>
      </c>
      <c r="O3345">
        <v>107</v>
      </c>
      <c r="P3345">
        <v>0</v>
      </c>
      <c r="Q3345">
        <v>7</v>
      </c>
      <c r="R3345" t="s">
        <v>61</v>
      </c>
      <c r="S3345" t="s">
        <v>93</v>
      </c>
      <c r="T3345">
        <v>2</v>
      </c>
      <c r="U3345" t="s">
        <v>79</v>
      </c>
      <c r="V3345">
        <v>751.68</v>
      </c>
      <c r="W3345" t="s">
        <v>64</v>
      </c>
      <c r="X3345" t="s">
        <v>47</v>
      </c>
      <c r="Y3345" t="s">
        <v>65</v>
      </c>
      <c r="Z3345" t="s">
        <v>66</v>
      </c>
      <c r="AA3345" t="s">
        <v>50</v>
      </c>
      <c r="AB3345" t="s">
        <v>68</v>
      </c>
      <c r="AC3345" t="s">
        <v>52</v>
      </c>
      <c r="AD3345">
        <v>4.7877707010000004</v>
      </c>
      <c r="AE3345">
        <v>2024</v>
      </c>
      <c r="AF3345">
        <v>3</v>
      </c>
      <c r="AG3345">
        <v>8</v>
      </c>
      <c r="AH3345" t="s">
        <v>3213</v>
      </c>
      <c r="AI3345">
        <v>0.39898089171974521</v>
      </c>
      <c r="AJ3345">
        <v>1884</v>
      </c>
      <c r="AK3345" t="s">
        <v>3799</v>
      </c>
    </row>
    <row r="3346" spans="1:37">
      <c r="A3346" t="s">
        <v>3456</v>
      </c>
      <c r="B3346" t="s">
        <v>71</v>
      </c>
      <c r="C3346">
        <v>6745.36</v>
      </c>
      <c r="D3346" t="s">
        <v>36</v>
      </c>
      <c r="E3346" t="s">
        <v>37</v>
      </c>
      <c r="F3346" t="s">
        <v>73</v>
      </c>
      <c r="G3346">
        <v>45330</v>
      </c>
      <c r="H3346" t="s">
        <v>39</v>
      </c>
      <c r="I3346" t="s">
        <v>40</v>
      </c>
      <c r="J3346">
        <v>34985</v>
      </c>
      <c r="K3346" t="s">
        <v>59</v>
      </c>
      <c r="L3346" t="s">
        <v>60</v>
      </c>
      <c r="M3346">
        <v>86</v>
      </c>
      <c r="N3346">
        <v>18</v>
      </c>
      <c r="O3346">
        <v>84</v>
      </c>
      <c r="P3346">
        <v>0</v>
      </c>
      <c r="Q3346">
        <v>7</v>
      </c>
      <c r="R3346" t="s">
        <v>43</v>
      </c>
      <c r="S3346" t="s">
        <v>96</v>
      </c>
      <c r="T3346">
        <v>1</v>
      </c>
      <c r="U3346" t="s">
        <v>79</v>
      </c>
      <c r="V3346">
        <v>429.27</v>
      </c>
      <c r="W3346" t="s">
        <v>76</v>
      </c>
      <c r="X3346" t="s">
        <v>47</v>
      </c>
      <c r="Y3346" t="s">
        <v>48</v>
      </c>
      <c r="Z3346" t="s">
        <v>66</v>
      </c>
      <c r="AA3346" t="s">
        <v>67</v>
      </c>
      <c r="AB3346" t="s">
        <v>68</v>
      </c>
      <c r="AC3346" t="s">
        <v>52</v>
      </c>
      <c r="AD3346">
        <v>4.9915116279999996</v>
      </c>
      <c r="AE3346">
        <v>2024</v>
      </c>
      <c r="AF3346">
        <v>3</v>
      </c>
      <c r="AG3346">
        <v>8</v>
      </c>
      <c r="AH3346" t="s">
        <v>3213</v>
      </c>
      <c r="AI3346">
        <v>0.41595930232558137</v>
      </c>
      <c r="AJ3346">
        <v>1032</v>
      </c>
      <c r="AK3346" t="s">
        <v>3800</v>
      </c>
    </row>
    <row r="3347" spans="1:37">
      <c r="A3347" t="s">
        <v>3457</v>
      </c>
      <c r="B3347" t="s">
        <v>81</v>
      </c>
      <c r="C3347">
        <v>7086.12</v>
      </c>
      <c r="D3347" t="s">
        <v>36</v>
      </c>
      <c r="E3347" t="s">
        <v>37</v>
      </c>
      <c r="F3347" t="s">
        <v>73</v>
      </c>
      <c r="G3347">
        <v>45330</v>
      </c>
      <c r="H3347" t="s">
        <v>57</v>
      </c>
      <c r="I3347" t="s">
        <v>58</v>
      </c>
      <c r="J3347">
        <v>0</v>
      </c>
      <c r="K3347" t="s">
        <v>41</v>
      </c>
      <c r="L3347" t="s">
        <v>42</v>
      </c>
      <c r="M3347">
        <v>97</v>
      </c>
      <c r="N3347">
        <v>0</v>
      </c>
      <c r="O3347">
        <v>61</v>
      </c>
      <c r="P3347">
        <v>0</v>
      </c>
      <c r="Q3347">
        <v>4</v>
      </c>
      <c r="R3347" t="s">
        <v>61</v>
      </c>
      <c r="S3347" t="s">
        <v>74</v>
      </c>
      <c r="T3347">
        <v>4</v>
      </c>
      <c r="U3347" t="s">
        <v>45</v>
      </c>
      <c r="V3347">
        <v>292.55</v>
      </c>
      <c r="W3347" t="s">
        <v>46</v>
      </c>
      <c r="X3347" t="s">
        <v>47</v>
      </c>
      <c r="Y3347" t="s">
        <v>48</v>
      </c>
      <c r="Z3347" t="s">
        <v>66</v>
      </c>
      <c r="AA3347" t="s">
        <v>67</v>
      </c>
      <c r="AB3347" t="s">
        <v>68</v>
      </c>
      <c r="AC3347" t="s">
        <v>52</v>
      </c>
      <c r="AD3347">
        <v>3.0159793810000002</v>
      </c>
      <c r="AE3347">
        <v>2024</v>
      </c>
      <c r="AF3347">
        <v>3</v>
      </c>
      <c r="AG3347">
        <v>8</v>
      </c>
      <c r="AH3347" t="s">
        <v>3213</v>
      </c>
      <c r="AI3347">
        <v>0.25133161512027491</v>
      </c>
      <c r="AJ3347">
        <v>1164</v>
      </c>
      <c r="AK3347" t="s">
        <v>3799</v>
      </c>
    </row>
    <row r="3348" spans="1:37">
      <c r="A3348" t="s">
        <v>3458</v>
      </c>
      <c r="B3348" t="s">
        <v>81</v>
      </c>
      <c r="C3348">
        <v>32651.43</v>
      </c>
      <c r="D3348" t="s">
        <v>36</v>
      </c>
      <c r="E3348" t="s">
        <v>37</v>
      </c>
      <c r="F3348" t="s">
        <v>141</v>
      </c>
      <c r="G3348">
        <v>45330</v>
      </c>
      <c r="H3348" t="s">
        <v>159</v>
      </c>
      <c r="I3348" t="s">
        <v>58</v>
      </c>
      <c r="J3348">
        <v>19859</v>
      </c>
      <c r="K3348" t="s">
        <v>59</v>
      </c>
      <c r="L3348" t="s">
        <v>60</v>
      </c>
      <c r="M3348">
        <v>151</v>
      </c>
      <c r="N3348">
        <v>34</v>
      </c>
      <c r="O3348">
        <v>116</v>
      </c>
      <c r="P3348">
        <v>0</v>
      </c>
      <c r="Q3348">
        <v>2</v>
      </c>
      <c r="R3348" t="s">
        <v>61</v>
      </c>
      <c r="S3348" t="s">
        <v>93</v>
      </c>
      <c r="T3348">
        <v>3</v>
      </c>
      <c r="U3348" t="s">
        <v>79</v>
      </c>
      <c r="V3348">
        <v>725.76</v>
      </c>
      <c r="W3348" t="s">
        <v>109</v>
      </c>
      <c r="X3348" t="s">
        <v>47</v>
      </c>
      <c r="Y3348" t="s">
        <v>65</v>
      </c>
      <c r="Z3348" t="s">
        <v>98</v>
      </c>
      <c r="AA3348" t="s">
        <v>67</v>
      </c>
      <c r="AB3348" t="s">
        <v>68</v>
      </c>
      <c r="AC3348" t="s">
        <v>52</v>
      </c>
      <c r="AD3348">
        <v>4.8063576159999997</v>
      </c>
      <c r="AE3348">
        <v>2024</v>
      </c>
      <c r="AF3348">
        <v>3</v>
      </c>
      <c r="AG3348">
        <v>8</v>
      </c>
      <c r="AH3348" t="s">
        <v>3213</v>
      </c>
      <c r="AI3348">
        <v>0.40052980132450333</v>
      </c>
      <c r="AJ3348">
        <v>1812</v>
      </c>
      <c r="AK3348" t="s">
        <v>3800</v>
      </c>
    </row>
    <row r="3349" spans="1:37">
      <c r="A3349" t="s">
        <v>3459</v>
      </c>
      <c r="B3349" t="s">
        <v>35</v>
      </c>
      <c r="C3349">
        <v>13102.17</v>
      </c>
      <c r="D3349" t="s">
        <v>36</v>
      </c>
      <c r="E3349" t="s">
        <v>37</v>
      </c>
      <c r="F3349" t="s">
        <v>73</v>
      </c>
      <c r="G3349">
        <v>45330</v>
      </c>
      <c r="H3349" t="s">
        <v>39</v>
      </c>
      <c r="I3349" t="s">
        <v>58</v>
      </c>
      <c r="J3349">
        <v>106862</v>
      </c>
      <c r="K3349" t="s">
        <v>83</v>
      </c>
      <c r="L3349" t="s">
        <v>42</v>
      </c>
      <c r="M3349">
        <v>82</v>
      </c>
      <c r="N3349">
        <v>34</v>
      </c>
      <c r="O3349">
        <v>61</v>
      </c>
      <c r="P3349">
        <v>0</v>
      </c>
      <c r="Q3349">
        <v>2</v>
      </c>
      <c r="R3349" t="s">
        <v>43</v>
      </c>
      <c r="S3349" t="s">
        <v>84</v>
      </c>
      <c r="T3349">
        <v>2</v>
      </c>
      <c r="U3349" t="s">
        <v>79</v>
      </c>
      <c r="V3349">
        <v>159.01</v>
      </c>
      <c r="W3349" t="s">
        <v>76</v>
      </c>
      <c r="X3349" t="s">
        <v>77</v>
      </c>
      <c r="Y3349" t="s">
        <v>48</v>
      </c>
      <c r="Z3349" t="s">
        <v>66</v>
      </c>
      <c r="AA3349" t="s">
        <v>91</v>
      </c>
      <c r="AB3349" t="s">
        <v>68</v>
      </c>
      <c r="AC3349" t="s">
        <v>52</v>
      </c>
      <c r="AD3349">
        <v>1.9391463410000001</v>
      </c>
      <c r="AE3349">
        <v>2024</v>
      </c>
      <c r="AF3349">
        <v>3</v>
      </c>
      <c r="AG3349">
        <v>8</v>
      </c>
      <c r="AH3349" t="s">
        <v>3213</v>
      </c>
      <c r="AI3349">
        <v>0.16159552845528455</v>
      </c>
      <c r="AJ3349">
        <v>984</v>
      </c>
      <c r="AK3349" t="s">
        <v>3799</v>
      </c>
    </row>
    <row r="3350" spans="1:37">
      <c r="A3350" t="s">
        <v>3460</v>
      </c>
      <c r="B3350" t="s">
        <v>71</v>
      </c>
      <c r="C3350">
        <v>5116.76</v>
      </c>
      <c r="D3350" t="s">
        <v>36</v>
      </c>
      <c r="E3350" t="s">
        <v>72</v>
      </c>
      <c r="F3350" t="s">
        <v>56</v>
      </c>
      <c r="G3350">
        <v>45330</v>
      </c>
      <c r="H3350" t="s">
        <v>39</v>
      </c>
      <c r="I3350" t="s">
        <v>58</v>
      </c>
      <c r="J3350">
        <v>89328</v>
      </c>
      <c r="K3350" t="s">
        <v>83</v>
      </c>
      <c r="L3350" t="s">
        <v>42</v>
      </c>
      <c r="M3350">
        <v>130</v>
      </c>
      <c r="N3350">
        <v>47</v>
      </c>
      <c r="O3350">
        <v>41</v>
      </c>
      <c r="P3350">
        <v>1</v>
      </c>
      <c r="Q3350">
        <v>1</v>
      </c>
      <c r="R3350" t="s">
        <v>61</v>
      </c>
      <c r="S3350" t="s">
        <v>93</v>
      </c>
      <c r="T3350">
        <v>4</v>
      </c>
      <c r="U3350" t="s">
        <v>45</v>
      </c>
      <c r="V3350">
        <v>211.18</v>
      </c>
      <c r="W3350" t="s">
        <v>76</v>
      </c>
      <c r="X3350" t="s">
        <v>77</v>
      </c>
      <c r="Y3350" t="s">
        <v>48</v>
      </c>
      <c r="Z3350" t="s">
        <v>66</v>
      </c>
      <c r="AA3350" t="s">
        <v>50</v>
      </c>
      <c r="AB3350" t="s">
        <v>51</v>
      </c>
      <c r="AC3350" t="s">
        <v>69</v>
      </c>
      <c r="AD3350">
        <v>1.624461538</v>
      </c>
      <c r="AE3350">
        <v>2024</v>
      </c>
      <c r="AF3350">
        <v>3</v>
      </c>
      <c r="AG3350">
        <v>8</v>
      </c>
      <c r="AH3350" t="s">
        <v>3213</v>
      </c>
      <c r="AI3350">
        <v>0.13537179487179488</v>
      </c>
      <c r="AJ3350">
        <v>1560</v>
      </c>
      <c r="AK3350" t="s">
        <v>3799</v>
      </c>
    </row>
    <row r="3351" spans="1:37">
      <c r="A3351" t="s">
        <v>3461</v>
      </c>
      <c r="B3351" t="s">
        <v>35</v>
      </c>
      <c r="C3351">
        <v>4050.59</v>
      </c>
      <c r="D3351" t="s">
        <v>36</v>
      </c>
      <c r="E3351" t="s">
        <v>37</v>
      </c>
      <c r="F3351" t="s">
        <v>56</v>
      </c>
      <c r="G3351">
        <v>45330</v>
      </c>
      <c r="H3351" t="s">
        <v>39</v>
      </c>
      <c r="I3351" t="s">
        <v>40</v>
      </c>
      <c r="J3351">
        <v>104005</v>
      </c>
      <c r="K3351" t="s">
        <v>59</v>
      </c>
      <c r="L3351" t="s">
        <v>42</v>
      </c>
      <c r="M3351">
        <v>100</v>
      </c>
      <c r="N3351">
        <v>15</v>
      </c>
      <c r="O3351">
        <v>82</v>
      </c>
      <c r="P3351">
        <v>0</v>
      </c>
      <c r="Q3351">
        <v>1</v>
      </c>
      <c r="R3351" t="s">
        <v>61</v>
      </c>
      <c r="S3351" t="s">
        <v>74</v>
      </c>
      <c r="T3351">
        <v>3</v>
      </c>
      <c r="U3351" t="s">
        <v>79</v>
      </c>
      <c r="V3351">
        <v>641.27</v>
      </c>
      <c r="W3351" t="s">
        <v>76</v>
      </c>
      <c r="X3351" t="s">
        <v>134</v>
      </c>
      <c r="Y3351" t="s">
        <v>65</v>
      </c>
      <c r="Z3351" t="s">
        <v>49</v>
      </c>
      <c r="AA3351" t="s">
        <v>91</v>
      </c>
      <c r="AB3351" t="s">
        <v>68</v>
      </c>
      <c r="AC3351" t="s">
        <v>52</v>
      </c>
      <c r="AD3351">
        <v>6.4127000000000001</v>
      </c>
      <c r="AE3351">
        <v>2024</v>
      </c>
      <c r="AF3351">
        <v>3</v>
      </c>
      <c r="AG3351">
        <v>8</v>
      </c>
      <c r="AH3351" t="s">
        <v>3213</v>
      </c>
      <c r="AI3351">
        <v>0.5343916666666666</v>
      </c>
      <c r="AJ3351">
        <v>1200</v>
      </c>
      <c r="AK3351" t="s">
        <v>3800</v>
      </c>
    </row>
    <row r="3352" spans="1:37">
      <c r="A3352" t="s">
        <v>3462</v>
      </c>
      <c r="B3352" t="s">
        <v>35</v>
      </c>
      <c r="C3352">
        <v>4617.8900000000003</v>
      </c>
      <c r="D3352" t="s">
        <v>36</v>
      </c>
      <c r="E3352" t="s">
        <v>72</v>
      </c>
      <c r="F3352" t="s">
        <v>95</v>
      </c>
      <c r="G3352">
        <v>45330</v>
      </c>
      <c r="H3352" t="s">
        <v>88</v>
      </c>
      <c r="I3352" t="s">
        <v>40</v>
      </c>
      <c r="J3352">
        <v>15730</v>
      </c>
      <c r="K3352" t="s">
        <v>59</v>
      </c>
      <c r="L3352" t="s">
        <v>42</v>
      </c>
      <c r="M3352">
        <v>120</v>
      </c>
      <c r="N3352">
        <v>31</v>
      </c>
      <c r="O3352">
        <v>18</v>
      </c>
      <c r="P3352">
        <v>0</v>
      </c>
      <c r="Q3352">
        <v>1</v>
      </c>
      <c r="R3352" t="s">
        <v>61</v>
      </c>
      <c r="S3352" t="s">
        <v>93</v>
      </c>
      <c r="T3352">
        <v>4</v>
      </c>
      <c r="U3352" t="s">
        <v>90</v>
      </c>
      <c r="V3352">
        <v>710.74</v>
      </c>
      <c r="W3352" t="s">
        <v>76</v>
      </c>
      <c r="X3352" t="s">
        <v>77</v>
      </c>
      <c r="Y3352" t="s">
        <v>65</v>
      </c>
      <c r="Z3352" t="s">
        <v>49</v>
      </c>
      <c r="AA3352" t="s">
        <v>67</v>
      </c>
      <c r="AB3352" t="s">
        <v>68</v>
      </c>
      <c r="AC3352" t="s">
        <v>69</v>
      </c>
      <c r="AD3352">
        <v>5.9228333329999998</v>
      </c>
      <c r="AE3352">
        <v>2024</v>
      </c>
      <c r="AF3352">
        <v>3</v>
      </c>
      <c r="AG3352">
        <v>8</v>
      </c>
      <c r="AH3352" t="s">
        <v>3213</v>
      </c>
      <c r="AI3352">
        <v>0.49356944444444445</v>
      </c>
      <c r="AJ3352">
        <v>1440</v>
      </c>
      <c r="AK3352" t="s">
        <v>3800</v>
      </c>
    </row>
    <row r="3353" spans="1:37">
      <c r="A3353" t="s">
        <v>3463</v>
      </c>
      <c r="B3353" t="s">
        <v>81</v>
      </c>
      <c r="C3353">
        <v>3284.84</v>
      </c>
      <c r="D3353" t="s">
        <v>36</v>
      </c>
      <c r="E3353" t="s">
        <v>37</v>
      </c>
      <c r="F3353" t="s">
        <v>38</v>
      </c>
      <c r="G3353">
        <v>45330</v>
      </c>
      <c r="H3353" t="s">
        <v>39</v>
      </c>
      <c r="I3353" t="s">
        <v>40</v>
      </c>
      <c r="J3353">
        <v>32045</v>
      </c>
      <c r="K3353" t="s">
        <v>59</v>
      </c>
      <c r="L3353" t="s">
        <v>42</v>
      </c>
      <c r="M3353">
        <v>84</v>
      </c>
      <c r="N3353">
        <v>14</v>
      </c>
      <c r="O3353">
        <v>88</v>
      </c>
      <c r="P3353">
        <v>1</v>
      </c>
      <c r="Q3353">
        <v>1</v>
      </c>
      <c r="R3353" t="s">
        <v>61</v>
      </c>
      <c r="S3353" t="s">
        <v>74</v>
      </c>
      <c r="T3353">
        <v>2</v>
      </c>
      <c r="U3353" t="s">
        <v>79</v>
      </c>
      <c r="V3353">
        <v>591.21</v>
      </c>
      <c r="W3353" t="s">
        <v>46</v>
      </c>
      <c r="X3353" t="s">
        <v>77</v>
      </c>
      <c r="Y3353" t="s">
        <v>65</v>
      </c>
      <c r="Z3353" t="s">
        <v>49</v>
      </c>
      <c r="AA3353" t="s">
        <v>67</v>
      </c>
      <c r="AB3353" t="s">
        <v>51</v>
      </c>
      <c r="AC3353" t="s">
        <v>52</v>
      </c>
      <c r="AD3353">
        <v>7.0382142859999997</v>
      </c>
      <c r="AE3353">
        <v>2024</v>
      </c>
      <c r="AF3353">
        <v>3</v>
      </c>
      <c r="AG3353">
        <v>8</v>
      </c>
      <c r="AH3353" t="s">
        <v>3213</v>
      </c>
      <c r="AI3353">
        <v>0.5865178571428572</v>
      </c>
      <c r="AJ3353">
        <v>1008</v>
      </c>
      <c r="AK3353" t="s">
        <v>3800</v>
      </c>
    </row>
    <row r="3354" spans="1:37">
      <c r="A3354" t="s">
        <v>3464</v>
      </c>
      <c r="B3354" t="s">
        <v>81</v>
      </c>
      <c r="C3354">
        <v>19181.48</v>
      </c>
      <c r="D3354" t="s">
        <v>36</v>
      </c>
      <c r="E3354" t="s">
        <v>72</v>
      </c>
      <c r="F3354" t="s">
        <v>56</v>
      </c>
      <c r="G3354">
        <v>45330</v>
      </c>
      <c r="H3354" t="s">
        <v>57</v>
      </c>
      <c r="I3354" t="s">
        <v>40</v>
      </c>
      <c r="J3354">
        <v>0</v>
      </c>
      <c r="K3354" t="s">
        <v>59</v>
      </c>
      <c r="L3354" t="s">
        <v>60</v>
      </c>
      <c r="M3354">
        <v>177</v>
      </c>
      <c r="N3354">
        <v>16</v>
      </c>
      <c r="O3354">
        <v>35</v>
      </c>
      <c r="P3354">
        <v>0</v>
      </c>
      <c r="Q3354">
        <v>2</v>
      </c>
      <c r="R3354" t="s">
        <v>43</v>
      </c>
      <c r="S3354" t="s">
        <v>96</v>
      </c>
      <c r="T3354">
        <v>3</v>
      </c>
      <c r="U3354" t="s">
        <v>79</v>
      </c>
      <c r="V3354">
        <v>1273.32</v>
      </c>
      <c r="W3354" t="s">
        <v>64</v>
      </c>
      <c r="X3354" t="s">
        <v>47</v>
      </c>
      <c r="Y3354" t="s">
        <v>65</v>
      </c>
      <c r="Z3354" t="s">
        <v>98</v>
      </c>
      <c r="AA3354" t="s">
        <v>67</v>
      </c>
      <c r="AB3354" t="s">
        <v>68</v>
      </c>
      <c r="AC3354" t="s">
        <v>69</v>
      </c>
      <c r="AD3354">
        <v>7.1938983050000003</v>
      </c>
      <c r="AE3354">
        <v>2024</v>
      </c>
      <c r="AF3354">
        <v>3</v>
      </c>
      <c r="AG3354">
        <v>8</v>
      </c>
      <c r="AH3354" t="s">
        <v>3213</v>
      </c>
      <c r="AI3354">
        <v>0.59949152542372874</v>
      </c>
      <c r="AJ3354">
        <v>2124</v>
      </c>
      <c r="AK3354" t="s">
        <v>3800</v>
      </c>
    </row>
    <row r="3355" spans="1:37">
      <c r="A3355" t="s">
        <v>3465</v>
      </c>
      <c r="B3355" t="s">
        <v>115</v>
      </c>
      <c r="C3355">
        <v>6705.14</v>
      </c>
      <c r="D3355" t="s">
        <v>36</v>
      </c>
      <c r="E3355" t="s">
        <v>37</v>
      </c>
      <c r="F3355" t="s">
        <v>38</v>
      </c>
      <c r="G3355">
        <v>45330</v>
      </c>
      <c r="H3355" t="s">
        <v>39</v>
      </c>
      <c r="I3355" t="s">
        <v>58</v>
      </c>
      <c r="J3355">
        <v>51374</v>
      </c>
      <c r="K3355" t="s">
        <v>83</v>
      </c>
      <c r="L3355" t="s">
        <v>42</v>
      </c>
      <c r="M3355">
        <v>86</v>
      </c>
      <c r="N3355">
        <v>9</v>
      </c>
      <c r="O3355">
        <v>32</v>
      </c>
      <c r="P3355">
        <v>1</v>
      </c>
      <c r="Q3355">
        <v>8</v>
      </c>
      <c r="R3355" t="s">
        <v>61</v>
      </c>
      <c r="S3355" t="s">
        <v>74</v>
      </c>
      <c r="T3355">
        <v>4</v>
      </c>
      <c r="U3355" t="s">
        <v>90</v>
      </c>
      <c r="V3355">
        <v>52.74</v>
      </c>
      <c r="W3355" t="s">
        <v>76</v>
      </c>
      <c r="X3355" t="s">
        <v>47</v>
      </c>
      <c r="Y3355" t="s">
        <v>48</v>
      </c>
      <c r="Z3355" t="s">
        <v>66</v>
      </c>
      <c r="AA3355" t="s">
        <v>50</v>
      </c>
      <c r="AB3355" t="s">
        <v>51</v>
      </c>
      <c r="AC3355" t="s">
        <v>69</v>
      </c>
      <c r="AD3355">
        <v>0.61325581399999995</v>
      </c>
      <c r="AE3355">
        <v>2024</v>
      </c>
      <c r="AF3355">
        <v>3</v>
      </c>
      <c r="AG3355">
        <v>8</v>
      </c>
      <c r="AH3355" t="s">
        <v>3213</v>
      </c>
      <c r="AI3355">
        <v>5.1104651162790699E-2</v>
      </c>
      <c r="AJ3355">
        <v>1032</v>
      </c>
      <c r="AK3355" t="s">
        <v>3799</v>
      </c>
    </row>
    <row r="3356" spans="1:37">
      <c r="A3356" t="s">
        <v>3466</v>
      </c>
      <c r="B3356" t="s">
        <v>115</v>
      </c>
      <c r="C3356">
        <v>7343.14</v>
      </c>
      <c r="D3356" t="s">
        <v>36</v>
      </c>
      <c r="E3356" t="s">
        <v>37</v>
      </c>
      <c r="F3356" t="s">
        <v>56</v>
      </c>
      <c r="G3356">
        <v>45330</v>
      </c>
      <c r="H3356" t="s">
        <v>39</v>
      </c>
      <c r="I3356" t="s">
        <v>40</v>
      </c>
      <c r="J3356">
        <v>93401</v>
      </c>
      <c r="K3356" t="s">
        <v>41</v>
      </c>
      <c r="L3356" t="s">
        <v>60</v>
      </c>
      <c r="M3356">
        <v>93</v>
      </c>
      <c r="N3356">
        <v>32</v>
      </c>
      <c r="O3356">
        <v>22</v>
      </c>
      <c r="P3356">
        <v>0</v>
      </c>
      <c r="Q3356">
        <v>3</v>
      </c>
      <c r="R3356" t="s">
        <v>61</v>
      </c>
      <c r="S3356" t="s">
        <v>74</v>
      </c>
      <c r="T3356">
        <v>2</v>
      </c>
      <c r="U3356" t="s">
        <v>79</v>
      </c>
      <c r="V3356">
        <v>260</v>
      </c>
      <c r="W3356" t="s">
        <v>46</v>
      </c>
      <c r="X3356" t="s">
        <v>77</v>
      </c>
      <c r="Y3356" t="s">
        <v>48</v>
      </c>
      <c r="Z3356" t="s">
        <v>66</v>
      </c>
      <c r="AA3356" t="s">
        <v>50</v>
      </c>
      <c r="AB3356" t="s">
        <v>68</v>
      </c>
      <c r="AC3356" t="s">
        <v>69</v>
      </c>
      <c r="AD3356">
        <v>2.7956989249999999</v>
      </c>
      <c r="AE3356">
        <v>2024</v>
      </c>
      <c r="AF3356">
        <v>3</v>
      </c>
      <c r="AG3356">
        <v>8</v>
      </c>
      <c r="AH3356" t="s">
        <v>3213</v>
      </c>
      <c r="AI3356">
        <v>0.23297491039426524</v>
      </c>
      <c r="AJ3356">
        <v>1116</v>
      </c>
      <c r="AK3356" t="s">
        <v>3799</v>
      </c>
    </row>
    <row r="3357" spans="1:37">
      <c r="A3357" t="s">
        <v>3467</v>
      </c>
      <c r="B3357" t="s">
        <v>55</v>
      </c>
      <c r="C3357">
        <v>5824.14</v>
      </c>
      <c r="D3357" t="s">
        <v>36</v>
      </c>
      <c r="E3357" t="s">
        <v>37</v>
      </c>
      <c r="F3357" t="s">
        <v>56</v>
      </c>
      <c r="G3357">
        <v>45330</v>
      </c>
      <c r="H3357" t="s">
        <v>39</v>
      </c>
      <c r="I3357" t="s">
        <v>58</v>
      </c>
      <c r="J3357">
        <v>45209</v>
      </c>
      <c r="K3357" t="s">
        <v>41</v>
      </c>
      <c r="L3357" t="s">
        <v>42</v>
      </c>
      <c r="M3357">
        <v>149</v>
      </c>
      <c r="N3357">
        <v>9</v>
      </c>
      <c r="O3357">
        <v>82</v>
      </c>
      <c r="P3357">
        <v>0</v>
      </c>
      <c r="Q3357">
        <v>1</v>
      </c>
      <c r="R3357" t="s">
        <v>61</v>
      </c>
      <c r="S3357" t="s">
        <v>62</v>
      </c>
      <c r="T3357">
        <v>2</v>
      </c>
      <c r="U3357" t="s">
        <v>63</v>
      </c>
      <c r="V3357">
        <v>427.78</v>
      </c>
      <c r="W3357" t="s">
        <v>64</v>
      </c>
      <c r="X3357" t="s">
        <v>47</v>
      </c>
      <c r="Y3357" t="s">
        <v>48</v>
      </c>
      <c r="Z3357" t="s">
        <v>66</v>
      </c>
      <c r="AA3357" t="s">
        <v>67</v>
      </c>
      <c r="AB3357" t="s">
        <v>68</v>
      </c>
      <c r="AC3357" t="s">
        <v>52</v>
      </c>
      <c r="AD3357">
        <v>2.8710067110000002</v>
      </c>
      <c r="AE3357">
        <v>2024</v>
      </c>
      <c r="AF3357">
        <v>3</v>
      </c>
      <c r="AG3357">
        <v>8</v>
      </c>
      <c r="AH3357" t="s">
        <v>3213</v>
      </c>
      <c r="AI3357">
        <v>0.23925055928411632</v>
      </c>
      <c r="AJ3357">
        <v>1788</v>
      </c>
      <c r="AK3357" t="s">
        <v>3799</v>
      </c>
    </row>
    <row r="3358" spans="1:37">
      <c r="A3358" t="s">
        <v>3468</v>
      </c>
      <c r="B3358" t="s">
        <v>81</v>
      </c>
      <c r="C3358">
        <v>3738.49</v>
      </c>
      <c r="D3358" t="s">
        <v>36</v>
      </c>
      <c r="E3358" t="s">
        <v>37</v>
      </c>
      <c r="F3358" t="s">
        <v>38</v>
      </c>
      <c r="G3358">
        <v>45330</v>
      </c>
      <c r="H3358" t="s">
        <v>39</v>
      </c>
      <c r="I3358" t="s">
        <v>58</v>
      </c>
      <c r="J3358">
        <v>54683</v>
      </c>
      <c r="K3358" t="s">
        <v>83</v>
      </c>
      <c r="L3358" t="s">
        <v>42</v>
      </c>
      <c r="M3358">
        <v>95</v>
      </c>
      <c r="N3358">
        <v>19</v>
      </c>
      <c r="O3358">
        <v>132</v>
      </c>
      <c r="P3358">
        <v>0</v>
      </c>
      <c r="Q3358">
        <v>1</v>
      </c>
      <c r="R3358" t="s">
        <v>61</v>
      </c>
      <c r="S3358" t="s">
        <v>62</v>
      </c>
      <c r="T3358">
        <v>2</v>
      </c>
      <c r="U3358" t="s">
        <v>90</v>
      </c>
      <c r="V3358">
        <v>153.53</v>
      </c>
      <c r="W3358" t="s">
        <v>46</v>
      </c>
      <c r="X3358" t="s">
        <v>47</v>
      </c>
      <c r="Y3358" t="s">
        <v>48</v>
      </c>
      <c r="Z3358" t="s">
        <v>49</v>
      </c>
      <c r="AA3358" t="s">
        <v>50</v>
      </c>
      <c r="AB3358" t="s">
        <v>68</v>
      </c>
      <c r="AC3358" t="s">
        <v>52</v>
      </c>
      <c r="AD3358">
        <v>1.6161052629999999</v>
      </c>
      <c r="AE3358">
        <v>2024</v>
      </c>
      <c r="AF3358">
        <v>3</v>
      </c>
      <c r="AG3358">
        <v>8</v>
      </c>
      <c r="AH3358" t="s">
        <v>3213</v>
      </c>
      <c r="AI3358">
        <v>0.13467543859649123</v>
      </c>
      <c r="AJ3358">
        <v>1140</v>
      </c>
      <c r="AK3358" t="s">
        <v>3799</v>
      </c>
    </row>
    <row r="3359" spans="1:37">
      <c r="A3359" t="s">
        <v>3469</v>
      </c>
      <c r="B3359" t="s">
        <v>55</v>
      </c>
      <c r="C3359">
        <v>14801.34</v>
      </c>
      <c r="D3359" t="s">
        <v>87</v>
      </c>
      <c r="E3359" t="s">
        <v>82</v>
      </c>
      <c r="F3359" t="s">
        <v>56</v>
      </c>
      <c r="G3359">
        <v>45330</v>
      </c>
      <c r="H3359" t="s">
        <v>39</v>
      </c>
      <c r="I3359" t="s">
        <v>58</v>
      </c>
      <c r="J3359">
        <v>75177</v>
      </c>
      <c r="K3359" t="s">
        <v>59</v>
      </c>
      <c r="L3359" t="s">
        <v>103</v>
      </c>
      <c r="M3359">
        <v>373</v>
      </c>
      <c r="N3359">
        <v>45</v>
      </c>
      <c r="O3359">
        <v>123</v>
      </c>
      <c r="P3359">
        <v>0</v>
      </c>
      <c r="Q3359">
        <v>1</v>
      </c>
      <c r="R3359" t="s">
        <v>61</v>
      </c>
      <c r="S3359" t="s">
        <v>93</v>
      </c>
      <c r="T3359">
        <v>1</v>
      </c>
      <c r="U3359" t="s">
        <v>79</v>
      </c>
      <c r="V3359">
        <v>1788.48</v>
      </c>
      <c r="W3359" t="s">
        <v>155</v>
      </c>
      <c r="X3359" t="s">
        <v>47</v>
      </c>
      <c r="Y3359" t="s">
        <v>156</v>
      </c>
      <c r="Z3359" t="s">
        <v>66</v>
      </c>
      <c r="AA3359" t="s">
        <v>50</v>
      </c>
      <c r="AB3359" t="s">
        <v>68</v>
      </c>
      <c r="AC3359" t="s">
        <v>52</v>
      </c>
      <c r="AD3359">
        <v>4.7948525469999996</v>
      </c>
      <c r="AE3359">
        <v>2024</v>
      </c>
      <c r="AF3359">
        <v>3</v>
      </c>
      <c r="AG3359">
        <v>8</v>
      </c>
      <c r="AH3359" t="s">
        <v>3213</v>
      </c>
      <c r="AI3359">
        <v>0.39957104557640749</v>
      </c>
      <c r="AJ3359">
        <v>4476</v>
      </c>
      <c r="AK3359" t="s">
        <v>3799</v>
      </c>
    </row>
    <row r="3360" spans="1:37">
      <c r="A3360" t="s">
        <v>3470</v>
      </c>
      <c r="B3360" t="s">
        <v>55</v>
      </c>
      <c r="C3360">
        <v>3713.23</v>
      </c>
      <c r="D3360" t="s">
        <v>36</v>
      </c>
      <c r="E3360" t="s">
        <v>37</v>
      </c>
      <c r="F3360" t="s">
        <v>38</v>
      </c>
      <c r="G3360">
        <v>45330</v>
      </c>
      <c r="H3360" t="s">
        <v>39</v>
      </c>
      <c r="I3360" t="s">
        <v>40</v>
      </c>
      <c r="J3360">
        <v>46170</v>
      </c>
      <c r="K3360" t="s">
        <v>83</v>
      </c>
      <c r="L3360" t="s">
        <v>103</v>
      </c>
      <c r="M3360">
        <v>95</v>
      </c>
      <c r="N3360">
        <v>36</v>
      </c>
      <c r="O3360">
        <v>20</v>
      </c>
      <c r="P3360">
        <v>0</v>
      </c>
      <c r="Q3360">
        <v>1</v>
      </c>
      <c r="R3360" t="s">
        <v>43</v>
      </c>
      <c r="S3360" t="s">
        <v>96</v>
      </c>
      <c r="T3360">
        <v>3</v>
      </c>
      <c r="U3360" t="s">
        <v>79</v>
      </c>
      <c r="V3360">
        <v>225.85</v>
      </c>
      <c r="W3360" t="s">
        <v>46</v>
      </c>
      <c r="X3360" t="s">
        <v>47</v>
      </c>
      <c r="Y3360" t="s">
        <v>48</v>
      </c>
      <c r="Z3360" t="s">
        <v>49</v>
      </c>
      <c r="AA3360" t="s">
        <v>67</v>
      </c>
      <c r="AB3360" t="s">
        <v>68</v>
      </c>
      <c r="AC3360" t="s">
        <v>69</v>
      </c>
      <c r="AD3360">
        <v>2.3773684209999999</v>
      </c>
      <c r="AE3360">
        <v>2024</v>
      </c>
      <c r="AF3360">
        <v>3</v>
      </c>
      <c r="AG3360">
        <v>8</v>
      </c>
      <c r="AH3360" t="s">
        <v>3213</v>
      </c>
      <c r="AI3360">
        <v>0.1981140350877193</v>
      </c>
      <c r="AJ3360">
        <v>1140</v>
      </c>
      <c r="AK3360" t="s">
        <v>3799</v>
      </c>
    </row>
    <row r="3361" spans="1:37">
      <c r="A3361" t="s">
        <v>3471</v>
      </c>
      <c r="B3361" t="s">
        <v>35</v>
      </c>
      <c r="C3361">
        <v>7430.59</v>
      </c>
      <c r="D3361" t="s">
        <v>87</v>
      </c>
      <c r="E3361" t="s">
        <v>37</v>
      </c>
      <c r="F3361" t="s">
        <v>38</v>
      </c>
      <c r="G3361">
        <v>45330</v>
      </c>
      <c r="H3361" t="s">
        <v>57</v>
      </c>
      <c r="I3361" t="s">
        <v>40</v>
      </c>
      <c r="J3361">
        <v>0</v>
      </c>
      <c r="K3361" t="s">
        <v>59</v>
      </c>
      <c r="L3361" t="s">
        <v>42</v>
      </c>
      <c r="M3361">
        <v>99</v>
      </c>
      <c r="N3361">
        <v>24</v>
      </c>
      <c r="O3361">
        <v>61</v>
      </c>
      <c r="P3361">
        <v>0</v>
      </c>
      <c r="Q3361">
        <v>5</v>
      </c>
      <c r="R3361" t="s">
        <v>43</v>
      </c>
      <c r="S3361" t="s">
        <v>84</v>
      </c>
      <c r="T3361">
        <v>1</v>
      </c>
      <c r="U3361" t="s">
        <v>90</v>
      </c>
      <c r="V3361">
        <v>473.04</v>
      </c>
      <c r="W3361" t="s">
        <v>46</v>
      </c>
      <c r="X3361" t="s">
        <v>47</v>
      </c>
      <c r="Y3361" t="s">
        <v>48</v>
      </c>
      <c r="Z3361" t="s">
        <v>66</v>
      </c>
      <c r="AA3361" t="s">
        <v>67</v>
      </c>
      <c r="AB3361" t="s">
        <v>68</v>
      </c>
      <c r="AC3361" t="s">
        <v>52</v>
      </c>
      <c r="AD3361">
        <v>4.7781818180000002</v>
      </c>
      <c r="AE3361">
        <v>2024</v>
      </c>
      <c r="AF3361">
        <v>3</v>
      </c>
      <c r="AG3361">
        <v>8</v>
      </c>
      <c r="AH3361" t="s">
        <v>3213</v>
      </c>
      <c r="AI3361">
        <v>0.39818181818181819</v>
      </c>
      <c r="AJ3361">
        <v>1188</v>
      </c>
      <c r="AK3361" t="s">
        <v>3799</v>
      </c>
    </row>
    <row r="3362" spans="1:37">
      <c r="A3362" t="s">
        <v>3472</v>
      </c>
      <c r="B3362" t="s">
        <v>71</v>
      </c>
      <c r="C3362">
        <v>7092.21</v>
      </c>
      <c r="D3362" t="s">
        <v>36</v>
      </c>
      <c r="E3362" t="s">
        <v>82</v>
      </c>
      <c r="F3362" t="s">
        <v>73</v>
      </c>
      <c r="G3362">
        <v>45330</v>
      </c>
      <c r="H3362" t="s">
        <v>102</v>
      </c>
      <c r="I3362" t="s">
        <v>58</v>
      </c>
      <c r="J3362">
        <v>17295</v>
      </c>
      <c r="K3362" t="s">
        <v>59</v>
      </c>
      <c r="L3362" t="s">
        <v>42</v>
      </c>
      <c r="M3362">
        <v>203</v>
      </c>
      <c r="N3362">
        <v>36</v>
      </c>
      <c r="O3362">
        <v>0</v>
      </c>
      <c r="P3362">
        <v>2</v>
      </c>
      <c r="Q3362">
        <v>1</v>
      </c>
      <c r="R3362" t="s">
        <v>43</v>
      </c>
      <c r="S3362" t="s">
        <v>44</v>
      </c>
      <c r="T3362">
        <v>2</v>
      </c>
      <c r="U3362" t="s">
        <v>90</v>
      </c>
      <c r="V3362">
        <v>972</v>
      </c>
      <c r="W3362" t="s">
        <v>64</v>
      </c>
      <c r="X3362" t="s">
        <v>47</v>
      </c>
      <c r="Y3362" t="s">
        <v>65</v>
      </c>
      <c r="Z3362" t="s">
        <v>66</v>
      </c>
      <c r="AA3362" t="s">
        <v>67</v>
      </c>
      <c r="AB3362" t="s">
        <v>51</v>
      </c>
      <c r="AC3362" t="s">
        <v>99</v>
      </c>
      <c r="AD3362">
        <v>4.7881773399999998</v>
      </c>
      <c r="AE3362">
        <v>2024</v>
      </c>
      <c r="AF3362">
        <v>3</v>
      </c>
      <c r="AG3362">
        <v>8</v>
      </c>
      <c r="AH3362" t="s">
        <v>3213</v>
      </c>
      <c r="AI3362">
        <v>0.39901477832512317</v>
      </c>
      <c r="AJ3362">
        <v>2436</v>
      </c>
      <c r="AK3362" t="s">
        <v>3799</v>
      </c>
    </row>
    <row r="3363" spans="1:37">
      <c r="A3363" t="s">
        <v>3473</v>
      </c>
      <c r="B3363" t="s">
        <v>35</v>
      </c>
      <c r="C3363">
        <v>7976.81</v>
      </c>
      <c r="D3363" t="s">
        <v>36</v>
      </c>
      <c r="E3363" t="s">
        <v>37</v>
      </c>
      <c r="F3363" t="s">
        <v>56</v>
      </c>
      <c r="G3363">
        <v>45330</v>
      </c>
      <c r="H3363" t="s">
        <v>39</v>
      </c>
      <c r="I3363" t="s">
        <v>40</v>
      </c>
      <c r="J3363">
        <v>96391</v>
      </c>
      <c r="K3363" t="s">
        <v>41</v>
      </c>
      <c r="L3363" t="s">
        <v>42</v>
      </c>
      <c r="M3363">
        <v>99</v>
      </c>
      <c r="N3363">
        <v>20</v>
      </c>
      <c r="O3363">
        <v>111</v>
      </c>
      <c r="P3363">
        <v>0</v>
      </c>
      <c r="Q3363">
        <v>3</v>
      </c>
      <c r="R3363" t="s">
        <v>61</v>
      </c>
      <c r="S3363" t="s">
        <v>74</v>
      </c>
      <c r="T3363">
        <v>4</v>
      </c>
      <c r="U3363" t="s">
        <v>79</v>
      </c>
      <c r="V3363">
        <v>387.9</v>
      </c>
      <c r="W3363" t="s">
        <v>46</v>
      </c>
      <c r="X3363" t="s">
        <v>47</v>
      </c>
      <c r="Y3363" t="s">
        <v>48</v>
      </c>
      <c r="Z3363" t="s">
        <v>66</v>
      </c>
      <c r="AA3363" t="s">
        <v>50</v>
      </c>
      <c r="AB3363" t="s">
        <v>68</v>
      </c>
      <c r="AC3363" t="s">
        <v>52</v>
      </c>
      <c r="AD3363">
        <v>3.9181818179999999</v>
      </c>
      <c r="AE3363">
        <v>2024</v>
      </c>
      <c r="AF3363">
        <v>3</v>
      </c>
      <c r="AG3363">
        <v>8</v>
      </c>
      <c r="AH3363" t="s">
        <v>3213</v>
      </c>
      <c r="AI3363">
        <v>0.32651515151515148</v>
      </c>
      <c r="AJ3363">
        <v>1188</v>
      </c>
      <c r="AK3363" t="s">
        <v>3799</v>
      </c>
    </row>
    <row r="3364" spans="1:37">
      <c r="A3364" t="s">
        <v>3474</v>
      </c>
      <c r="B3364" t="s">
        <v>35</v>
      </c>
      <c r="C3364">
        <v>6911.87</v>
      </c>
      <c r="D3364" t="s">
        <v>36</v>
      </c>
      <c r="E3364" t="s">
        <v>37</v>
      </c>
      <c r="F3364" t="s">
        <v>38</v>
      </c>
      <c r="G3364">
        <v>45330</v>
      </c>
      <c r="H3364" t="s">
        <v>39</v>
      </c>
      <c r="I3364" t="s">
        <v>40</v>
      </c>
      <c r="J3364">
        <v>36302</v>
      </c>
      <c r="K3364" t="s">
        <v>59</v>
      </c>
      <c r="L3364" t="s">
        <v>42</v>
      </c>
      <c r="M3364">
        <v>88</v>
      </c>
      <c r="N3364">
        <v>38</v>
      </c>
      <c r="O3364">
        <v>50</v>
      </c>
      <c r="P3364">
        <v>0</v>
      </c>
      <c r="Q3364">
        <v>4</v>
      </c>
      <c r="R3364" t="s">
        <v>61</v>
      </c>
      <c r="S3364" t="s">
        <v>74</v>
      </c>
      <c r="T3364">
        <v>2</v>
      </c>
      <c r="U3364" t="s">
        <v>63</v>
      </c>
      <c r="V3364">
        <v>421.2</v>
      </c>
      <c r="W3364" t="s">
        <v>76</v>
      </c>
      <c r="X3364" t="s">
        <v>77</v>
      </c>
      <c r="Y3364" t="s">
        <v>48</v>
      </c>
      <c r="Z3364" t="s">
        <v>66</v>
      </c>
      <c r="AA3364" t="s">
        <v>67</v>
      </c>
      <c r="AB3364" t="s">
        <v>68</v>
      </c>
      <c r="AC3364" t="s">
        <v>52</v>
      </c>
      <c r="AD3364">
        <v>4.7863636359999999</v>
      </c>
      <c r="AE3364">
        <v>2024</v>
      </c>
      <c r="AF3364">
        <v>3</v>
      </c>
      <c r="AG3364">
        <v>8</v>
      </c>
      <c r="AH3364" t="s">
        <v>3213</v>
      </c>
      <c r="AI3364">
        <v>0.39886363636363636</v>
      </c>
      <c r="AJ3364">
        <v>1056</v>
      </c>
      <c r="AK3364" t="s">
        <v>3799</v>
      </c>
    </row>
    <row r="3365" spans="1:37">
      <c r="A3365" t="s">
        <v>3475</v>
      </c>
      <c r="B3365" t="s">
        <v>115</v>
      </c>
      <c r="C3365">
        <v>8912.18</v>
      </c>
      <c r="D3365" t="s">
        <v>36</v>
      </c>
      <c r="E3365" t="s">
        <v>37</v>
      </c>
      <c r="F3365" t="s">
        <v>56</v>
      </c>
      <c r="G3365">
        <v>45330</v>
      </c>
      <c r="H3365" t="s">
        <v>57</v>
      </c>
      <c r="I3365" t="s">
        <v>58</v>
      </c>
      <c r="J3365">
        <v>0</v>
      </c>
      <c r="K3365" t="s">
        <v>59</v>
      </c>
      <c r="L3365" t="s">
        <v>60</v>
      </c>
      <c r="M3365">
        <v>262</v>
      </c>
      <c r="N3365">
        <v>30</v>
      </c>
      <c r="O3365">
        <v>107</v>
      </c>
      <c r="P3365">
        <v>0</v>
      </c>
      <c r="Q3365">
        <v>1</v>
      </c>
      <c r="R3365" t="s">
        <v>43</v>
      </c>
      <c r="S3365" t="s">
        <v>84</v>
      </c>
      <c r="T3365">
        <v>4</v>
      </c>
      <c r="U3365" t="s">
        <v>45</v>
      </c>
      <c r="V3365">
        <v>3113.79</v>
      </c>
      <c r="W3365" t="s">
        <v>155</v>
      </c>
      <c r="X3365" t="s">
        <v>47</v>
      </c>
      <c r="Y3365" t="s">
        <v>156</v>
      </c>
      <c r="Z3365" t="s">
        <v>66</v>
      </c>
      <c r="AA3365" t="s">
        <v>67</v>
      </c>
      <c r="AB3365" t="s">
        <v>68</v>
      </c>
      <c r="AC3365" t="s">
        <v>52</v>
      </c>
      <c r="AD3365">
        <v>11.884694659999999</v>
      </c>
      <c r="AE3365">
        <v>2024</v>
      </c>
      <c r="AF3365">
        <v>3</v>
      </c>
      <c r="AG3365">
        <v>8</v>
      </c>
      <c r="AH3365" t="s">
        <v>3213</v>
      </c>
      <c r="AI3365">
        <v>0.99039122137404578</v>
      </c>
      <c r="AJ3365">
        <v>3144</v>
      </c>
      <c r="AK3365" t="s">
        <v>156</v>
      </c>
    </row>
    <row r="3366" spans="1:37">
      <c r="A3366" t="s">
        <v>3476</v>
      </c>
      <c r="B3366" t="s">
        <v>71</v>
      </c>
      <c r="C3366">
        <v>5603.63</v>
      </c>
      <c r="D3366" t="s">
        <v>36</v>
      </c>
      <c r="E3366" t="s">
        <v>82</v>
      </c>
      <c r="F3366" t="s">
        <v>56</v>
      </c>
      <c r="G3366">
        <v>45330</v>
      </c>
      <c r="H3366" t="s">
        <v>39</v>
      </c>
      <c r="I3366" t="s">
        <v>40</v>
      </c>
      <c r="J3366">
        <v>72612</v>
      </c>
      <c r="K3366" t="s">
        <v>59</v>
      </c>
      <c r="L3366" t="s">
        <v>42</v>
      </c>
      <c r="M3366">
        <v>140</v>
      </c>
      <c r="N3366">
        <v>27</v>
      </c>
      <c r="O3366">
        <v>104</v>
      </c>
      <c r="P3366">
        <v>0</v>
      </c>
      <c r="Q3366">
        <v>1</v>
      </c>
      <c r="R3366" t="s">
        <v>43</v>
      </c>
      <c r="S3366" t="s">
        <v>44</v>
      </c>
      <c r="T3366">
        <v>1</v>
      </c>
      <c r="U3366" t="s">
        <v>79</v>
      </c>
      <c r="V3366">
        <v>899.22</v>
      </c>
      <c r="W3366" t="s">
        <v>46</v>
      </c>
      <c r="X3366" t="s">
        <v>47</v>
      </c>
      <c r="Y3366" t="s">
        <v>65</v>
      </c>
      <c r="Z3366" t="s">
        <v>66</v>
      </c>
      <c r="AA3366" t="s">
        <v>50</v>
      </c>
      <c r="AB3366" t="s">
        <v>68</v>
      </c>
      <c r="AC3366" t="s">
        <v>52</v>
      </c>
      <c r="AD3366">
        <v>6.423</v>
      </c>
      <c r="AE3366">
        <v>2024</v>
      </c>
      <c r="AF3366">
        <v>3</v>
      </c>
      <c r="AG3366">
        <v>8</v>
      </c>
      <c r="AH3366" t="s">
        <v>3213</v>
      </c>
      <c r="AI3366">
        <v>0.53525</v>
      </c>
      <c r="AJ3366">
        <v>1680</v>
      </c>
      <c r="AK3366" t="s">
        <v>3800</v>
      </c>
    </row>
    <row r="3367" spans="1:37">
      <c r="A3367" t="s">
        <v>3477</v>
      </c>
      <c r="B3367" t="s">
        <v>35</v>
      </c>
      <c r="C3367">
        <v>7429.64</v>
      </c>
      <c r="D3367" t="s">
        <v>36</v>
      </c>
      <c r="E3367" t="s">
        <v>37</v>
      </c>
      <c r="F3367" t="s">
        <v>38</v>
      </c>
      <c r="G3367">
        <v>45330</v>
      </c>
      <c r="H3367" t="s">
        <v>39</v>
      </c>
      <c r="I3367" t="s">
        <v>40</v>
      </c>
      <c r="J3367">
        <v>103733</v>
      </c>
      <c r="K3367" t="s">
        <v>59</v>
      </c>
      <c r="L3367" t="s">
        <v>42</v>
      </c>
      <c r="M3367">
        <v>92</v>
      </c>
      <c r="N3367">
        <v>16</v>
      </c>
      <c r="O3367">
        <v>115</v>
      </c>
      <c r="P3367">
        <v>0</v>
      </c>
      <c r="Q3367">
        <v>3</v>
      </c>
      <c r="R3367" t="s">
        <v>61</v>
      </c>
      <c r="S3367" t="s">
        <v>93</v>
      </c>
      <c r="T3367">
        <v>1</v>
      </c>
      <c r="U3367" t="s">
        <v>90</v>
      </c>
      <c r="V3367">
        <v>440.64</v>
      </c>
      <c r="W3367" t="s">
        <v>46</v>
      </c>
      <c r="X3367" t="s">
        <v>47</v>
      </c>
      <c r="Y3367" t="s">
        <v>48</v>
      </c>
      <c r="Z3367" t="s">
        <v>66</v>
      </c>
      <c r="AA3367" t="s">
        <v>91</v>
      </c>
      <c r="AB3367" t="s">
        <v>68</v>
      </c>
      <c r="AC3367" t="s">
        <v>52</v>
      </c>
      <c r="AD3367">
        <v>4.7895652169999998</v>
      </c>
      <c r="AE3367">
        <v>2024</v>
      </c>
      <c r="AF3367">
        <v>3</v>
      </c>
      <c r="AG3367">
        <v>8</v>
      </c>
      <c r="AH3367" t="s">
        <v>3213</v>
      </c>
      <c r="AI3367">
        <v>0.39913043478260868</v>
      </c>
      <c r="AJ3367">
        <v>1104</v>
      </c>
      <c r="AK3367" t="s">
        <v>3799</v>
      </c>
    </row>
    <row r="3368" spans="1:37">
      <c r="A3368" t="s">
        <v>3478</v>
      </c>
      <c r="B3368" t="s">
        <v>35</v>
      </c>
      <c r="C3368">
        <v>11330.04</v>
      </c>
      <c r="D3368" t="s">
        <v>36</v>
      </c>
      <c r="E3368" t="s">
        <v>37</v>
      </c>
      <c r="F3368" t="s">
        <v>95</v>
      </c>
      <c r="G3368">
        <v>45330</v>
      </c>
      <c r="H3368" t="s">
        <v>57</v>
      </c>
      <c r="I3368" t="s">
        <v>58</v>
      </c>
      <c r="J3368">
        <v>0</v>
      </c>
      <c r="K3368" t="s">
        <v>59</v>
      </c>
      <c r="L3368" t="s">
        <v>42</v>
      </c>
      <c r="M3368">
        <v>150</v>
      </c>
      <c r="N3368">
        <v>8</v>
      </c>
      <c r="O3368">
        <v>69</v>
      </c>
      <c r="P3368">
        <v>0</v>
      </c>
      <c r="Q3368">
        <v>4</v>
      </c>
      <c r="R3368" t="s">
        <v>43</v>
      </c>
      <c r="S3368" t="s">
        <v>44</v>
      </c>
      <c r="T3368">
        <v>3</v>
      </c>
      <c r="U3368" t="s">
        <v>63</v>
      </c>
      <c r="V3368">
        <v>833.49</v>
      </c>
      <c r="W3368" t="s">
        <v>109</v>
      </c>
      <c r="X3368" t="s">
        <v>47</v>
      </c>
      <c r="Y3368" t="s">
        <v>65</v>
      </c>
      <c r="Z3368" t="s">
        <v>66</v>
      </c>
      <c r="AA3368" t="s">
        <v>67</v>
      </c>
      <c r="AB3368" t="s">
        <v>68</v>
      </c>
      <c r="AC3368" t="s">
        <v>52</v>
      </c>
      <c r="AD3368">
        <v>5.5566000000000004</v>
      </c>
      <c r="AE3368">
        <v>2024</v>
      </c>
      <c r="AF3368">
        <v>3</v>
      </c>
      <c r="AG3368">
        <v>8</v>
      </c>
      <c r="AH3368" t="s">
        <v>3213</v>
      </c>
      <c r="AI3368">
        <v>0.46305000000000002</v>
      </c>
      <c r="AJ3368">
        <v>1800</v>
      </c>
      <c r="AK3368" t="s">
        <v>3800</v>
      </c>
    </row>
    <row r="3369" spans="1:37">
      <c r="A3369" t="s">
        <v>3479</v>
      </c>
      <c r="B3369" t="s">
        <v>81</v>
      </c>
      <c r="C3369">
        <v>6086.96</v>
      </c>
      <c r="D3369" t="s">
        <v>36</v>
      </c>
      <c r="E3369" t="s">
        <v>37</v>
      </c>
      <c r="F3369" t="s">
        <v>38</v>
      </c>
      <c r="G3369">
        <v>45330</v>
      </c>
      <c r="H3369" t="s">
        <v>39</v>
      </c>
      <c r="I3369" t="s">
        <v>58</v>
      </c>
      <c r="J3369">
        <v>113099</v>
      </c>
      <c r="K3369" t="s">
        <v>41</v>
      </c>
      <c r="L3369" t="s">
        <v>42</v>
      </c>
      <c r="M3369">
        <v>151</v>
      </c>
      <c r="N3369">
        <v>24</v>
      </c>
      <c r="O3369">
        <v>100</v>
      </c>
      <c r="P3369">
        <v>0</v>
      </c>
      <c r="Q3369">
        <v>1</v>
      </c>
      <c r="R3369" t="s">
        <v>61</v>
      </c>
      <c r="S3369" t="s">
        <v>74</v>
      </c>
      <c r="T3369">
        <v>1</v>
      </c>
      <c r="U3369" t="s">
        <v>63</v>
      </c>
      <c r="V3369">
        <v>509.43</v>
      </c>
      <c r="W3369" t="s">
        <v>109</v>
      </c>
      <c r="X3369" t="s">
        <v>77</v>
      </c>
      <c r="Y3369" t="s">
        <v>65</v>
      </c>
      <c r="Z3369" t="s">
        <v>66</v>
      </c>
      <c r="AA3369" t="s">
        <v>91</v>
      </c>
      <c r="AB3369" t="s">
        <v>68</v>
      </c>
      <c r="AC3369" t="s">
        <v>52</v>
      </c>
      <c r="AD3369">
        <v>3.3737086089999999</v>
      </c>
      <c r="AE3369">
        <v>2024</v>
      </c>
      <c r="AF3369">
        <v>3</v>
      </c>
      <c r="AG3369">
        <v>8</v>
      </c>
      <c r="AH3369" t="s">
        <v>3213</v>
      </c>
      <c r="AI3369">
        <v>0.28114238410596026</v>
      </c>
      <c r="AJ3369">
        <v>1812</v>
      </c>
      <c r="AK3369" t="s">
        <v>3799</v>
      </c>
    </row>
    <row r="3370" spans="1:37">
      <c r="A3370" t="s">
        <v>3480</v>
      </c>
      <c r="B3370" t="s">
        <v>81</v>
      </c>
      <c r="C3370">
        <v>7445.58</v>
      </c>
      <c r="D3370" t="s">
        <v>36</v>
      </c>
      <c r="E3370" t="s">
        <v>37</v>
      </c>
      <c r="F3370" t="s">
        <v>73</v>
      </c>
      <c r="G3370">
        <v>45330</v>
      </c>
      <c r="H3370" t="s">
        <v>39</v>
      </c>
      <c r="I3370" t="s">
        <v>40</v>
      </c>
      <c r="J3370">
        <v>102550</v>
      </c>
      <c r="K3370" t="s">
        <v>83</v>
      </c>
      <c r="L3370" t="s">
        <v>103</v>
      </c>
      <c r="M3370">
        <v>93</v>
      </c>
      <c r="N3370">
        <v>5</v>
      </c>
      <c r="O3370">
        <v>31</v>
      </c>
      <c r="P3370">
        <v>0</v>
      </c>
      <c r="Q3370">
        <v>7</v>
      </c>
      <c r="R3370" t="s">
        <v>43</v>
      </c>
      <c r="S3370" t="s">
        <v>96</v>
      </c>
      <c r="T3370">
        <v>3</v>
      </c>
      <c r="U3370" t="s">
        <v>63</v>
      </c>
      <c r="V3370">
        <v>137.9</v>
      </c>
      <c r="W3370" t="s">
        <v>76</v>
      </c>
      <c r="X3370" t="s">
        <v>47</v>
      </c>
      <c r="Y3370" t="s">
        <v>48</v>
      </c>
      <c r="Z3370" t="s">
        <v>66</v>
      </c>
      <c r="AA3370" t="s">
        <v>91</v>
      </c>
      <c r="AB3370" t="s">
        <v>68</v>
      </c>
      <c r="AC3370" t="s">
        <v>69</v>
      </c>
      <c r="AD3370">
        <v>1.482795699</v>
      </c>
      <c r="AE3370">
        <v>2024</v>
      </c>
      <c r="AF3370">
        <v>3</v>
      </c>
      <c r="AG3370">
        <v>8</v>
      </c>
      <c r="AH3370" t="s">
        <v>3213</v>
      </c>
      <c r="AI3370">
        <v>0.12356630824372761</v>
      </c>
      <c r="AJ3370">
        <v>1116</v>
      </c>
      <c r="AK3370" t="s">
        <v>3799</v>
      </c>
    </row>
    <row r="3371" spans="1:37">
      <c r="A3371" t="s">
        <v>3481</v>
      </c>
      <c r="B3371" t="s">
        <v>55</v>
      </c>
      <c r="C3371">
        <v>6164.27</v>
      </c>
      <c r="D3371" t="s">
        <v>36</v>
      </c>
      <c r="E3371" t="s">
        <v>37</v>
      </c>
      <c r="F3371" t="s">
        <v>38</v>
      </c>
      <c r="G3371">
        <v>45330</v>
      </c>
      <c r="H3371" t="s">
        <v>57</v>
      </c>
      <c r="I3371" t="s">
        <v>58</v>
      </c>
      <c r="J3371">
        <v>0</v>
      </c>
      <c r="K3371" t="s">
        <v>59</v>
      </c>
      <c r="L3371" t="s">
        <v>60</v>
      </c>
      <c r="M3371">
        <v>92</v>
      </c>
      <c r="N3371">
        <v>26</v>
      </c>
      <c r="O3371">
        <v>72</v>
      </c>
      <c r="P3371">
        <v>0</v>
      </c>
      <c r="Q3371">
        <v>3</v>
      </c>
      <c r="R3371" t="s">
        <v>61</v>
      </c>
      <c r="S3371" t="s">
        <v>74</v>
      </c>
      <c r="T3371">
        <v>1</v>
      </c>
      <c r="U3371" t="s">
        <v>79</v>
      </c>
      <c r="V3371">
        <v>440.64</v>
      </c>
      <c r="W3371" t="s">
        <v>46</v>
      </c>
      <c r="X3371" t="s">
        <v>47</v>
      </c>
      <c r="Y3371" t="s">
        <v>48</v>
      </c>
      <c r="Z3371" t="s">
        <v>66</v>
      </c>
      <c r="AA3371" t="s">
        <v>67</v>
      </c>
      <c r="AB3371" t="s">
        <v>68</v>
      </c>
      <c r="AC3371" t="s">
        <v>52</v>
      </c>
      <c r="AD3371">
        <v>4.7895652169999998</v>
      </c>
      <c r="AE3371">
        <v>2024</v>
      </c>
      <c r="AF3371">
        <v>3</v>
      </c>
      <c r="AG3371">
        <v>8</v>
      </c>
      <c r="AH3371" t="s">
        <v>3213</v>
      </c>
      <c r="AI3371">
        <v>0.39913043478260868</v>
      </c>
      <c r="AJ3371">
        <v>1104</v>
      </c>
      <c r="AK3371" t="s">
        <v>3799</v>
      </c>
    </row>
    <row r="3372" spans="1:37">
      <c r="A3372" t="s">
        <v>3482</v>
      </c>
      <c r="B3372" t="s">
        <v>71</v>
      </c>
      <c r="C3372">
        <v>12171.36</v>
      </c>
      <c r="D3372" t="s">
        <v>36</v>
      </c>
      <c r="E3372" t="s">
        <v>37</v>
      </c>
      <c r="F3372" t="s">
        <v>73</v>
      </c>
      <c r="G3372">
        <v>45330</v>
      </c>
      <c r="H3372" t="s">
        <v>57</v>
      </c>
      <c r="I3372" t="s">
        <v>58</v>
      </c>
      <c r="J3372">
        <v>0</v>
      </c>
      <c r="K3372" t="s">
        <v>83</v>
      </c>
      <c r="L3372" t="s">
        <v>42</v>
      </c>
      <c r="M3372">
        <v>84</v>
      </c>
      <c r="N3372">
        <v>35</v>
      </c>
      <c r="O3372">
        <v>46</v>
      </c>
      <c r="P3372">
        <v>0</v>
      </c>
      <c r="Q3372">
        <v>2</v>
      </c>
      <c r="R3372" t="s">
        <v>61</v>
      </c>
      <c r="S3372" t="s">
        <v>74</v>
      </c>
      <c r="T3372">
        <v>1</v>
      </c>
      <c r="U3372" t="s">
        <v>79</v>
      </c>
      <c r="V3372">
        <v>57.57</v>
      </c>
      <c r="W3372" t="s">
        <v>76</v>
      </c>
      <c r="X3372" t="s">
        <v>47</v>
      </c>
      <c r="Y3372" t="s">
        <v>48</v>
      </c>
      <c r="Z3372" t="s">
        <v>66</v>
      </c>
      <c r="AA3372" t="s">
        <v>67</v>
      </c>
      <c r="AB3372" t="s">
        <v>68</v>
      </c>
      <c r="AC3372" t="s">
        <v>69</v>
      </c>
      <c r="AD3372">
        <v>0.68535714299999995</v>
      </c>
      <c r="AE3372">
        <v>2024</v>
      </c>
      <c r="AF3372">
        <v>3</v>
      </c>
      <c r="AG3372">
        <v>8</v>
      </c>
      <c r="AH3372" t="s">
        <v>3213</v>
      </c>
      <c r="AI3372">
        <v>5.7113095238095241E-2</v>
      </c>
      <c r="AJ3372">
        <v>1008</v>
      </c>
      <c r="AK3372" t="s">
        <v>3799</v>
      </c>
    </row>
    <row r="3373" spans="1:37">
      <c r="A3373" t="s">
        <v>3483</v>
      </c>
      <c r="B3373" t="s">
        <v>81</v>
      </c>
      <c r="C3373">
        <v>6727.89</v>
      </c>
      <c r="D3373" t="s">
        <v>36</v>
      </c>
      <c r="E3373" t="s">
        <v>72</v>
      </c>
      <c r="F3373" t="s">
        <v>73</v>
      </c>
      <c r="G3373">
        <v>45330</v>
      </c>
      <c r="H3373" t="s">
        <v>57</v>
      </c>
      <c r="I3373" t="s">
        <v>58</v>
      </c>
      <c r="J3373">
        <v>0</v>
      </c>
      <c r="K3373" t="s">
        <v>59</v>
      </c>
      <c r="L3373" t="s">
        <v>60</v>
      </c>
      <c r="M3373">
        <v>112</v>
      </c>
      <c r="N3373">
        <v>30</v>
      </c>
      <c r="O3373">
        <v>0</v>
      </c>
      <c r="P3373">
        <v>3</v>
      </c>
      <c r="Q3373">
        <v>5</v>
      </c>
      <c r="R3373" t="s">
        <v>61</v>
      </c>
      <c r="S3373" t="s">
        <v>74</v>
      </c>
      <c r="T3373">
        <v>1</v>
      </c>
      <c r="U3373" t="s">
        <v>79</v>
      </c>
      <c r="V3373">
        <v>993.61</v>
      </c>
      <c r="W3373" t="s">
        <v>46</v>
      </c>
      <c r="X3373" t="s">
        <v>77</v>
      </c>
      <c r="Y3373" t="s">
        <v>65</v>
      </c>
      <c r="Z3373" t="s">
        <v>66</v>
      </c>
      <c r="AA3373" t="s">
        <v>67</v>
      </c>
      <c r="AB3373" t="s">
        <v>51</v>
      </c>
      <c r="AC3373" t="s">
        <v>99</v>
      </c>
      <c r="AD3373">
        <v>8.8715178570000006</v>
      </c>
      <c r="AE3373">
        <v>2024</v>
      </c>
      <c r="AF3373">
        <v>3</v>
      </c>
      <c r="AG3373">
        <v>8</v>
      </c>
      <c r="AH3373" t="s">
        <v>3213</v>
      </c>
      <c r="AI3373">
        <v>0.73929315476190482</v>
      </c>
      <c r="AJ3373">
        <v>1344</v>
      </c>
      <c r="AK3373" t="s">
        <v>3801</v>
      </c>
    </row>
    <row r="3374" spans="1:37">
      <c r="A3374" t="s">
        <v>3484</v>
      </c>
      <c r="B3374" t="s">
        <v>55</v>
      </c>
      <c r="C3374">
        <v>10722.31</v>
      </c>
      <c r="D3374" t="s">
        <v>36</v>
      </c>
      <c r="E3374" t="s">
        <v>82</v>
      </c>
      <c r="F3374" t="s">
        <v>56</v>
      </c>
      <c r="G3374">
        <v>45330</v>
      </c>
      <c r="H3374" t="s">
        <v>159</v>
      </c>
      <c r="I3374" t="s">
        <v>40</v>
      </c>
      <c r="J3374">
        <v>16444</v>
      </c>
      <c r="K3374" t="s">
        <v>59</v>
      </c>
      <c r="L3374" t="s">
        <v>103</v>
      </c>
      <c r="M3374">
        <v>146</v>
      </c>
      <c r="N3374">
        <v>14</v>
      </c>
      <c r="O3374">
        <v>26</v>
      </c>
      <c r="P3374">
        <v>0</v>
      </c>
      <c r="Q3374">
        <v>4</v>
      </c>
      <c r="R3374" t="s">
        <v>61</v>
      </c>
      <c r="S3374" t="s">
        <v>62</v>
      </c>
      <c r="T3374">
        <v>2</v>
      </c>
      <c r="U3374" t="s">
        <v>45</v>
      </c>
      <c r="V3374">
        <v>798.54</v>
      </c>
      <c r="W3374" t="s">
        <v>46</v>
      </c>
      <c r="X3374" t="s">
        <v>47</v>
      </c>
      <c r="Y3374" t="s">
        <v>65</v>
      </c>
      <c r="Z3374" t="s">
        <v>66</v>
      </c>
      <c r="AA3374" t="s">
        <v>67</v>
      </c>
      <c r="AB3374" t="s">
        <v>68</v>
      </c>
      <c r="AC3374" t="s">
        <v>69</v>
      </c>
      <c r="AD3374">
        <v>5.4694520549999996</v>
      </c>
      <c r="AE3374">
        <v>2024</v>
      </c>
      <c r="AF3374">
        <v>3</v>
      </c>
      <c r="AG3374">
        <v>8</v>
      </c>
      <c r="AH3374" t="s">
        <v>3213</v>
      </c>
      <c r="AI3374">
        <v>0.45578767123287667</v>
      </c>
      <c r="AJ3374">
        <v>1752</v>
      </c>
      <c r="AK3374" t="s">
        <v>3800</v>
      </c>
    </row>
    <row r="3375" spans="1:37">
      <c r="A3375" t="s">
        <v>3485</v>
      </c>
      <c r="B3375" t="s">
        <v>35</v>
      </c>
      <c r="C3375">
        <v>43017.56</v>
      </c>
      <c r="D3375" t="s">
        <v>36</v>
      </c>
      <c r="E3375" t="s">
        <v>72</v>
      </c>
      <c r="F3375" t="s">
        <v>141</v>
      </c>
      <c r="G3375">
        <v>45330</v>
      </c>
      <c r="H3375" t="s">
        <v>39</v>
      </c>
      <c r="I3375" t="s">
        <v>58</v>
      </c>
      <c r="J3375">
        <v>31828</v>
      </c>
      <c r="K3375" t="s">
        <v>41</v>
      </c>
      <c r="L3375" t="s">
        <v>42</v>
      </c>
      <c r="M3375">
        <v>120</v>
      </c>
      <c r="N3375">
        <v>11</v>
      </c>
      <c r="O3375">
        <v>97</v>
      </c>
      <c r="P3375">
        <v>0</v>
      </c>
      <c r="Q3375">
        <v>2</v>
      </c>
      <c r="R3375" t="s">
        <v>61</v>
      </c>
      <c r="S3375" t="s">
        <v>74</v>
      </c>
      <c r="T3375">
        <v>2</v>
      </c>
      <c r="U3375" t="s">
        <v>45</v>
      </c>
      <c r="V3375">
        <v>517.74</v>
      </c>
      <c r="W3375" t="s">
        <v>46</v>
      </c>
      <c r="X3375" t="s">
        <v>47</v>
      </c>
      <c r="Y3375" t="s">
        <v>65</v>
      </c>
      <c r="Z3375" t="s">
        <v>98</v>
      </c>
      <c r="AA3375" t="s">
        <v>67</v>
      </c>
      <c r="AB3375" t="s">
        <v>68</v>
      </c>
      <c r="AC3375" t="s">
        <v>52</v>
      </c>
      <c r="AD3375">
        <v>4.3144999999999998</v>
      </c>
      <c r="AE3375">
        <v>2024</v>
      </c>
      <c r="AF3375">
        <v>3</v>
      </c>
      <c r="AG3375">
        <v>8</v>
      </c>
      <c r="AH3375" t="s">
        <v>3213</v>
      </c>
      <c r="AI3375">
        <v>0.35954166666666665</v>
      </c>
      <c r="AJ3375">
        <v>1440</v>
      </c>
      <c r="AK3375" t="s">
        <v>3799</v>
      </c>
    </row>
    <row r="3376" spans="1:37">
      <c r="A3376" t="s">
        <v>3486</v>
      </c>
      <c r="B3376" t="s">
        <v>55</v>
      </c>
      <c r="C3376">
        <v>3600.42</v>
      </c>
      <c r="D3376" t="s">
        <v>36</v>
      </c>
      <c r="E3376" t="s">
        <v>37</v>
      </c>
      <c r="F3376" t="s">
        <v>38</v>
      </c>
      <c r="G3376">
        <v>45330</v>
      </c>
      <c r="H3376" t="s">
        <v>39</v>
      </c>
      <c r="I3376" t="s">
        <v>40</v>
      </c>
      <c r="J3376">
        <v>106989</v>
      </c>
      <c r="K3376" t="s">
        <v>59</v>
      </c>
      <c r="L3376" t="s">
        <v>42</v>
      </c>
      <c r="M3376">
        <v>90</v>
      </c>
      <c r="N3376">
        <v>14</v>
      </c>
      <c r="O3376">
        <v>43</v>
      </c>
      <c r="P3376">
        <v>1</v>
      </c>
      <c r="Q3376">
        <v>1</v>
      </c>
      <c r="R3376" t="s">
        <v>61</v>
      </c>
      <c r="S3376" t="s">
        <v>74</v>
      </c>
      <c r="T3376">
        <v>2</v>
      </c>
      <c r="U3376" t="s">
        <v>45</v>
      </c>
      <c r="V3376">
        <v>434.16</v>
      </c>
      <c r="W3376" t="s">
        <v>46</v>
      </c>
      <c r="X3376" t="s">
        <v>47</v>
      </c>
      <c r="Y3376" t="s">
        <v>48</v>
      </c>
      <c r="Z3376" t="s">
        <v>49</v>
      </c>
      <c r="AA3376" t="s">
        <v>91</v>
      </c>
      <c r="AB3376" t="s">
        <v>51</v>
      </c>
      <c r="AC3376" t="s">
        <v>69</v>
      </c>
      <c r="AD3376">
        <v>4.8239999999999998</v>
      </c>
      <c r="AE3376">
        <v>2024</v>
      </c>
      <c r="AF3376">
        <v>3</v>
      </c>
      <c r="AG3376">
        <v>8</v>
      </c>
      <c r="AH3376" t="s">
        <v>3213</v>
      </c>
      <c r="AI3376">
        <v>0.40200000000000002</v>
      </c>
      <c r="AJ3376">
        <v>1080</v>
      </c>
      <c r="AK3376" t="s">
        <v>3800</v>
      </c>
    </row>
    <row r="3377" spans="1:37">
      <c r="A3377" t="s">
        <v>3487</v>
      </c>
      <c r="B3377" t="s">
        <v>115</v>
      </c>
      <c r="C3377">
        <v>15376.42</v>
      </c>
      <c r="D3377" t="s">
        <v>36</v>
      </c>
      <c r="E3377" t="s">
        <v>72</v>
      </c>
      <c r="F3377" t="s">
        <v>38</v>
      </c>
      <c r="G3377">
        <v>45330</v>
      </c>
      <c r="H3377" t="s">
        <v>39</v>
      </c>
      <c r="I3377" t="s">
        <v>40</v>
      </c>
      <c r="J3377">
        <v>78552</v>
      </c>
      <c r="K3377" t="s">
        <v>83</v>
      </c>
      <c r="L3377" t="s">
        <v>42</v>
      </c>
      <c r="M3377">
        <v>128</v>
      </c>
      <c r="N3377">
        <v>24</v>
      </c>
      <c r="O3377">
        <v>53</v>
      </c>
      <c r="P3377">
        <v>0</v>
      </c>
      <c r="Q3377">
        <v>2</v>
      </c>
      <c r="R3377" t="s">
        <v>61</v>
      </c>
      <c r="S3377" t="s">
        <v>74</v>
      </c>
      <c r="T3377">
        <v>4</v>
      </c>
      <c r="U3377" t="s">
        <v>63</v>
      </c>
      <c r="V3377">
        <v>103.59</v>
      </c>
      <c r="W3377" t="s">
        <v>76</v>
      </c>
      <c r="X3377" t="s">
        <v>47</v>
      </c>
      <c r="Y3377" t="s">
        <v>48</v>
      </c>
      <c r="Z3377" t="s">
        <v>98</v>
      </c>
      <c r="AA3377" t="s">
        <v>50</v>
      </c>
      <c r="AB3377" t="s">
        <v>68</v>
      </c>
      <c r="AC3377" t="s">
        <v>52</v>
      </c>
      <c r="AD3377">
        <v>0.80929687500000003</v>
      </c>
      <c r="AE3377">
        <v>2024</v>
      </c>
      <c r="AF3377">
        <v>3</v>
      </c>
      <c r="AG3377">
        <v>8</v>
      </c>
      <c r="AH3377" t="s">
        <v>3213</v>
      </c>
      <c r="AI3377">
        <v>6.7441406250000002E-2</v>
      </c>
      <c r="AJ3377">
        <v>1536</v>
      </c>
      <c r="AK3377" t="s">
        <v>3799</v>
      </c>
    </row>
    <row r="3378" spans="1:37">
      <c r="A3378" t="s">
        <v>3488</v>
      </c>
      <c r="B3378" t="s">
        <v>35</v>
      </c>
      <c r="C3378">
        <v>8655.76</v>
      </c>
      <c r="D3378" t="s">
        <v>36</v>
      </c>
      <c r="E3378" t="s">
        <v>72</v>
      </c>
      <c r="F3378" t="s">
        <v>38</v>
      </c>
      <c r="G3378">
        <v>45330</v>
      </c>
      <c r="H3378" t="s">
        <v>39</v>
      </c>
      <c r="I3378" t="s">
        <v>40</v>
      </c>
      <c r="J3378">
        <v>64268</v>
      </c>
      <c r="K3378" t="s">
        <v>59</v>
      </c>
      <c r="L3378" t="s">
        <v>103</v>
      </c>
      <c r="M3378">
        <v>109</v>
      </c>
      <c r="N3378">
        <v>32</v>
      </c>
      <c r="O3378">
        <v>68</v>
      </c>
      <c r="P3378">
        <v>0</v>
      </c>
      <c r="Q3378">
        <v>4</v>
      </c>
      <c r="R3378" t="s">
        <v>61</v>
      </c>
      <c r="S3378" t="s">
        <v>74</v>
      </c>
      <c r="T3378">
        <v>3</v>
      </c>
      <c r="U3378" t="s">
        <v>79</v>
      </c>
      <c r="V3378">
        <v>524.88</v>
      </c>
      <c r="W3378" t="s">
        <v>76</v>
      </c>
      <c r="X3378" t="s">
        <v>77</v>
      </c>
      <c r="Y3378" t="s">
        <v>65</v>
      </c>
      <c r="Z3378" t="s">
        <v>66</v>
      </c>
      <c r="AA3378" t="s">
        <v>50</v>
      </c>
      <c r="AB3378" t="s">
        <v>68</v>
      </c>
      <c r="AC3378" t="s">
        <v>52</v>
      </c>
      <c r="AD3378">
        <v>4.8154128439999999</v>
      </c>
      <c r="AE3378">
        <v>2024</v>
      </c>
      <c r="AF3378">
        <v>3</v>
      </c>
      <c r="AG3378">
        <v>8</v>
      </c>
      <c r="AH3378" t="s">
        <v>3213</v>
      </c>
      <c r="AI3378">
        <v>0.40128440366972479</v>
      </c>
      <c r="AJ3378">
        <v>1308</v>
      </c>
      <c r="AK3378" t="s">
        <v>3800</v>
      </c>
    </row>
    <row r="3379" spans="1:37">
      <c r="A3379" t="s">
        <v>3489</v>
      </c>
      <c r="B3379" t="s">
        <v>35</v>
      </c>
      <c r="C3379">
        <v>13518.6</v>
      </c>
      <c r="D3379" t="s">
        <v>36</v>
      </c>
      <c r="E3379" t="s">
        <v>72</v>
      </c>
      <c r="F3379" t="s">
        <v>38</v>
      </c>
      <c r="G3379">
        <v>45330</v>
      </c>
      <c r="H3379" t="s">
        <v>57</v>
      </c>
      <c r="I3379" t="s">
        <v>40</v>
      </c>
      <c r="J3379">
        <v>0</v>
      </c>
      <c r="K3379" t="s">
        <v>59</v>
      </c>
      <c r="L3379" t="s">
        <v>42</v>
      </c>
      <c r="M3379">
        <v>182</v>
      </c>
      <c r="N3379">
        <v>35</v>
      </c>
      <c r="O3379">
        <v>51</v>
      </c>
      <c r="P3379">
        <v>0</v>
      </c>
      <c r="Q3379">
        <v>3</v>
      </c>
      <c r="R3379" t="s">
        <v>61</v>
      </c>
      <c r="S3379" t="s">
        <v>93</v>
      </c>
      <c r="T3379">
        <v>2</v>
      </c>
      <c r="U3379" t="s">
        <v>63</v>
      </c>
      <c r="V3379">
        <v>1044.48</v>
      </c>
      <c r="W3379" t="s">
        <v>109</v>
      </c>
      <c r="X3379" t="s">
        <v>47</v>
      </c>
      <c r="Y3379" t="s">
        <v>65</v>
      </c>
      <c r="Z3379" t="s">
        <v>66</v>
      </c>
      <c r="AA3379" t="s">
        <v>67</v>
      </c>
      <c r="AB3379" t="s">
        <v>68</v>
      </c>
      <c r="AC3379" t="s">
        <v>52</v>
      </c>
      <c r="AD3379">
        <v>5.7389010989999996</v>
      </c>
      <c r="AE3379">
        <v>2024</v>
      </c>
      <c r="AF3379">
        <v>3</v>
      </c>
      <c r="AG3379">
        <v>8</v>
      </c>
      <c r="AH3379" t="s">
        <v>3213</v>
      </c>
      <c r="AI3379">
        <v>0.47824175824175824</v>
      </c>
      <c r="AJ3379">
        <v>2184</v>
      </c>
      <c r="AK3379" t="s">
        <v>3800</v>
      </c>
    </row>
    <row r="3380" spans="1:37">
      <c r="A3380" t="s">
        <v>3490</v>
      </c>
      <c r="B3380" t="s">
        <v>35</v>
      </c>
      <c r="C3380">
        <v>46228.74</v>
      </c>
      <c r="D3380" t="s">
        <v>36</v>
      </c>
      <c r="E3380" t="s">
        <v>72</v>
      </c>
      <c r="F3380" t="s">
        <v>56</v>
      </c>
      <c r="G3380">
        <v>45330</v>
      </c>
      <c r="H3380" t="s">
        <v>39</v>
      </c>
      <c r="I3380" t="s">
        <v>40</v>
      </c>
      <c r="J3380">
        <v>69194</v>
      </c>
      <c r="K3380" t="s">
        <v>41</v>
      </c>
      <c r="L3380" t="s">
        <v>42</v>
      </c>
      <c r="M3380">
        <v>165</v>
      </c>
      <c r="N3380">
        <v>16</v>
      </c>
      <c r="O3380">
        <v>0</v>
      </c>
      <c r="P3380">
        <v>0</v>
      </c>
      <c r="Q3380">
        <v>2</v>
      </c>
      <c r="R3380" t="s">
        <v>61</v>
      </c>
      <c r="S3380" t="s">
        <v>93</v>
      </c>
      <c r="T3380">
        <v>1</v>
      </c>
      <c r="U3380" t="s">
        <v>90</v>
      </c>
      <c r="V3380">
        <v>569.29999999999995</v>
      </c>
      <c r="W3380" t="s">
        <v>64</v>
      </c>
      <c r="X3380" t="s">
        <v>47</v>
      </c>
      <c r="Y3380" t="s">
        <v>65</v>
      </c>
      <c r="Z3380" t="s">
        <v>98</v>
      </c>
      <c r="AA3380" t="s">
        <v>50</v>
      </c>
      <c r="AB3380" t="s">
        <v>68</v>
      </c>
      <c r="AC3380" t="s">
        <v>99</v>
      </c>
      <c r="AD3380">
        <v>3.4503030300000002</v>
      </c>
      <c r="AE3380">
        <v>2024</v>
      </c>
      <c r="AF3380">
        <v>3</v>
      </c>
      <c r="AG3380">
        <v>8</v>
      </c>
      <c r="AH3380" t="s">
        <v>3213</v>
      </c>
      <c r="AI3380">
        <v>0.28752525252525252</v>
      </c>
      <c r="AJ3380">
        <v>1980</v>
      </c>
      <c r="AK3380" t="s">
        <v>3799</v>
      </c>
    </row>
    <row r="3381" spans="1:37">
      <c r="A3381" t="s">
        <v>3491</v>
      </c>
      <c r="B3381" t="s">
        <v>35</v>
      </c>
      <c r="C3381">
        <v>5231.9799999999996</v>
      </c>
      <c r="D3381" t="s">
        <v>36</v>
      </c>
      <c r="E3381" t="s">
        <v>37</v>
      </c>
      <c r="F3381" t="s">
        <v>73</v>
      </c>
      <c r="G3381">
        <v>45330</v>
      </c>
      <c r="H3381" t="s">
        <v>57</v>
      </c>
      <c r="I3381" t="s">
        <v>58</v>
      </c>
      <c r="J3381">
        <v>0</v>
      </c>
      <c r="K3381" t="s">
        <v>59</v>
      </c>
      <c r="L3381" t="s">
        <v>60</v>
      </c>
      <c r="M3381">
        <v>158</v>
      </c>
      <c r="N3381">
        <v>15</v>
      </c>
      <c r="O3381">
        <v>39</v>
      </c>
      <c r="P3381">
        <v>0</v>
      </c>
      <c r="Q3381">
        <v>1</v>
      </c>
      <c r="R3381" t="s">
        <v>61</v>
      </c>
      <c r="S3381" t="s">
        <v>74</v>
      </c>
      <c r="T3381">
        <v>1</v>
      </c>
      <c r="U3381" t="s">
        <v>63</v>
      </c>
      <c r="V3381">
        <v>1137.24</v>
      </c>
      <c r="W3381" t="s">
        <v>109</v>
      </c>
      <c r="X3381" t="s">
        <v>47</v>
      </c>
      <c r="Y3381" t="s">
        <v>65</v>
      </c>
      <c r="Z3381" t="s">
        <v>66</v>
      </c>
      <c r="AA3381" t="s">
        <v>67</v>
      </c>
      <c r="AB3381" t="s">
        <v>68</v>
      </c>
      <c r="AC3381" t="s">
        <v>69</v>
      </c>
      <c r="AD3381">
        <v>7.1977215189999999</v>
      </c>
      <c r="AE3381">
        <v>2024</v>
      </c>
      <c r="AF3381">
        <v>3</v>
      </c>
      <c r="AG3381">
        <v>8</v>
      </c>
      <c r="AH3381" t="s">
        <v>3213</v>
      </c>
      <c r="AI3381">
        <v>0.5998101265822785</v>
      </c>
      <c r="AJ3381">
        <v>1896</v>
      </c>
      <c r="AK3381" t="s">
        <v>3800</v>
      </c>
    </row>
    <row r="3382" spans="1:37">
      <c r="A3382" t="s">
        <v>3492</v>
      </c>
      <c r="B3382" t="s">
        <v>35</v>
      </c>
      <c r="C3382">
        <v>11317.96</v>
      </c>
      <c r="D3382" t="s">
        <v>36</v>
      </c>
      <c r="E3382" t="s">
        <v>37</v>
      </c>
      <c r="F3382" t="s">
        <v>95</v>
      </c>
      <c r="G3382">
        <v>45330</v>
      </c>
      <c r="H3382" t="s">
        <v>39</v>
      </c>
      <c r="I3382" t="s">
        <v>58</v>
      </c>
      <c r="J3382">
        <v>92768</v>
      </c>
      <c r="K3382" t="s">
        <v>59</v>
      </c>
      <c r="L3382" t="s">
        <v>103</v>
      </c>
      <c r="M3382">
        <v>95</v>
      </c>
      <c r="N3382">
        <v>5</v>
      </c>
      <c r="O3382">
        <v>45</v>
      </c>
      <c r="P3382">
        <v>0</v>
      </c>
      <c r="Q3382">
        <v>2</v>
      </c>
      <c r="R3382" t="s">
        <v>61</v>
      </c>
      <c r="S3382" t="s">
        <v>74</v>
      </c>
      <c r="T3382">
        <v>4</v>
      </c>
      <c r="U3382" t="s">
        <v>63</v>
      </c>
      <c r="V3382">
        <v>1094.72</v>
      </c>
      <c r="W3382" t="s">
        <v>46</v>
      </c>
      <c r="X3382" t="s">
        <v>77</v>
      </c>
      <c r="Y3382" t="s">
        <v>65</v>
      </c>
      <c r="Z3382" t="s">
        <v>66</v>
      </c>
      <c r="AA3382" t="s">
        <v>50</v>
      </c>
      <c r="AB3382" t="s">
        <v>68</v>
      </c>
      <c r="AC3382" t="s">
        <v>69</v>
      </c>
      <c r="AD3382">
        <v>11.523368420000001</v>
      </c>
      <c r="AE3382">
        <v>2024</v>
      </c>
      <c r="AF3382">
        <v>3</v>
      </c>
      <c r="AG3382">
        <v>8</v>
      </c>
      <c r="AH3382" t="s">
        <v>3213</v>
      </c>
      <c r="AI3382">
        <v>0.96028070175438596</v>
      </c>
      <c r="AJ3382">
        <v>1140</v>
      </c>
      <c r="AK3382" t="s">
        <v>156</v>
      </c>
    </row>
    <row r="3383" spans="1:37">
      <c r="A3383" t="s">
        <v>3493</v>
      </c>
      <c r="B3383" t="s">
        <v>35</v>
      </c>
      <c r="C3383">
        <v>26106.17</v>
      </c>
      <c r="D3383" t="s">
        <v>36</v>
      </c>
      <c r="E3383" t="s">
        <v>72</v>
      </c>
      <c r="F3383" t="s">
        <v>73</v>
      </c>
      <c r="G3383">
        <v>45330</v>
      </c>
      <c r="H3383" t="s">
        <v>39</v>
      </c>
      <c r="I3383" t="s">
        <v>58</v>
      </c>
      <c r="J3383">
        <v>35759</v>
      </c>
      <c r="K3383" t="s">
        <v>59</v>
      </c>
      <c r="L3383" t="s">
        <v>103</v>
      </c>
      <c r="M3383">
        <v>333</v>
      </c>
      <c r="N3383">
        <v>28</v>
      </c>
      <c r="O3383">
        <v>53</v>
      </c>
      <c r="P3383">
        <v>0</v>
      </c>
      <c r="Q3383">
        <v>7</v>
      </c>
      <c r="R3383" t="s">
        <v>61</v>
      </c>
      <c r="S3383" t="s">
        <v>93</v>
      </c>
      <c r="T3383">
        <v>1</v>
      </c>
      <c r="U3383" t="s">
        <v>45</v>
      </c>
      <c r="V3383">
        <v>1784.14</v>
      </c>
      <c r="W3383" t="s">
        <v>155</v>
      </c>
      <c r="X3383" t="s">
        <v>47</v>
      </c>
      <c r="Y3383" t="s">
        <v>156</v>
      </c>
      <c r="Z3383" t="s">
        <v>98</v>
      </c>
      <c r="AA3383" t="s">
        <v>67</v>
      </c>
      <c r="AB3383" t="s">
        <v>68</v>
      </c>
      <c r="AC3383" t="s">
        <v>52</v>
      </c>
      <c r="AD3383">
        <v>5.357777778</v>
      </c>
      <c r="AE3383">
        <v>2024</v>
      </c>
      <c r="AF3383">
        <v>3</v>
      </c>
      <c r="AG3383">
        <v>8</v>
      </c>
      <c r="AH3383" t="s">
        <v>3213</v>
      </c>
      <c r="AI3383">
        <v>0.44648148148148148</v>
      </c>
      <c r="AJ3383">
        <v>3996</v>
      </c>
      <c r="AK3383" t="s">
        <v>3800</v>
      </c>
    </row>
    <row r="3384" spans="1:37">
      <c r="A3384" t="s">
        <v>3494</v>
      </c>
      <c r="B3384" t="s">
        <v>35</v>
      </c>
      <c r="C3384">
        <v>12238.1</v>
      </c>
      <c r="D3384" t="s">
        <v>36</v>
      </c>
      <c r="E3384" t="s">
        <v>82</v>
      </c>
      <c r="F3384" t="s">
        <v>38</v>
      </c>
      <c r="G3384">
        <v>45330</v>
      </c>
      <c r="H3384" t="s">
        <v>39</v>
      </c>
      <c r="I3384" t="s">
        <v>40</v>
      </c>
      <c r="J3384">
        <v>54008</v>
      </c>
      <c r="K3384" t="s">
        <v>83</v>
      </c>
      <c r="L3384" t="s">
        <v>103</v>
      </c>
      <c r="M3384">
        <v>154</v>
      </c>
      <c r="N3384">
        <v>46</v>
      </c>
      <c r="O3384">
        <v>24</v>
      </c>
      <c r="P3384">
        <v>1</v>
      </c>
      <c r="Q3384">
        <v>7</v>
      </c>
      <c r="R3384" t="s">
        <v>61</v>
      </c>
      <c r="S3384" t="s">
        <v>93</v>
      </c>
      <c r="T3384">
        <v>1</v>
      </c>
      <c r="U3384" t="s">
        <v>63</v>
      </c>
      <c r="V3384">
        <v>178.97</v>
      </c>
      <c r="W3384" t="s">
        <v>76</v>
      </c>
      <c r="X3384" t="s">
        <v>47</v>
      </c>
      <c r="Y3384" t="s">
        <v>48</v>
      </c>
      <c r="Z3384" t="s">
        <v>66</v>
      </c>
      <c r="AA3384" t="s">
        <v>50</v>
      </c>
      <c r="AB3384" t="s">
        <v>51</v>
      </c>
      <c r="AC3384" t="s">
        <v>69</v>
      </c>
      <c r="AD3384">
        <v>1.1621428570000001</v>
      </c>
      <c r="AE3384">
        <v>2024</v>
      </c>
      <c r="AF3384">
        <v>3</v>
      </c>
      <c r="AG3384">
        <v>8</v>
      </c>
      <c r="AH3384" t="s">
        <v>3213</v>
      </c>
      <c r="AI3384">
        <v>9.6845238095238095E-2</v>
      </c>
      <c r="AJ3384">
        <v>1848</v>
      </c>
      <c r="AK3384" t="s">
        <v>3799</v>
      </c>
    </row>
    <row r="3385" spans="1:37">
      <c r="A3385" t="s">
        <v>3495</v>
      </c>
      <c r="B3385" t="s">
        <v>35</v>
      </c>
      <c r="C3385">
        <v>12408.84</v>
      </c>
      <c r="D3385" t="s">
        <v>36</v>
      </c>
      <c r="E3385" t="s">
        <v>37</v>
      </c>
      <c r="F3385" t="s">
        <v>95</v>
      </c>
      <c r="G3385">
        <v>45330</v>
      </c>
      <c r="H3385" t="s">
        <v>39</v>
      </c>
      <c r="I3385" t="s">
        <v>40</v>
      </c>
      <c r="J3385">
        <v>32161</v>
      </c>
      <c r="K3385" t="s">
        <v>59</v>
      </c>
      <c r="L3385" t="s">
        <v>42</v>
      </c>
      <c r="M3385">
        <v>155</v>
      </c>
      <c r="N3385">
        <v>7</v>
      </c>
      <c r="O3385">
        <v>53</v>
      </c>
      <c r="P3385">
        <v>0</v>
      </c>
      <c r="Q3385">
        <v>6</v>
      </c>
      <c r="R3385" t="s">
        <v>43</v>
      </c>
      <c r="S3385" t="s">
        <v>44</v>
      </c>
      <c r="T3385">
        <v>2</v>
      </c>
      <c r="U3385" t="s">
        <v>63</v>
      </c>
      <c r="V3385">
        <v>766.1</v>
      </c>
      <c r="W3385" t="s">
        <v>109</v>
      </c>
      <c r="X3385" t="s">
        <v>47</v>
      </c>
      <c r="Y3385" t="s">
        <v>65</v>
      </c>
      <c r="Z3385" t="s">
        <v>66</v>
      </c>
      <c r="AA3385" t="s">
        <v>67</v>
      </c>
      <c r="AB3385" t="s">
        <v>68</v>
      </c>
      <c r="AC3385" t="s">
        <v>52</v>
      </c>
      <c r="AD3385">
        <v>4.9425806449999996</v>
      </c>
      <c r="AE3385">
        <v>2024</v>
      </c>
      <c r="AF3385">
        <v>3</v>
      </c>
      <c r="AG3385">
        <v>8</v>
      </c>
      <c r="AH3385" t="s">
        <v>3213</v>
      </c>
      <c r="AI3385">
        <v>0.41188172043010751</v>
      </c>
      <c r="AJ3385">
        <v>1860</v>
      </c>
      <c r="AK3385" t="s">
        <v>3800</v>
      </c>
    </row>
    <row r="3386" spans="1:37">
      <c r="A3386" t="s">
        <v>3496</v>
      </c>
      <c r="B3386" t="s">
        <v>35</v>
      </c>
      <c r="C3386">
        <v>15832.5</v>
      </c>
      <c r="D3386" t="s">
        <v>36</v>
      </c>
      <c r="E3386" t="s">
        <v>82</v>
      </c>
      <c r="F3386" t="s">
        <v>73</v>
      </c>
      <c r="G3386">
        <v>45300</v>
      </c>
      <c r="H3386" t="s">
        <v>159</v>
      </c>
      <c r="I3386" t="s">
        <v>40</v>
      </c>
      <c r="J3386">
        <v>40337</v>
      </c>
      <c r="K3386" t="s">
        <v>59</v>
      </c>
      <c r="L3386" t="s">
        <v>42</v>
      </c>
      <c r="M3386">
        <v>138</v>
      </c>
      <c r="N3386">
        <v>23</v>
      </c>
      <c r="O3386">
        <v>0</v>
      </c>
      <c r="P3386">
        <v>0</v>
      </c>
      <c r="Q3386">
        <v>2</v>
      </c>
      <c r="R3386" t="s">
        <v>61</v>
      </c>
      <c r="S3386" t="s">
        <v>74</v>
      </c>
      <c r="T3386">
        <v>3</v>
      </c>
      <c r="U3386" t="s">
        <v>45</v>
      </c>
      <c r="V3386">
        <v>675.34</v>
      </c>
      <c r="W3386" t="s">
        <v>46</v>
      </c>
      <c r="X3386" t="s">
        <v>47</v>
      </c>
      <c r="Y3386" t="s">
        <v>65</v>
      </c>
      <c r="Z3386" t="s">
        <v>98</v>
      </c>
      <c r="AA3386" t="s">
        <v>67</v>
      </c>
      <c r="AB3386" t="s">
        <v>68</v>
      </c>
      <c r="AC3386" t="s">
        <v>99</v>
      </c>
      <c r="AD3386">
        <v>4.8937681160000004</v>
      </c>
      <c r="AE3386">
        <v>2024</v>
      </c>
      <c r="AF3386">
        <v>3</v>
      </c>
      <c r="AG3386">
        <v>9</v>
      </c>
      <c r="AH3386" t="s">
        <v>3497</v>
      </c>
      <c r="AI3386">
        <v>0.40781400966183579</v>
      </c>
      <c r="AJ3386">
        <v>1656</v>
      </c>
      <c r="AK3386" t="s">
        <v>3800</v>
      </c>
    </row>
    <row r="3387" spans="1:37">
      <c r="A3387" t="s">
        <v>3498</v>
      </c>
      <c r="B3387" t="s">
        <v>71</v>
      </c>
      <c r="C3387">
        <v>11768.71</v>
      </c>
      <c r="D3387" t="s">
        <v>36</v>
      </c>
      <c r="E3387" t="s">
        <v>37</v>
      </c>
      <c r="F3387" t="s">
        <v>56</v>
      </c>
      <c r="G3387">
        <v>45300</v>
      </c>
      <c r="H3387" t="s">
        <v>57</v>
      </c>
      <c r="I3387" t="s">
        <v>58</v>
      </c>
      <c r="J3387">
        <v>0</v>
      </c>
      <c r="K3387" t="s">
        <v>59</v>
      </c>
      <c r="L3387" t="s">
        <v>42</v>
      </c>
      <c r="M3387">
        <v>158</v>
      </c>
      <c r="N3387">
        <v>7</v>
      </c>
      <c r="O3387">
        <v>120</v>
      </c>
      <c r="P3387">
        <v>1</v>
      </c>
      <c r="Q3387">
        <v>3</v>
      </c>
      <c r="R3387" t="s">
        <v>61</v>
      </c>
      <c r="S3387" t="s">
        <v>62</v>
      </c>
      <c r="T3387">
        <v>1</v>
      </c>
      <c r="U3387" t="s">
        <v>79</v>
      </c>
      <c r="V3387">
        <v>758.16</v>
      </c>
      <c r="W3387" t="s">
        <v>64</v>
      </c>
      <c r="X3387" t="s">
        <v>47</v>
      </c>
      <c r="Y3387" t="s">
        <v>65</v>
      </c>
      <c r="Z3387" t="s">
        <v>66</v>
      </c>
      <c r="AA3387" t="s">
        <v>67</v>
      </c>
      <c r="AB3387" t="s">
        <v>51</v>
      </c>
      <c r="AC3387" t="s">
        <v>52</v>
      </c>
      <c r="AD3387">
        <v>4.798481013</v>
      </c>
      <c r="AE3387">
        <v>2024</v>
      </c>
      <c r="AF3387">
        <v>3</v>
      </c>
      <c r="AG3387">
        <v>9</v>
      </c>
      <c r="AH3387" t="s">
        <v>3497</v>
      </c>
      <c r="AI3387">
        <v>0.39987341772151896</v>
      </c>
      <c r="AJ3387">
        <v>1896</v>
      </c>
      <c r="AK3387" t="s">
        <v>3799</v>
      </c>
    </row>
    <row r="3388" spans="1:37">
      <c r="A3388" t="s">
        <v>3499</v>
      </c>
      <c r="B3388" t="s">
        <v>71</v>
      </c>
      <c r="C3388">
        <v>3334.66</v>
      </c>
      <c r="D3388" t="s">
        <v>36</v>
      </c>
      <c r="E3388" t="s">
        <v>37</v>
      </c>
      <c r="F3388" t="s">
        <v>73</v>
      </c>
      <c r="G3388">
        <v>45300</v>
      </c>
      <c r="H3388" t="s">
        <v>57</v>
      </c>
      <c r="I3388" t="s">
        <v>58</v>
      </c>
      <c r="J3388">
        <v>0</v>
      </c>
      <c r="K3388" t="s">
        <v>59</v>
      </c>
      <c r="L3388" t="s">
        <v>60</v>
      </c>
      <c r="M3388">
        <v>100</v>
      </c>
      <c r="N3388">
        <v>9</v>
      </c>
      <c r="O3388">
        <v>27</v>
      </c>
      <c r="P3388">
        <v>0</v>
      </c>
      <c r="Q3388">
        <v>1</v>
      </c>
      <c r="R3388" t="s">
        <v>61</v>
      </c>
      <c r="S3388" t="s">
        <v>62</v>
      </c>
      <c r="T3388">
        <v>4</v>
      </c>
      <c r="U3388" t="s">
        <v>45</v>
      </c>
      <c r="V3388">
        <v>973.68</v>
      </c>
      <c r="W3388" t="s">
        <v>76</v>
      </c>
      <c r="X3388" t="s">
        <v>134</v>
      </c>
      <c r="Y3388" t="s">
        <v>65</v>
      </c>
      <c r="Z3388" t="s">
        <v>49</v>
      </c>
      <c r="AA3388" t="s">
        <v>67</v>
      </c>
      <c r="AB3388" t="s">
        <v>68</v>
      </c>
      <c r="AC3388" t="s">
        <v>69</v>
      </c>
      <c r="AD3388">
        <v>9.7368000000000006</v>
      </c>
      <c r="AE3388">
        <v>2024</v>
      </c>
      <c r="AF3388">
        <v>3</v>
      </c>
      <c r="AG3388">
        <v>9</v>
      </c>
      <c r="AH3388" t="s">
        <v>3497</v>
      </c>
      <c r="AI3388">
        <v>0.81140000000000001</v>
      </c>
      <c r="AJ3388">
        <v>1200</v>
      </c>
      <c r="AK3388" t="s">
        <v>3801</v>
      </c>
    </row>
    <row r="3389" spans="1:37">
      <c r="A3389" t="s">
        <v>3500</v>
      </c>
      <c r="B3389" t="s">
        <v>81</v>
      </c>
      <c r="C3389">
        <v>6765.86</v>
      </c>
      <c r="D3389" t="s">
        <v>36</v>
      </c>
      <c r="E3389" t="s">
        <v>37</v>
      </c>
      <c r="F3389" t="s">
        <v>38</v>
      </c>
      <c r="G3389">
        <v>45300</v>
      </c>
      <c r="H3389" t="s">
        <v>39</v>
      </c>
      <c r="I3389" t="s">
        <v>40</v>
      </c>
      <c r="J3389">
        <v>38960</v>
      </c>
      <c r="K3389" t="s">
        <v>59</v>
      </c>
      <c r="L3389" t="s">
        <v>103</v>
      </c>
      <c r="M3389">
        <v>90</v>
      </c>
      <c r="N3389">
        <v>32</v>
      </c>
      <c r="O3389">
        <v>69</v>
      </c>
      <c r="P3389">
        <v>3</v>
      </c>
      <c r="Q3389">
        <v>4</v>
      </c>
      <c r="R3389" t="s">
        <v>43</v>
      </c>
      <c r="S3389" t="s">
        <v>44</v>
      </c>
      <c r="T3389">
        <v>1</v>
      </c>
      <c r="U3389" t="s">
        <v>90</v>
      </c>
      <c r="V3389">
        <v>434.16</v>
      </c>
      <c r="W3389" t="s">
        <v>76</v>
      </c>
      <c r="X3389" t="s">
        <v>47</v>
      </c>
      <c r="Y3389" t="s">
        <v>48</v>
      </c>
      <c r="Z3389" t="s">
        <v>66</v>
      </c>
      <c r="AA3389" t="s">
        <v>67</v>
      </c>
      <c r="AB3389" t="s">
        <v>51</v>
      </c>
      <c r="AC3389" t="s">
        <v>52</v>
      </c>
      <c r="AD3389">
        <v>4.8239999999999998</v>
      </c>
      <c r="AE3389">
        <v>2024</v>
      </c>
      <c r="AF3389">
        <v>3</v>
      </c>
      <c r="AG3389">
        <v>9</v>
      </c>
      <c r="AH3389" t="s">
        <v>3497</v>
      </c>
      <c r="AI3389">
        <v>0.40200000000000002</v>
      </c>
      <c r="AJ3389">
        <v>1080</v>
      </c>
      <c r="AK3389" t="s">
        <v>3800</v>
      </c>
    </row>
    <row r="3390" spans="1:37">
      <c r="A3390" t="s">
        <v>3501</v>
      </c>
      <c r="B3390" t="s">
        <v>115</v>
      </c>
      <c r="C3390">
        <v>11416.9</v>
      </c>
      <c r="D3390" t="s">
        <v>36</v>
      </c>
      <c r="E3390" t="s">
        <v>37</v>
      </c>
      <c r="F3390" t="s">
        <v>73</v>
      </c>
      <c r="G3390">
        <v>45300</v>
      </c>
      <c r="H3390" t="s">
        <v>39</v>
      </c>
      <c r="I3390" t="s">
        <v>40</v>
      </c>
      <c r="J3390">
        <v>33940</v>
      </c>
      <c r="K3390" t="s">
        <v>83</v>
      </c>
      <c r="L3390" t="s">
        <v>103</v>
      </c>
      <c r="M3390">
        <v>99</v>
      </c>
      <c r="N3390">
        <v>16</v>
      </c>
      <c r="O3390">
        <v>5</v>
      </c>
      <c r="P3390">
        <v>1</v>
      </c>
      <c r="Q3390">
        <v>2</v>
      </c>
      <c r="R3390" t="s">
        <v>61</v>
      </c>
      <c r="S3390" t="s">
        <v>74</v>
      </c>
      <c r="T3390">
        <v>3</v>
      </c>
      <c r="U3390" t="s">
        <v>79</v>
      </c>
      <c r="V3390">
        <v>34.340000000000003</v>
      </c>
      <c r="W3390" t="s">
        <v>46</v>
      </c>
      <c r="X3390" t="s">
        <v>47</v>
      </c>
      <c r="Y3390" t="s">
        <v>48</v>
      </c>
      <c r="Z3390" t="s">
        <v>66</v>
      </c>
      <c r="AA3390" t="s">
        <v>67</v>
      </c>
      <c r="AB3390" t="s">
        <v>51</v>
      </c>
      <c r="AC3390" t="s">
        <v>99</v>
      </c>
      <c r="AD3390">
        <v>0.34686868700000001</v>
      </c>
      <c r="AE3390">
        <v>2024</v>
      </c>
      <c r="AF3390">
        <v>3</v>
      </c>
      <c r="AG3390">
        <v>9</v>
      </c>
      <c r="AH3390" t="s">
        <v>3497</v>
      </c>
      <c r="AI3390">
        <v>2.890572390572391E-2</v>
      </c>
      <c r="AJ3390">
        <v>1188</v>
      </c>
      <c r="AK3390" t="s">
        <v>3799</v>
      </c>
    </row>
    <row r="3391" spans="1:37">
      <c r="A3391" t="s">
        <v>3502</v>
      </c>
      <c r="B3391" t="s">
        <v>81</v>
      </c>
      <c r="C3391">
        <v>9300.2800000000007</v>
      </c>
      <c r="D3391" t="s">
        <v>36</v>
      </c>
      <c r="E3391" t="s">
        <v>37</v>
      </c>
      <c r="F3391" t="s">
        <v>56</v>
      </c>
      <c r="G3391">
        <v>45300</v>
      </c>
      <c r="H3391" t="s">
        <v>57</v>
      </c>
      <c r="I3391" t="s">
        <v>40</v>
      </c>
      <c r="J3391">
        <v>0</v>
      </c>
      <c r="K3391" t="s">
        <v>59</v>
      </c>
      <c r="L3391" t="s">
        <v>103</v>
      </c>
      <c r="M3391">
        <v>85</v>
      </c>
      <c r="N3391">
        <v>8</v>
      </c>
      <c r="O3391">
        <v>16</v>
      </c>
      <c r="P3391">
        <v>0</v>
      </c>
      <c r="Q3391">
        <v>2</v>
      </c>
      <c r="R3391" t="s">
        <v>61</v>
      </c>
      <c r="S3391" t="s">
        <v>93</v>
      </c>
      <c r="T3391">
        <v>1</v>
      </c>
      <c r="U3391" t="s">
        <v>63</v>
      </c>
      <c r="V3391">
        <v>408.24</v>
      </c>
      <c r="W3391" t="s">
        <v>46</v>
      </c>
      <c r="X3391" t="s">
        <v>77</v>
      </c>
      <c r="Y3391" t="s">
        <v>48</v>
      </c>
      <c r="Z3391" t="s">
        <v>66</v>
      </c>
      <c r="AA3391" t="s">
        <v>67</v>
      </c>
      <c r="AB3391" t="s">
        <v>68</v>
      </c>
      <c r="AC3391" t="s">
        <v>69</v>
      </c>
      <c r="AD3391">
        <v>4.8028235290000003</v>
      </c>
      <c r="AE3391">
        <v>2024</v>
      </c>
      <c r="AF3391">
        <v>3</v>
      </c>
      <c r="AG3391">
        <v>9</v>
      </c>
      <c r="AH3391" t="s">
        <v>3497</v>
      </c>
      <c r="AI3391">
        <v>0.40023529411764708</v>
      </c>
      <c r="AJ3391">
        <v>1020</v>
      </c>
      <c r="AK3391" t="s">
        <v>3800</v>
      </c>
    </row>
    <row r="3392" spans="1:37">
      <c r="A3392" t="s">
        <v>3503</v>
      </c>
      <c r="B3392" t="s">
        <v>35</v>
      </c>
      <c r="C3392">
        <v>3948.72</v>
      </c>
      <c r="D3392" t="s">
        <v>36</v>
      </c>
      <c r="E3392" t="s">
        <v>37</v>
      </c>
      <c r="F3392" t="s">
        <v>73</v>
      </c>
      <c r="G3392">
        <v>45300</v>
      </c>
      <c r="H3392" t="s">
        <v>39</v>
      </c>
      <c r="I3392" t="s">
        <v>40</v>
      </c>
      <c r="J3392">
        <v>87020</v>
      </c>
      <c r="K3392" t="s">
        <v>41</v>
      </c>
      <c r="L3392" t="s">
        <v>42</v>
      </c>
      <c r="M3392">
        <v>97</v>
      </c>
      <c r="N3392">
        <v>22</v>
      </c>
      <c r="O3392">
        <v>86</v>
      </c>
      <c r="P3392">
        <v>0</v>
      </c>
      <c r="Q3392">
        <v>1</v>
      </c>
      <c r="R3392" t="s">
        <v>61</v>
      </c>
      <c r="S3392" t="s">
        <v>62</v>
      </c>
      <c r="T3392">
        <v>2</v>
      </c>
      <c r="U3392" t="s">
        <v>63</v>
      </c>
      <c r="V3392">
        <v>324.35000000000002</v>
      </c>
      <c r="W3392" t="s">
        <v>46</v>
      </c>
      <c r="X3392" t="s">
        <v>47</v>
      </c>
      <c r="Y3392" t="s">
        <v>48</v>
      </c>
      <c r="Z3392" t="s">
        <v>49</v>
      </c>
      <c r="AA3392" t="s">
        <v>50</v>
      </c>
      <c r="AB3392" t="s">
        <v>68</v>
      </c>
      <c r="AC3392" t="s">
        <v>52</v>
      </c>
      <c r="AD3392">
        <v>3.3438144329999999</v>
      </c>
      <c r="AE3392">
        <v>2024</v>
      </c>
      <c r="AF3392">
        <v>3</v>
      </c>
      <c r="AG3392">
        <v>9</v>
      </c>
      <c r="AH3392" t="s">
        <v>3497</v>
      </c>
      <c r="AI3392">
        <v>0.2786512027491409</v>
      </c>
      <c r="AJ3392">
        <v>1164</v>
      </c>
      <c r="AK3392" t="s">
        <v>3799</v>
      </c>
    </row>
    <row r="3393" spans="1:37">
      <c r="A3393" t="s">
        <v>3504</v>
      </c>
      <c r="B3393" t="s">
        <v>55</v>
      </c>
      <c r="C3393">
        <v>6798.26</v>
      </c>
      <c r="D3393" t="s">
        <v>36</v>
      </c>
      <c r="E3393" t="s">
        <v>37</v>
      </c>
      <c r="F3393" t="s">
        <v>73</v>
      </c>
      <c r="G3393">
        <v>45300</v>
      </c>
      <c r="H3393" t="s">
        <v>39</v>
      </c>
      <c r="I3393" t="s">
        <v>58</v>
      </c>
      <c r="J3393">
        <v>98107</v>
      </c>
      <c r="K3393" t="s">
        <v>41</v>
      </c>
      <c r="L3393" t="s">
        <v>42</v>
      </c>
      <c r="M3393">
        <v>85</v>
      </c>
      <c r="N3393">
        <v>9</v>
      </c>
      <c r="O3393">
        <v>53</v>
      </c>
      <c r="P3393">
        <v>0</v>
      </c>
      <c r="Q3393">
        <v>5</v>
      </c>
      <c r="R3393" t="s">
        <v>61</v>
      </c>
      <c r="S3393" t="s">
        <v>93</v>
      </c>
      <c r="T3393">
        <v>2</v>
      </c>
      <c r="U3393" t="s">
        <v>90</v>
      </c>
      <c r="V3393">
        <v>350.14</v>
      </c>
      <c r="W3393" t="s">
        <v>46</v>
      </c>
      <c r="X3393" t="s">
        <v>134</v>
      </c>
      <c r="Y3393" t="s">
        <v>48</v>
      </c>
      <c r="Z3393" t="s">
        <v>66</v>
      </c>
      <c r="AA3393" t="s">
        <v>50</v>
      </c>
      <c r="AB3393" t="s">
        <v>68</v>
      </c>
      <c r="AC3393" t="s">
        <v>52</v>
      </c>
      <c r="AD3393">
        <v>4.119294118</v>
      </c>
      <c r="AE3393">
        <v>2024</v>
      </c>
      <c r="AF3393">
        <v>3</v>
      </c>
      <c r="AG3393">
        <v>9</v>
      </c>
      <c r="AH3393" t="s">
        <v>3497</v>
      </c>
      <c r="AI3393">
        <v>0.34327450980392155</v>
      </c>
      <c r="AJ3393">
        <v>1020</v>
      </c>
      <c r="AK3393" t="s">
        <v>3799</v>
      </c>
    </row>
    <row r="3394" spans="1:37">
      <c r="A3394" t="s">
        <v>3505</v>
      </c>
      <c r="B3394" t="s">
        <v>35</v>
      </c>
      <c r="C3394">
        <v>7367.3</v>
      </c>
      <c r="D3394" t="s">
        <v>36</v>
      </c>
      <c r="E3394" t="s">
        <v>72</v>
      </c>
      <c r="F3394" t="s">
        <v>38</v>
      </c>
      <c r="G3394">
        <v>45300</v>
      </c>
      <c r="H3394" t="s">
        <v>39</v>
      </c>
      <c r="I3394" t="s">
        <v>40</v>
      </c>
      <c r="J3394">
        <v>67559</v>
      </c>
      <c r="K3394" t="s">
        <v>59</v>
      </c>
      <c r="L3394" t="s">
        <v>60</v>
      </c>
      <c r="M3394">
        <v>188</v>
      </c>
      <c r="N3394">
        <v>22</v>
      </c>
      <c r="O3394">
        <v>19</v>
      </c>
      <c r="P3394">
        <v>0</v>
      </c>
      <c r="Q3394">
        <v>1</v>
      </c>
      <c r="R3394" t="s">
        <v>61</v>
      </c>
      <c r="S3394" t="s">
        <v>93</v>
      </c>
      <c r="T3394">
        <v>3</v>
      </c>
      <c r="U3394" t="s">
        <v>90</v>
      </c>
      <c r="V3394">
        <v>900.72</v>
      </c>
      <c r="W3394" t="s">
        <v>64</v>
      </c>
      <c r="X3394" t="s">
        <v>47</v>
      </c>
      <c r="Y3394" t="s">
        <v>65</v>
      </c>
      <c r="Z3394" t="s">
        <v>66</v>
      </c>
      <c r="AA3394" t="s">
        <v>50</v>
      </c>
      <c r="AB3394" t="s">
        <v>68</v>
      </c>
      <c r="AC3394" t="s">
        <v>69</v>
      </c>
      <c r="AD3394">
        <v>4.7910638299999997</v>
      </c>
      <c r="AE3394">
        <v>2024</v>
      </c>
      <c r="AF3394">
        <v>3</v>
      </c>
      <c r="AG3394">
        <v>9</v>
      </c>
      <c r="AH3394" t="s">
        <v>3497</v>
      </c>
      <c r="AI3394">
        <v>0.39925531914893619</v>
      </c>
      <c r="AJ3394">
        <v>2256</v>
      </c>
      <c r="AK3394" t="s">
        <v>3799</v>
      </c>
    </row>
    <row r="3395" spans="1:37">
      <c r="A3395" t="s">
        <v>3506</v>
      </c>
      <c r="B3395" t="s">
        <v>71</v>
      </c>
      <c r="C3395">
        <v>3125.38</v>
      </c>
      <c r="D3395" t="s">
        <v>36</v>
      </c>
      <c r="E3395" t="s">
        <v>37</v>
      </c>
      <c r="F3395" t="s">
        <v>38</v>
      </c>
      <c r="G3395">
        <v>45300</v>
      </c>
      <c r="H3395" t="s">
        <v>57</v>
      </c>
      <c r="I3395" t="s">
        <v>58</v>
      </c>
      <c r="J3395">
        <v>0</v>
      </c>
      <c r="K3395" t="s">
        <v>59</v>
      </c>
      <c r="L3395" t="s">
        <v>60</v>
      </c>
      <c r="M3395">
        <v>99</v>
      </c>
      <c r="N3395">
        <v>19</v>
      </c>
      <c r="O3395">
        <v>53</v>
      </c>
      <c r="P3395">
        <v>1</v>
      </c>
      <c r="Q3395">
        <v>1</v>
      </c>
      <c r="R3395" t="s">
        <v>43</v>
      </c>
      <c r="S3395" t="s">
        <v>96</v>
      </c>
      <c r="T3395">
        <v>1</v>
      </c>
      <c r="U3395" t="s">
        <v>63</v>
      </c>
      <c r="V3395">
        <v>473.04</v>
      </c>
      <c r="W3395" t="s">
        <v>46</v>
      </c>
      <c r="X3395" t="s">
        <v>47</v>
      </c>
      <c r="Y3395" t="s">
        <v>48</v>
      </c>
      <c r="Z3395" t="s">
        <v>49</v>
      </c>
      <c r="AA3395" t="s">
        <v>67</v>
      </c>
      <c r="AB3395" t="s">
        <v>51</v>
      </c>
      <c r="AC3395" t="s">
        <v>52</v>
      </c>
      <c r="AD3395">
        <v>4.7781818180000002</v>
      </c>
      <c r="AE3395">
        <v>2024</v>
      </c>
      <c r="AF3395">
        <v>3</v>
      </c>
      <c r="AG3395">
        <v>9</v>
      </c>
      <c r="AH3395" t="s">
        <v>3497</v>
      </c>
      <c r="AI3395">
        <v>0.39818181818181819</v>
      </c>
      <c r="AJ3395">
        <v>1188</v>
      </c>
      <c r="AK3395" t="s">
        <v>3799</v>
      </c>
    </row>
    <row r="3396" spans="1:37">
      <c r="A3396" t="s">
        <v>3507</v>
      </c>
      <c r="B3396" t="s">
        <v>81</v>
      </c>
      <c r="C3396">
        <v>13991.87</v>
      </c>
      <c r="D3396" t="s">
        <v>36</v>
      </c>
      <c r="E3396" t="s">
        <v>72</v>
      </c>
      <c r="F3396" t="s">
        <v>95</v>
      </c>
      <c r="G3396">
        <v>45300</v>
      </c>
      <c r="H3396" t="s">
        <v>39</v>
      </c>
      <c r="I3396" t="s">
        <v>40</v>
      </c>
      <c r="J3396">
        <v>78741</v>
      </c>
      <c r="K3396" t="s">
        <v>41</v>
      </c>
      <c r="L3396" t="s">
        <v>42</v>
      </c>
      <c r="M3396">
        <v>174</v>
      </c>
      <c r="N3396">
        <v>42</v>
      </c>
      <c r="O3396">
        <v>7</v>
      </c>
      <c r="P3396">
        <v>0</v>
      </c>
      <c r="Q3396">
        <v>3</v>
      </c>
      <c r="R3396" t="s">
        <v>61</v>
      </c>
      <c r="S3396" t="s">
        <v>74</v>
      </c>
      <c r="T3396">
        <v>2</v>
      </c>
      <c r="U3396" t="s">
        <v>63</v>
      </c>
      <c r="V3396">
        <v>468.55</v>
      </c>
      <c r="W3396" t="s">
        <v>64</v>
      </c>
      <c r="X3396" t="s">
        <v>47</v>
      </c>
      <c r="Y3396" t="s">
        <v>48</v>
      </c>
      <c r="Z3396" t="s">
        <v>66</v>
      </c>
      <c r="AA3396" t="s">
        <v>50</v>
      </c>
      <c r="AB3396" t="s">
        <v>68</v>
      </c>
      <c r="AC3396" t="s">
        <v>99</v>
      </c>
      <c r="AD3396">
        <v>2.6928160920000002</v>
      </c>
      <c r="AE3396">
        <v>2024</v>
      </c>
      <c r="AF3396">
        <v>3</v>
      </c>
      <c r="AG3396">
        <v>9</v>
      </c>
      <c r="AH3396" t="s">
        <v>3497</v>
      </c>
      <c r="AI3396">
        <v>0.2244013409961686</v>
      </c>
      <c r="AJ3396">
        <v>2088</v>
      </c>
      <c r="AK3396" t="s">
        <v>3799</v>
      </c>
    </row>
    <row r="3397" spans="1:37">
      <c r="A3397" t="s">
        <v>3508</v>
      </c>
      <c r="B3397" t="s">
        <v>71</v>
      </c>
      <c r="C3397">
        <v>9694.31</v>
      </c>
      <c r="D3397" t="s">
        <v>36</v>
      </c>
      <c r="E3397" t="s">
        <v>37</v>
      </c>
      <c r="F3397" t="s">
        <v>73</v>
      </c>
      <c r="G3397">
        <v>45300</v>
      </c>
      <c r="H3397" t="s">
        <v>39</v>
      </c>
      <c r="I3397" t="s">
        <v>40</v>
      </c>
      <c r="J3397">
        <v>57109</v>
      </c>
      <c r="K3397" t="s">
        <v>59</v>
      </c>
      <c r="L3397" t="s">
        <v>42</v>
      </c>
      <c r="M3397">
        <v>243</v>
      </c>
      <c r="N3397">
        <v>32</v>
      </c>
      <c r="O3397">
        <v>89</v>
      </c>
      <c r="P3397">
        <v>0</v>
      </c>
      <c r="Q3397">
        <v>1</v>
      </c>
      <c r="R3397" t="s">
        <v>61</v>
      </c>
      <c r="S3397" t="s">
        <v>93</v>
      </c>
      <c r="T3397">
        <v>2</v>
      </c>
      <c r="U3397" t="s">
        <v>79</v>
      </c>
      <c r="V3397">
        <v>1634.74</v>
      </c>
      <c r="W3397" t="s">
        <v>155</v>
      </c>
      <c r="X3397" t="s">
        <v>47</v>
      </c>
      <c r="Y3397" t="s">
        <v>156</v>
      </c>
      <c r="Z3397" t="s">
        <v>66</v>
      </c>
      <c r="AA3397" t="s">
        <v>50</v>
      </c>
      <c r="AB3397" t="s">
        <v>68</v>
      </c>
      <c r="AC3397" t="s">
        <v>52</v>
      </c>
      <c r="AD3397">
        <v>6.7273251030000001</v>
      </c>
      <c r="AE3397">
        <v>2024</v>
      </c>
      <c r="AF3397">
        <v>3</v>
      </c>
      <c r="AG3397">
        <v>9</v>
      </c>
      <c r="AH3397" t="s">
        <v>3497</v>
      </c>
      <c r="AI3397">
        <v>0.56061042524005489</v>
      </c>
      <c r="AJ3397">
        <v>2916</v>
      </c>
      <c r="AK3397" t="s">
        <v>3800</v>
      </c>
    </row>
    <row r="3398" spans="1:37">
      <c r="A3398" t="s">
        <v>3509</v>
      </c>
      <c r="B3398" t="s">
        <v>35</v>
      </c>
      <c r="C3398">
        <v>3999.68</v>
      </c>
      <c r="D3398" t="s">
        <v>36</v>
      </c>
      <c r="E3398" t="s">
        <v>72</v>
      </c>
      <c r="F3398" t="s">
        <v>56</v>
      </c>
      <c r="G3398">
        <v>45300</v>
      </c>
      <c r="H3398" t="s">
        <v>102</v>
      </c>
      <c r="I3398" t="s">
        <v>58</v>
      </c>
      <c r="J3398">
        <v>22268</v>
      </c>
      <c r="K3398" t="s">
        <v>59</v>
      </c>
      <c r="L3398" t="s">
        <v>42</v>
      </c>
      <c r="M3398">
        <v>115</v>
      </c>
      <c r="N3398">
        <v>34</v>
      </c>
      <c r="O3398">
        <v>101</v>
      </c>
      <c r="P3398">
        <v>3</v>
      </c>
      <c r="Q3398">
        <v>1</v>
      </c>
      <c r="R3398" t="s">
        <v>43</v>
      </c>
      <c r="S3398" t="s">
        <v>44</v>
      </c>
      <c r="T3398">
        <v>1</v>
      </c>
      <c r="U3398" t="s">
        <v>63</v>
      </c>
      <c r="V3398">
        <v>550.79999999999995</v>
      </c>
      <c r="W3398" t="s">
        <v>46</v>
      </c>
      <c r="X3398" t="s">
        <v>47</v>
      </c>
      <c r="Y3398" t="s">
        <v>65</v>
      </c>
      <c r="Z3398" t="s">
        <v>49</v>
      </c>
      <c r="AA3398" t="s">
        <v>67</v>
      </c>
      <c r="AB3398" t="s">
        <v>51</v>
      </c>
      <c r="AC3398" t="s">
        <v>52</v>
      </c>
      <c r="AD3398">
        <v>4.7895652169999998</v>
      </c>
      <c r="AE3398">
        <v>2024</v>
      </c>
      <c r="AF3398">
        <v>3</v>
      </c>
      <c r="AG3398">
        <v>9</v>
      </c>
      <c r="AH3398" t="s">
        <v>3497</v>
      </c>
      <c r="AI3398">
        <v>0.39913043478260868</v>
      </c>
      <c r="AJ3398">
        <v>1380</v>
      </c>
      <c r="AK3398" t="s">
        <v>3799</v>
      </c>
    </row>
    <row r="3399" spans="1:37">
      <c r="A3399" t="s">
        <v>3510</v>
      </c>
      <c r="B3399" t="s">
        <v>81</v>
      </c>
      <c r="C3399">
        <v>11196.2</v>
      </c>
      <c r="D3399" t="s">
        <v>36</v>
      </c>
      <c r="E3399" t="s">
        <v>37</v>
      </c>
      <c r="F3399" t="s">
        <v>38</v>
      </c>
      <c r="G3399">
        <v>45300</v>
      </c>
      <c r="H3399" t="s">
        <v>39</v>
      </c>
      <c r="I3399" t="s">
        <v>40</v>
      </c>
      <c r="J3399">
        <v>94848</v>
      </c>
      <c r="K3399" t="s">
        <v>41</v>
      </c>
      <c r="L3399" t="s">
        <v>103</v>
      </c>
      <c r="M3399">
        <v>93</v>
      </c>
      <c r="N3399">
        <v>27</v>
      </c>
      <c r="O3399">
        <v>88</v>
      </c>
      <c r="P3399">
        <v>0</v>
      </c>
      <c r="Q3399">
        <v>2</v>
      </c>
      <c r="R3399" t="s">
        <v>61</v>
      </c>
      <c r="S3399" t="s">
        <v>62</v>
      </c>
      <c r="T3399">
        <v>1</v>
      </c>
      <c r="U3399" t="s">
        <v>79</v>
      </c>
      <c r="V3399">
        <v>303.95</v>
      </c>
      <c r="W3399" t="s">
        <v>46</v>
      </c>
      <c r="X3399" t="s">
        <v>47</v>
      </c>
      <c r="Y3399" t="s">
        <v>48</v>
      </c>
      <c r="Z3399" t="s">
        <v>66</v>
      </c>
      <c r="AA3399" t="s">
        <v>50</v>
      </c>
      <c r="AB3399" t="s">
        <v>68</v>
      </c>
      <c r="AC3399" t="s">
        <v>52</v>
      </c>
      <c r="AD3399">
        <v>3.2682795699999998</v>
      </c>
      <c r="AE3399">
        <v>2024</v>
      </c>
      <c r="AF3399">
        <v>3</v>
      </c>
      <c r="AG3399">
        <v>9</v>
      </c>
      <c r="AH3399" t="s">
        <v>3497</v>
      </c>
      <c r="AI3399">
        <v>0.27235663082437273</v>
      </c>
      <c r="AJ3399">
        <v>1116</v>
      </c>
      <c r="AK3399" t="s">
        <v>3799</v>
      </c>
    </row>
    <row r="3400" spans="1:37">
      <c r="A3400" t="s">
        <v>3511</v>
      </c>
      <c r="B3400" t="s">
        <v>81</v>
      </c>
      <c r="C3400">
        <v>6854.38</v>
      </c>
      <c r="D3400" t="s">
        <v>36</v>
      </c>
      <c r="E3400" t="s">
        <v>37</v>
      </c>
      <c r="F3400" t="s">
        <v>56</v>
      </c>
      <c r="G3400">
        <v>45300</v>
      </c>
      <c r="H3400" t="s">
        <v>57</v>
      </c>
      <c r="I3400" t="s">
        <v>58</v>
      </c>
      <c r="J3400">
        <v>0</v>
      </c>
      <c r="K3400" t="s">
        <v>59</v>
      </c>
      <c r="L3400" t="s">
        <v>60</v>
      </c>
      <c r="M3400">
        <v>99</v>
      </c>
      <c r="N3400">
        <v>35</v>
      </c>
      <c r="O3400">
        <v>113</v>
      </c>
      <c r="P3400">
        <v>0</v>
      </c>
      <c r="Q3400">
        <v>3</v>
      </c>
      <c r="R3400" t="s">
        <v>61</v>
      </c>
      <c r="S3400" t="s">
        <v>74</v>
      </c>
      <c r="T3400">
        <v>2</v>
      </c>
      <c r="U3400" t="s">
        <v>90</v>
      </c>
      <c r="V3400">
        <v>709.56</v>
      </c>
      <c r="W3400" t="s">
        <v>76</v>
      </c>
      <c r="X3400" t="s">
        <v>47</v>
      </c>
      <c r="Y3400" t="s">
        <v>65</v>
      </c>
      <c r="Z3400" t="s">
        <v>66</v>
      </c>
      <c r="AA3400" t="s">
        <v>67</v>
      </c>
      <c r="AB3400" t="s">
        <v>68</v>
      </c>
      <c r="AC3400" t="s">
        <v>52</v>
      </c>
      <c r="AD3400">
        <v>7.1672727270000003</v>
      </c>
      <c r="AE3400">
        <v>2024</v>
      </c>
      <c r="AF3400">
        <v>3</v>
      </c>
      <c r="AG3400">
        <v>9</v>
      </c>
      <c r="AH3400" t="s">
        <v>3497</v>
      </c>
      <c r="AI3400">
        <v>0.59727272727272718</v>
      </c>
      <c r="AJ3400">
        <v>1188</v>
      </c>
      <c r="AK3400" t="s">
        <v>3800</v>
      </c>
    </row>
    <row r="3401" spans="1:37">
      <c r="A3401" t="s">
        <v>3512</v>
      </c>
      <c r="B3401" t="s">
        <v>81</v>
      </c>
      <c r="C3401">
        <v>10280.76</v>
      </c>
      <c r="D3401" t="s">
        <v>36</v>
      </c>
      <c r="E3401" t="s">
        <v>37</v>
      </c>
      <c r="F3401" t="s">
        <v>56</v>
      </c>
      <c r="G3401">
        <v>45300</v>
      </c>
      <c r="H3401" t="s">
        <v>39</v>
      </c>
      <c r="I3401" t="s">
        <v>40</v>
      </c>
      <c r="J3401">
        <v>46028</v>
      </c>
      <c r="K3401" t="s">
        <v>59</v>
      </c>
      <c r="L3401" t="s">
        <v>42</v>
      </c>
      <c r="M3401">
        <v>85</v>
      </c>
      <c r="N3401">
        <v>7</v>
      </c>
      <c r="O3401">
        <v>134</v>
      </c>
      <c r="P3401">
        <v>0</v>
      </c>
      <c r="Q3401">
        <v>2</v>
      </c>
      <c r="R3401" t="s">
        <v>61</v>
      </c>
      <c r="S3401" t="s">
        <v>74</v>
      </c>
      <c r="T3401">
        <v>2</v>
      </c>
      <c r="U3401" t="s">
        <v>45</v>
      </c>
      <c r="V3401">
        <v>408.24</v>
      </c>
      <c r="W3401" t="s">
        <v>76</v>
      </c>
      <c r="X3401" t="s">
        <v>47</v>
      </c>
      <c r="Y3401" t="s">
        <v>48</v>
      </c>
      <c r="Z3401" t="s">
        <v>66</v>
      </c>
      <c r="AA3401" t="s">
        <v>67</v>
      </c>
      <c r="AB3401" t="s">
        <v>68</v>
      </c>
      <c r="AC3401" t="s">
        <v>52</v>
      </c>
      <c r="AD3401">
        <v>4.8028235290000003</v>
      </c>
      <c r="AE3401">
        <v>2024</v>
      </c>
      <c r="AF3401">
        <v>3</v>
      </c>
      <c r="AG3401">
        <v>9</v>
      </c>
      <c r="AH3401" t="s">
        <v>3497</v>
      </c>
      <c r="AI3401">
        <v>0.40023529411764708</v>
      </c>
      <c r="AJ3401">
        <v>1020</v>
      </c>
      <c r="AK3401" t="s">
        <v>3800</v>
      </c>
    </row>
    <row r="3402" spans="1:37">
      <c r="A3402" t="s">
        <v>3513</v>
      </c>
      <c r="B3402" t="s">
        <v>35</v>
      </c>
      <c r="C3402">
        <v>10232.370000000001</v>
      </c>
      <c r="D3402" t="s">
        <v>36</v>
      </c>
      <c r="E3402" t="s">
        <v>37</v>
      </c>
      <c r="F3402" t="s">
        <v>38</v>
      </c>
      <c r="G3402">
        <v>45300</v>
      </c>
      <c r="H3402" t="s">
        <v>39</v>
      </c>
      <c r="I3402" t="s">
        <v>40</v>
      </c>
      <c r="J3402">
        <v>45773</v>
      </c>
      <c r="K3402" t="s">
        <v>59</v>
      </c>
      <c r="L3402" t="s">
        <v>42</v>
      </c>
      <c r="M3402">
        <v>86</v>
      </c>
      <c r="N3402">
        <v>34</v>
      </c>
      <c r="O3402">
        <v>66</v>
      </c>
      <c r="P3402">
        <v>0</v>
      </c>
      <c r="Q3402">
        <v>2</v>
      </c>
      <c r="R3402" t="s">
        <v>61</v>
      </c>
      <c r="S3402" t="s">
        <v>93</v>
      </c>
      <c r="T3402">
        <v>1</v>
      </c>
      <c r="U3402" t="s">
        <v>63</v>
      </c>
      <c r="V3402">
        <v>542.15</v>
      </c>
      <c r="W3402" t="s">
        <v>76</v>
      </c>
      <c r="X3402" t="s">
        <v>77</v>
      </c>
      <c r="Y3402" t="s">
        <v>65</v>
      </c>
      <c r="Z3402" t="s">
        <v>66</v>
      </c>
      <c r="AA3402" t="s">
        <v>67</v>
      </c>
      <c r="AB3402" t="s">
        <v>68</v>
      </c>
      <c r="AC3402" t="s">
        <v>52</v>
      </c>
      <c r="AD3402">
        <v>6.3040697669999997</v>
      </c>
      <c r="AE3402">
        <v>2024</v>
      </c>
      <c r="AF3402">
        <v>3</v>
      </c>
      <c r="AG3402">
        <v>9</v>
      </c>
      <c r="AH3402" t="s">
        <v>3497</v>
      </c>
      <c r="AI3402">
        <v>0.52533914728682163</v>
      </c>
      <c r="AJ3402">
        <v>1032</v>
      </c>
      <c r="AK3402" t="s">
        <v>3800</v>
      </c>
    </row>
    <row r="3403" spans="1:37">
      <c r="A3403" t="s">
        <v>3514</v>
      </c>
      <c r="B3403" t="s">
        <v>115</v>
      </c>
      <c r="C3403">
        <v>33376.300000000003</v>
      </c>
      <c r="D3403" t="s">
        <v>36</v>
      </c>
      <c r="E3403" t="s">
        <v>37</v>
      </c>
      <c r="F3403" t="s">
        <v>56</v>
      </c>
      <c r="G3403">
        <v>45300</v>
      </c>
      <c r="H3403" t="s">
        <v>39</v>
      </c>
      <c r="I3403" t="s">
        <v>40</v>
      </c>
      <c r="J3403">
        <v>60325</v>
      </c>
      <c r="K3403" t="s">
        <v>59</v>
      </c>
      <c r="L3403" t="s">
        <v>42</v>
      </c>
      <c r="M3403">
        <v>93</v>
      </c>
      <c r="N3403">
        <v>1</v>
      </c>
      <c r="O3403">
        <v>55</v>
      </c>
      <c r="P3403">
        <v>0</v>
      </c>
      <c r="Q3403">
        <v>2</v>
      </c>
      <c r="R3403" t="s">
        <v>61</v>
      </c>
      <c r="S3403" t="s">
        <v>93</v>
      </c>
      <c r="T3403">
        <v>2</v>
      </c>
      <c r="U3403" t="s">
        <v>79</v>
      </c>
      <c r="V3403">
        <v>447.12</v>
      </c>
      <c r="W3403" t="s">
        <v>46</v>
      </c>
      <c r="X3403" t="s">
        <v>47</v>
      </c>
      <c r="Y3403" t="s">
        <v>48</v>
      </c>
      <c r="Z3403" t="s">
        <v>98</v>
      </c>
      <c r="AA3403" t="s">
        <v>50</v>
      </c>
      <c r="AB3403" t="s">
        <v>68</v>
      </c>
      <c r="AC3403" t="s">
        <v>52</v>
      </c>
      <c r="AD3403">
        <v>4.8077419350000001</v>
      </c>
      <c r="AE3403">
        <v>2024</v>
      </c>
      <c r="AF3403">
        <v>3</v>
      </c>
      <c r="AG3403">
        <v>9</v>
      </c>
      <c r="AH3403" t="s">
        <v>3497</v>
      </c>
      <c r="AI3403">
        <v>0.40064516129032257</v>
      </c>
      <c r="AJ3403">
        <v>1116</v>
      </c>
      <c r="AK3403" t="s">
        <v>3800</v>
      </c>
    </row>
    <row r="3404" spans="1:37">
      <c r="A3404" t="s">
        <v>3515</v>
      </c>
      <c r="B3404" t="s">
        <v>71</v>
      </c>
      <c r="C3404">
        <v>26331.040000000001</v>
      </c>
      <c r="D3404" t="s">
        <v>36</v>
      </c>
      <c r="E3404" t="s">
        <v>37</v>
      </c>
      <c r="F3404" t="s">
        <v>38</v>
      </c>
      <c r="G3404">
        <v>45300</v>
      </c>
      <c r="H3404" t="s">
        <v>57</v>
      </c>
      <c r="I3404" t="s">
        <v>58</v>
      </c>
      <c r="J3404">
        <v>0</v>
      </c>
      <c r="K3404" t="s">
        <v>59</v>
      </c>
      <c r="L3404" t="s">
        <v>60</v>
      </c>
      <c r="M3404">
        <v>97</v>
      </c>
      <c r="N3404">
        <v>23</v>
      </c>
      <c r="O3404">
        <v>74</v>
      </c>
      <c r="P3404">
        <v>0</v>
      </c>
      <c r="Q3404">
        <v>2</v>
      </c>
      <c r="R3404" t="s">
        <v>61</v>
      </c>
      <c r="S3404" t="s">
        <v>62</v>
      </c>
      <c r="T3404">
        <v>3</v>
      </c>
      <c r="U3404" t="s">
        <v>79</v>
      </c>
      <c r="V3404">
        <v>466.56</v>
      </c>
      <c r="W3404" t="s">
        <v>46</v>
      </c>
      <c r="X3404" t="s">
        <v>47</v>
      </c>
      <c r="Y3404" t="s">
        <v>48</v>
      </c>
      <c r="Z3404" t="s">
        <v>98</v>
      </c>
      <c r="AA3404" t="s">
        <v>67</v>
      </c>
      <c r="AB3404" t="s">
        <v>68</v>
      </c>
      <c r="AC3404" t="s">
        <v>52</v>
      </c>
      <c r="AD3404">
        <v>4.8098969069999997</v>
      </c>
      <c r="AE3404">
        <v>2024</v>
      </c>
      <c r="AF3404">
        <v>3</v>
      </c>
      <c r="AG3404">
        <v>9</v>
      </c>
      <c r="AH3404" t="s">
        <v>3497</v>
      </c>
      <c r="AI3404">
        <v>0.40082474226804121</v>
      </c>
      <c r="AJ3404">
        <v>1164</v>
      </c>
      <c r="AK3404" t="s">
        <v>3800</v>
      </c>
    </row>
    <row r="3405" spans="1:37">
      <c r="A3405" t="s">
        <v>3516</v>
      </c>
      <c r="B3405" t="s">
        <v>81</v>
      </c>
      <c r="C3405">
        <v>3381</v>
      </c>
      <c r="D3405" t="s">
        <v>36</v>
      </c>
      <c r="E3405" t="s">
        <v>37</v>
      </c>
      <c r="F3405" t="s">
        <v>73</v>
      </c>
      <c r="G3405">
        <v>45300</v>
      </c>
      <c r="H3405" t="s">
        <v>57</v>
      </c>
      <c r="I3405" t="s">
        <v>58</v>
      </c>
      <c r="J3405">
        <v>0</v>
      </c>
      <c r="K3405" t="s">
        <v>59</v>
      </c>
      <c r="L3405" t="s">
        <v>60</v>
      </c>
      <c r="M3405">
        <v>93</v>
      </c>
      <c r="N3405">
        <v>31</v>
      </c>
      <c r="O3405">
        <v>20</v>
      </c>
      <c r="P3405">
        <v>0</v>
      </c>
      <c r="Q3405">
        <v>1</v>
      </c>
      <c r="R3405" t="s">
        <v>61</v>
      </c>
      <c r="S3405" t="s">
        <v>93</v>
      </c>
      <c r="T3405">
        <v>2</v>
      </c>
      <c r="U3405" t="s">
        <v>63</v>
      </c>
      <c r="V3405">
        <v>670.68</v>
      </c>
      <c r="W3405" t="s">
        <v>46</v>
      </c>
      <c r="X3405" t="s">
        <v>47</v>
      </c>
      <c r="Y3405" t="s">
        <v>65</v>
      </c>
      <c r="Z3405" t="s">
        <v>49</v>
      </c>
      <c r="AA3405" t="s">
        <v>67</v>
      </c>
      <c r="AB3405" t="s">
        <v>68</v>
      </c>
      <c r="AC3405" t="s">
        <v>69</v>
      </c>
      <c r="AD3405">
        <v>7.2116129029999998</v>
      </c>
      <c r="AE3405">
        <v>2024</v>
      </c>
      <c r="AF3405">
        <v>3</v>
      </c>
      <c r="AG3405">
        <v>9</v>
      </c>
      <c r="AH3405" t="s">
        <v>3497</v>
      </c>
      <c r="AI3405">
        <v>0.60096774193548386</v>
      </c>
      <c r="AJ3405">
        <v>1116</v>
      </c>
      <c r="AK3405" t="s">
        <v>3801</v>
      </c>
    </row>
    <row r="3406" spans="1:37">
      <c r="A3406" t="s">
        <v>3517</v>
      </c>
      <c r="B3406" t="s">
        <v>71</v>
      </c>
      <c r="C3406">
        <v>7073.85</v>
      </c>
      <c r="D3406" t="s">
        <v>36</v>
      </c>
      <c r="E3406" t="s">
        <v>37</v>
      </c>
      <c r="F3406" t="s">
        <v>73</v>
      </c>
      <c r="G3406">
        <v>45300</v>
      </c>
      <c r="H3406" t="s">
        <v>39</v>
      </c>
      <c r="I3406" t="s">
        <v>58</v>
      </c>
      <c r="J3406">
        <v>37770</v>
      </c>
      <c r="K3406" t="s">
        <v>59</v>
      </c>
      <c r="L3406" t="s">
        <v>60</v>
      </c>
      <c r="M3406">
        <v>93</v>
      </c>
      <c r="N3406">
        <v>4</v>
      </c>
      <c r="O3406">
        <v>28</v>
      </c>
      <c r="P3406">
        <v>1</v>
      </c>
      <c r="Q3406">
        <v>7</v>
      </c>
      <c r="R3406" t="s">
        <v>61</v>
      </c>
      <c r="S3406" t="s">
        <v>74</v>
      </c>
      <c r="T3406">
        <v>1</v>
      </c>
      <c r="U3406" t="s">
        <v>63</v>
      </c>
      <c r="V3406">
        <v>604.67999999999995</v>
      </c>
      <c r="W3406" t="s">
        <v>46</v>
      </c>
      <c r="X3406" t="s">
        <v>47</v>
      </c>
      <c r="Y3406" t="s">
        <v>65</v>
      </c>
      <c r="Z3406" t="s">
        <v>66</v>
      </c>
      <c r="AA3406" t="s">
        <v>67</v>
      </c>
      <c r="AB3406" t="s">
        <v>51</v>
      </c>
      <c r="AC3406" t="s">
        <v>69</v>
      </c>
      <c r="AD3406">
        <v>6.5019354839999997</v>
      </c>
      <c r="AE3406">
        <v>2024</v>
      </c>
      <c r="AF3406">
        <v>3</v>
      </c>
      <c r="AG3406">
        <v>9</v>
      </c>
      <c r="AH3406" t="s">
        <v>3497</v>
      </c>
      <c r="AI3406">
        <v>0.54182795698924724</v>
      </c>
      <c r="AJ3406">
        <v>1116</v>
      </c>
      <c r="AK3406" t="s">
        <v>3800</v>
      </c>
    </row>
    <row r="3407" spans="1:37">
      <c r="A3407" t="s">
        <v>3518</v>
      </c>
      <c r="B3407" t="s">
        <v>115</v>
      </c>
      <c r="C3407">
        <v>3598.05</v>
      </c>
      <c r="D3407" t="s">
        <v>36</v>
      </c>
      <c r="E3407" t="s">
        <v>37</v>
      </c>
      <c r="F3407" t="s">
        <v>56</v>
      </c>
      <c r="G3407">
        <v>45300</v>
      </c>
      <c r="H3407" t="s">
        <v>102</v>
      </c>
      <c r="I3407" t="s">
        <v>58</v>
      </c>
      <c r="J3407">
        <v>19325</v>
      </c>
      <c r="K3407" t="s">
        <v>59</v>
      </c>
      <c r="L3407" t="s">
        <v>42</v>
      </c>
      <c r="M3407">
        <v>96</v>
      </c>
      <c r="N3407">
        <v>45</v>
      </c>
      <c r="O3407">
        <v>22</v>
      </c>
      <c r="P3407">
        <v>0</v>
      </c>
      <c r="Q3407">
        <v>1</v>
      </c>
      <c r="R3407" t="s">
        <v>61</v>
      </c>
      <c r="S3407" t="s">
        <v>62</v>
      </c>
      <c r="T3407">
        <v>2</v>
      </c>
      <c r="U3407" t="s">
        <v>63</v>
      </c>
      <c r="V3407">
        <v>690.12</v>
      </c>
      <c r="W3407" t="s">
        <v>46</v>
      </c>
      <c r="X3407" t="s">
        <v>47</v>
      </c>
      <c r="Y3407" t="s">
        <v>65</v>
      </c>
      <c r="Z3407" t="s">
        <v>49</v>
      </c>
      <c r="AA3407" t="s">
        <v>67</v>
      </c>
      <c r="AB3407" t="s">
        <v>68</v>
      </c>
      <c r="AC3407" t="s">
        <v>69</v>
      </c>
      <c r="AD3407">
        <v>7.1887499999999998</v>
      </c>
      <c r="AE3407">
        <v>2024</v>
      </c>
      <c r="AF3407">
        <v>3</v>
      </c>
      <c r="AG3407">
        <v>9</v>
      </c>
      <c r="AH3407" t="s">
        <v>3497</v>
      </c>
      <c r="AI3407">
        <v>0.59906250000000005</v>
      </c>
      <c r="AJ3407">
        <v>1152</v>
      </c>
      <c r="AK3407" t="s">
        <v>3800</v>
      </c>
    </row>
    <row r="3408" spans="1:37">
      <c r="A3408" t="s">
        <v>3519</v>
      </c>
      <c r="B3408" t="s">
        <v>35</v>
      </c>
      <c r="C3408">
        <v>6630.89</v>
      </c>
      <c r="D3408" t="s">
        <v>36</v>
      </c>
      <c r="E3408" t="s">
        <v>37</v>
      </c>
      <c r="F3408" t="s">
        <v>38</v>
      </c>
      <c r="G3408">
        <v>45300</v>
      </c>
      <c r="H3408" t="s">
        <v>57</v>
      </c>
      <c r="I3408" t="s">
        <v>40</v>
      </c>
      <c r="J3408">
        <v>0</v>
      </c>
      <c r="K3408" t="s">
        <v>59</v>
      </c>
      <c r="L3408" t="s">
        <v>60</v>
      </c>
      <c r="M3408">
        <v>93</v>
      </c>
      <c r="N3408">
        <v>35</v>
      </c>
      <c r="O3408">
        <v>45</v>
      </c>
      <c r="P3408">
        <v>0</v>
      </c>
      <c r="Q3408">
        <v>9</v>
      </c>
      <c r="R3408" t="s">
        <v>61</v>
      </c>
      <c r="S3408" t="s">
        <v>93</v>
      </c>
      <c r="T3408">
        <v>4</v>
      </c>
      <c r="U3408" t="s">
        <v>79</v>
      </c>
      <c r="V3408">
        <v>670.68</v>
      </c>
      <c r="W3408" t="s">
        <v>46</v>
      </c>
      <c r="X3408" t="s">
        <v>47</v>
      </c>
      <c r="Y3408" t="s">
        <v>65</v>
      </c>
      <c r="Z3408" t="s">
        <v>66</v>
      </c>
      <c r="AA3408" t="s">
        <v>67</v>
      </c>
      <c r="AB3408" t="s">
        <v>68</v>
      </c>
      <c r="AC3408" t="s">
        <v>69</v>
      </c>
      <c r="AD3408">
        <v>7.2116129029999998</v>
      </c>
      <c r="AE3408">
        <v>2024</v>
      </c>
      <c r="AF3408">
        <v>3</v>
      </c>
      <c r="AG3408">
        <v>9</v>
      </c>
      <c r="AH3408" t="s">
        <v>3497</v>
      </c>
      <c r="AI3408">
        <v>0.60096774193548386</v>
      </c>
      <c r="AJ3408">
        <v>1116</v>
      </c>
      <c r="AK3408" t="s">
        <v>3801</v>
      </c>
    </row>
    <row r="3409" spans="1:37">
      <c r="A3409" t="s">
        <v>3520</v>
      </c>
      <c r="B3409" t="s">
        <v>71</v>
      </c>
      <c r="C3409">
        <v>4787.6400000000003</v>
      </c>
      <c r="D3409" t="s">
        <v>36</v>
      </c>
      <c r="E3409" t="s">
        <v>37</v>
      </c>
      <c r="F3409" t="s">
        <v>73</v>
      </c>
      <c r="G3409">
        <v>45300</v>
      </c>
      <c r="H3409" t="s">
        <v>57</v>
      </c>
      <c r="I3409" t="s">
        <v>40</v>
      </c>
      <c r="J3409">
        <v>0</v>
      </c>
      <c r="K3409" t="s">
        <v>59</v>
      </c>
      <c r="L3409" t="s">
        <v>60</v>
      </c>
      <c r="M3409">
        <v>139</v>
      </c>
      <c r="N3409">
        <v>15</v>
      </c>
      <c r="O3409">
        <v>124</v>
      </c>
      <c r="P3409">
        <v>0</v>
      </c>
      <c r="Q3409">
        <v>1</v>
      </c>
      <c r="R3409" t="s">
        <v>61</v>
      </c>
      <c r="S3409" t="s">
        <v>74</v>
      </c>
      <c r="T3409">
        <v>3</v>
      </c>
      <c r="U3409" t="s">
        <v>63</v>
      </c>
      <c r="V3409">
        <v>839.65</v>
      </c>
      <c r="W3409" t="s">
        <v>64</v>
      </c>
      <c r="X3409" t="s">
        <v>77</v>
      </c>
      <c r="Y3409" t="s">
        <v>65</v>
      </c>
      <c r="Z3409" t="s">
        <v>49</v>
      </c>
      <c r="AA3409" t="s">
        <v>67</v>
      </c>
      <c r="AB3409" t="s">
        <v>68</v>
      </c>
      <c r="AC3409" t="s">
        <v>52</v>
      </c>
      <c r="AD3409">
        <v>6.0406474819999998</v>
      </c>
      <c r="AE3409">
        <v>2024</v>
      </c>
      <c r="AF3409">
        <v>3</v>
      </c>
      <c r="AG3409">
        <v>9</v>
      </c>
      <c r="AH3409" t="s">
        <v>3497</v>
      </c>
      <c r="AI3409">
        <v>0.50338729016786565</v>
      </c>
      <c r="AJ3409">
        <v>1668</v>
      </c>
      <c r="AK3409" t="s">
        <v>3800</v>
      </c>
    </row>
    <row r="3410" spans="1:37">
      <c r="A3410" t="s">
        <v>3521</v>
      </c>
      <c r="B3410" t="s">
        <v>55</v>
      </c>
      <c r="C3410">
        <v>5490.46</v>
      </c>
      <c r="D3410" t="s">
        <v>36</v>
      </c>
      <c r="E3410" t="s">
        <v>37</v>
      </c>
      <c r="F3410" t="s">
        <v>56</v>
      </c>
      <c r="G3410">
        <v>45300</v>
      </c>
      <c r="H3410" t="s">
        <v>39</v>
      </c>
      <c r="I3410" t="s">
        <v>40</v>
      </c>
      <c r="J3410">
        <v>38429</v>
      </c>
      <c r="K3410" t="s">
        <v>41</v>
      </c>
      <c r="L3410" t="s">
        <v>42</v>
      </c>
      <c r="M3410">
        <v>138</v>
      </c>
      <c r="N3410">
        <v>45</v>
      </c>
      <c r="O3410">
        <v>123</v>
      </c>
      <c r="P3410">
        <v>0</v>
      </c>
      <c r="Q3410">
        <v>1</v>
      </c>
      <c r="R3410" t="s">
        <v>61</v>
      </c>
      <c r="S3410" t="s">
        <v>74</v>
      </c>
      <c r="T3410">
        <v>3</v>
      </c>
      <c r="U3410" t="s">
        <v>79</v>
      </c>
      <c r="V3410">
        <v>501.93</v>
      </c>
      <c r="W3410" t="s">
        <v>64</v>
      </c>
      <c r="X3410" t="s">
        <v>47</v>
      </c>
      <c r="Y3410" t="s">
        <v>65</v>
      </c>
      <c r="Z3410" t="s">
        <v>66</v>
      </c>
      <c r="AA3410" t="s">
        <v>67</v>
      </c>
      <c r="AB3410" t="s">
        <v>68</v>
      </c>
      <c r="AC3410" t="s">
        <v>52</v>
      </c>
      <c r="AD3410">
        <v>3.6371739129999998</v>
      </c>
      <c r="AE3410">
        <v>2024</v>
      </c>
      <c r="AF3410">
        <v>3</v>
      </c>
      <c r="AG3410">
        <v>9</v>
      </c>
      <c r="AH3410" t="s">
        <v>3497</v>
      </c>
      <c r="AI3410">
        <v>0.30309782608695651</v>
      </c>
      <c r="AJ3410">
        <v>1656</v>
      </c>
      <c r="AK3410" t="s">
        <v>3799</v>
      </c>
    </row>
    <row r="3411" spans="1:37">
      <c r="A3411" t="s">
        <v>3522</v>
      </c>
      <c r="B3411" t="s">
        <v>115</v>
      </c>
      <c r="C3411">
        <v>16672.580000000002</v>
      </c>
      <c r="D3411" t="s">
        <v>36</v>
      </c>
      <c r="E3411" t="s">
        <v>82</v>
      </c>
      <c r="F3411" t="s">
        <v>38</v>
      </c>
      <c r="G3411">
        <v>45300</v>
      </c>
      <c r="H3411" t="s">
        <v>39</v>
      </c>
      <c r="I3411" t="s">
        <v>58</v>
      </c>
      <c r="J3411">
        <v>73859</v>
      </c>
      <c r="K3411" t="s">
        <v>41</v>
      </c>
      <c r="L3411" t="s">
        <v>42</v>
      </c>
      <c r="M3411">
        <v>139</v>
      </c>
      <c r="N3411">
        <v>18</v>
      </c>
      <c r="O3411">
        <v>62</v>
      </c>
      <c r="P3411">
        <v>0</v>
      </c>
      <c r="Q3411">
        <v>2</v>
      </c>
      <c r="R3411" t="s">
        <v>61</v>
      </c>
      <c r="S3411" t="s">
        <v>74</v>
      </c>
      <c r="T3411">
        <v>3</v>
      </c>
      <c r="U3411" t="s">
        <v>63</v>
      </c>
      <c r="V3411">
        <v>396.98</v>
      </c>
      <c r="W3411" t="s">
        <v>76</v>
      </c>
      <c r="X3411" t="s">
        <v>47</v>
      </c>
      <c r="Y3411" t="s">
        <v>48</v>
      </c>
      <c r="Z3411" t="s">
        <v>98</v>
      </c>
      <c r="AA3411" t="s">
        <v>50</v>
      </c>
      <c r="AB3411" t="s">
        <v>68</v>
      </c>
      <c r="AC3411" t="s">
        <v>52</v>
      </c>
      <c r="AD3411">
        <v>2.8559712230000001</v>
      </c>
      <c r="AE3411">
        <v>2024</v>
      </c>
      <c r="AF3411">
        <v>3</v>
      </c>
      <c r="AG3411">
        <v>9</v>
      </c>
      <c r="AH3411" t="s">
        <v>3497</v>
      </c>
      <c r="AI3411">
        <v>0.23799760191846525</v>
      </c>
      <c r="AJ3411">
        <v>1668</v>
      </c>
      <c r="AK3411" t="s">
        <v>3799</v>
      </c>
    </row>
    <row r="3412" spans="1:37">
      <c r="A3412" t="s">
        <v>3523</v>
      </c>
      <c r="B3412" t="s">
        <v>81</v>
      </c>
      <c r="C3412">
        <v>8418.6299999999992</v>
      </c>
      <c r="D3412" t="s">
        <v>36</v>
      </c>
      <c r="E3412" t="s">
        <v>72</v>
      </c>
      <c r="F3412" t="s">
        <v>141</v>
      </c>
      <c r="G3412">
        <v>45300</v>
      </c>
      <c r="H3412" t="s">
        <v>39</v>
      </c>
      <c r="I3412" t="s">
        <v>58</v>
      </c>
      <c r="J3412">
        <v>77976</v>
      </c>
      <c r="K3412" t="s">
        <v>41</v>
      </c>
      <c r="L3412" t="s">
        <v>60</v>
      </c>
      <c r="M3412">
        <v>105</v>
      </c>
      <c r="N3412">
        <v>12</v>
      </c>
      <c r="O3412">
        <v>90</v>
      </c>
      <c r="P3412">
        <v>0</v>
      </c>
      <c r="Q3412">
        <v>3</v>
      </c>
      <c r="R3412" t="s">
        <v>117</v>
      </c>
      <c r="S3412" t="s">
        <v>192</v>
      </c>
      <c r="T3412">
        <v>2</v>
      </c>
      <c r="U3412" t="s">
        <v>90</v>
      </c>
      <c r="V3412">
        <v>302.33</v>
      </c>
      <c r="W3412" t="s">
        <v>46</v>
      </c>
      <c r="X3412" t="s">
        <v>47</v>
      </c>
      <c r="Y3412" t="s">
        <v>48</v>
      </c>
      <c r="Z3412" t="s">
        <v>66</v>
      </c>
      <c r="AA3412" t="s">
        <v>50</v>
      </c>
      <c r="AB3412" t="s">
        <v>68</v>
      </c>
      <c r="AC3412" t="s">
        <v>52</v>
      </c>
      <c r="AD3412">
        <v>2.8793333329999999</v>
      </c>
      <c r="AE3412">
        <v>2024</v>
      </c>
      <c r="AF3412">
        <v>3</v>
      </c>
      <c r="AG3412">
        <v>9</v>
      </c>
      <c r="AH3412" t="s">
        <v>3497</v>
      </c>
      <c r="AI3412">
        <v>0.23994444444444443</v>
      </c>
      <c r="AJ3412">
        <v>1260</v>
      </c>
      <c r="AK3412" t="s">
        <v>3799</v>
      </c>
    </row>
    <row r="3413" spans="1:37">
      <c r="A3413" t="s">
        <v>3524</v>
      </c>
      <c r="B3413" t="s">
        <v>35</v>
      </c>
      <c r="C3413">
        <v>19077.009999999998</v>
      </c>
      <c r="D3413" t="s">
        <v>36</v>
      </c>
      <c r="E3413" t="s">
        <v>37</v>
      </c>
      <c r="F3413" t="s">
        <v>56</v>
      </c>
      <c r="G3413">
        <v>45300</v>
      </c>
      <c r="H3413" t="s">
        <v>39</v>
      </c>
      <c r="I3413" t="s">
        <v>58</v>
      </c>
      <c r="J3413">
        <v>38241</v>
      </c>
      <c r="K3413" t="s">
        <v>59</v>
      </c>
      <c r="L3413" t="s">
        <v>60</v>
      </c>
      <c r="M3413">
        <v>250</v>
      </c>
      <c r="N3413">
        <v>39</v>
      </c>
      <c r="O3413">
        <v>35</v>
      </c>
      <c r="P3413">
        <v>0</v>
      </c>
      <c r="Q3413">
        <v>3</v>
      </c>
      <c r="R3413" t="s">
        <v>61</v>
      </c>
      <c r="S3413" t="s">
        <v>93</v>
      </c>
      <c r="T3413">
        <v>4</v>
      </c>
      <c r="U3413" t="s">
        <v>45</v>
      </c>
      <c r="V3413">
        <v>1198.8</v>
      </c>
      <c r="W3413" t="s">
        <v>132</v>
      </c>
      <c r="X3413" t="s">
        <v>47</v>
      </c>
      <c r="Y3413" t="s">
        <v>65</v>
      </c>
      <c r="Z3413" t="s">
        <v>98</v>
      </c>
      <c r="AA3413" t="s">
        <v>67</v>
      </c>
      <c r="AB3413" t="s">
        <v>68</v>
      </c>
      <c r="AC3413" t="s">
        <v>69</v>
      </c>
      <c r="AD3413">
        <v>4.7952000000000004</v>
      </c>
      <c r="AE3413">
        <v>2024</v>
      </c>
      <c r="AF3413">
        <v>3</v>
      </c>
      <c r="AG3413">
        <v>9</v>
      </c>
      <c r="AH3413" t="s">
        <v>3497</v>
      </c>
      <c r="AI3413">
        <v>0.39960000000000001</v>
      </c>
      <c r="AJ3413">
        <v>3000</v>
      </c>
      <c r="AK3413" t="s">
        <v>3799</v>
      </c>
    </row>
    <row r="3414" spans="1:37">
      <c r="A3414" t="s">
        <v>3525</v>
      </c>
      <c r="B3414" t="s">
        <v>71</v>
      </c>
      <c r="C3414">
        <v>13788.31</v>
      </c>
      <c r="D3414" t="s">
        <v>36</v>
      </c>
      <c r="E3414" t="s">
        <v>72</v>
      </c>
      <c r="F3414" t="s">
        <v>73</v>
      </c>
      <c r="G3414">
        <v>45300</v>
      </c>
      <c r="H3414" t="s">
        <v>39</v>
      </c>
      <c r="I3414" t="s">
        <v>40</v>
      </c>
      <c r="J3414">
        <v>53621</v>
      </c>
      <c r="K3414" t="s">
        <v>59</v>
      </c>
      <c r="L3414" t="s">
        <v>103</v>
      </c>
      <c r="M3414">
        <v>177</v>
      </c>
      <c r="N3414">
        <v>1</v>
      </c>
      <c r="O3414">
        <v>77</v>
      </c>
      <c r="P3414">
        <v>0</v>
      </c>
      <c r="Q3414">
        <v>3</v>
      </c>
      <c r="R3414" t="s">
        <v>61</v>
      </c>
      <c r="S3414" t="s">
        <v>74</v>
      </c>
      <c r="T3414">
        <v>1</v>
      </c>
      <c r="U3414" t="s">
        <v>79</v>
      </c>
      <c r="V3414">
        <v>848.88</v>
      </c>
      <c r="W3414" t="s">
        <v>109</v>
      </c>
      <c r="X3414" t="s">
        <v>47</v>
      </c>
      <c r="Y3414" t="s">
        <v>65</v>
      </c>
      <c r="Z3414" t="s">
        <v>66</v>
      </c>
      <c r="AA3414" t="s">
        <v>50</v>
      </c>
      <c r="AB3414" t="s">
        <v>68</v>
      </c>
      <c r="AC3414" t="s">
        <v>52</v>
      </c>
      <c r="AD3414">
        <v>4.7959322029999996</v>
      </c>
      <c r="AE3414">
        <v>2024</v>
      </c>
      <c r="AF3414">
        <v>3</v>
      </c>
      <c r="AG3414">
        <v>9</v>
      </c>
      <c r="AH3414" t="s">
        <v>3497</v>
      </c>
      <c r="AI3414">
        <v>0.39966101694915251</v>
      </c>
      <c r="AJ3414">
        <v>2124</v>
      </c>
      <c r="AK3414" t="s">
        <v>3799</v>
      </c>
    </row>
    <row r="3415" spans="1:37">
      <c r="A3415" t="s">
        <v>3526</v>
      </c>
      <c r="B3415" t="s">
        <v>81</v>
      </c>
      <c r="C3415">
        <v>3742.8</v>
      </c>
      <c r="D3415" t="s">
        <v>36</v>
      </c>
      <c r="E3415" t="s">
        <v>37</v>
      </c>
      <c r="F3415" t="s">
        <v>95</v>
      </c>
      <c r="G3415">
        <v>45300</v>
      </c>
      <c r="H3415" t="s">
        <v>39</v>
      </c>
      <c r="I3415" t="s">
        <v>40</v>
      </c>
      <c r="J3415">
        <v>107545</v>
      </c>
      <c r="K3415" t="s">
        <v>41</v>
      </c>
      <c r="L3415" t="s">
        <v>103</v>
      </c>
      <c r="M3415">
        <v>93</v>
      </c>
      <c r="N3415">
        <v>19</v>
      </c>
      <c r="O3415">
        <v>53</v>
      </c>
      <c r="P3415">
        <v>0</v>
      </c>
      <c r="Q3415">
        <v>1</v>
      </c>
      <c r="R3415" t="s">
        <v>61</v>
      </c>
      <c r="S3415" t="s">
        <v>93</v>
      </c>
      <c r="T3415">
        <v>3</v>
      </c>
      <c r="U3415" t="s">
        <v>63</v>
      </c>
      <c r="V3415">
        <v>356.34</v>
      </c>
      <c r="W3415" t="s">
        <v>76</v>
      </c>
      <c r="X3415" t="s">
        <v>47</v>
      </c>
      <c r="Y3415" t="s">
        <v>48</v>
      </c>
      <c r="Z3415" t="s">
        <v>49</v>
      </c>
      <c r="AA3415" t="s">
        <v>91</v>
      </c>
      <c r="AB3415" t="s">
        <v>68</v>
      </c>
      <c r="AC3415" t="s">
        <v>52</v>
      </c>
      <c r="AD3415">
        <v>3.8316129029999999</v>
      </c>
      <c r="AE3415">
        <v>2024</v>
      </c>
      <c r="AF3415">
        <v>3</v>
      </c>
      <c r="AG3415">
        <v>9</v>
      </c>
      <c r="AH3415" t="s">
        <v>3497</v>
      </c>
      <c r="AI3415">
        <v>0.31930107526881718</v>
      </c>
      <c r="AJ3415">
        <v>1116</v>
      </c>
      <c r="AK3415" t="s">
        <v>3799</v>
      </c>
    </row>
    <row r="3416" spans="1:37">
      <c r="A3416" t="s">
        <v>3527</v>
      </c>
      <c r="B3416" t="s">
        <v>71</v>
      </c>
      <c r="C3416">
        <v>15511.95</v>
      </c>
      <c r="D3416" t="s">
        <v>36</v>
      </c>
      <c r="E3416" t="s">
        <v>82</v>
      </c>
      <c r="F3416" t="s">
        <v>73</v>
      </c>
      <c r="G3416">
        <v>45300</v>
      </c>
      <c r="H3416" t="s">
        <v>57</v>
      </c>
      <c r="I3416" t="s">
        <v>58</v>
      </c>
      <c r="J3416">
        <v>0</v>
      </c>
      <c r="K3416" t="s">
        <v>59</v>
      </c>
      <c r="L3416" t="s">
        <v>42</v>
      </c>
      <c r="M3416">
        <v>217</v>
      </c>
      <c r="N3416">
        <v>0</v>
      </c>
      <c r="O3416">
        <v>127</v>
      </c>
      <c r="P3416">
        <v>0</v>
      </c>
      <c r="Q3416">
        <v>3</v>
      </c>
      <c r="R3416" t="s">
        <v>61</v>
      </c>
      <c r="S3416" t="s">
        <v>74</v>
      </c>
      <c r="T3416">
        <v>2</v>
      </c>
      <c r="U3416" t="s">
        <v>63</v>
      </c>
      <c r="V3416">
        <v>1421.46</v>
      </c>
      <c r="W3416" t="s">
        <v>64</v>
      </c>
      <c r="X3416" t="s">
        <v>134</v>
      </c>
      <c r="Y3416" t="s">
        <v>65</v>
      </c>
      <c r="Z3416" t="s">
        <v>98</v>
      </c>
      <c r="AA3416" t="s">
        <v>67</v>
      </c>
      <c r="AB3416" t="s">
        <v>68</v>
      </c>
      <c r="AC3416" t="s">
        <v>52</v>
      </c>
      <c r="AD3416">
        <v>6.5505069120000003</v>
      </c>
      <c r="AE3416">
        <v>2024</v>
      </c>
      <c r="AF3416">
        <v>3</v>
      </c>
      <c r="AG3416">
        <v>9</v>
      </c>
      <c r="AH3416" t="s">
        <v>3497</v>
      </c>
      <c r="AI3416">
        <v>0.54587557603686643</v>
      </c>
      <c r="AJ3416">
        <v>2604</v>
      </c>
      <c r="AK3416" t="s">
        <v>3800</v>
      </c>
    </row>
    <row r="3417" spans="1:37">
      <c r="A3417" t="s">
        <v>3528</v>
      </c>
      <c r="B3417" t="s">
        <v>35</v>
      </c>
      <c r="C3417">
        <v>3303.52</v>
      </c>
      <c r="D3417" t="s">
        <v>36</v>
      </c>
      <c r="E3417" t="s">
        <v>37</v>
      </c>
      <c r="F3417" t="s">
        <v>38</v>
      </c>
      <c r="G3417">
        <v>45300</v>
      </c>
      <c r="H3417" t="s">
        <v>39</v>
      </c>
      <c r="I3417" t="s">
        <v>58</v>
      </c>
      <c r="J3417">
        <v>114288</v>
      </c>
      <c r="K3417" t="s">
        <v>83</v>
      </c>
      <c r="L3417" t="s">
        <v>60</v>
      </c>
      <c r="M3417">
        <v>84</v>
      </c>
      <c r="N3417">
        <v>28</v>
      </c>
      <c r="O3417">
        <v>126</v>
      </c>
      <c r="P3417">
        <v>0</v>
      </c>
      <c r="Q3417">
        <v>1</v>
      </c>
      <c r="R3417" t="s">
        <v>61</v>
      </c>
      <c r="S3417" t="s">
        <v>62</v>
      </c>
      <c r="T3417">
        <v>1</v>
      </c>
      <c r="U3417" t="s">
        <v>63</v>
      </c>
      <c r="V3417">
        <v>60.45</v>
      </c>
      <c r="W3417" t="s">
        <v>46</v>
      </c>
      <c r="X3417" t="s">
        <v>47</v>
      </c>
      <c r="Y3417" t="s">
        <v>48</v>
      </c>
      <c r="Z3417" t="s">
        <v>49</v>
      </c>
      <c r="AA3417" t="s">
        <v>91</v>
      </c>
      <c r="AB3417" t="s">
        <v>68</v>
      </c>
      <c r="AC3417" t="s">
        <v>52</v>
      </c>
      <c r="AD3417">
        <v>0.71964285699999997</v>
      </c>
      <c r="AE3417">
        <v>2024</v>
      </c>
      <c r="AF3417">
        <v>3</v>
      </c>
      <c r="AG3417">
        <v>9</v>
      </c>
      <c r="AH3417" t="s">
        <v>3497</v>
      </c>
      <c r="AI3417">
        <v>5.9970238095238097E-2</v>
      </c>
      <c r="AJ3417">
        <v>1008</v>
      </c>
      <c r="AK3417" t="s">
        <v>3799</v>
      </c>
    </row>
    <row r="3418" spans="1:37">
      <c r="A3418" t="s">
        <v>3529</v>
      </c>
      <c r="B3418" t="s">
        <v>115</v>
      </c>
      <c r="C3418">
        <v>7846.09</v>
      </c>
      <c r="D3418" t="s">
        <v>36</v>
      </c>
      <c r="E3418" t="s">
        <v>37</v>
      </c>
      <c r="F3418" t="s">
        <v>56</v>
      </c>
      <c r="G3418">
        <v>45300</v>
      </c>
      <c r="H3418" t="s">
        <v>39</v>
      </c>
      <c r="I3418" t="s">
        <v>58</v>
      </c>
      <c r="J3418">
        <v>112479</v>
      </c>
      <c r="K3418" t="s">
        <v>59</v>
      </c>
      <c r="L3418" t="s">
        <v>42</v>
      </c>
      <c r="M3418">
        <v>97</v>
      </c>
      <c r="N3418">
        <v>28</v>
      </c>
      <c r="O3418">
        <v>78</v>
      </c>
      <c r="P3418">
        <v>0</v>
      </c>
      <c r="Q3418">
        <v>3</v>
      </c>
      <c r="R3418" t="s">
        <v>43</v>
      </c>
      <c r="S3418" t="s">
        <v>96</v>
      </c>
      <c r="T3418">
        <v>1</v>
      </c>
      <c r="U3418" t="s">
        <v>63</v>
      </c>
      <c r="V3418">
        <v>466.56</v>
      </c>
      <c r="W3418" t="s">
        <v>46</v>
      </c>
      <c r="X3418" t="s">
        <v>47</v>
      </c>
      <c r="Y3418" t="s">
        <v>48</v>
      </c>
      <c r="Z3418" t="s">
        <v>66</v>
      </c>
      <c r="AA3418" t="s">
        <v>91</v>
      </c>
      <c r="AB3418" t="s">
        <v>68</v>
      </c>
      <c r="AC3418" t="s">
        <v>52</v>
      </c>
      <c r="AD3418">
        <v>4.8098969069999997</v>
      </c>
      <c r="AE3418">
        <v>2024</v>
      </c>
      <c r="AF3418">
        <v>3</v>
      </c>
      <c r="AG3418">
        <v>9</v>
      </c>
      <c r="AH3418" t="s">
        <v>3497</v>
      </c>
      <c r="AI3418">
        <v>0.40082474226804121</v>
      </c>
      <c r="AJ3418">
        <v>1164</v>
      </c>
      <c r="AK3418" t="s">
        <v>3800</v>
      </c>
    </row>
    <row r="3419" spans="1:37">
      <c r="A3419" t="s">
        <v>3530</v>
      </c>
      <c r="B3419" t="s">
        <v>71</v>
      </c>
      <c r="C3419">
        <v>13791.3</v>
      </c>
      <c r="D3419" t="s">
        <v>36</v>
      </c>
      <c r="E3419" t="s">
        <v>37</v>
      </c>
      <c r="F3419" t="s">
        <v>38</v>
      </c>
      <c r="G3419">
        <v>45300</v>
      </c>
      <c r="H3419" t="s">
        <v>159</v>
      </c>
      <c r="I3419" t="s">
        <v>40</v>
      </c>
      <c r="J3419">
        <v>24503</v>
      </c>
      <c r="K3419" t="s">
        <v>41</v>
      </c>
      <c r="L3419" t="s">
        <v>42</v>
      </c>
      <c r="M3419">
        <v>90</v>
      </c>
      <c r="N3419">
        <v>23</v>
      </c>
      <c r="O3419">
        <v>46</v>
      </c>
      <c r="P3419">
        <v>0</v>
      </c>
      <c r="Q3419">
        <v>2</v>
      </c>
      <c r="R3419" t="s">
        <v>43</v>
      </c>
      <c r="S3419" t="s">
        <v>84</v>
      </c>
      <c r="T3419">
        <v>1</v>
      </c>
      <c r="U3419" t="s">
        <v>63</v>
      </c>
      <c r="V3419">
        <v>297.41000000000003</v>
      </c>
      <c r="W3419" t="s">
        <v>46</v>
      </c>
      <c r="X3419" t="s">
        <v>47</v>
      </c>
      <c r="Y3419" t="s">
        <v>48</v>
      </c>
      <c r="Z3419" t="s">
        <v>66</v>
      </c>
      <c r="AA3419" t="s">
        <v>67</v>
      </c>
      <c r="AB3419" t="s">
        <v>68</v>
      </c>
      <c r="AC3419" t="s">
        <v>69</v>
      </c>
      <c r="AD3419">
        <v>3.3045555559999999</v>
      </c>
      <c r="AE3419">
        <v>2024</v>
      </c>
      <c r="AF3419">
        <v>3</v>
      </c>
      <c r="AG3419">
        <v>9</v>
      </c>
      <c r="AH3419" t="s">
        <v>3497</v>
      </c>
      <c r="AI3419">
        <v>0.27537962962962964</v>
      </c>
      <c r="AJ3419">
        <v>1080</v>
      </c>
      <c r="AK3419" t="s">
        <v>3799</v>
      </c>
    </row>
    <row r="3420" spans="1:37">
      <c r="A3420" t="s">
        <v>3531</v>
      </c>
      <c r="B3420" t="s">
        <v>71</v>
      </c>
      <c r="C3420">
        <v>3316.7</v>
      </c>
      <c r="D3420" t="s">
        <v>36</v>
      </c>
      <c r="E3420" t="s">
        <v>37</v>
      </c>
      <c r="F3420" t="s">
        <v>95</v>
      </c>
      <c r="G3420">
        <v>45300</v>
      </c>
      <c r="H3420" t="s">
        <v>39</v>
      </c>
      <c r="I3420" t="s">
        <v>40</v>
      </c>
      <c r="J3420">
        <v>68822</v>
      </c>
      <c r="K3420" t="s">
        <v>41</v>
      </c>
      <c r="L3420" t="s">
        <v>42</v>
      </c>
      <c r="M3420">
        <v>82</v>
      </c>
      <c r="N3420">
        <v>34</v>
      </c>
      <c r="O3420">
        <v>61</v>
      </c>
      <c r="P3420">
        <v>1</v>
      </c>
      <c r="Q3420">
        <v>1</v>
      </c>
      <c r="R3420" t="s">
        <v>61</v>
      </c>
      <c r="S3420" t="s">
        <v>93</v>
      </c>
      <c r="T3420">
        <v>1</v>
      </c>
      <c r="U3420" t="s">
        <v>63</v>
      </c>
      <c r="V3420">
        <v>354.84</v>
      </c>
      <c r="W3420" t="s">
        <v>76</v>
      </c>
      <c r="X3420" t="s">
        <v>47</v>
      </c>
      <c r="Y3420" t="s">
        <v>48</v>
      </c>
      <c r="Z3420" t="s">
        <v>49</v>
      </c>
      <c r="AA3420" t="s">
        <v>50</v>
      </c>
      <c r="AB3420" t="s">
        <v>51</v>
      </c>
      <c r="AC3420" t="s">
        <v>52</v>
      </c>
      <c r="AD3420">
        <v>4.3273170729999997</v>
      </c>
      <c r="AE3420">
        <v>2024</v>
      </c>
      <c r="AF3420">
        <v>3</v>
      </c>
      <c r="AG3420">
        <v>9</v>
      </c>
      <c r="AH3420" t="s">
        <v>3497</v>
      </c>
      <c r="AI3420">
        <v>0.36060975609756096</v>
      </c>
      <c r="AJ3420">
        <v>984</v>
      </c>
      <c r="AK3420" t="s">
        <v>3799</v>
      </c>
    </row>
    <row r="3421" spans="1:37">
      <c r="A3421" t="s">
        <v>3532</v>
      </c>
      <c r="B3421" t="s">
        <v>35</v>
      </c>
      <c r="C3421">
        <v>9883.33</v>
      </c>
      <c r="D3421" t="s">
        <v>36</v>
      </c>
      <c r="E3421" t="s">
        <v>37</v>
      </c>
      <c r="F3421" t="s">
        <v>73</v>
      </c>
      <c r="G3421">
        <v>45300</v>
      </c>
      <c r="H3421" t="s">
        <v>39</v>
      </c>
      <c r="I3421" t="s">
        <v>58</v>
      </c>
      <c r="J3421">
        <v>134625</v>
      </c>
      <c r="K3421" t="s">
        <v>59</v>
      </c>
      <c r="L3421" t="s">
        <v>60</v>
      </c>
      <c r="M3421">
        <v>82</v>
      </c>
      <c r="N3421">
        <v>8</v>
      </c>
      <c r="O3421">
        <v>65</v>
      </c>
      <c r="P3421">
        <v>0</v>
      </c>
      <c r="Q3421">
        <v>2</v>
      </c>
      <c r="R3421" t="s">
        <v>61</v>
      </c>
      <c r="S3421" t="s">
        <v>74</v>
      </c>
      <c r="T3421">
        <v>4</v>
      </c>
      <c r="U3421" t="s">
        <v>90</v>
      </c>
      <c r="V3421">
        <v>395.28</v>
      </c>
      <c r="W3421" t="s">
        <v>46</v>
      </c>
      <c r="X3421" t="s">
        <v>77</v>
      </c>
      <c r="Y3421" t="s">
        <v>48</v>
      </c>
      <c r="Z3421" t="s">
        <v>66</v>
      </c>
      <c r="AA3421" t="s">
        <v>91</v>
      </c>
      <c r="AB3421" t="s">
        <v>68</v>
      </c>
      <c r="AC3421" t="s">
        <v>52</v>
      </c>
      <c r="AD3421">
        <v>4.820487805</v>
      </c>
      <c r="AE3421">
        <v>2024</v>
      </c>
      <c r="AF3421">
        <v>3</v>
      </c>
      <c r="AG3421">
        <v>9</v>
      </c>
      <c r="AH3421" t="s">
        <v>3497</v>
      </c>
      <c r="AI3421">
        <v>0.4017073170731707</v>
      </c>
      <c r="AJ3421">
        <v>984</v>
      </c>
      <c r="AK3421" t="s">
        <v>3800</v>
      </c>
    </row>
    <row r="3422" spans="1:37">
      <c r="A3422" t="s">
        <v>3533</v>
      </c>
      <c r="B3422" t="s">
        <v>71</v>
      </c>
      <c r="C3422">
        <v>8028.74</v>
      </c>
      <c r="D3422" t="s">
        <v>36</v>
      </c>
      <c r="E3422" t="s">
        <v>37</v>
      </c>
      <c r="F3422" t="s">
        <v>73</v>
      </c>
      <c r="G3422">
        <v>45300</v>
      </c>
      <c r="H3422" t="s">
        <v>39</v>
      </c>
      <c r="I3422" t="s">
        <v>40</v>
      </c>
      <c r="J3422">
        <v>91476</v>
      </c>
      <c r="K3422" t="s">
        <v>59</v>
      </c>
      <c r="L3422" t="s">
        <v>42</v>
      </c>
      <c r="M3422">
        <v>100</v>
      </c>
      <c r="N3422">
        <v>26</v>
      </c>
      <c r="O3422">
        <v>26</v>
      </c>
      <c r="P3422">
        <v>0</v>
      </c>
      <c r="Q3422">
        <v>3</v>
      </c>
      <c r="R3422" t="s">
        <v>117</v>
      </c>
      <c r="S3422" t="s">
        <v>118</v>
      </c>
      <c r="T3422">
        <v>4</v>
      </c>
      <c r="U3422" t="s">
        <v>63</v>
      </c>
      <c r="V3422">
        <v>628.13</v>
      </c>
      <c r="W3422" t="s">
        <v>46</v>
      </c>
      <c r="X3422" t="s">
        <v>47</v>
      </c>
      <c r="Y3422" t="s">
        <v>65</v>
      </c>
      <c r="Z3422" t="s">
        <v>66</v>
      </c>
      <c r="AA3422" t="s">
        <v>50</v>
      </c>
      <c r="AB3422" t="s">
        <v>68</v>
      </c>
      <c r="AC3422" t="s">
        <v>69</v>
      </c>
      <c r="AD3422">
        <v>6.2812999999999999</v>
      </c>
      <c r="AE3422">
        <v>2024</v>
      </c>
      <c r="AF3422">
        <v>3</v>
      </c>
      <c r="AG3422">
        <v>9</v>
      </c>
      <c r="AH3422" t="s">
        <v>3497</v>
      </c>
      <c r="AI3422">
        <v>0.52344166666666669</v>
      </c>
      <c r="AJ3422">
        <v>1200</v>
      </c>
      <c r="AK3422" t="s">
        <v>3800</v>
      </c>
    </row>
    <row r="3423" spans="1:37">
      <c r="A3423" t="s">
        <v>3534</v>
      </c>
      <c r="B3423" t="s">
        <v>81</v>
      </c>
      <c r="C3423">
        <v>3461.22</v>
      </c>
      <c r="D3423" t="s">
        <v>36</v>
      </c>
      <c r="E3423" t="s">
        <v>37</v>
      </c>
      <c r="F3423" t="s">
        <v>38</v>
      </c>
      <c r="G3423">
        <v>45300</v>
      </c>
      <c r="H3423" t="s">
        <v>57</v>
      </c>
      <c r="I3423" t="s">
        <v>40</v>
      </c>
      <c r="J3423">
        <v>0</v>
      </c>
      <c r="K3423" t="s">
        <v>83</v>
      </c>
      <c r="L3423" t="s">
        <v>42</v>
      </c>
      <c r="M3423">
        <v>93</v>
      </c>
      <c r="N3423">
        <v>18</v>
      </c>
      <c r="O3423">
        <v>100</v>
      </c>
      <c r="P3423">
        <v>0</v>
      </c>
      <c r="Q3423">
        <v>1</v>
      </c>
      <c r="R3423" t="s">
        <v>61</v>
      </c>
      <c r="S3423" t="s">
        <v>74</v>
      </c>
      <c r="T3423">
        <v>4</v>
      </c>
      <c r="U3423" t="s">
        <v>45</v>
      </c>
      <c r="V3423">
        <v>131.88</v>
      </c>
      <c r="W3423" t="s">
        <v>46</v>
      </c>
      <c r="X3423" t="s">
        <v>47</v>
      </c>
      <c r="Y3423" t="s">
        <v>48</v>
      </c>
      <c r="Z3423" t="s">
        <v>49</v>
      </c>
      <c r="AA3423" t="s">
        <v>67</v>
      </c>
      <c r="AB3423" t="s">
        <v>68</v>
      </c>
      <c r="AC3423" t="s">
        <v>52</v>
      </c>
      <c r="AD3423">
        <v>1.4180645160000001</v>
      </c>
      <c r="AE3423">
        <v>2024</v>
      </c>
      <c r="AF3423">
        <v>3</v>
      </c>
      <c r="AG3423">
        <v>9</v>
      </c>
      <c r="AH3423" t="s">
        <v>3497</v>
      </c>
      <c r="AI3423">
        <v>0.11817204301075268</v>
      </c>
      <c r="AJ3423">
        <v>1116</v>
      </c>
      <c r="AK3423" t="s">
        <v>3799</v>
      </c>
    </row>
    <row r="3424" spans="1:37">
      <c r="A3424" t="s">
        <v>3535</v>
      </c>
      <c r="B3424" t="s">
        <v>71</v>
      </c>
      <c r="C3424">
        <v>18598.599999999999</v>
      </c>
      <c r="D3424" t="s">
        <v>36</v>
      </c>
      <c r="E3424" t="s">
        <v>37</v>
      </c>
      <c r="F3424" t="s">
        <v>56</v>
      </c>
      <c r="G3424">
        <v>45300</v>
      </c>
      <c r="H3424" t="s">
        <v>39</v>
      </c>
      <c r="I3424" t="s">
        <v>58</v>
      </c>
      <c r="J3424">
        <v>84556</v>
      </c>
      <c r="K3424" t="s">
        <v>83</v>
      </c>
      <c r="L3424" t="s">
        <v>60</v>
      </c>
      <c r="M3424">
        <v>157</v>
      </c>
      <c r="N3424">
        <v>14</v>
      </c>
      <c r="O3424">
        <v>120</v>
      </c>
      <c r="P3424">
        <v>0</v>
      </c>
      <c r="Q3424">
        <v>2</v>
      </c>
      <c r="R3424" t="s">
        <v>61</v>
      </c>
      <c r="S3424" t="s">
        <v>93</v>
      </c>
      <c r="T3424">
        <v>3</v>
      </c>
      <c r="U3424" t="s">
        <v>90</v>
      </c>
      <c r="V3424">
        <v>164.72</v>
      </c>
      <c r="W3424" t="s">
        <v>64</v>
      </c>
      <c r="X3424" t="s">
        <v>47</v>
      </c>
      <c r="Y3424" t="s">
        <v>48</v>
      </c>
      <c r="Z3424" t="s">
        <v>98</v>
      </c>
      <c r="AA3424" t="s">
        <v>50</v>
      </c>
      <c r="AB3424" t="s">
        <v>68</v>
      </c>
      <c r="AC3424" t="s">
        <v>52</v>
      </c>
      <c r="AD3424">
        <v>1.0491719749999999</v>
      </c>
      <c r="AE3424">
        <v>2024</v>
      </c>
      <c r="AF3424">
        <v>3</v>
      </c>
      <c r="AG3424">
        <v>9</v>
      </c>
      <c r="AH3424" t="s">
        <v>3497</v>
      </c>
      <c r="AI3424">
        <v>8.7430997876857749E-2</v>
      </c>
      <c r="AJ3424">
        <v>1884</v>
      </c>
      <c r="AK3424" t="s">
        <v>3799</v>
      </c>
    </row>
    <row r="3425" spans="1:37">
      <c r="A3425" t="s">
        <v>3536</v>
      </c>
      <c r="B3425" t="s">
        <v>81</v>
      </c>
      <c r="C3425">
        <v>11404.53</v>
      </c>
      <c r="D3425" t="s">
        <v>36</v>
      </c>
      <c r="E3425" t="s">
        <v>82</v>
      </c>
      <c r="F3425" t="s">
        <v>56</v>
      </c>
      <c r="G3425">
        <v>45300</v>
      </c>
      <c r="H3425" t="s">
        <v>57</v>
      </c>
      <c r="I3425" t="s">
        <v>58</v>
      </c>
      <c r="J3425">
        <v>0</v>
      </c>
      <c r="K3425" t="s">
        <v>59</v>
      </c>
      <c r="L3425" t="s">
        <v>103</v>
      </c>
      <c r="M3425">
        <v>154</v>
      </c>
      <c r="N3425">
        <v>3</v>
      </c>
      <c r="O3425">
        <v>61</v>
      </c>
      <c r="P3425">
        <v>0</v>
      </c>
      <c r="Q3425">
        <v>7</v>
      </c>
      <c r="R3425" t="s">
        <v>43</v>
      </c>
      <c r="S3425" t="s">
        <v>44</v>
      </c>
      <c r="T3425">
        <v>1</v>
      </c>
      <c r="U3425" t="s">
        <v>79</v>
      </c>
      <c r="V3425">
        <v>738.72</v>
      </c>
      <c r="W3425" t="s">
        <v>46</v>
      </c>
      <c r="X3425" t="s">
        <v>77</v>
      </c>
      <c r="Y3425" t="s">
        <v>65</v>
      </c>
      <c r="Z3425" t="s">
        <v>66</v>
      </c>
      <c r="AA3425" t="s">
        <v>67</v>
      </c>
      <c r="AB3425" t="s">
        <v>68</v>
      </c>
      <c r="AC3425" t="s">
        <v>52</v>
      </c>
      <c r="AD3425">
        <v>4.7968831170000001</v>
      </c>
      <c r="AE3425">
        <v>2024</v>
      </c>
      <c r="AF3425">
        <v>3</v>
      </c>
      <c r="AG3425">
        <v>9</v>
      </c>
      <c r="AH3425" t="s">
        <v>3497</v>
      </c>
      <c r="AI3425">
        <v>0.39974025974025973</v>
      </c>
      <c r="AJ3425">
        <v>1848</v>
      </c>
      <c r="AK3425" t="s">
        <v>3799</v>
      </c>
    </row>
    <row r="3426" spans="1:37">
      <c r="A3426" t="s">
        <v>3537</v>
      </c>
      <c r="B3426" t="s">
        <v>81</v>
      </c>
      <c r="C3426">
        <v>5391.74</v>
      </c>
      <c r="D3426" t="s">
        <v>36</v>
      </c>
      <c r="E3426" t="s">
        <v>37</v>
      </c>
      <c r="F3426" t="s">
        <v>38</v>
      </c>
      <c r="G3426">
        <v>45300</v>
      </c>
      <c r="H3426" t="s">
        <v>159</v>
      </c>
      <c r="I3426" t="s">
        <v>58</v>
      </c>
      <c r="J3426">
        <v>23857</v>
      </c>
      <c r="K3426" t="s">
        <v>59</v>
      </c>
      <c r="L3426" t="s">
        <v>103</v>
      </c>
      <c r="M3426">
        <v>149</v>
      </c>
      <c r="N3426">
        <v>38</v>
      </c>
      <c r="O3426">
        <v>22</v>
      </c>
      <c r="P3426">
        <v>0</v>
      </c>
      <c r="Q3426">
        <v>1</v>
      </c>
      <c r="R3426" t="s">
        <v>61</v>
      </c>
      <c r="S3426" t="s">
        <v>62</v>
      </c>
      <c r="T3426">
        <v>3</v>
      </c>
      <c r="U3426" t="s">
        <v>63</v>
      </c>
      <c r="V3426">
        <v>1069.2</v>
      </c>
      <c r="W3426" t="s">
        <v>64</v>
      </c>
      <c r="X3426" t="s">
        <v>47</v>
      </c>
      <c r="Y3426" t="s">
        <v>65</v>
      </c>
      <c r="Z3426" t="s">
        <v>66</v>
      </c>
      <c r="AA3426" t="s">
        <v>67</v>
      </c>
      <c r="AB3426" t="s">
        <v>68</v>
      </c>
      <c r="AC3426" t="s">
        <v>69</v>
      </c>
      <c r="AD3426">
        <v>7.175838926</v>
      </c>
      <c r="AE3426">
        <v>2024</v>
      </c>
      <c r="AF3426">
        <v>3</v>
      </c>
      <c r="AG3426">
        <v>9</v>
      </c>
      <c r="AH3426" t="s">
        <v>3497</v>
      </c>
      <c r="AI3426">
        <v>0.59798657718120807</v>
      </c>
      <c r="AJ3426">
        <v>1788</v>
      </c>
      <c r="AK3426" t="s">
        <v>3800</v>
      </c>
    </row>
    <row r="3427" spans="1:37">
      <c r="A3427" t="s">
        <v>3538</v>
      </c>
      <c r="B3427" t="s">
        <v>35</v>
      </c>
      <c r="C3427">
        <v>9040.82</v>
      </c>
      <c r="D3427" t="s">
        <v>36</v>
      </c>
      <c r="E3427" t="s">
        <v>72</v>
      </c>
      <c r="F3427" t="s">
        <v>141</v>
      </c>
      <c r="G3427">
        <v>45300</v>
      </c>
      <c r="H3427" t="s">
        <v>39</v>
      </c>
      <c r="I3427" t="s">
        <v>40</v>
      </c>
      <c r="J3427">
        <v>77274</v>
      </c>
      <c r="K3427" t="s">
        <v>83</v>
      </c>
      <c r="L3427" t="s">
        <v>42</v>
      </c>
      <c r="M3427">
        <v>112</v>
      </c>
      <c r="N3427">
        <v>24</v>
      </c>
      <c r="O3427">
        <v>107</v>
      </c>
      <c r="P3427">
        <v>0</v>
      </c>
      <c r="Q3427">
        <v>7</v>
      </c>
      <c r="R3427" t="s">
        <v>43</v>
      </c>
      <c r="S3427" t="s">
        <v>96</v>
      </c>
      <c r="T3427">
        <v>2</v>
      </c>
      <c r="U3427" t="s">
        <v>90</v>
      </c>
      <c r="V3427">
        <v>112.93</v>
      </c>
      <c r="W3427" t="s">
        <v>46</v>
      </c>
      <c r="X3427" t="s">
        <v>47</v>
      </c>
      <c r="Y3427" t="s">
        <v>48</v>
      </c>
      <c r="Z3427" t="s">
        <v>66</v>
      </c>
      <c r="AA3427" t="s">
        <v>50</v>
      </c>
      <c r="AB3427" t="s">
        <v>68</v>
      </c>
      <c r="AC3427" t="s">
        <v>52</v>
      </c>
      <c r="AD3427">
        <v>1.0083035709999999</v>
      </c>
      <c r="AE3427">
        <v>2024</v>
      </c>
      <c r="AF3427">
        <v>3</v>
      </c>
      <c r="AG3427">
        <v>9</v>
      </c>
      <c r="AH3427" t="s">
        <v>3497</v>
      </c>
      <c r="AI3427">
        <v>8.4025297619047618E-2</v>
      </c>
      <c r="AJ3427">
        <v>1344</v>
      </c>
      <c r="AK3427" t="s">
        <v>3799</v>
      </c>
    </row>
    <row r="3428" spans="1:37">
      <c r="A3428" t="s">
        <v>3539</v>
      </c>
      <c r="B3428" t="s">
        <v>81</v>
      </c>
      <c r="C3428">
        <v>10573.97</v>
      </c>
      <c r="D3428" t="s">
        <v>36</v>
      </c>
      <c r="E3428" t="s">
        <v>37</v>
      </c>
      <c r="F3428" t="s">
        <v>56</v>
      </c>
      <c r="G3428">
        <v>45300</v>
      </c>
      <c r="H3428" t="s">
        <v>39</v>
      </c>
      <c r="I3428" t="s">
        <v>58</v>
      </c>
      <c r="J3428">
        <v>46769</v>
      </c>
      <c r="K3428" t="s">
        <v>59</v>
      </c>
      <c r="L3428" t="s">
        <v>42</v>
      </c>
      <c r="M3428">
        <v>89</v>
      </c>
      <c r="N3428">
        <v>9</v>
      </c>
      <c r="O3428">
        <v>49</v>
      </c>
      <c r="P3428">
        <v>0</v>
      </c>
      <c r="Q3428">
        <v>2</v>
      </c>
      <c r="R3428" t="s">
        <v>61</v>
      </c>
      <c r="S3428" t="s">
        <v>74</v>
      </c>
      <c r="T3428">
        <v>4</v>
      </c>
      <c r="U3428" t="s">
        <v>79</v>
      </c>
      <c r="V3428">
        <v>427.68</v>
      </c>
      <c r="W3428" t="s">
        <v>46</v>
      </c>
      <c r="X3428" t="s">
        <v>47</v>
      </c>
      <c r="Y3428" t="s">
        <v>48</v>
      </c>
      <c r="Z3428" t="s">
        <v>66</v>
      </c>
      <c r="AA3428" t="s">
        <v>67</v>
      </c>
      <c r="AB3428" t="s">
        <v>68</v>
      </c>
      <c r="AC3428" t="s">
        <v>52</v>
      </c>
      <c r="AD3428">
        <v>4.8053932579999996</v>
      </c>
      <c r="AE3428">
        <v>2024</v>
      </c>
      <c r="AF3428">
        <v>3</v>
      </c>
      <c r="AG3428">
        <v>9</v>
      </c>
      <c r="AH3428" t="s">
        <v>3497</v>
      </c>
      <c r="AI3428">
        <v>0.40044943820224721</v>
      </c>
      <c r="AJ3428">
        <v>1068</v>
      </c>
      <c r="AK3428" t="s">
        <v>3800</v>
      </c>
    </row>
    <row r="3429" spans="1:37">
      <c r="A3429" t="s">
        <v>3540</v>
      </c>
      <c r="B3429" t="s">
        <v>81</v>
      </c>
      <c r="C3429">
        <v>14575.21</v>
      </c>
      <c r="D3429" t="s">
        <v>36</v>
      </c>
      <c r="E3429" t="s">
        <v>37</v>
      </c>
      <c r="F3429" t="s">
        <v>56</v>
      </c>
      <c r="G3429">
        <v>45300</v>
      </c>
      <c r="H3429" t="s">
        <v>39</v>
      </c>
      <c r="I3429" t="s">
        <v>40</v>
      </c>
      <c r="J3429">
        <v>41527</v>
      </c>
      <c r="K3429" t="s">
        <v>59</v>
      </c>
      <c r="L3429" t="s">
        <v>103</v>
      </c>
      <c r="M3429">
        <v>93</v>
      </c>
      <c r="N3429">
        <v>22</v>
      </c>
      <c r="O3429">
        <v>22</v>
      </c>
      <c r="P3429">
        <v>2</v>
      </c>
      <c r="Q3429">
        <v>2</v>
      </c>
      <c r="R3429" t="s">
        <v>117</v>
      </c>
      <c r="S3429" t="s">
        <v>118</v>
      </c>
      <c r="T3429">
        <v>1</v>
      </c>
      <c r="U3429" t="s">
        <v>63</v>
      </c>
      <c r="V3429">
        <v>447.12</v>
      </c>
      <c r="W3429" t="s">
        <v>76</v>
      </c>
      <c r="X3429" t="s">
        <v>77</v>
      </c>
      <c r="Y3429" t="s">
        <v>48</v>
      </c>
      <c r="Z3429" t="s">
        <v>66</v>
      </c>
      <c r="AA3429" t="s">
        <v>67</v>
      </c>
      <c r="AB3429" t="s">
        <v>51</v>
      </c>
      <c r="AC3429" t="s">
        <v>69</v>
      </c>
      <c r="AD3429">
        <v>4.8077419350000001</v>
      </c>
      <c r="AE3429">
        <v>2024</v>
      </c>
      <c r="AF3429">
        <v>3</v>
      </c>
      <c r="AG3429">
        <v>9</v>
      </c>
      <c r="AH3429" t="s">
        <v>3497</v>
      </c>
      <c r="AI3429">
        <v>0.40064516129032257</v>
      </c>
      <c r="AJ3429">
        <v>1116</v>
      </c>
      <c r="AK3429" t="s">
        <v>3800</v>
      </c>
    </row>
    <row r="3430" spans="1:37">
      <c r="A3430" t="s">
        <v>3541</v>
      </c>
      <c r="B3430" t="s">
        <v>71</v>
      </c>
      <c r="C3430">
        <v>5467.24</v>
      </c>
      <c r="D3430" t="s">
        <v>36</v>
      </c>
      <c r="E3430" t="s">
        <v>82</v>
      </c>
      <c r="F3430" t="s">
        <v>73</v>
      </c>
      <c r="G3430">
        <v>45300</v>
      </c>
      <c r="H3430" t="s">
        <v>39</v>
      </c>
      <c r="I3430" t="s">
        <v>58</v>
      </c>
      <c r="J3430">
        <v>57391</v>
      </c>
      <c r="K3430" t="s">
        <v>83</v>
      </c>
      <c r="L3430" t="s">
        <v>42</v>
      </c>
      <c r="M3430">
        <v>142</v>
      </c>
      <c r="N3430">
        <v>20</v>
      </c>
      <c r="O3430">
        <v>97</v>
      </c>
      <c r="P3430">
        <v>1</v>
      </c>
      <c r="Q3430">
        <v>1</v>
      </c>
      <c r="R3430" t="s">
        <v>61</v>
      </c>
      <c r="S3430" t="s">
        <v>93</v>
      </c>
      <c r="T3430">
        <v>3</v>
      </c>
      <c r="U3430" t="s">
        <v>79</v>
      </c>
      <c r="V3430">
        <v>104.6</v>
      </c>
      <c r="W3430" t="s">
        <v>46</v>
      </c>
      <c r="X3430" t="s">
        <v>47</v>
      </c>
      <c r="Y3430" t="s">
        <v>48</v>
      </c>
      <c r="Z3430" t="s">
        <v>66</v>
      </c>
      <c r="AA3430" t="s">
        <v>50</v>
      </c>
      <c r="AB3430" t="s">
        <v>51</v>
      </c>
      <c r="AC3430" t="s">
        <v>52</v>
      </c>
      <c r="AD3430">
        <v>0.73661971800000003</v>
      </c>
      <c r="AE3430">
        <v>2024</v>
      </c>
      <c r="AF3430">
        <v>3</v>
      </c>
      <c r="AG3430">
        <v>9</v>
      </c>
      <c r="AH3430" t="s">
        <v>3497</v>
      </c>
      <c r="AI3430">
        <v>6.1384976525821595E-2</v>
      </c>
      <c r="AJ3430">
        <v>1704</v>
      </c>
      <c r="AK3430" t="s">
        <v>3799</v>
      </c>
    </row>
    <row r="3431" spans="1:37">
      <c r="A3431" t="s">
        <v>3542</v>
      </c>
      <c r="B3431" t="s">
        <v>115</v>
      </c>
      <c r="C3431">
        <v>3691.6</v>
      </c>
      <c r="D3431" t="s">
        <v>36</v>
      </c>
      <c r="E3431" t="s">
        <v>37</v>
      </c>
      <c r="F3431" t="s">
        <v>56</v>
      </c>
      <c r="G3431">
        <v>45300</v>
      </c>
      <c r="H3431" t="s">
        <v>39</v>
      </c>
      <c r="I3431" t="s">
        <v>58</v>
      </c>
      <c r="J3431">
        <v>124412</v>
      </c>
      <c r="K3431" t="s">
        <v>41</v>
      </c>
      <c r="L3431" t="s">
        <v>60</v>
      </c>
      <c r="M3431">
        <v>93</v>
      </c>
      <c r="N3431">
        <v>26</v>
      </c>
      <c r="O3431">
        <v>45</v>
      </c>
      <c r="P3431">
        <v>0</v>
      </c>
      <c r="Q3431">
        <v>1</v>
      </c>
      <c r="R3431" t="s">
        <v>43</v>
      </c>
      <c r="S3431" t="s">
        <v>96</v>
      </c>
      <c r="T3431">
        <v>2</v>
      </c>
      <c r="U3431" t="s">
        <v>63</v>
      </c>
      <c r="V3431">
        <v>365.01</v>
      </c>
      <c r="W3431" t="s">
        <v>76</v>
      </c>
      <c r="X3431" t="s">
        <v>47</v>
      </c>
      <c r="Y3431" t="s">
        <v>48</v>
      </c>
      <c r="Z3431" t="s">
        <v>49</v>
      </c>
      <c r="AA3431" t="s">
        <v>91</v>
      </c>
      <c r="AB3431" t="s">
        <v>68</v>
      </c>
      <c r="AC3431" t="s">
        <v>69</v>
      </c>
      <c r="AD3431">
        <v>3.92483871</v>
      </c>
      <c r="AE3431">
        <v>2024</v>
      </c>
      <c r="AF3431">
        <v>3</v>
      </c>
      <c r="AG3431">
        <v>9</v>
      </c>
      <c r="AH3431" t="s">
        <v>3497</v>
      </c>
      <c r="AI3431">
        <v>0.3270698924731183</v>
      </c>
      <c r="AJ3431">
        <v>1116</v>
      </c>
      <c r="AK3431" t="s">
        <v>3799</v>
      </c>
    </row>
    <row r="3432" spans="1:37">
      <c r="A3432" t="s">
        <v>3543</v>
      </c>
      <c r="B3432" t="s">
        <v>35</v>
      </c>
      <c r="C3432">
        <v>3321.9</v>
      </c>
      <c r="D3432" t="s">
        <v>36</v>
      </c>
      <c r="E3432" t="s">
        <v>37</v>
      </c>
      <c r="F3432" t="s">
        <v>38</v>
      </c>
      <c r="G3432">
        <v>45300</v>
      </c>
      <c r="H3432" t="s">
        <v>57</v>
      </c>
      <c r="I3432" t="s">
        <v>40</v>
      </c>
      <c r="J3432">
        <v>0</v>
      </c>
      <c r="K3432" t="s">
        <v>59</v>
      </c>
      <c r="L3432" t="s">
        <v>42</v>
      </c>
      <c r="M3432">
        <v>90</v>
      </c>
      <c r="N3432">
        <v>41</v>
      </c>
      <c r="O3432">
        <v>18</v>
      </c>
      <c r="P3432">
        <v>0</v>
      </c>
      <c r="Q3432">
        <v>1</v>
      </c>
      <c r="R3432" t="s">
        <v>61</v>
      </c>
      <c r="S3432" t="s">
        <v>62</v>
      </c>
      <c r="T3432">
        <v>4</v>
      </c>
      <c r="U3432" t="s">
        <v>90</v>
      </c>
      <c r="V3432">
        <v>434.16</v>
      </c>
      <c r="W3432" t="s">
        <v>46</v>
      </c>
      <c r="X3432" t="s">
        <v>134</v>
      </c>
      <c r="Y3432" t="s">
        <v>48</v>
      </c>
      <c r="Z3432" t="s">
        <v>49</v>
      </c>
      <c r="AA3432" t="s">
        <v>67</v>
      </c>
      <c r="AB3432" t="s">
        <v>68</v>
      </c>
      <c r="AC3432" t="s">
        <v>69</v>
      </c>
      <c r="AD3432">
        <v>4.8239999999999998</v>
      </c>
      <c r="AE3432">
        <v>2024</v>
      </c>
      <c r="AF3432">
        <v>3</v>
      </c>
      <c r="AG3432">
        <v>9</v>
      </c>
      <c r="AH3432" t="s">
        <v>3497</v>
      </c>
      <c r="AI3432">
        <v>0.40200000000000002</v>
      </c>
      <c r="AJ3432">
        <v>1080</v>
      </c>
      <c r="AK3432" t="s">
        <v>3800</v>
      </c>
    </row>
    <row r="3433" spans="1:37">
      <c r="A3433" t="s">
        <v>3544</v>
      </c>
      <c r="B3433" t="s">
        <v>71</v>
      </c>
      <c r="C3433">
        <v>9955.01</v>
      </c>
      <c r="D3433" t="s">
        <v>36</v>
      </c>
      <c r="E3433" t="s">
        <v>37</v>
      </c>
      <c r="F3433" t="s">
        <v>73</v>
      </c>
      <c r="G3433">
        <v>45300</v>
      </c>
      <c r="H3433" t="s">
        <v>57</v>
      </c>
      <c r="I3433" t="s">
        <v>40</v>
      </c>
      <c r="J3433">
        <v>0</v>
      </c>
      <c r="K3433" t="s">
        <v>59</v>
      </c>
      <c r="L3433" t="s">
        <v>42</v>
      </c>
      <c r="M3433">
        <v>149</v>
      </c>
      <c r="N3433">
        <v>26</v>
      </c>
      <c r="O3433">
        <v>117</v>
      </c>
      <c r="P3433">
        <v>4</v>
      </c>
      <c r="Q3433">
        <v>3</v>
      </c>
      <c r="R3433" t="s">
        <v>61</v>
      </c>
      <c r="S3433" t="s">
        <v>93</v>
      </c>
      <c r="T3433">
        <v>1</v>
      </c>
      <c r="U3433" t="s">
        <v>45</v>
      </c>
      <c r="V3433">
        <v>712.8</v>
      </c>
      <c r="W3433" t="s">
        <v>64</v>
      </c>
      <c r="X3433" t="s">
        <v>47</v>
      </c>
      <c r="Y3433" t="s">
        <v>65</v>
      </c>
      <c r="Z3433" t="s">
        <v>66</v>
      </c>
      <c r="AA3433" t="s">
        <v>67</v>
      </c>
      <c r="AB3433" t="s">
        <v>51</v>
      </c>
      <c r="AC3433" t="s">
        <v>52</v>
      </c>
      <c r="AD3433">
        <v>4.7838926170000002</v>
      </c>
      <c r="AE3433">
        <v>2024</v>
      </c>
      <c r="AF3433">
        <v>3</v>
      </c>
      <c r="AG3433">
        <v>9</v>
      </c>
      <c r="AH3433" t="s">
        <v>3497</v>
      </c>
      <c r="AI3433">
        <v>0.39865771812080536</v>
      </c>
      <c r="AJ3433">
        <v>1788</v>
      </c>
      <c r="AK3433" t="s">
        <v>3799</v>
      </c>
    </row>
    <row r="3434" spans="1:37">
      <c r="A3434" t="s">
        <v>3545</v>
      </c>
      <c r="B3434" t="s">
        <v>81</v>
      </c>
      <c r="C3434">
        <v>7945.2</v>
      </c>
      <c r="D3434" t="s">
        <v>36</v>
      </c>
      <c r="E3434" t="s">
        <v>37</v>
      </c>
      <c r="F3434" t="s">
        <v>73</v>
      </c>
      <c r="G3434">
        <v>45300</v>
      </c>
      <c r="H3434" t="s">
        <v>57</v>
      </c>
      <c r="I3434" t="s">
        <v>58</v>
      </c>
      <c r="J3434">
        <v>0</v>
      </c>
      <c r="K3434" t="s">
        <v>59</v>
      </c>
      <c r="L3434" t="s">
        <v>60</v>
      </c>
      <c r="M3434">
        <v>90</v>
      </c>
      <c r="N3434">
        <v>12</v>
      </c>
      <c r="O3434">
        <v>27</v>
      </c>
      <c r="P3434">
        <v>3</v>
      </c>
      <c r="Q3434">
        <v>2</v>
      </c>
      <c r="R3434" t="s">
        <v>61</v>
      </c>
      <c r="S3434" t="s">
        <v>74</v>
      </c>
      <c r="T3434">
        <v>1</v>
      </c>
      <c r="U3434" t="s">
        <v>79</v>
      </c>
      <c r="V3434">
        <v>651.24</v>
      </c>
      <c r="W3434" t="s">
        <v>76</v>
      </c>
      <c r="X3434" t="s">
        <v>47</v>
      </c>
      <c r="Y3434" t="s">
        <v>65</v>
      </c>
      <c r="Z3434" t="s">
        <v>66</v>
      </c>
      <c r="AA3434" t="s">
        <v>67</v>
      </c>
      <c r="AB3434" t="s">
        <v>51</v>
      </c>
      <c r="AC3434" t="s">
        <v>69</v>
      </c>
      <c r="AD3434">
        <v>7.2359999999999998</v>
      </c>
      <c r="AE3434">
        <v>2024</v>
      </c>
      <c r="AF3434">
        <v>3</v>
      </c>
      <c r="AG3434">
        <v>9</v>
      </c>
      <c r="AH3434" t="s">
        <v>3497</v>
      </c>
      <c r="AI3434">
        <v>0.60299999999999998</v>
      </c>
      <c r="AJ3434">
        <v>1080</v>
      </c>
      <c r="AK3434" t="s">
        <v>3801</v>
      </c>
    </row>
    <row r="3435" spans="1:37">
      <c r="A3435" t="s">
        <v>3546</v>
      </c>
      <c r="B3435" t="s">
        <v>115</v>
      </c>
      <c r="C3435">
        <v>11551.16</v>
      </c>
      <c r="D3435" t="s">
        <v>36</v>
      </c>
      <c r="E3435" t="s">
        <v>72</v>
      </c>
      <c r="F3435" t="s">
        <v>73</v>
      </c>
      <c r="G3435">
        <v>45300</v>
      </c>
      <c r="H3435" t="s">
        <v>57</v>
      </c>
      <c r="I3435" t="s">
        <v>58</v>
      </c>
      <c r="J3435">
        <v>0</v>
      </c>
      <c r="K3435" t="s">
        <v>59</v>
      </c>
      <c r="L3435" t="s">
        <v>42</v>
      </c>
      <c r="M3435">
        <v>167</v>
      </c>
      <c r="N3435">
        <v>9</v>
      </c>
      <c r="O3435">
        <v>3</v>
      </c>
      <c r="P3435">
        <v>3</v>
      </c>
      <c r="Q3435">
        <v>6</v>
      </c>
      <c r="R3435" t="s">
        <v>61</v>
      </c>
      <c r="S3435" t="s">
        <v>74</v>
      </c>
      <c r="T3435">
        <v>1</v>
      </c>
      <c r="U3435" t="s">
        <v>63</v>
      </c>
      <c r="V3435">
        <v>803.52</v>
      </c>
      <c r="W3435" t="s">
        <v>64</v>
      </c>
      <c r="X3435" t="s">
        <v>77</v>
      </c>
      <c r="Y3435" t="s">
        <v>65</v>
      </c>
      <c r="Z3435" t="s">
        <v>66</v>
      </c>
      <c r="AA3435" t="s">
        <v>67</v>
      </c>
      <c r="AB3435" t="s">
        <v>51</v>
      </c>
      <c r="AC3435" t="s">
        <v>99</v>
      </c>
      <c r="AD3435">
        <v>4.8114970059999997</v>
      </c>
      <c r="AE3435">
        <v>2024</v>
      </c>
      <c r="AF3435">
        <v>3</v>
      </c>
      <c r="AG3435">
        <v>9</v>
      </c>
      <c r="AH3435" t="s">
        <v>3497</v>
      </c>
      <c r="AI3435">
        <v>0.40095808383233533</v>
      </c>
      <c r="AJ3435">
        <v>2004</v>
      </c>
      <c r="AK3435" t="s">
        <v>3800</v>
      </c>
    </row>
    <row r="3436" spans="1:37">
      <c r="A3436" t="s">
        <v>3547</v>
      </c>
      <c r="B3436" t="s">
        <v>55</v>
      </c>
      <c r="C3436">
        <v>10548.11</v>
      </c>
      <c r="D3436" t="s">
        <v>36</v>
      </c>
      <c r="E3436" t="s">
        <v>37</v>
      </c>
      <c r="F3436" t="s">
        <v>38</v>
      </c>
      <c r="G3436">
        <v>45300</v>
      </c>
      <c r="H3436" t="s">
        <v>88</v>
      </c>
      <c r="I3436" t="s">
        <v>40</v>
      </c>
      <c r="J3436">
        <v>34910</v>
      </c>
      <c r="K3436" t="s">
        <v>59</v>
      </c>
      <c r="L3436" t="s">
        <v>60</v>
      </c>
      <c r="M3436">
        <v>100</v>
      </c>
      <c r="N3436">
        <v>0</v>
      </c>
      <c r="O3436">
        <v>59</v>
      </c>
      <c r="P3436">
        <v>0</v>
      </c>
      <c r="Q3436">
        <v>2</v>
      </c>
      <c r="R3436" t="s">
        <v>117</v>
      </c>
      <c r="S3436" t="s">
        <v>192</v>
      </c>
      <c r="T3436">
        <v>1</v>
      </c>
      <c r="U3436" t="s">
        <v>79</v>
      </c>
      <c r="V3436">
        <v>479.52</v>
      </c>
      <c r="W3436" t="s">
        <v>46</v>
      </c>
      <c r="X3436" t="s">
        <v>77</v>
      </c>
      <c r="Y3436" t="s">
        <v>48</v>
      </c>
      <c r="Z3436" t="s">
        <v>66</v>
      </c>
      <c r="AA3436" t="s">
        <v>67</v>
      </c>
      <c r="AB3436" t="s">
        <v>68</v>
      </c>
      <c r="AC3436" t="s">
        <v>52</v>
      </c>
      <c r="AD3436">
        <v>4.7952000000000004</v>
      </c>
      <c r="AE3436">
        <v>2024</v>
      </c>
      <c r="AF3436">
        <v>3</v>
      </c>
      <c r="AG3436">
        <v>9</v>
      </c>
      <c r="AH3436" t="s">
        <v>3497</v>
      </c>
      <c r="AI3436">
        <v>0.39960000000000001</v>
      </c>
      <c r="AJ3436">
        <v>1200</v>
      </c>
      <c r="AK3436" t="s">
        <v>3799</v>
      </c>
    </row>
    <row r="3437" spans="1:37">
      <c r="A3437" t="s">
        <v>3548</v>
      </c>
      <c r="B3437" t="s">
        <v>35</v>
      </c>
      <c r="C3437">
        <v>40660.18</v>
      </c>
      <c r="D3437" t="s">
        <v>36</v>
      </c>
      <c r="E3437" t="s">
        <v>82</v>
      </c>
      <c r="F3437" t="s">
        <v>56</v>
      </c>
      <c r="G3437">
        <v>45300</v>
      </c>
      <c r="H3437" t="s">
        <v>39</v>
      </c>
      <c r="I3437" t="s">
        <v>58</v>
      </c>
      <c r="J3437">
        <v>93023</v>
      </c>
      <c r="K3437" t="s">
        <v>59</v>
      </c>
      <c r="L3437" t="s">
        <v>42</v>
      </c>
      <c r="M3437">
        <v>252</v>
      </c>
      <c r="N3437">
        <v>16</v>
      </c>
      <c r="O3437">
        <v>82</v>
      </c>
      <c r="P3437">
        <v>0</v>
      </c>
      <c r="Q3437">
        <v>2</v>
      </c>
      <c r="R3437" t="s">
        <v>61</v>
      </c>
      <c r="S3437" t="s">
        <v>74</v>
      </c>
      <c r="T3437">
        <v>3</v>
      </c>
      <c r="U3437" t="s">
        <v>45</v>
      </c>
      <c r="V3437">
        <v>1421.96</v>
      </c>
      <c r="W3437" t="s">
        <v>109</v>
      </c>
      <c r="X3437" t="s">
        <v>47</v>
      </c>
      <c r="Y3437" t="s">
        <v>65</v>
      </c>
      <c r="Z3437" t="s">
        <v>98</v>
      </c>
      <c r="AA3437" t="s">
        <v>50</v>
      </c>
      <c r="AB3437" t="s">
        <v>68</v>
      </c>
      <c r="AC3437" t="s">
        <v>52</v>
      </c>
      <c r="AD3437">
        <v>5.6426984129999997</v>
      </c>
      <c r="AE3437">
        <v>2024</v>
      </c>
      <c r="AF3437">
        <v>3</v>
      </c>
      <c r="AG3437">
        <v>9</v>
      </c>
      <c r="AH3437" t="s">
        <v>3497</v>
      </c>
      <c r="AI3437">
        <v>0.47022486772486771</v>
      </c>
      <c r="AJ3437">
        <v>3024</v>
      </c>
      <c r="AK3437" t="s">
        <v>3800</v>
      </c>
    </row>
    <row r="3438" spans="1:37">
      <c r="A3438" t="s">
        <v>3549</v>
      </c>
      <c r="B3438" t="s">
        <v>71</v>
      </c>
      <c r="C3438">
        <v>7621.44</v>
      </c>
      <c r="D3438" t="s">
        <v>36</v>
      </c>
      <c r="E3438" t="s">
        <v>37</v>
      </c>
      <c r="F3438" t="s">
        <v>56</v>
      </c>
      <c r="G3438">
        <v>45300</v>
      </c>
      <c r="H3438" t="s">
        <v>39</v>
      </c>
      <c r="I3438" t="s">
        <v>40</v>
      </c>
      <c r="J3438">
        <v>59619</v>
      </c>
      <c r="K3438" t="s">
        <v>83</v>
      </c>
      <c r="L3438" t="s">
        <v>42</v>
      </c>
      <c r="M3438">
        <v>96</v>
      </c>
      <c r="N3438">
        <v>36</v>
      </c>
      <c r="O3438">
        <v>22</v>
      </c>
      <c r="P3438">
        <v>0</v>
      </c>
      <c r="Q3438">
        <v>7</v>
      </c>
      <c r="R3438" t="s">
        <v>61</v>
      </c>
      <c r="S3438" t="s">
        <v>74</v>
      </c>
      <c r="T3438">
        <v>2</v>
      </c>
      <c r="U3438" t="s">
        <v>79</v>
      </c>
      <c r="V3438">
        <v>217.11</v>
      </c>
      <c r="W3438" t="s">
        <v>76</v>
      </c>
      <c r="X3438" t="s">
        <v>47</v>
      </c>
      <c r="Y3438" t="s">
        <v>48</v>
      </c>
      <c r="Z3438" t="s">
        <v>66</v>
      </c>
      <c r="AA3438" t="s">
        <v>50</v>
      </c>
      <c r="AB3438" t="s">
        <v>68</v>
      </c>
      <c r="AC3438" t="s">
        <v>69</v>
      </c>
      <c r="AD3438">
        <v>2.2615625000000001</v>
      </c>
      <c r="AE3438">
        <v>2024</v>
      </c>
      <c r="AF3438">
        <v>3</v>
      </c>
      <c r="AG3438">
        <v>9</v>
      </c>
      <c r="AH3438" t="s">
        <v>3497</v>
      </c>
      <c r="AI3438">
        <v>0.18846354166666668</v>
      </c>
      <c r="AJ3438">
        <v>1152</v>
      </c>
      <c r="AK3438" t="s">
        <v>3799</v>
      </c>
    </row>
    <row r="3439" spans="1:37">
      <c r="A3439" t="s">
        <v>3550</v>
      </c>
      <c r="B3439" t="s">
        <v>35</v>
      </c>
      <c r="C3439">
        <v>9997.32</v>
      </c>
      <c r="D3439" t="s">
        <v>36</v>
      </c>
      <c r="E3439" t="s">
        <v>37</v>
      </c>
      <c r="F3439" t="s">
        <v>38</v>
      </c>
      <c r="G3439">
        <v>45300</v>
      </c>
      <c r="H3439" t="s">
        <v>159</v>
      </c>
      <c r="I3439" t="s">
        <v>40</v>
      </c>
      <c r="J3439">
        <v>29759</v>
      </c>
      <c r="K3439" t="s">
        <v>83</v>
      </c>
      <c r="L3439" t="s">
        <v>103</v>
      </c>
      <c r="M3439">
        <v>88</v>
      </c>
      <c r="N3439">
        <v>47</v>
      </c>
      <c r="O3439">
        <v>95</v>
      </c>
      <c r="P3439">
        <v>0</v>
      </c>
      <c r="Q3439">
        <v>2</v>
      </c>
      <c r="R3439" t="s">
        <v>43</v>
      </c>
      <c r="S3439" t="s">
        <v>84</v>
      </c>
      <c r="T3439">
        <v>1</v>
      </c>
      <c r="U3439" t="s">
        <v>79</v>
      </c>
      <c r="V3439">
        <v>14.03</v>
      </c>
      <c r="W3439" t="s">
        <v>46</v>
      </c>
      <c r="X3439" t="s">
        <v>134</v>
      </c>
      <c r="Y3439" t="s">
        <v>48</v>
      </c>
      <c r="Z3439" t="s">
        <v>66</v>
      </c>
      <c r="AA3439" t="s">
        <v>67</v>
      </c>
      <c r="AB3439" t="s">
        <v>68</v>
      </c>
      <c r="AC3439" t="s">
        <v>52</v>
      </c>
      <c r="AD3439">
        <v>0.159431818</v>
      </c>
      <c r="AE3439">
        <v>2024</v>
      </c>
      <c r="AF3439">
        <v>3</v>
      </c>
      <c r="AG3439">
        <v>9</v>
      </c>
      <c r="AH3439" t="s">
        <v>3497</v>
      </c>
      <c r="AI3439">
        <v>1.3285984848484847E-2</v>
      </c>
      <c r="AJ3439">
        <v>1056</v>
      </c>
      <c r="AK3439" t="s">
        <v>3799</v>
      </c>
    </row>
    <row r="3440" spans="1:37">
      <c r="A3440" t="s">
        <v>3551</v>
      </c>
      <c r="B3440" t="s">
        <v>71</v>
      </c>
      <c r="C3440">
        <v>8887.33</v>
      </c>
      <c r="D3440" t="s">
        <v>36</v>
      </c>
      <c r="E3440" t="s">
        <v>72</v>
      </c>
      <c r="F3440" t="s">
        <v>38</v>
      </c>
      <c r="G3440">
        <v>45300</v>
      </c>
      <c r="H3440" t="s">
        <v>57</v>
      </c>
      <c r="I3440" t="s">
        <v>58</v>
      </c>
      <c r="J3440">
        <v>0</v>
      </c>
      <c r="K3440" t="s">
        <v>59</v>
      </c>
      <c r="L3440" t="s">
        <v>60</v>
      </c>
      <c r="M3440">
        <v>131</v>
      </c>
      <c r="N3440">
        <v>30</v>
      </c>
      <c r="O3440">
        <v>7</v>
      </c>
      <c r="P3440">
        <v>0</v>
      </c>
      <c r="Q3440">
        <v>3</v>
      </c>
      <c r="R3440" t="s">
        <v>61</v>
      </c>
      <c r="S3440" t="s">
        <v>93</v>
      </c>
      <c r="T3440">
        <v>1</v>
      </c>
      <c r="U3440" t="s">
        <v>63</v>
      </c>
      <c r="V3440">
        <v>628.55999999999995</v>
      </c>
      <c r="W3440" t="s">
        <v>46</v>
      </c>
      <c r="X3440" t="s">
        <v>47</v>
      </c>
      <c r="Y3440" t="s">
        <v>65</v>
      </c>
      <c r="Z3440" t="s">
        <v>66</v>
      </c>
      <c r="AA3440" t="s">
        <v>67</v>
      </c>
      <c r="AB3440" t="s">
        <v>68</v>
      </c>
      <c r="AC3440" t="s">
        <v>99</v>
      </c>
      <c r="AD3440">
        <v>4.7981679389999998</v>
      </c>
      <c r="AE3440">
        <v>2024</v>
      </c>
      <c r="AF3440">
        <v>3</v>
      </c>
      <c r="AG3440">
        <v>9</v>
      </c>
      <c r="AH3440" t="s">
        <v>3497</v>
      </c>
      <c r="AI3440">
        <v>0.39984732824427477</v>
      </c>
      <c r="AJ3440">
        <v>1572</v>
      </c>
      <c r="AK3440" t="s">
        <v>3799</v>
      </c>
    </row>
    <row r="3441" spans="1:37">
      <c r="A3441" t="s">
        <v>3552</v>
      </c>
      <c r="B3441" t="s">
        <v>71</v>
      </c>
      <c r="C3441">
        <v>10122.69</v>
      </c>
      <c r="D3441" t="s">
        <v>36</v>
      </c>
      <c r="E3441" t="s">
        <v>72</v>
      </c>
      <c r="F3441" t="s">
        <v>56</v>
      </c>
      <c r="G3441">
        <v>45300</v>
      </c>
      <c r="H3441" t="s">
        <v>39</v>
      </c>
      <c r="I3441" t="s">
        <v>58</v>
      </c>
      <c r="J3441">
        <v>42031</v>
      </c>
      <c r="K3441" t="s">
        <v>59</v>
      </c>
      <c r="L3441" t="s">
        <v>42</v>
      </c>
      <c r="M3441">
        <v>130</v>
      </c>
      <c r="N3441">
        <v>32</v>
      </c>
      <c r="O3441">
        <v>22</v>
      </c>
      <c r="P3441">
        <v>0</v>
      </c>
      <c r="Q3441">
        <v>6</v>
      </c>
      <c r="R3441" t="s">
        <v>61</v>
      </c>
      <c r="S3441" t="s">
        <v>93</v>
      </c>
      <c r="T3441">
        <v>3</v>
      </c>
      <c r="U3441" t="s">
        <v>90</v>
      </c>
      <c r="V3441">
        <v>899.81</v>
      </c>
      <c r="W3441" t="s">
        <v>46</v>
      </c>
      <c r="X3441" t="s">
        <v>47</v>
      </c>
      <c r="Y3441" t="s">
        <v>65</v>
      </c>
      <c r="Z3441" t="s">
        <v>66</v>
      </c>
      <c r="AA3441" t="s">
        <v>67</v>
      </c>
      <c r="AB3441" t="s">
        <v>68</v>
      </c>
      <c r="AC3441" t="s">
        <v>69</v>
      </c>
      <c r="AD3441">
        <v>6.921615385</v>
      </c>
      <c r="AE3441">
        <v>2024</v>
      </c>
      <c r="AF3441">
        <v>3</v>
      </c>
      <c r="AG3441">
        <v>9</v>
      </c>
      <c r="AH3441" t="s">
        <v>3497</v>
      </c>
      <c r="AI3441">
        <v>0.576801282051282</v>
      </c>
      <c r="AJ3441">
        <v>1560</v>
      </c>
      <c r="AK3441" t="s">
        <v>3800</v>
      </c>
    </row>
    <row r="3442" spans="1:37">
      <c r="A3442" t="s">
        <v>3553</v>
      </c>
      <c r="B3442" t="s">
        <v>71</v>
      </c>
      <c r="C3442">
        <v>6381.4</v>
      </c>
      <c r="D3442" t="s">
        <v>36</v>
      </c>
      <c r="E3442" t="s">
        <v>37</v>
      </c>
      <c r="F3442" t="s">
        <v>56</v>
      </c>
      <c r="G3442">
        <v>45300</v>
      </c>
      <c r="H3442" t="s">
        <v>57</v>
      </c>
      <c r="I3442" t="s">
        <v>58</v>
      </c>
      <c r="J3442">
        <v>0</v>
      </c>
      <c r="K3442" t="s">
        <v>59</v>
      </c>
      <c r="L3442" t="s">
        <v>42</v>
      </c>
      <c r="M3442">
        <v>86</v>
      </c>
      <c r="N3442">
        <v>14</v>
      </c>
      <c r="O3442">
        <v>22</v>
      </c>
      <c r="P3442">
        <v>0</v>
      </c>
      <c r="Q3442">
        <v>6</v>
      </c>
      <c r="R3442" t="s">
        <v>61</v>
      </c>
      <c r="S3442" t="s">
        <v>62</v>
      </c>
      <c r="T3442">
        <v>4</v>
      </c>
      <c r="U3442" t="s">
        <v>79</v>
      </c>
      <c r="V3442">
        <v>414.72</v>
      </c>
      <c r="W3442" t="s">
        <v>46</v>
      </c>
      <c r="X3442" t="s">
        <v>47</v>
      </c>
      <c r="Y3442" t="s">
        <v>48</v>
      </c>
      <c r="Z3442" t="s">
        <v>66</v>
      </c>
      <c r="AA3442" t="s">
        <v>67</v>
      </c>
      <c r="AB3442" t="s">
        <v>68</v>
      </c>
      <c r="AC3442" t="s">
        <v>69</v>
      </c>
      <c r="AD3442">
        <v>4.8223255810000003</v>
      </c>
      <c r="AE3442">
        <v>2024</v>
      </c>
      <c r="AF3442">
        <v>3</v>
      </c>
      <c r="AG3442">
        <v>9</v>
      </c>
      <c r="AH3442" t="s">
        <v>3497</v>
      </c>
      <c r="AI3442">
        <v>0.4018604651162791</v>
      </c>
      <c r="AJ3442">
        <v>1032</v>
      </c>
      <c r="AK3442" t="s">
        <v>3800</v>
      </c>
    </row>
    <row r="3443" spans="1:37">
      <c r="A3443" t="s">
        <v>3554</v>
      </c>
      <c r="B3443" t="s">
        <v>115</v>
      </c>
      <c r="C3443">
        <v>3288.09</v>
      </c>
      <c r="D3443" t="s">
        <v>36</v>
      </c>
      <c r="E3443" t="s">
        <v>37</v>
      </c>
      <c r="F3443" t="s">
        <v>141</v>
      </c>
      <c r="G3443">
        <v>45300</v>
      </c>
      <c r="H3443" t="s">
        <v>159</v>
      </c>
      <c r="I3443" t="s">
        <v>40</v>
      </c>
      <c r="J3443">
        <v>34699</v>
      </c>
      <c r="K3443" t="s">
        <v>59</v>
      </c>
      <c r="L3443" t="s">
        <v>42</v>
      </c>
      <c r="M3443">
        <v>84</v>
      </c>
      <c r="N3443">
        <v>5</v>
      </c>
      <c r="O3443">
        <v>86</v>
      </c>
      <c r="P3443">
        <v>0</v>
      </c>
      <c r="Q3443">
        <v>1</v>
      </c>
      <c r="R3443" t="s">
        <v>61</v>
      </c>
      <c r="S3443" t="s">
        <v>74</v>
      </c>
      <c r="T3443">
        <v>1</v>
      </c>
      <c r="U3443" t="s">
        <v>90</v>
      </c>
      <c r="V3443">
        <v>401.76</v>
      </c>
      <c r="W3443" t="s">
        <v>46</v>
      </c>
      <c r="X3443" t="s">
        <v>77</v>
      </c>
      <c r="Y3443" t="s">
        <v>48</v>
      </c>
      <c r="Z3443" t="s">
        <v>49</v>
      </c>
      <c r="AA3443" t="s">
        <v>67</v>
      </c>
      <c r="AB3443" t="s">
        <v>68</v>
      </c>
      <c r="AC3443" t="s">
        <v>52</v>
      </c>
      <c r="AD3443">
        <v>4.7828571430000002</v>
      </c>
      <c r="AE3443">
        <v>2024</v>
      </c>
      <c r="AF3443">
        <v>3</v>
      </c>
      <c r="AG3443">
        <v>9</v>
      </c>
      <c r="AH3443" t="s">
        <v>3497</v>
      </c>
      <c r="AI3443">
        <v>0.39857142857142858</v>
      </c>
      <c r="AJ3443">
        <v>1008</v>
      </c>
      <c r="AK3443" t="s">
        <v>3799</v>
      </c>
    </row>
    <row r="3444" spans="1:37">
      <c r="A3444" t="s">
        <v>3555</v>
      </c>
      <c r="B3444" t="s">
        <v>55</v>
      </c>
      <c r="C3444">
        <v>13033.61</v>
      </c>
      <c r="D3444" t="s">
        <v>36</v>
      </c>
      <c r="E3444" t="s">
        <v>72</v>
      </c>
      <c r="F3444" t="s">
        <v>38</v>
      </c>
      <c r="G3444">
        <v>45300</v>
      </c>
      <c r="H3444" t="s">
        <v>39</v>
      </c>
      <c r="I3444" t="s">
        <v>58</v>
      </c>
      <c r="J3444">
        <v>91492</v>
      </c>
      <c r="K3444" t="s">
        <v>59</v>
      </c>
      <c r="L3444" t="s">
        <v>60</v>
      </c>
      <c r="M3444">
        <v>111</v>
      </c>
      <c r="N3444">
        <v>39</v>
      </c>
      <c r="O3444">
        <v>36</v>
      </c>
      <c r="P3444">
        <v>0</v>
      </c>
      <c r="Q3444">
        <v>2</v>
      </c>
      <c r="R3444" t="s">
        <v>61</v>
      </c>
      <c r="S3444" t="s">
        <v>62</v>
      </c>
      <c r="T3444">
        <v>4</v>
      </c>
      <c r="U3444" t="s">
        <v>63</v>
      </c>
      <c r="V3444">
        <v>678.48</v>
      </c>
      <c r="W3444" t="s">
        <v>46</v>
      </c>
      <c r="X3444" t="s">
        <v>47</v>
      </c>
      <c r="Y3444" t="s">
        <v>65</v>
      </c>
      <c r="Z3444" t="s">
        <v>66</v>
      </c>
      <c r="AA3444" t="s">
        <v>50</v>
      </c>
      <c r="AB3444" t="s">
        <v>68</v>
      </c>
      <c r="AC3444" t="s">
        <v>69</v>
      </c>
      <c r="AD3444">
        <v>6.1124324320000003</v>
      </c>
      <c r="AE3444">
        <v>2024</v>
      </c>
      <c r="AF3444">
        <v>3</v>
      </c>
      <c r="AG3444">
        <v>9</v>
      </c>
      <c r="AH3444" t="s">
        <v>3497</v>
      </c>
      <c r="AI3444">
        <v>0.50936936936936938</v>
      </c>
      <c r="AJ3444">
        <v>1332</v>
      </c>
      <c r="AK3444" t="s">
        <v>3800</v>
      </c>
    </row>
    <row r="3445" spans="1:37">
      <c r="A3445" t="s">
        <v>3556</v>
      </c>
      <c r="B3445" t="s">
        <v>81</v>
      </c>
      <c r="C3445">
        <v>18318.47</v>
      </c>
      <c r="D3445" t="s">
        <v>36</v>
      </c>
      <c r="E3445" t="s">
        <v>37</v>
      </c>
      <c r="F3445" t="s">
        <v>56</v>
      </c>
      <c r="G3445">
        <v>45300</v>
      </c>
      <c r="H3445" t="s">
        <v>102</v>
      </c>
      <c r="I3445" t="s">
        <v>58</v>
      </c>
      <c r="J3445">
        <v>28320</v>
      </c>
      <c r="K3445" t="s">
        <v>59</v>
      </c>
      <c r="L3445" t="s">
        <v>42</v>
      </c>
      <c r="M3445">
        <v>95</v>
      </c>
      <c r="N3445">
        <v>47</v>
      </c>
      <c r="O3445">
        <v>27</v>
      </c>
      <c r="P3445">
        <v>0</v>
      </c>
      <c r="Q3445">
        <v>2</v>
      </c>
      <c r="R3445" t="s">
        <v>61</v>
      </c>
      <c r="S3445" t="s">
        <v>93</v>
      </c>
      <c r="T3445">
        <v>4</v>
      </c>
      <c r="U3445" t="s">
        <v>63</v>
      </c>
      <c r="V3445">
        <v>453.6</v>
      </c>
      <c r="W3445" t="s">
        <v>76</v>
      </c>
      <c r="X3445" t="s">
        <v>47</v>
      </c>
      <c r="Y3445" t="s">
        <v>48</v>
      </c>
      <c r="Z3445" t="s">
        <v>98</v>
      </c>
      <c r="AA3445" t="s">
        <v>67</v>
      </c>
      <c r="AB3445" t="s">
        <v>68</v>
      </c>
      <c r="AC3445" t="s">
        <v>69</v>
      </c>
      <c r="AD3445">
        <v>4.7747368420000003</v>
      </c>
      <c r="AE3445">
        <v>2024</v>
      </c>
      <c r="AF3445">
        <v>3</v>
      </c>
      <c r="AG3445">
        <v>9</v>
      </c>
      <c r="AH3445" t="s">
        <v>3497</v>
      </c>
      <c r="AI3445">
        <v>0.3978947368421053</v>
      </c>
      <c r="AJ3445">
        <v>1140</v>
      </c>
      <c r="AK3445" t="s">
        <v>3799</v>
      </c>
    </row>
    <row r="3446" spans="1:37">
      <c r="A3446" t="s">
        <v>3557</v>
      </c>
      <c r="B3446" t="s">
        <v>71</v>
      </c>
      <c r="C3446">
        <v>11649.59</v>
      </c>
      <c r="D3446" t="s">
        <v>36</v>
      </c>
      <c r="E3446" t="s">
        <v>37</v>
      </c>
      <c r="F3446" t="s">
        <v>56</v>
      </c>
      <c r="G3446">
        <v>45300</v>
      </c>
      <c r="H3446" t="s">
        <v>39</v>
      </c>
      <c r="I3446" t="s">
        <v>40</v>
      </c>
      <c r="J3446">
        <v>79794</v>
      </c>
      <c r="K3446" t="s">
        <v>41</v>
      </c>
      <c r="L3446" t="s">
        <v>42</v>
      </c>
      <c r="M3446">
        <v>144</v>
      </c>
      <c r="N3446">
        <v>39</v>
      </c>
      <c r="O3446">
        <v>77</v>
      </c>
      <c r="P3446">
        <v>0</v>
      </c>
      <c r="Q3446">
        <v>7</v>
      </c>
      <c r="R3446" t="s">
        <v>61</v>
      </c>
      <c r="S3446" t="s">
        <v>93</v>
      </c>
      <c r="T3446">
        <v>2</v>
      </c>
      <c r="U3446" t="s">
        <v>63</v>
      </c>
      <c r="V3446">
        <v>648.70000000000005</v>
      </c>
      <c r="W3446" t="s">
        <v>64</v>
      </c>
      <c r="X3446" t="s">
        <v>47</v>
      </c>
      <c r="Y3446" t="s">
        <v>65</v>
      </c>
      <c r="Z3446" t="s">
        <v>66</v>
      </c>
      <c r="AA3446" t="s">
        <v>50</v>
      </c>
      <c r="AB3446" t="s">
        <v>68</v>
      </c>
      <c r="AC3446" t="s">
        <v>52</v>
      </c>
      <c r="AD3446">
        <v>4.5048611110000003</v>
      </c>
      <c r="AE3446">
        <v>2024</v>
      </c>
      <c r="AF3446">
        <v>3</v>
      </c>
      <c r="AG3446">
        <v>9</v>
      </c>
      <c r="AH3446" t="s">
        <v>3497</v>
      </c>
      <c r="AI3446">
        <v>0.37540509259259264</v>
      </c>
      <c r="AJ3446">
        <v>1728</v>
      </c>
      <c r="AK3446" t="s">
        <v>3799</v>
      </c>
    </row>
    <row r="3447" spans="1:37">
      <c r="A3447" t="s">
        <v>3558</v>
      </c>
      <c r="B3447" t="s">
        <v>81</v>
      </c>
      <c r="C3447">
        <v>6635.78</v>
      </c>
      <c r="D3447" t="s">
        <v>36</v>
      </c>
      <c r="E3447" t="s">
        <v>37</v>
      </c>
      <c r="F3447" t="s">
        <v>38</v>
      </c>
      <c r="G3447">
        <v>45300</v>
      </c>
      <c r="H3447" t="s">
        <v>57</v>
      </c>
      <c r="I3447" t="s">
        <v>58</v>
      </c>
      <c r="J3447">
        <v>0</v>
      </c>
      <c r="K3447" t="s">
        <v>59</v>
      </c>
      <c r="L3447" t="s">
        <v>60</v>
      </c>
      <c r="M3447">
        <v>95</v>
      </c>
      <c r="N3447">
        <v>18</v>
      </c>
      <c r="O3447">
        <v>65</v>
      </c>
      <c r="P3447">
        <v>0</v>
      </c>
      <c r="Q3447">
        <v>9</v>
      </c>
      <c r="R3447" t="s">
        <v>61</v>
      </c>
      <c r="S3447" t="s">
        <v>74</v>
      </c>
      <c r="T3447">
        <v>1</v>
      </c>
      <c r="U3447" t="s">
        <v>63</v>
      </c>
      <c r="V3447">
        <v>680.4</v>
      </c>
      <c r="W3447" t="s">
        <v>46</v>
      </c>
      <c r="X3447" t="s">
        <v>47</v>
      </c>
      <c r="Y3447" t="s">
        <v>65</v>
      </c>
      <c r="Z3447" t="s">
        <v>66</v>
      </c>
      <c r="AA3447" t="s">
        <v>67</v>
      </c>
      <c r="AB3447" t="s">
        <v>68</v>
      </c>
      <c r="AC3447" t="s">
        <v>52</v>
      </c>
      <c r="AD3447">
        <v>7.1621052629999999</v>
      </c>
      <c r="AE3447">
        <v>2024</v>
      </c>
      <c r="AF3447">
        <v>3</v>
      </c>
      <c r="AG3447">
        <v>9</v>
      </c>
      <c r="AH3447" t="s">
        <v>3497</v>
      </c>
      <c r="AI3447">
        <v>0.59684210526315784</v>
      </c>
      <c r="AJ3447">
        <v>1140</v>
      </c>
      <c r="AK3447" t="s">
        <v>3800</v>
      </c>
    </row>
    <row r="3448" spans="1:37">
      <c r="A3448" t="s">
        <v>3559</v>
      </c>
      <c r="B3448" t="s">
        <v>35</v>
      </c>
      <c r="C3448">
        <v>3773.99</v>
      </c>
      <c r="D3448" t="s">
        <v>36</v>
      </c>
      <c r="E3448" t="s">
        <v>37</v>
      </c>
      <c r="F3448" t="s">
        <v>56</v>
      </c>
      <c r="G3448">
        <v>45300</v>
      </c>
      <c r="H3448" t="s">
        <v>39</v>
      </c>
      <c r="I3448" t="s">
        <v>58</v>
      </c>
      <c r="J3448">
        <v>94242</v>
      </c>
      <c r="K3448" t="s">
        <v>83</v>
      </c>
      <c r="L3448" t="s">
        <v>42</v>
      </c>
      <c r="M3448">
        <v>95</v>
      </c>
      <c r="N3448">
        <v>0</v>
      </c>
      <c r="O3448">
        <v>81</v>
      </c>
      <c r="P3448">
        <v>0</v>
      </c>
      <c r="Q3448">
        <v>1</v>
      </c>
      <c r="R3448" t="s">
        <v>61</v>
      </c>
      <c r="S3448" t="s">
        <v>62</v>
      </c>
      <c r="T3448">
        <v>2</v>
      </c>
      <c r="U3448" t="s">
        <v>63</v>
      </c>
      <c r="V3448">
        <v>150.96</v>
      </c>
      <c r="W3448" t="s">
        <v>76</v>
      </c>
      <c r="X3448" t="s">
        <v>47</v>
      </c>
      <c r="Y3448" t="s">
        <v>48</v>
      </c>
      <c r="Z3448" t="s">
        <v>49</v>
      </c>
      <c r="AA3448" t="s">
        <v>50</v>
      </c>
      <c r="AB3448" t="s">
        <v>68</v>
      </c>
      <c r="AC3448" t="s">
        <v>52</v>
      </c>
      <c r="AD3448">
        <v>1.589052632</v>
      </c>
      <c r="AE3448">
        <v>2024</v>
      </c>
      <c r="AF3448">
        <v>3</v>
      </c>
      <c r="AG3448">
        <v>9</v>
      </c>
      <c r="AH3448" t="s">
        <v>3497</v>
      </c>
      <c r="AI3448">
        <v>0.13242105263157897</v>
      </c>
      <c r="AJ3448">
        <v>1140</v>
      </c>
      <c r="AK3448" t="s">
        <v>3799</v>
      </c>
    </row>
    <row r="3449" spans="1:37">
      <c r="A3449" t="s">
        <v>3560</v>
      </c>
      <c r="B3449" t="s">
        <v>81</v>
      </c>
      <c r="C3449">
        <v>6872.99</v>
      </c>
      <c r="D3449" t="s">
        <v>36</v>
      </c>
      <c r="E3449" t="s">
        <v>37</v>
      </c>
      <c r="F3449" t="s">
        <v>56</v>
      </c>
      <c r="G3449">
        <v>45300</v>
      </c>
      <c r="H3449" t="s">
        <v>39</v>
      </c>
      <c r="I3449" t="s">
        <v>58</v>
      </c>
      <c r="J3449">
        <v>27329</v>
      </c>
      <c r="K3449" t="s">
        <v>59</v>
      </c>
      <c r="L3449" t="s">
        <v>42</v>
      </c>
      <c r="M3449">
        <v>88</v>
      </c>
      <c r="N3449">
        <v>8</v>
      </c>
      <c r="O3449">
        <v>57</v>
      </c>
      <c r="P3449">
        <v>0</v>
      </c>
      <c r="Q3449">
        <v>8</v>
      </c>
      <c r="R3449" t="s">
        <v>61</v>
      </c>
      <c r="S3449" t="s">
        <v>74</v>
      </c>
      <c r="T3449">
        <v>3</v>
      </c>
      <c r="U3449" t="s">
        <v>63</v>
      </c>
      <c r="V3449">
        <v>421.2</v>
      </c>
      <c r="W3449" t="s">
        <v>46</v>
      </c>
      <c r="X3449" t="s">
        <v>47</v>
      </c>
      <c r="Y3449" t="s">
        <v>48</v>
      </c>
      <c r="Z3449" t="s">
        <v>66</v>
      </c>
      <c r="AA3449" t="s">
        <v>67</v>
      </c>
      <c r="AB3449" t="s">
        <v>68</v>
      </c>
      <c r="AC3449" t="s">
        <v>52</v>
      </c>
      <c r="AD3449">
        <v>4.7863636359999999</v>
      </c>
      <c r="AE3449">
        <v>2024</v>
      </c>
      <c r="AF3449">
        <v>3</v>
      </c>
      <c r="AG3449">
        <v>9</v>
      </c>
      <c r="AH3449" t="s">
        <v>3497</v>
      </c>
      <c r="AI3449">
        <v>0.39886363636363636</v>
      </c>
      <c r="AJ3449">
        <v>1056</v>
      </c>
      <c r="AK3449" t="s">
        <v>3799</v>
      </c>
    </row>
    <row r="3450" spans="1:37">
      <c r="A3450" t="s">
        <v>3561</v>
      </c>
      <c r="B3450" t="s">
        <v>71</v>
      </c>
      <c r="C3450">
        <v>25032.11</v>
      </c>
      <c r="D3450" t="s">
        <v>36</v>
      </c>
      <c r="E3450" t="s">
        <v>37</v>
      </c>
      <c r="F3450" t="s">
        <v>73</v>
      </c>
      <c r="G3450">
        <v>45300</v>
      </c>
      <c r="H3450" t="s">
        <v>57</v>
      </c>
      <c r="I3450" t="s">
        <v>40</v>
      </c>
      <c r="J3450">
        <v>0</v>
      </c>
      <c r="K3450" t="s">
        <v>59</v>
      </c>
      <c r="L3450" t="s">
        <v>42</v>
      </c>
      <c r="M3450">
        <v>97</v>
      </c>
      <c r="N3450">
        <v>41</v>
      </c>
      <c r="O3450">
        <v>65</v>
      </c>
      <c r="P3450">
        <v>0</v>
      </c>
      <c r="Q3450">
        <v>2</v>
      </c>
      <c r="R3450" t="s">
        <v>43</v>
      </c>
      <c r="S3450" t="s">
        <v>44</v>
      </c>
      <c r="T3450">
        <v>4</v>
      </c>
      <c r="U3450" t="s">
        <v>79</v>
      </c>
      <c r="V3450">
        <v>841.04</v>
      </c>
      <c r="W3450" t="s">
        <v>46</v>
      </c>
      <c r="X3450" t="s">
        <v>77</v>
      </c>
      <c r="Y3450" t="s">
        <v>65</v>
      </c>
      <c r="Z3450" t="s">
        <v>98</v>
      </c>
      <c r="AA3450" t="s">
        <v>67</v>
      </c>
      <c r="AB3450" t="s">
        <v>68</v>
      </c>
      <c r="AC3450" t="s">
        <v>52</v>
      </c>
      <c r="AD3450">
        <v>8.6705154639999993</v>
      </c>
      <c r="AE3450">
        <v>2024</v>
      </c>
      <c r="AF3450">
        <v>3</v>
      </c>
      <c r="AG3450">
        <v>9</v>
      </c>
      <c r="AH3450" t="s">
        <v>3497</v>
      </c>
      <c r="AI3450">
        <v>0.7225429553264604</v>
      </c>
      <c r="AJ3450">
        <v>1164</v>
      </c>
      <c r="AK3450" t="s">
        <v>3801</v>
      </c>
    </row>
    <row r="3451" spans="1:37">
      <c r="A3451" t="s">
        <v>3562</v>
      </c>
      <c r="B3451" t="s">
        <v>35</v>
      </c>
      <c r="C3451">
        <v>6053.18</v>
      </c>
      <c r="D3451" t="s">
        <v>36</v>
      </c>
      <c r="E3451" t="s">
        <v>37</v>
      </c>
      <c r="F3451" t="s">
        <v>95</v>
      </c>
      <c r="G3451">
        <v>45300</v>
      </c>
      <c r="H3451" t="s">
        <v>39</v>
      </c>
      <c r="I3451" t="s">
        <v>58</v>
      </c>
      <c r="J3451">
        <v>44527</v>
      </c>
      <c r="K3451" t="s">
        <v>41</v>
      </c>
      <c r="L3451" t="s">
        <v>42</v>
      </c>
      <c r="M3451">
        <v>153</v>
      </c>
      <c r="N3451">
        <v>34</v>
      </c>
      <c r="O3451">
        <v>80</v>
      </c>
      <c r="P3451">
        <v>0</v>
      </c>
      <c r="Q3451">
        <v>1</v>
      </c>
      <c r="R3451" t="s">
        <v>61</v>
      </c>
      <c r="S3451" t="s">
        <v>62</v>
      </c>
      <c r="T3451">
        <v>2</v>
      </c>
      <c r="U3451" t="s">
        <v>90</v>
      </c>
      <c r="V3451">
        <v>630.20000000000005</v>
      </c>
      <c r="W3451" t="s">
        <v>64</v>
      </c>
      <c r="X3451" t="s">
        <v>47</v>
      </c>
      <c r="Y3451" t="s">
        <v>65</v>
      </c>
      <c r="Z3451" t="s">
        <v>66</v>
      </c>
      <c r="AA3451" t="s">
        <v>67</v>
      </c>
      <c r="AB3451" t="s">
        <v>68</v>
      </c>
      <c r="AC3451" t="s">
        <v>52</v>
      </c>
      <c r="AD3451">
        <v>4.1189542479999997</v>
      </c>
      <c r="AE3451">
        <v>2024</v>
      </c>
      <c r="AF3451">
        <v>3</v>
      </c>
      <c r="AG3451">
        <v>9</v>
      </c>
      <c r="AH3451" t="s">
        <v>3497</v>
      </c>
      <c r="AI3451">
        <v>0.34324618736383444</v>
      </c>
      <c r="AJ3451">
        <v>1836</v>
      </c>
      <c r="AK3451" t="s">
        <v>3799</v>
      </c>
    </row>
    <row r="3452" spans="1:37">
      <c r="A3452" t="s">
        <v>3563</v>
      </c>
      <c r="B3452" t="s">
        <v>71</v>
      </c>
      <c r="C3452">
        <v>14890.4</v>
      </c>
      <c r="D3452" t="s">
        <v>36</v>
      </c>
      <c r="E3452" t="s">
        <v>72</v>
      </c>
      <c r="F3452" t="s">
        <v>38</v>
      </c>
      <c r="G3452">
        <v>45300</v>
      </c>
      <c r="H3452" t="s">
        <v>39</v>
      </c>
      <c r="I3452" t="s">
        <v>40</v>
      </c>
      <c r="J3452">
        <v>50026</v>
      </c>
      <c r="K3452" t="s">
        <v>59</v>
      </c>
      <c r="L3452" t="s">
        <v>42</v>
      </c>
      <c r="M3452">
        <v>124</v>
      </c>
      <c r="N3452">
        <v>16</v>
      </c>
      <c r="O3452">
        <v>9</v>
      </c>
      <c r="P3452">
        <v>0</v>
      </c>
      <c r="Q3452">
        <v>2</v>
      </c>
      <c r="R3452" t="s">
        <v>61</v>
      </c>
      <c r="S3452" t="s">
        <v>74</v>
      </c>
      <c r="T3452">
        <v>1</v>
      </c>
      <c r="U3452" t="s">
        <v>79</v>
      </c>
      <c r="V3452">
        <v>596.16</v>
      </c>
      <c r="W3452" t="s">
        <v>46</v>
      </c>
      <c r="X3452" t="s">
        <v>77</v>
      </c>
      <c r="Y3452" t="s">
        <v>65</v>
      </c>
      <c r="Z3452" t="s">
        <v>66</v>
      </c>
      <c r="AA3452" t="s">
        <v>50</v>
      </c>
      <c r="AB3452" t="s">
        <v>68</v>
      </c>
      <c r="AC3452" t="s">
        <v>99</v>
      </c>
      <c r="AD3452">
        <v>4.8077419350000001</v>
      </c>
      <c r="AE3452">
        <v>2024</v>
      </c>
      <c r="AF3452">
        <v>3</v>
      </c>
      <c r="AG3452">
        <v>9</v>
      </c>
      <c r="AH3452" t="s">
        <v>3497</v>
      </c>
      <c r="AI3452">
        <v>0.40064516129032257</v>
      </c>
      <c r="AJ3452">
        <v>1488</v>
      </c>
      <c r="AK3452" t="s">
        <v>3800</v>
      </c>
    </row>
    <row r="3453" spans="1:37">
      <c r="A3453" t="s">
        <v>3564</v>
      </c>
      <c r="B3453" t="s">
        <v>81</v>
      </c>
      <c r="C3453">
        <v>8803.85</v>
      </c>
      <c r="D3453" t="s">
        <v>87</v>
      </c>
      <c r="E3453" t="s">
        <v>72</v>
      </c>
      <c r="F3453" t="s">
        <v>73</v>
      </c>
      <c r="G3453">
        <v>45300</v>
      </c>
      <c r="H3453" t="s">
        <v>39</v>
      </c>
      <c r="I3453" t="s">
        <v>40</v>
      </c>
      <c r="J3453">
        <v>98021</v>
      </c>
      <c r="K3453" t="s">
        <v>59</v>
      </c>
      <c r="L3453" t="s">
        <v>42</v>
      </c>
      <c r="M3453">
        <v>111</v>
      </c>
      <c r="N3453">
        <v>35</v>
      </c>
      <c r="O3453">
        <v>26</v>
      </c>
      <c r="P3453">
        <v>3</v>
      </c>
      <c r="Q3453">
        <v>8</v>
      </c>
      <c r="R3453" t="s">
        <v>117</v>
      </c>
      <c r="S3453" t="s">
        <v>192</v>
      </c>
      <c r="T3453">
        <v>2</v>
      </c>
      <c r="U3453" t="s">
        <v>79</v>
      </c>
      <c r="V3453">
        <v>531.36</v>
      </c>
      <c r="W3453" t="s">
        <v>46</v>
      </c>
      <c r="X3453" t="s">
        <v>47</v>
      </c>
      <c r="Y3453" t="s">
        <v>65</v>
      </c>
      <c r="Z3453" t="s">
        <v>66</v>
      </c>
      <c r="AA3453" t="s">
        <v>50</v>
      </c>
      <c r="AB3453" t="s">
        <v>51</v>
      </c>
      <c r="AC3453" t="s">
        <v>69</v>
      </c>
      <c r="AD3453">
        <v>4.7870270269999997</v>
      </c>
      <c r="AE3453">
        <v>2024</v>
      </c>
      <c r="AF3453">
        <v>3</v>
      </c>
      <c r="AG3453">
        <v>9</v>
      </c>
      <c r="AH3453" t="s">
        <v>3497</v>
      </c>
      <c r="AI3453">
        <v>0.39891891891891895</v>
      </c>
      <c r="AJ3453">
        <v>1332</v>
      </c>
      <c r="AK3453" t="s">
        <v>3799</v>
      </c>
    </row>
    <row r="3454" spans="1:37">
      <c r="A3454" t="s">
        <v>3565</v>
      </c>
      <c r="B3454" t="s">
        <v>71</v>
      </c>
      <c r="C3454">
        <v>8803.85</v>
      </c>
      <c r="D3454" t="s">
        <v>87</v>
      </c>
      <c r="E3454" t="s">
        <v>72</v>
      </c>
      <c r="F3454" t="s">
        <v>73</v>
      </c>
      <c r="G3454">
        <v>45300</v>
      </c>
      <c r="H3454" t="s">
        <v>39</v>
      </c>
      <c r="I3454" t="s">
        <v>40</v>
      </c>
      <c r="J3454">
        <v>98021</v>
      </c>
      <c r="K3454" t="s">
        <v>59</v>
      </c>
      <c r="L3454" t="s">
        <v>42</v>
      </c>
      <c r="M3454">
        <v>111</v>
      </c>
      <c r="N3454">
        <v>35</v>
      </c>
      <c r="O3454">
        <v>26</v>
      </c>
      <c r="P3454">
        <v>3</v>
      </c>
      <c r="Q3454">
        <v>8</v>
      </c>
      <c r="R3454" t="s">
        <v>61</v>
      </c>
      <c r="S3454" t="s">
        <v>74</v>
      </c>
      <c r="T3454">
        <v>2</v>
      </c>
      <c r="U3454" t="s">
        <v>79</v>
      </c>
      <c r="V3454">
        <v>531.36</v>
      </c>
      <c r="W3454" t="s">
        <v>46</v>
      </c>
      <c r="X3454" t="s">
        <v>47</v>
      </c>
      <c r="Y3454" t="s">
        <v>65</v>
      </c>
      <c r="Z3454" t="s">
        <v>66</v>
      </c>
      <c r="AA3454" t="s">
        <v>50</v>
      </c>
      <c r="AB3454" t="s">
        <v>51</v>
      </c>
      <c r="AC3454" t="s">
        <v>69</v>
      </c>
      <c r="AD3454">
        <v>4.7870270269999997</v>
      </c>
      <c r="AE3454">
        <v>2024</v>
      </c>
      <c r="AF3454">
        <v>3</v>
      </c>
      <c r="AG3454">
        <v>9</v>
      </c>
      <c r="AH3454" t="s">
        <v>3497</v>
      </c>
      <c r="AI3454">
        <v>0.39891891891891895</v>
      </c>
      <c r="AJ3454">
        <v>1332</v>
      </c>
      <c r="AK3454" t="s">
        <v>3799</v>
      </c>
    </row>
    <row r="3455" spans="1:37">
      <c r="A3455" t="s">
        <v>3566</v>
      </c>
      <c r="B3455" t="s">
        <v>35</v>
      </c>
      <c r="C3455">
        <v>19845.669999999998</v>
      </c>
      <c r="D3455" t="s">
        <v>36</v>
      </c>
      <c r="E3455" t="s">
        <v>72</v>
      </c>
      <c r="F3455" t="s">
        <v>38</v>
      </c>
      <c r="G3455">
        <v>45300</v>
      </c>
      <c r="H3455" t="s">
        <v>39</v>
      </c>
      <c r="I3455" t="s">
        <v>58</v>
      </c>
      <c r="J3455">
        <v>40088</v>
      </c>
      <c r="K3455" t="s">
        <v>59</v>
      </c>
      <c r="L3455" t="s">
        <v>42</v>
      </c>
      <c r="M3455">
        <v>127</v>
      </c>
      <c r="N3455">
        <v>46</v>
      </c>
      <c r="O3455">
        <v>89</v>
      </c>
      <c r="P3455">
        <v>0</v>
      </c>
      <c r="Q3455">
        <v>2</v>
      </c>
      <c r="R3455" t="s">
        <v>61</v>
      </c>
      <c r="S3455" t="s">
        <v>74</v>
      </c>
      <c r="T3455">
        <v>2</v>
      </c>
      <c r="U3455" t="s">
        <v>63</v>
      </c>
      <c r="V3455">
        <v>748.09</v>
      </c>
      <c r="W3455" t="s">
        <v>46</v>
      </c>
      <c r="X3455" t="s">
        <v>47</v>
      </c>
      <c r="Y3455" t="s">
        <v>65</v>
      </c>
      <c r="Z3455" t="s">
        <v>98</v>
      </c>
      <c r="AA3455" t="s">
        <v>67</v>
      </c>
      <c r="AB3455" t="s">
        <v>68</v>
      </c>
      <c r="AC3455" t="s">
        <v>52</v>
      </c>
      <c r="AD3455">
        <v>5.890472441</v>
      </c>
      <c r="AE3455">
        <v>2024</v>
      </c>
      <c r="AF3455">
        <v>3</v>
      </c>
      <c r="AG3455">
        <v>9</v>
      </c>
      <c r="AH3455" t="s">
        <v>3497</v>
      </c>
      <c r="AI3455">
        <v>0.49087270341207351</v>
      </c>
      <c r="AJ3455">
        <v>1524</v>
      </c>
      <c r="AK3455" t="s">
        <v>3800</v>
      </c>
    </row>
    <row r="3456" spans="1:37">
      <c r="A3456" t="s">
        <v>3567</v>
      </c>
      <c r="B3456" t="s">
        <v>55</v>
      </c>
      <c r="C3456">
        <v>13366.73</v>
      </c>
      <c r="D3456" t="s">
        <v>36</v>
      </c>
      <c r="E3456" t="s">
        <v>72</v>
      </c>
      <c r="F3456" t="s">
        <v>95</v>
      </c>
      <c r="G3456">
        <v>45300</v>
      </c>
      <c r="H3456" t="s">
        <v>57</v>
      </c>
      <c r="I3456" t="s">
        <v>58</v>
      </c>
      <c r="J3456">
        <v>0</v>
      </c>
      <c r="K3456" t="s">
        <v>59</v>
      </c>
      <c r="L3456" t="s">
        <v>42</v>
      </c>
      <c r="M3456">
        <v>181</v>
      </c>
      <c r="N3456">
        <v>32</v>
      </c>
      <c r="O3456">
        <v>69</v>
      </c>
      <c r="P3456">
        <v>0</v>
      </c>
      <c r="Q3456">
        <v>3</v>
      </c>
      <c r="R3456" t="s">
        <v>61</v>
      </c>
      <c r="S3456" t="s">
        <v>93</v>
      </c>
      <c r="T3456">
        <v>1</v>
      </c>
      <c r="U3456" t="s">
        <v>79</v>
      </c>
      <c r="V3456">
        <v>868.32</v>
      </c>
      <c r="W3456" t="s">
        <v>64</v>
      </c>
      <c r="X3456" t="s">
        <v>77</v>
      </c>
      <c r="Y3456" t="s">
        <v>65</v>
      </c>
      <c r="Z3456" t="s">
        <v>66</v>
      </c>
      <c r="AA3456" t="s">
        <v>67</v>
      </c>
      <c r="AB3456" t="s">
        <v>68</v>
      </c>
      <c r="AC3456" t="s">
        <v>52</v>
      </c>
      <c r="AD3456">
        <v>4.7973480659999996</v>
      </c>
      <c r="AE3456">
        <v>2024</v>
      </c>
      <c r="AF3456">
        <v>3</v>
      </c>
      <c r="AG3456">
        <v>9</v>
      </c>
      <c r="AH3456" t="s">
        <v>3497</v>
      </c>
      <c r="AI3456">
        <v>0.3997790055248619</v>
      </c>
      <c r="AJ3456">
        <v>2172</v>
      </c>
      <c r="AK3456" t="s">
        <v>3799</v>
      </c>
    </row>
    <row r="3457" spans="1:37">
      <c r="A3457" t="s">
        <v>3568</v>
      </c>
      <c r="B3457" t="s">
        <v>81</v>
      </c>
      <c r="C3457">
        <v>11165.34</v>
      </c>
      <c r="D3457" t="s">
        <v>36</v>
      </c>
      <c r="E3457" t="s">
        <v>37</v>
      </c>
      <c r="F3457" t="s">
        <v>56</v>
      </c>
      <c r="G3457">
        <v>45300</v>
      </c>
      <c r="H3457" t="s">
        <v>39</v>
      </c>
      <c r="I3457" t="s">
        <v>58</v>
      </c>
      <c r="J3457">
        <v>60286</v>
      </c>
      <c r="K3457" t="s">
        <v>59</v>
      </c>
      <c r="L3457" t="s">
        <v>42</v>
      </c>
      <c r="M3457">
        <v>95</v>
      </c>
      <c r="N3457">
        <v>3</v>
      </c>
      <c r="O3457">
        <v>108</v>
      </c>
      <c r="P3457">
        <v>0</v>
      </c>
      <c r="Q3457">
        <v>2</v>
      </c>
      <c r="R3457" t="s">
        <v>61</v>
      </c>
      <c r="S3457" t="s">
        <v>93</v>
      </c>
      <c r="T3457">
        <v>2</v>
      </c>
      <c r="U3457" t="s">
        <v>63</v>
      </c>
      <c r="V3457">
        <v>453.6</v>
      </c>
      <c r="W3457" t="s">
        <v>76</v>
      </c>
      <c r="X3457" t="s">
        <v>47</v>
      </c>
      <c r="Y3457" t="s">
        <v>48</v>
      </c>
      <c r="Z3457" t="s">
        <v>66</v>
      </c>
      <c r="AA3457" t="s">
        <v>50</v>
      </c>
      <c r="AB3457" t="s">
        <v>68</v>
      </c>
      <c r="AC3457" t="s">
        <v>52</v>
      </c>
      <c r="AD3457">
        <v>4.7747368420000003</v>
      </c>
      <c r="AE3457">
        <v>2024</v>
      </c>
      <c r="AF3457">
        <v>3</v>
      </c>
      <c r="AG3457">
        <v>9</v>
      </c>
      <c r="AH3457" t="s">
        <v>3497</v>
      </c>
      <c r="AI3457">
        <v>0.3978947368421053</v>
      </c>
      <c r="AJ3457">
        <v>1140</v>
      </c>
      <c r="AK3457" t="s">
        <v>3799</v>
      </c>
    </row>
    <row r="3458" spans="1:37">
      <c r="A3458" t="s">
        <v>3569</v>
      </c>
      <c r="B3458" t="s">
        <v>81</v>
      </c>
      <c r="C3458">
        <v>10247.799999999999</v>
      </c>
      <c r="D3458" t="s">
        <v>36</v>
      </c>
      <c r="E3458" t="s">
        <v>72</v>
      </c>
      <c r="F3458" t="s">
        <v>56</v>
      </c>
      <c r="G3458">
        <v>45300</v>
      </c>
      <c r="H3458" t="s">
        <v>39</v>
      </c>
      <c r="I3458" t="s">
        <v>40</v>
      </c>
      <c r="J3458">
        <v>71311</v>
      </c>
      <c r="K3458" t="s">
        <v>83</v>
      </c>
      <c r="L3458" t="s">
        <v>42</v>
      </c>
      <c r="M3458">
        <v>128</v>
      </c>
      <c r="N3458">
        <v>9</v>
      </c>
      <c r="O3458">
        <v>20</v>
      </c>
      <c r="P3458">
        <v>0</v>
      </c>
      <c r="Q3458">
        <v>5</v>
      </c>
      <c r="R3458" t="s">
        <v>61</v>
      </c>
      <c r="S3458" t="s">
        <v>74</v>
      </c>
      <c r="T3458">
        <v>2</v>
      </c>
      <c r="U3458" t="s">
        <v>63</v>
      </c>
      <c r="V3458">
        <v>169.79</v>
      </c>
      <c r="W3458" t="s">
        <v>76</v>
      </c>
      <c r="X3458" t="s">
        <v>47</v>
      </c>
      <c r="Y3458" t="s">
        <v>48</v>
      </c>
      <c r="Z3458" t="s">
        <v>66</v>
      </c>
      <c r="AA3458" t="s">
        <v>50</v>
      </c>
      <c r="AB3458" t="s">
        <v>68</v>
      </c>
      <c r="AC3458" t="s">
        <v>69</v>
      </c>
      <c r="AD3458">
        <v>1.3264843749999999</v>
      </c>
      <c r="AE3458">
        <v>2024</v>
      </c>
      <c r="AF3458">
        <v>3</v>
      </c>
      <c r="AG3458">
        <v>9</v>
      </c>
      <c r="AH3458" t="s">
        <v>3497</v>
      </c>
      <c r="AI3458">
        <v>0.11054036458333333</v>
      </c>
      <c r="AJ3458">
        <v>1536</v>
      </c>
      <c r="AK3458" t="s">
        <v>3799</v>
      </c>
    </row>
    <row r="3459" spans="1:37">
      <c r="A3459" t="s">
        <v>3570</v>
      </c>
      <c r="B3459" t="s">
        <v>35</v>
      </c>
      <c r="C3459">
        <v>6895.85</v>
      </c>
      <c r="D3459" t="s">
        <v>36</v>
      </c>
      <c r="E3459" t="s">
        <v>37</v>
      </c>
      <c r="F3459" t="s">
        <v>73</v>
      </c>
      <c r="G3459">
        <v>45300</v>
      </c>
      <c r="H3459" t="s">
        <v>159</v>
      </c>
      <c r="I3459" t="s">
        <v>58</v>
      </c>
      <c r="J3459">
        <v>36158</v>
      </c>
      <c r="K3459" t="s">
        <v>59</v>
      </c>
      <c r="L3459" t="s">
        <v>42</v>
      </c>
      <c r="M3459">
        <v>90</v>
      </c>
      <c r="N3459">
        <v>19</v>
      </c>
      <c r="O3459">
        <v>111</v>
      </c>
      <c r="P3459">
        <v>0</v>
      </c>
      <c r="Q3459">
        <v>8</v>
      </c>
      <c r="R3459" t="s">
        <v>43</v>
      </c>
      <c r="S3459" t="s">
        <v>96</v>
      </c>
      <c r="T3459">
        <v>3</v>
      </c>
      <c r="U3459" t="s">
        <v>63</v>
      </c>
      <c r="V3459">
        <v>651.24</v>
      </c>
      <c r="W3459" t="s">
        <v>46</v>
      </c>
      <c r="X3459" t="s">
        <v>77</v>
      </c>
      <c r="Y3459" t="s">
        <v>65</v>
      </c>
      <c r="Z3459" t="s">
        <v>66</v>
      </c>
      <c r="AA3459" t="s">
        <v>67</v>
      </c>
      <c r="AB3459" t="s">
        <v>68</v>
      </c>
      <c r="AC3459" t="s">
        <v>52</v>
      </c>
      <c r="AD3459">
        <v>7.2359999999999998</v>
      </c>
      <c r="AE3459">
        <v>2024</v>
      </c>
      <c r="AF3459">
        <v>3</v>
      </c>
      <c r="AG3459">
        <v>9</v>
      </c>
      <c r="AH3459" t="s">
        <v>3497</v>
      </c>
      <c r="AI3459">
        <v>0.60299999999999998</v>
      </c>
      <c r="AJ3459">
        <v>1080</v>
      </c>
      <c r="AK3459" t="s">
        <v>3801</v>
      </c>
    </row>
    <row r="3460" spans="1:37">
      <c r="A3460" t="s">
        <v>3571</v>
      </c>
      <c r="B3460" t="s">
        <v>81</v>
      </c>
      <c r="C3460">
        <v>7529.68</v>
      </c>
      <c r="D3460" t="s">
        <v>36</v>
      </c>
      <c r="E3460" t="s">
        <v>37</v>
      </c>
      <c r="F3460" t="s">
        <v>73</v>
      </c>
      <c r="G3460">
        <v>45300</v>
      </c>
      <c r="H3460" t="s">
        <v>39</v>
      </c>
      <c r="I3460" t="s">
        <v>58</v>
      </c>
      <c r="J3460">
        <v>132122</v>
      </c>
      <c r="K3460" t="s">
        <v>41</v>
      </c>
      <c r="L3460" t="s">
        <v>42</v>
      </c>
      <c r="M3460">
        <v>95</v>
      </c>
      <c r="N3460">
        <v>7</v>
      </c>
      <c r="O3460">
        <v>30</v>
      </c>
      <c r="P3460">
        <v>1</v>
      </c>
      <c r="Q3460">
        <v>3</v>
      </c>
      <c r="R3460" t="s">
        <v>117</v>
      </c>
      <c r="S3460" t="s">
        <v>192</v>
      </c>
      <c r="T3460">
        <v>3</v>
      </c>
      <c r="U3460" t="s">
        <v>63</v>
      </c>
      <c r="V3460">
        <v>361.51</v>
      </c>
      <c r="W3460" t="s">
        <v>76</v>
      </c>
      <c r="X3460" t="s">
        <v>134</v>
      </c>
      <c r="Y3460" t="s">
        <v>48</v>
      </c>
      <c r="Z3460" t="s">
        <v>66</v>
      </c>
      <c r="AA3460" t="s">
        <v>91</v>
      </c>
      <c r="AB3460" t="s">
        <v>51</v>
      </c>
      <c r="AC3460" t="s">
        <v>69</v>
      </c>
      <c r="AD3460">
        <v>3.8053684209999998</v>
      </c>
      <c r="AE3460">
        <v>2024</v>
      </c>
      <c r="AF3460">
        <v>3</v>
      </c>
      <c r="AG3460">
        <v>9</v>
      </c>
      <c r="AH3460" t="s">
        <v>3497</v>
      </c>
      <c r="AI3460">
        <v>0.31711403508771929</v>
      </c>
      <c r="AJ3460">
        <v>1140</v>
      </c>
      <c r="AK3460" t="s">
        <v>3799</v>
      </c>
    </row>
    <row r="3461" spans="1:37">
      <c r="A3461" t="s">
        <v>3572</v>
      </c>
      <c r="B3461" t="s">
        <v>71</v>
      </c>
      <c r="C3461">
        <v>6650.48</v>
      </c>
      <c r="D3461" t="s">
        <v>36</v>
      </c>
      <c r="E3461" t="s">
        <v>37</v>
      </c>
      <c r="F3461" t="s">
        <v>38</v>
      </c>
      <c r="G3461">
        <v>45300</v>
      </c>
      <c r="H3461" t="s">
        <v>39</v>
      </c>
      <c r="I3461" t="s">
        <v>40</v>
      </c>
      <c r="J3461">
        <v>66400</v>
      </c>
      <c r="K3461" t="s">
        <v>83</v>
      </c>
      <c r="L3461" t="s">
        <v>42</v>
      </c>
      <c r="M3461">
        <v>82</v>
      </c>
      <c r="N3461">
        <v>15</v>
      </c>
      <c r="O3461">
        <v>124</v>
      </c>
      <c r="P3461">
        <v>0</v>
      </c>
      <c r="Q3461">
        <v>8</v>
      </c>
      <c r="R3461" t="s">
        <v>43</v>
      </c>
      <c r="S3461" t="s">
        <v>96</v>
      </c>
      <c r="T3461">
        <v>3</v>
      </c>
      <c r="U3461" t="s">
        <v>63</v>
      </c>
      <c r="V3461">
        <v>171.38</v>
      </c>
      <c r="W3461" t="s">
        <v>76</v>
      </c>
      <c r="X3461" t="s">
        <v>47</v>
      </c>
      <c r="Y3461" t="s">
        <v>48</v>
      </c>
      <c r="Z3461" t="s">
        <v>66</v>
      </c>
      <c r="AA3461" t="s">
        <v>50</v>
      </c>
      <c r="AB3461" t="s">
        <v>68</v>
      </c>
      <c r="AC3461" t="s">
        <v>52</v>
      </c>
      <c r="AD3461">
        <v>2.09</v>
      </c>
      <c r="AE3461">
        <v>2024</v>
      </c>
      <c r="AF3461">
        <v>3</v>
      </c>
      <c r="AG3461">
        <v>9</v>
      </c>
      <c r="AH3461" t="s">
        <v>3497</v>
      </c>
      <c r="AI3461">
        <v>0.17416666666666666</v>
      </c>
      <c r="AJ3461">
        <v>984</v>
      </c>
      <c r="AK3461" t="s">
        <v>3799</v>
      </c>
    </row>
    <row r="3462" spans="1:37">
      <c r="A3462" t="s">
        <v>3573</v>
      </c>
      <c r="B3462" t="s">
        <v>35</v>
      </c>
      <c r="C3462">
        <v>3725.48</v>
      </c>
      <c r="D3462" t="s">
        <v>36</v>
      </c>
      <c r="E3462" t="s">
        <v>37</v>
      </c>
      <c r="F3462" t="s">
        <v>73</v>
      </c>
      <c r="G3462">
        <v>45300</v>
      </c>
      <c r="H3462" t="s">
        <v>39</v>
      </c>
      <c r="I3462" t="s">
        <v>58</v>
      </c>
      <c r="J3462">
        <v>86924</v>
      </c>
      <c r="K3462" t="s">
        <v>59</v>
      </c>
      <c r="L3462" t="s">
        <v>42</v>
      </c>
      <c r="M3462">
        <v>93</v>
      </c>
      <c r="N3462">
        <v>16</v>
      </c>
      <c r="O3462">
        <v>69</v>
      </c>
      <c r="P3462">
        <v>0</v>
      </c>
      <c r="Q3462">
        <v>1</v>
      </c>
      <c r="R3462" t="s">
        <v>61</v>
      </c>
      <c r="S3462" t="s">
        <v>74</v>
      </c>
      <c r="T3462">
        <v>1</v>
      </c>
      <c r="U3462" t="s">
        <v>79</v>
      </c>
      <c r="V3462">
        <v>447.12</v>
      </c>
      <c r="W3462" t="s">
        <v>76</v>
      </c>
      <c r="X3462" t="s">
        <v>77</v>
      </c>
      <c r="Y3462" t="s">
        <v>48</v>
      </c>
      <c r="Z3462" t="s">
        <v>49</v>
      </c>
      <c r="AA3462" t="s">
        <v>50</v>
      </c>
      <c r="AB3462" t="s">
        <v>68</v>
      </c>
      <c r="AC3462" t="s">
        <v>52</v>
      </c>
      <c r="AD3462">
        <v>4.8077419350000001</v>
      </c>
      <c r="AE3462">
        <v>2024</v>
      </c>
      <c r="AF3462">
        <v>3</v>
      </c>
      <c r="AG3462">
        <v>9</v>
      </c>
      <c r="AH3462" t="s">
        <v>3497</v>
      </c>
      <c r="AI3462">
        <v>0.40064516129032257</v>
      </c>
      <c r="AJ3462">
        <v>1116</v>
      </c>
      <c r="AK3462" t="s">
        <v>3800</v>
      </c>
    </row>
    <row r="3463" spans="1:37">
      <c r="A3463" t="s">
        <v>3574</v>
      </c>
      <c r="B3463" t="s">
        <v>71</v>
      </c>
      <c r="C3463">
        <v>9795.0300000000007</v>
      </c>
      <c r="D3463" t="s">
        <v>36</v>
      </c>
      <c r="E3463" t="s">
        <v>72</v>
      </c>
      <c r="F3463" t="s">
        <v>141</v>
      </c>
      <c r="G3463">
        <v>45300</v>
      </c>
      <c r="H3463" t="s">
        <v>39</v>
      </c>
      <c r="I3463" t="s">
        <v>40</v>
      </c>
      <c r="J3463">
        <v>53711</v>
      </c>
      <c r="K3463" t="s">
        <v>41</v>
      </c>
      <c r="L3463" t="s">
        <v>42</v>
      </c>
      <c r="M3463">
        <v>123</v>
      </c>
      <c r="N3463">
        <v>3</v>
      </c>
      <c r="O3463">
        <v>123</v>
      </c>
      <c r="P3463">
        <v>1</v>
      </c>
      <c r="Q3463">
        <v>9</v>
      </c>
      <c r="R3463" t="s">
        <v>61</v>
      </c>
      <c r="S3463" t="s">
        <v>93</v>
      </c>
      <c r="T3463">
        <v>1</v>
      </c>
      <c r="U3463" t="s">
        <v>45</v>
      </c>
      <c r="V3463">
        <v>493.88</v>
      </c>
      <c r="W3463" t="s">
        <v>46</v>
      </c>
      <c r="X3463" t="s">
        <v>47</v>
      </c>
      <c r="Y3463" t="s">
        <v>48</v>
      </c>
      <c r="Z3463" t="s">
        <v>66</v>
      </c>
      <c r="AA3463" t="s">
        <v>50</v>
      </c>
      <c r="AB3463" t="s">
        <v>51</v>
      </c>
      <c r="AC3463" t="s">
        <v>52</v>
      </c>
      <c r="AD3463">
        <v>4.0152845529999999</v>
      </c>
      <c r="AE3463">
        <v>2024</v>
      </c>
      <c r="AF3463">
        <v>3</v>
      </c>
      <c r="AG3463">
        <v>9</v>
      </c>
      <c r="AH3463" t="s">
        <v>3497</v>
      </c>
      <c r="AI3463">
        <v>0.33460704607046071</v>
      </c>
      <c r="AJ3463">
        <v>1476</v>
      </c>
      <c r="AK3463" t="s">
        <v>3799</v>
      </c>
    </row>
    <row r="3464" spans="1:37">
      <c r="A3464" t="s">
        <v>3575</v>
      </c>
      <c r="B3464" t="s">
        <v>55</v>
      </c>
      <c r="C3464">
        <v>7668.63</v>
      </c>
      <c r="D3464" t="s">
        <v>36</v>
      </c>
      <c r="E3464" t="s">
        <v>37</v>
      </c>
      <c r="F3464" t="s">
        <v>95</v>
      </c>
      <c r="G3464">
        <v>45300</v>
      </c>
      <c r="H3464" t="s">
        <v>39</v>
      </c>
      <c r="I3464" t="s">
        <v>58</v>
      </c>
      <c r="J3464">
        <v>121977</v>
      </c>
      <c r="K3464" t="s">
        <v>83</v>
      </c>
      <c r="L3464" t="s">
        <v>42</v>
      </c>
      <c r="M3464">
        <v>95</v>
      </c>
      <c r="N3464">
        <v>4</v>
      </c>
      <c r="O3464">
        <v>86</v>
      </c>
      <c r="P3464">
        <v>0</v>
      </c>
      <c r="Q3464">
        <v>7</v>
      </c>
      <c r="R3464" t="s">
        <v>61</v>
      </c>
      <c r="S3464" t="s">
        <v>62</v>
      </c>
      <c r="T3464">
        <v>2</v>
      </c>
      <c r="U3464" t="s">
        <v>63</v>
      </c>
      <c r="V3464">
        <v>98.03</v>
      </c>
      <c r="W3464" t="s">
        <v>76</v>
      </c>
      <c r="X3464" t="s">
        <v>47</v>
      </c>
      <c r="Y3464" t="s">
        <v>48</v>
      </c>
      <c r="Z3464" t="s">
        <v>66</v>
      </c>
      <c r="AA3464" t="s">
        <v>91</v>
      </c>
      <c r="AB3464" t="s">
        <v>68</v>
      </c>
      <c r="AC3464" t="s">
        <v>52</v>
      </c>
      <c r="AD3464">
        <v>1.031894737</v>
      </c>
      <c r="AE3464">
        <v>2024</v>
      </c>
      <c r="AF3464">
        <v>3</v>
      </c>
      <c r="AG3464">
        <v>9</v>
      </c>
      <c r="AH3464" t="s">
        <v>3497</v>
      </c>
      <c r="AI3464">
        <v>8.5991228070175438E-2</v>
      </c>
      <c r="AJ3464">
        <v>1140</v>
      </c>
      <c r="AK3464" t="s">
        <v>3799</v>
      </c>
    </row>
    <row r="3465" spans="1:37">
      <c r="A3465" t="s">
        <v>3576</v>
      </c>
      <c r="B3465" t="s">
        <v>81</v>
      </c>
      <c r="C3465">
        <v>5274</v>
      </c>
      <c r="D3465" t="s">
        <v>36</v>
      </c>
      <c r="E3465" t="s">
        <v>72</v>
      </c>
      <c r="F3465" t="s">
        <v>73</v>
      </c>
      <c r="G3465">
        <v>45300</v>
      </c>
      <c r="H3465" t="s">
        <v>39</v>
      </c>
      <c r="I3465" t="s">
        <v>40</v>
      </c>
      <c r="J3465">
        <v>81311</v>
      </c>
      <c r="K3465" t="s">
        <v>83</v>
      </c>
      <c r="L3465" t="s">
        <v>42</v>
      </c>
      <c r="M3465">
        <v>132</v>
      </c>
      <c r="N3465">
        <v>18</v>
      </c>
      <c r="O3465">
        <v>123</v>
      </c>
      <c r="P3465">
        <v>0</v>
      </c>
      <c r="Q3465">
        <v>1</v>
      </c>
      <c r="R3465" t="s">
        <v>61</v>
      </c>
      <c r="S3465" t="s">
        <v>93</v>
      </c>
      <c r="T3465">
        <v>2</v>
      </c>
      <c r="U3465" t="s">
        <v>45</v>
      </c>
      <c r="V3465">
        <v>10.97</v>
      </c>
      <c r="W3465" t="s">
        <v>46</v>
      </c>
      <c r="X3465" t="s">
        <v>77</v>
      </c>
      <c r="Y3465" t="s">
        <v>48</v>
      </c>
      <c r="Z3465" t="s">
        <v>66</v>
      </c>
      <c r="AA3465" t="s">
        <v>50</v>
      </c>
      <c r="AB3465" t="s">
        <v>68</v>
      </c>
      <c r="AC3465" t="s">
        <v>52</v>
      </c>
      <c r="AD3465">
        <v>8.3106060999999995E-2</v>
      </c>
      <c r="AE3465">
        <v>2024</v>
      </c>
      <c r="AF3465">
        <v>3</v>
      </c>
      <c r="AG3465">
        <v>9</v>
      </c>
      <c r="AH3465" t="s">
        <v>3497</v>
      </c>
      <c r="AI3465">
        <v>6.9255050505050509E-3</v>
      </c>
      <c r="AJ3465">
        <v>1584</v>
      </c>
      <c r="AK3465" t="s">
        <v>3799</v>
      </c>
    </row>
    <row r="3466" spans="1:37">
      <c r="A3466" t="s">
        <v>3577</v>
      </c>
      <c r="B3466" t="s">
        <v>35</v>
      </c>
      <c r="C3466">
        <v>7341.18</v>
      </c>
      <c r="D3466" t="s">
        <v>36</v>
      </c>
      <c r="E3466" t="s">
        <v>72</v>
      </c>
      <c r="F3466" t="s">
        <v>73</v>
      </c>
      <c r="G3466">
        <v>45300</v>
      </c>
      <c r="H3466" t="s">
        <v>39</v>
      </c>
      <c r="I3466" t="s">
        <v>40</v>
      </c>
      <c r="J3466">
        <v>31508</v>
      </c>
      <c r="K3466" t="s">
        <v>59</v>
      </c>
      <c r="L3466" t="s">
        <v>42</v>
      </c>
      <c r="M3466">
        <v>186</v>
      </c>
      <c r="N3466">
        <v>11</v>
      </c>
      <c r="O3466">
        <v>42</v>
      </c>
      <c r="P3466">
        <v>0</v>
      </c>
      <c r="Q3466">
        <v>1</v>
      </c>
      <c r="R3466" t="s">
        <v>43</v>
      </c>
      <c r="S3466" t="s">
        <v>96</v>
      </c>
      <c r="T3466">
        <v>2</v>
      </c>
      <c r="U3466" t="s">
        <v>63</v>
      </c>
      <c r="V3466">
        <v>899.51</v>
      </c>
      <c r="W3466" t="s">
        <v>64</v>
      </c>
      <c r="X3466" t="s">
        <v>47</v>
      </c>
      <c r="Y3466" t="s">
        <v>65</v>
      </c>
      <c r="Z3466" t="s">
        <v>66</v>
      </c>
      <c r="AA3466" t="s">
        <v>67</v>
      </c>
      <c r="AB3466" t="s">
        <v>68</v>
      </c>
      <c r="AC3466" t="s">
        <v>69</v>
      </c>
      <c r="AD3466">
        <v>4.8360752690000002</v>
      </c>
      <c r="AE3466">
        <v>2024</v>
      </c>
      <c r="AF3466">
        <v>3</v>
      </c>
      <c r="AG3466">
        <v>9</v>
      </c>
      <c r="AH3466" t="s">
        <v>3497</v>
      </c>
      <c r="AI3466">
        <v>0.40300627240143366</v>
      </c>
      <c r="AJ3466">
        <v>2232</v>
      </c>
      <c r="AK3466" t="s">
        <v>3800</v>
      </c>
    </row>
    <row r="3467" spans="1:37">
      <c r="A3467" t="s">
        <v>3578</v>
      </c>
      <c r="B3467" t="s">
        <v>115</v>
      </c>
      <c r="C3467">
        <v>6032.1</v>
      </c>
      <c r="D3467" t="s">
        <v>36</v>
      </c>
      <c r="E3467" t="s">
        <v>37</v>
      </c>
      <c r="F3467" t="s">
        <v>56</v>
      </c>
      <c r="G3467">
        <v>45300</v>
      </c>
      <c r="H3467" t="s">
        <v>57</v>
      </c>
      <c r="I3467" t="s">
        <v>58</v>
      </c>
      <c r="J3467">
        <v>0</v>
      </c>
      <c r="K3467" t="s">
        <v>59</v>
      </c>
      <c r="L3467" t="s">
        <v>60</v>
      </c>
      <c r="M3467">
        <v>88</v>
      </c>
      <c r="N3467">
        <v>22</v>
      </c>
      <c r="O3467">
        <v>82</v>
      </c>
      <c r="P3467">
        <v>0</v>
      </c>
      <c r="Q3467">
        <v>9</v>
      </c>
      <c r="R3467" t="s">
        <v>43</v>
      </c>
      <c r="S3467" t="s">
        <v>44</v>
      </c>
      <c r="T3467">
        <v>1</v>
      </c>
      <c r="U3467" t="s">
        <v>79</v>
      </c>
      <c r="V3467">
        <v>631.79999999999995</v>
      </c>
      <c r="W3467" t="s">
        <v>76</v>
      </c>
      <c r="X3467" t="s">
        <v>47</v>
      </c>
      <c r="Y3467" t="s">
        <v>65</v>
      </c>
      <c r="Z3467" t="s">
        <v>66</v>
      </c>
      <c r="AA3467" t="s">
        <v>67</v>
      </c>
      <c r="AB3467" t="s">
        <v>68</v>
      </c>
      <c r="AC3467" t="s">
        <v>52</v>
      </c>
      <c r="AD3467">
        <v>7.1795454550000004</v>
      </c>
      <c r="AE3467">
        <v>2024</v>
      </c>
      <c r="AF3467">
        <v>3</v>
      </c>
      <c r="AG3467">
        <v>9</v>
      </c>
      <c r="AH3467" t="s">
        <v>3497</v>
      </c>
      <c r="AI3467">
        <v>0.59829545454545452</v>
      </c>
      <c r="AJ3467">
        <v>1056</v>
      </c>
      <c r="AK3467" t="s">
        <v>3800</v>
      </c>
    </row>
    <row r="3468" spans="1:37">
      <c r="A3468" t="s">
        <v>3579</v>
      </c>
      <c r="B3468" t="s">
        <v>55</v>
      </c>
      <c r="C3468">
        <v>7623.65</v>
      </c>
      <c r="D3468" t="s">
        <v>36</v>
      </c>
      <c r="E3468" t="s">
        <v>37</v>
      </c>
      <c r="F3468" t="s">
        <v>73</v>
      </c>
      <c r="G3468">
        <v>45300</v>
      </c>
      <c r="H3468" t="s">
        <v>39</v>
      </c>
      <c r="I3468" t="s">
        <v>40</v>
      </c>
      <c r="J3468">
        <v>74026</v>
      </c>
      <c r="K3468" t="s">
        <v>41</v>
      </c>
      <c r="L3468" t="s">
        <v>60</v>
      </c>
      <c r="M3468">
        <v>97</v>
      </c>
      <c r="N3468">
        <v>31</v>
      </c>
      <c r="O3468">
        <v>18</v>
      </c>
      <c r="P3468">
        <v>0</v>
      </c>
      <c r="Q3468">
        <v>8</v>
      </c>
      <c r="R3468" t="s">
        <v>43</v>
      </c>
      <c r="S3468" t="s">
        <v>96</v>
      </c>
      <c r="T3468">
        <v>3</v>
      </c>
      <c r="U3468" t="s">
        <v>45</v>
      </c>
      <c r="V3468">
        <v>251.36</v>
      </c>
      <c r="W3468" t="s">
        <v>46</v>
      </c>
      <c r="X3468" t="s">
        <v>47</v>
      </c>
      <c r="Y3468" t="s">
        <v>48</v>
      </c>
      <c r="Z3468" t="s">
        <v>66</v>
      </c>
      <c r="AA3468" t="s">
        <v>50</v>
      </c>
      <c r="AB3468" t="s">
        <v>68</v>
      </c>
      <c r="AC3468" t="s">
        <v>69</v>
      </c>
      <c r="AD3468">
        <v>2.5913402059999999</v>
      </c>
      <c r="AE3468">
        <v>2024</v>
      </c>
      <c r="AF3468">
        <v>3</v>
      </c>
      <c r="AG3468">
        <v>9</v>
      </c>
      <c r="AH3468" t="s">
        <v>3497</v>
      </c>
      <c r="AI3468">
        <v>0.21594501718213061</v>
      </c>
      <c r="AJ3468">
        <v>1164</v>
      </c>
      <c r="AK3468" t="s">
        <v>3799</v>
      </c>
    </row>
    <row r="3469" spans="1:37">
      <c r="A3469" t="s">
        <v>3580</v>
      </c>
      <c r="B3469" t="s">
        <v>35</v>
      </c>
      <c r="C3469">
        <v>8490.17</v>
      </c>
      <c r="D3469" t="s">
        <v>36</v>
      </c>
      <c r="E3469" t="s">
        <v>72</v>
      </c>
      <c r="F3469" t="s">
        <v>95</v>
      </c>
      <c r="G3469">
        <v>45300</v>
      </c>
      <c r="H3469" t="s">
        <v>39</v>
      </c>
      <c r="I3469" t="s">
        <v>58</v>
      </c>
      <c r="J3469">
        <v>67863</v>
      </c>
      <c r="K3469" t="s">
        <v>83</v>
      </c>
      <c r="L3469" t="s">
        <v>103</v>
      </c>
      <c r="M3469">
        <v>108</v>
      </c>
      <c r="N3469">
        <v>20</v>
      </c>
      <c r="O3469">
        <v>119</v>
      </c>
      <c r="P3469">
        <v>0</v>
      </c>
      <c r="Q3469">
        <v>3</v>
      </c>
      <c r="R3469" t="s">
        <v>61</v>
      </c>
      <c r="S3469" t="s">
        <v>62</v>
      </c>
      <c r="T3469">
        <v>2</v>
      </c>
      <c r="U3469" t="s">
        <v>90</v>
      </c>
      <c r="V3469">
        <v>43.51</v>
      </c>
      <c r="W3469" t="s">
        <v>76</v>
      </c>
      <c r="X3469" t="s">
        <v>134</v>
      </c>
      <c r="Y3469" t="s">
        <v>48</v>
      </c>
      <c r="Z3469" t="s">
        <v>66</v>
      </c>
      <c r="AA3469" t="s">
        <v>50</v>
      </c>
      <c r="AB3469" t="s">
        <v>68</v>
      </c>
      <c r="AC3469" t="s">
        <v>52</v>
      </c>
      <c r="AD3469">
        <v>0.40287036999999998</v>
      </c>
      <c r="AE3469">
        <v>2024</v>
      </c>
      <c r="AF3469">
        <v>3</v>
      </c>
      <c r="AG3469">
        <v>9</v>
      </c>
      <c r="AH3469" t="s">
        <v>3497</v>
      </c>
      <c r="AI3469">
        <v>3.3572530864197529E-2</v>
      </c>
      <c r="AJ3469">
        <v>1296</v>
      </c>
      <c r="AK3469" t="s">
        <v>3799</v>
      </c>
    </row>
    <row r="3470" spans="1:37">
      <c r="A3470" t="s">
        <v>3581</v>
      </c>
      <c r="B3470" t="s">
        <v>81</v>
      </c>
      <c r="C3470">
        <v>8803.85</v>
      </c>
      <c r="D3470" t="s">
        <v>87</v>
      </c>
      <c r="E3470" t="s">
        <v>72</v>
      </c>
      <c r="F3470" t="s">
        <v>73</v>
      </c>
      <c r="G3470">
        <v>45300</v>
      </c>
      <c r="H3470" t="s">
        <v>39</v>
      </c>
      <c r="I3470" t="s">
        <v>40</v>
      </c>
      <c r="J3470">
        <v>98021</v>
      </c>
      <c r="K3470" t="s">
        <v>59</v>
      </c>
      <c r="L3470" t="s">
        <v>42</v>
      </c>
      <c r="M3470">
        <v>111</v>
      </c>
      <c r="N3470">
        <v>35</v>
      </c>
      <c r="O3470">
        <v>26</v>
      </c>
      <c r="P3470">
        <v>3</v>
      </c>
      <c r="Q3470">
        <v>8</v>
      </c>
      <c r="R3470" t="s">
        <v>61</v>
      </c>
      <c r="S3470" t="s">
        <v>62</v>
      </c>
      <c r="T3470">
        <v>2</v>
      </c>
      <c r="U3470" t="s">
        <v>79</v>
      </c>
      <c r="V3470">
        <v>531.36</v>
      </c>
      <c r="W3470" t="s">
        <v>46</v>
      </c>
      <c r="X3470" t="s">
        <v>47</v>
      </c>
      <c r="Y3470" t="s">
        <v>65</v>
      </c>
      <c r="Z3470" t="s">
        <v>66</v>
      </c>
      <c r="AA3470" t="s">
        <v>50</v>
      </c>
      <c r="AB3470" t="s">
        <v>51</v>
      </c>
      <c r="AC3470" t="s">
        <v>69</v>
      </c>
      <c r="AD3470">
        <v>4.7870270269999997</v>
      </c>
      <c r="AE3470">
        <v>2024</v>
      </c>
      <c r="AF3470">
        <v>3</v>
      </c>
      <c r="AG3470">
        <v>9</v>
      </c>
      <c r="AH3470" t="s">
        <v>3497</v>
      </c>
      <c r="AI3470">
        <v>0.39891891891891895</v>
      </c>
      <c r="AJ3470">
        <v>1332</v>
      </c>
      <c r="AK3470" t="s">
        <v>3799</v>
      </c>
    </row>
    <row r="3471" spans="1:37">
      <c r="A3471" t="s">
        <v>3582</v>
      </c>
      <c r="B3471" t="s">
        <v>71</v>
      </c>
      <c r="C3471">
        <v>38383.199999999997</v>
      </c>
      <c r="D3471" t="s">
        <v>36</v>
      </c>
      <c r="E3471" t="s">
        <v>37</v>
      </c>
      <c r="F3471" t="s">
        <v>38</v>
      </c>
      <c r="G3471">
        <v>45300</v>
      </c>
      <c r="H3471" t="s">
        <v>102</v>
      </c>
      <c r="I3471" t="s">
        <v>58</v>
      </c>
      <c r="J3471">
        <v>23126</v>
      </c>
      <c r="K3471" t="s">
        <v>59</v>
      </c>
      <c r="L3471" t="s">
        <v>103</v>
      </c>
      <c r="M3471">
        <v>267</v>
      </c>
      <c r="N3471">
        <v>1</v>
      </c>
      <c r="O3471">
        <v>78</v>
      </c>
      <c r="P3471">
        <v>0</v>
      </c>
      <c r="Q3471">
        <v>2</v>
      </c>
      <c r="R3471" t="s">
        <v>117</v>
      </c>
      <c r="S3471" t="s">
        <v>118</v>
      </c>
      <c r="T3471">
        <v>1</v>
      </c>
      <c r="U3471" t="s">
        <v>79</v>
      </c>
      <c r="V3471">
        <v>1283.04</v>
      </c>
      <c r="W3471" t="s">
        <v>155</v>
      </c>
      <c r="X3471" t="s">
        <v>47</v>
      </c>
      <c r="Y3471" t="s">
        <v>65</v>
      </c>
      <c r="Z3471" t="s">
        <v>98</v>
      </c>
      <c r="AA3471" t="s">
        <v>67</v>
      </c>
      <c r="AB3471" t="s">
        <v>68</v>
      </c>
      <c r="AC3471" t="s">
        <v>52</v>
      </c>
      <c r="AD3471">
        <v>4.8053932579999996</v>
      </c>
      <c r="AE3471">
        <v>2024</v>
      </c>
      <c r="AF3471">
        <v>3</v>
      </c>
      <c r="AG3471">
        <v>9</v>
      </c>
      <c r="AH3471" t="s">
        <v>3497</v>
      </c>
      <c r="AI3471">
        <v>0.40044943820224715</v>
      </c>
      <c r="AJ3471">
        <v>3204</v>
      </c>
      <c r="AK3471" t="s">
        <v>3800</v>
      </c>
    </row>
    <row r="3472" spans="1:37">
      <c r="A3472" t="s">
        <v>3583</v>
      </c>
      <c r="B3472" t="s">
        <v>55</v>
      </c>
      <c r="C3472">
        <v>7497.57</v>
      </c>
      <c r="D3472" t="s">
        <v>36</v>
      </c>
      <c r="E3472" t="s">
        <v>72</v>
      </c>
      <c r="F3472" t="s">
        <v>73</v>
      </c>
      <c r="G3472">
        <v>45300</v>
      </c>
      <c r="H3472" t="s">
        <v>57</v>
      </c>
      <c r="I3472" t="s">
        <v>40</v>
      </c>
      <c r="J3472">
        <v>0</v>
      </c>
      <c r="K3472" t="s">
        <v>59</v>
      </c>
      <c r="L3472" t="s">
        <v>60</v>
      </c>
      <c r="M3472">
        <v>124</v>
      </c>
      <c r="N3472">
        <v>41</v>
      </c>
      <c r="O3472">
        <v>86</v>
      </c>
      <c r="P3472">
        <v>3</v>
      </c>
      <c r="Q3472">
        <v>9</v>
      </c>
      <c r="R3472" t="s">
        <v>61</v>
      </c>
      <c r="S3472" t="s">
        <v>74</v>
      </c>
      <c r="T3472">
        <v>1</v>
      </c>
      <c r="U3472" t="s">
        <v>63</v>
      </c>
      <c r="V3472">
        <v>894.24</v>
      </c>
      <c r="W3472" t="s">
        <v>46</v>
      </c>
      <c r="X3472" t="s">
        <v>47</v>
      </c>
      <c r="Y3472" t="s">
        <v>65</v>
      </c>
      <c r="Z3472" t="s">
        <v>66</v>
      </c>
      <c r="AA3472" t="s">
        <v>67</v>
      </c>
      <c r="AB3472" t="s">
        <v>51</v>
      </c>
      <c r="AC3472" t="s">
        <v>52</v>
      </c>
      <c r="AD3472">
        <v>7.2116129029999998</v>
      </c>
      <c r="AE3472">
        <v>2024</v>
      </c>
      <c r="AF3472">
        <v>3</v>
      </c>
      <c r="AG3472">
        <v>9</v>
      </c>
      <c r="AH3472" t="s">
        <v>3497</v>
      </c>
      <c r="AI3472">
        <v>0.60096774193548386</v>
      </c>
      <c r="AJ3472">
        <v>1488</v>
      </c>
      <c r="AK3472" t="s">
        <v>3801</v>
      </c>
    </row>
    <row r="3473" spans="1:37">
      <c r="A3473" t="s">
        <v>3584</v>
      </c>
      <c r="B3473" t="s">
        <v>71</v>
      </c>
      <c r="C3473">
        <v>7081.67</v>
      </c>
      <c r="D3473" t="s">
        <v>36</v>
      </c>
      <c r="E3473" t="s">
        <v>37</v>
      </c>
      <c r="F3473" t="s">
        <v>95</v>
      </c>
      <c r="G3473">
        <v>45300</v>
      </c>
      <c r="H3473" t="s">
        <v>39</v>
      </c>
      <c r="I3473" t="s">
        <v>40</v>
      </c>
      <c r="J3473">
        <v>62182</v>
      </c>
      <c r="K3473" t="s">
        <v>83</v>
      </c>
      <c r="L3473" t="s">
        <v>42</v>
      </c>
      <c r="M3473">
        <v>88</v>
      </c>
      <c r="N3473">
        <v>31</v>
      </c>
      <c r="O3473">
        <v>128</v>
      </c>
      <c r="P3473">
        <v>0</v>
      </c>
      <c r="Q3473">
        <v>3</v>
      </c>
      <c r="R3473" t="s">
        <v>61</v>
      </c>
      <c r="S3473" t="s">
        <v>74</v>
      </c>
      <c r="T3473">
        <v>3</v>
      </c>
      <c r="U3473" t="s">
        <v>63</v>
      </c>
      <c r="V3473">
        <v>29.18</v>
      </c>
      <c r="W3473" t="s">
        <v>76</v>
      </c>
      <c r="X3473" t="s">
        <v>134</v>
      </c>
      <c r="Y3473" t="s">
        <v>48</v>
      </c>
      <c r="Z3473" t="s">
        <v>66</v>
      </c>
      <c r="AA3473" t="s">
        <v>50</v>
      </c>
      <c r="AB3473" t="s">
        <v>68</v>
      </c>
      <c r="AC3473" t="s">
        <v>52</v>
      </c>
      <c r="AD3473">
        <v>0.33159090899999999</v>
      </c>
      <c r="AE3473">
        <v>2024</v>
      </c>
      <c r="AF3473">
        <v>3</v>
      </c>
      <c r="AG3473">
        <v>9</v>
      </c>
      <c r="AH3473" t="s">
        <v>3497</v>
      </c>
      <c r="AI3473">
        <v>2.7632575757575759E-2</v>
      </c>
      <c r="AJ3473">
        <v>1056</v>
      </c>
      <c r="AK3473" t="s">
        <v>3799</v>
      </c>
    </row>
    <row r="3474" spans="1:37">
      <c r="A3474" t="s">
        <v>3585</v>
      </c>
      <c r="B3474" t="s">
        <v>71</v>
      </c>
      <c r="C3474">
        <v>8803.85</v>
      </c>
      <c r="D3474" t="s">
        <v>87</v>
      </c>
      <c r="E3474" t="s">
        <v>72</v>
      </c>
      <c r="F3474" t="s">
        <v>73</v>
      </c>
      <c r="G3474">
        <v>45300</v>
      </c>
      <c r="H3474" t="s">
        <v>39</v>
      </c>
      <c r="I3474" t="s">
        <v>40</v>
      </c>
      <c r="J3474">
        <v>98021</v>
      </c>
      <c r="K3474" t="s">
        <v>59</v>
      </c>
      <c r="L3474" t="s">
        <v>42</v>
      </c>
      <c r="M3474">
        <v>111</v>
      </c>
      <c r="N3474">
        <v>35</v>
      </c>
      <c r="O3474">
        <v>26</v>
      </c>
      <c r="P3474">
        <v>3</v>
      </c>
      <c r="Q3474">
        <v>8</v>
      </c>
      <c r="R3474" t="s">
        <v>61</v>
      </c>
      <c r="S3474" t="s">
        <v>93</v>
      </c>
      <c r="T3474">
        <v>2</v>
      </c>
      <c r="U3474" t="s">
        <v>79</v>
      </c>
      <c r="V3474">
        <v>531.36</v>
      </c>
      <c r="W3474" t="s">
        <v>46</v>
      </c>
      <c r="X3474" t="s">
        <v>47</v>
      </c>
      <c r="Y3474" t="s">
        <v>65</v>
      </c>
      <c r="Z3474" t="s">
        <v>66</v>
      </c>
      <c r="AA3474" t="s">
        <v>50</v>
      </c>
      <c r="AB3474" t="s">
        <v>51</v>
      </c>
      <c r="AC3474" t="s">
        <v>69</v>
      </c>
      <c r="AD3474">
        <v>4.7870270269999997</v>
      </c>
      <c r="AE3474">
        <v>2024</v>
      </c>
      <c r="AF3474">
        <v>3</v>
      </c>
      <c r="AG3474">
        <v>9</v>
      </c>
      <c r="AH3474" t="s">
        <v>3497</v>
      </c>
      <c r="AI3474">
        <v>0.39891891891891895</v>
      </c>
      <c r="AJ3474">
        <v>1332</v>
      </c>
      <c r="AK3474" t="s">
        <v>3799</v>
      </c>
    </row>
    <row r="3475" spans="1:37">
      <c r="A3475" t="s">
        <v>3586</v>
      </c>
      <c r="B3475" t="s">
        <v>115</v>
      </c>
      <c r="C3475">
        <v>26456.03</v>
      </c>
      <c r="D3475" t="s">
        <v>36</v>
      </c>
      <c r="E3475" t="s">
        <v>37</v>
      </c>
      <c r="F3475" t="s">
        <v>56</v>
      </c>
      <c r="G3475">
        <v>45300</v>
      </c>
      <c r="H3475" t="s">
        <v>39</v>
      </c>
      <c r="I3475" t="s">
        <v>40</v>
      </c>
      <c r="J3475">
        <v>87155</v>
      </c>
      <c r="K3475" t="s">
        <v>83</v>
      </c>
      <c r="L3475" t="s">
        <v>103</v>
      </c>
      <c r="M3475">
        <v>84</v>
      </c>
      <c r="N3475">
        <v>42</v>
      </c>
      <c r="O3475">
        <v>122</v>
      </c>
      <c r="P3475">
        <v>0</v>
      </c>
      <c r="Q3475">
        <v>2</v>
      </c>
      <c r="R3475" t="s">
        <v>61</v>
      </c>
      <c r="S3475" t="s">
        <v>74</v>
      </c>
      <c r="T3475">
        <v>3</v>
      </c>
      <c r="U3475" t="s">
        <v>79</v>
      </c>
      <c r="V3475">
        <v>145.18</v>
      </c>
      <c r="W3475" t="s">
        <v>46</v>
      </c>
      <c r="X3475" t="s">
        <v>47</v>
      </c>
      <c r="Y3475" t="s">
        <v>48</v>
      </c>
      <c r="Z3475" t="s">
        <v>98</v>
      </c>
      <c r="AA3475" t="s">
        <v>50</v>
      </c>
      <c r="AB3475" t="s">
        <v>68</v>
      </c>
      <c r="AC3475" t="s">
        <v>52</v>
      </c>
      <c r="AD3475">
        <v>1.7283333329999999</v>
      </c>
      <c r="AE3475">
        <v>2024</v>
      </c>
      <c r="AF3475">
        <v>3</v>
      </c>
      <c r="AG3475">
        <v>9</v>
      </c>
      <c r="AH3475" t="s">
        <v>3497</v>
      </c>
      <c r="AI3475">
        <v>0.14402777777777778</v>
      </c>
      <c r="AJ3475">
        <v>1008</v>
      </c>
      <c r="AK3475" t="s">
        <v>3799</v>
      </c>
    </row>
    <row r="3476" spans="1:37">
      <c r="A3476" t="s">
        <v>3587</v>
      </c>
      <c r="B3476" t="s">
        <v>71</v>
      </c>
      <c r="C3476">
        <v>3649.41</v>
      </c>
      <c r="D3476" t="s">
        <v>36</v>
      </c>
      <c r="E3476" t="s">
        <v>37</v>
      </c>
      <c r="F3476" t="s">
        <v>56</v>
      </c>
      <c r="G3476">
        <v>45300</v>
      </c>
      <c r="H3476" t="s">
        <v>57</v>
      </c>
      <c r="I3476" t="s">
        <v>58</v>
      </c>
      <c r="J3476">
        <v>0</v>
      </c>
      <c r="K3476" t="s">
        <v>59</v>
      </c>
      <c r="L3476" t="s">
        <v>42</v>
      </c>
      <c r="M3476">
        <v>96</v>
      </c>
      <c r="N3476">
        <v>8</v>
      </c>
      <c r="O3476">
        <v>62</v>
      </c>
      <c r="P3476">
        <v>0</v>
      </c>
      <c r="Q3476">
        <v>1</v>
      </c>
      <c r="R3476" t="s">
        <v>61</v>
      </c>
      <c r="S3476" t="s">
        <v>74</v>
      </c>
      <c r="T3476">
        <v>2</v>
      </c>
      <c r="U3476" t="s">
        <v>79</v>
      </c>
      <c r="V3476">
        <v>671.48</v>
      </c>
      <c r="W3476" t="s">
        <v>76</v>
      </c>
      <c r="X3476" t="s">
        <v>77</v>
      </c>
      <c r="Y3476" t="s">
        <v>65</v>
      </c>
      <c r="Z3476" t="s">
        <v>49</v>
      </c>
      <c r="AA3476" t="s">
        <v>67</v>
      </c>
      <c r="AB3476" t="s">
        <v>68</v>
      </c>
      <c r="AC3476" t="s">
        <v>52</v>
      </c>
      <c r="AD3476">
        <v>6.9945833329999996</v>
      </c>
      <c r="AE3476">
        <v>2024</v>
      </c>
      <c r="AF3476">
        <v>3</v>
      </c>
      <c r="AG3476">
        <v>9</v>
      </c>
      <c r="AH3476" t="s">
        <v>3497</v>
      </c>
      <c r="AI3476">
        <v>0.58288194444444441</v>
      </c>
      <c r="AJ3476">
        <v>1152</v>
      </c>
      <c r="AK3476" t="s">
        <v>3800</v>
      </c>
    </row>
    <row r="3477" spans="1:37">
      <c r="A3477" t="s">
        <v>3588</v>
      </c>
      <c r="B3477" t="s">
        <v>81</v>
      </c>
      <c r="C3477">
        <v>14633.34</v>
      </c>
      <c r="D3477" t="s">
        <v>36</v>
      </c>
      <c r="E3477" t="s">
        <v>72</v>
      </c>
      <c r="F3477" t="s">
        <v>73</v>
      </c>
      <c r="G3477">
        <v>45300</v>
      </c>
      <c r="H3477" t="s">
        <v>102</v>
      </c>
      <c r="I3477" t="s">
        <v>40</v>
      </c>
      <c r="J3477">
        <v>35595</v>
      </c>
      <c r="K3477" t="s">
        <v>83</v>
      </c>
      <c r="L3477" t="s">
        <v>42</v>
      </c>
      <c r="M3477">
        <v>188</v>
      </c>
      <c r="N3477">
        <v>9</v>
      </c>
      <c r="O3477">
        <v>35</v>
      </c>
      <c r="P3477">
        <v>0</v>
      </c>
      <c r="Q3477">
        <v>3</v>
      </c>
      <c r="R3477" t="s">
        <v>61</v>
      </c>
      <c r="S3477" t="s">
        <v>93</v>
      </c>
      <c r="T3477">
        <v>1</v>
      </c>
      <c r="U3477" t="s">
        <v>63</v>
      </c>
      <c r="V3477">
        <v>143.09</v>
      </c>
      <c r="W3477" t="s">
        <v>64</v>
      </c>
      <c r="X3477" t="s">
        <v>77</v>
      </c>
      <c r="Y3477" t="s">
        <v>48</v>
      </c>
      <c r="Z3477" t="s">
        <v>66</v>
      </c>
      <c r="AA3477" t="s">
        <v>67</v>
      </c>
      <c r="AB3477" t="s">
        <v>68</v>
      </c>
      <c r="AC3477" t="s">
        <v>69</v>
      </c>
      <c r="AD3477">
        <v>0.761117021</v>
      </c>
      <c r="AE3477">
        <v>2024</v>
      </c>
      <c r="AF3477">
        <v>3</v>
      </c>
      <c r="AG3477">
        <v>9</v>
      </c>
      <c r="AH3477" t="s">
        <v>3497</v>
      </c>
      <c r="AI3477">
        <v>6.3426418439716317E-2</v>
      </c>
      <c r="AJ3477">
        <v>2256</v>
      </c>
      <c r="AK3477" t="s">
        <v>3799</v>
      </c>
    </row>
    <row r="3478" spans="1:37">
      <c r="A3478" t="s">
        <v>3589</v>
      </c>
      <c r="B3478" t="s">
        <v>115</v>
      </c>
      <c r="C3478">
        <v>10114.42</v>
      </c>
      <c r="D3478" t="s">
        <v>36</v>
      </c>
      <c r="E3478" t="s">
        <v>37</v>
      </c>
      <c r="F3478" t="s">
        <v>73</v>
      </c>
      <c r="G3478">
        <v>45300</v>
      </c>
      <c r="H3478" t="s">
        <v>39</v>
      </c>
      <c r="I3478" t="s">
        <v>40</v>
      </c>
      <c r="J3478">
        <v>42826</v>
      </c>
      <c r="K3478" t="s">
        <v>41</v>
      </c>
      <c r="L3478" t="s">
        <v>42</v>
      </c>
      <c r="M3478">
        <v>84</v>
      </c>
      <c r="N3478">
        <v>31</v>
      </c>
      <c r="O3478">
        <v>72</v>
      </c>
      <c r="P3478">
        <v>0</v>
      </c>
      <c r="Q3478">
        <v>2</v>
      </c>
      <c r="R3478" t="s">
        <v>61</v>
      </c>
      <c r="S3478" t="s">
        <v>62</v>
      </c>
      <c r="T3478">
        <v>2</v>
      </c>
      <c r="U3478" t="s">
        <v>63</v>
      </c>
      <c r="V3478">
        <v>327.55</v>
      </c>
      <c r="W3478" t="s">
        <v>76</v>
      </c>
      <c r="X3478" t="s">
        <v>47</v>
      </c>
      <c r="Y3478" t="s">
        <v>48</v>
      </c>
      <c r="Z3478" t="s">
        <v>66</v>
      </c>
      <c r="AA3478" t="s">
        <v>67</v>
      </c>
      <c r="AB3478" t="s">
        <v>68</v>
      </c>
      <c r="AC3478" t="s">
        <v>52</v>
      </c>
      <c r="AD3478">
        <v>3.8994047620000001</v>
      </c>
      <c r="AE3478">
        <v>2024</v>
      </c>
      <c r="AF3478">
        <v>3</v>
      </c>
      <c r="AG3478">
        <v>9</v>
      </c>
      <c r="AH3478" t="s">
        <v>3497</v>
      </c>
      <c r="AI3478">
        <v>0.32495039682539684</v>
      </c>
      <c r="AJ3478">
        <v>1008</v>
      </c>
      <c r="AK3478" t="s">
        <v>3799</v>
      </c>
    </row>
    <row r="3479" spans="1:37">
      <c r="A3479" t="s">
        <v>3590</v>
      </c>
      <c r="B3479" t="s">
        <v>71</v>
      </c>
      <c r="C3479">
        <v>3153.44</v>
      </c>
      <c r="D3479" t="s">
        <v>36</v>
      </c>
      <c r="E3479" t="s">
        <v>37</v>
      </c>
      <c r="F3479" t="s">
        <v>56</v>
      </c>
      <c r="G3479">
        <v>45300</v>
      </c>
      <c r="H3479" t="s">
        <v>39</v>
      </c>
      <c r="I3479" t="s">
        <v>58</v>
      </c>
      <c r="J3479">
        <v>29817</v>
      </c>
      <c r="K3479" t="s">
        <v>59</v>
      </c>
      <c r="L3479" t="s">
        <v>42</v>
      </c>
      <c r="M3479">
        <v>82</v>
      </c>
      <c r="N3479">
        <v>39</v>
      </c>
      <c r="O3479">
        <v>4</v>
      </c>
      <c r="P3479">
        <v>2</v>
      </c>
      <c r="Q3479">
        <v>1</v>
      </c>
      <c r="R3479" t="s">
        <v>61</v>
      </c>
      <c r="S3479" t="s">
        <v>93</v>
      </c>
      <c r="T3479">
        <v>3</v>
      </c>
      <c r="U3479" t="s">
        <v>79</v>
      </c>
      <c r="V3479">
        <v>395.28</v>
      </c>
      <c r="W3479" t="s">
        <v>76</v>
      </c>
      <c r="X3479" t="s">
        <v>77</v>
      </c>
      <c r="Y3479" t="s">
        <v>48</v>
      </c>
      <c r="Z3479" t="s">
        <v>49</v>
      </c>
      <c r="AA3479" t="s">
        <v>67</v>
      </c>
      <c r="AB3479" t="s">
        <v>51</v>
      </c>
      <c r="AC3479" t="s">
        <v>99</v>
      </c>
      <c r="AD3479">
        <v>4.820487805</v>
      </c>
      <c r="AE3479">
        <v>2024</v>
      </c>
      <c r="AF3479">
        <v>3</v>
      </c>
      <c r="AG3479">
        <v>9</v>
      </c>
      <c r="AH3479" t="s">
        <v>3497</v>
      </c>
      <c r="AI3479">
        <v>0.4017073170731707</v>
      </c>
      <c r="AJ3479">
        <v>984</v>
      </c>
      <c r="AK3479" t="s">
        <v>3800</v>
      </c>
    </row>
    <row r="3480" spans="1:37">
      <c r="A3480" t="s">
        <v>3591</v>
      </c>
      <c r="B3480" t="s">
        <v>35</v>
      </c>
      <c r="C3480">
        <v>5169.53</v>
      </c>
      <c r="D3480" t="s">
        <v>36</v>
      </c>
      <c r="E3480" t="s">
        <v>72</v>
      </c>
      <c r="F3480" t="s">
        <v>38</v>
      </c>
      <c r="G3480">
        <v>45300</v>
      </c>
      <c r="H3480" t="s">
        <v>159</v>
      </c>
      <c r="I3480" t="s">
        <v>40</v>
      </c>
      <c r="J3480">
        <v>25974</v>
      </c>
      <c r="K3480" t="s">
        <v>59</v>
      </c>
      <c r="L3480" t="s">
        <v>42</v>
      </c>
      <c r="M3480">
        <v>134</v>
      </c>
      <c r="N3480">
        <v>34</v>
      </c>
      <c r="O3480">
        <v>93</v>
      </c>
      <c r="P3480">
        <v>0</v>
      </c>
      <c r="Q3480">
        <v>1</v>
      </c>
      <c r="R3480" t="s">
        <v>61</v>
      </c>
      <c r="S3480" t="s">
        <v>93</v>
      </c>
      <c r="T3480">
        <v>3</v>
      </c>
      <c r="U3480" t="s">
        <v>90</v>
      </c>
      <c r="V3480">
        <v>641.52</v>
      </c>
      <c r="W3480" t="s">
        <v>46</v>
      </c>
      <c r="X3480" t="s">
        <v>77</v>
      </c>
      <c r="Y3480" t="s">
        <v>65</v>
      </c>
      <c r="Z3480" t="s">
        <v>66</v>
      </c>
      <c r="AA3480" t="s">
        <v>67</v>
      </c>
      <c r="AB3480" t="s">
        <v>68</v>
      </c>
      <c r="AC3480" t="s">
        <v>52</v>
      </c>
      <c r="AD3480">
        <v>4.7874626869999997</v>
      </c>
      <c r="AE3480">
        <v>2024</v>
      </c>
      <c r="AF3480">
        <v>3</v>
      </c>
      <c r="AG3480">
        <v>9</v>
      </c>
      <c r="AH3480" t="s">
        <v>3497</v>
      </c>
      <c r="AI3480">
        <v>0.39895522388059701</v>
      </c>
      <c r="AJ3480">
        <v>1608</v>
      </c>
      <c r="AK3480" t="s">
        <v>3799</v>
      </c>
    </row>
    <row r="3481" spans="1:37">
      <c r="A3481" t="s">
        <v>3592</v>
      </c>
      <c r="B3481" t="s">
        <v>81</v>
      </c>
      <c r="C3481">
        <v>31774.61</v>
      </c>
      <c r="D3481" t="s">
        <v>36</v>
      </c>
      <c r="E3481" t="s">
        <v>37</v>
      </c>
      <c r="F3481" t="s">
        <v>38</v>
      </c>
      <c r="G3481">
        <v>45300</v>
      </c>
      <c r="H3481" t="s">
        <v>39</v>
      </c>
      <c r="I3481" t="s">
        <v>40</v>
      </c>
      <c r="J3481">
        <v>45558</v>
      </c>
      <c r="K3481" t="s">
        <v>41</v>
      </c>
      <c r="L3481" t="s">
        <v>42</v>
      </c>
      <c r="M3481">
        <v>269</v>
      </c>
      <c r="N3481">
        <v>39</v>
      </c>
      <c r="O3481">
        <v>128</v>
      </c>
      <c r="P3481">
        <v>0</v>
      </c>
      <c r="Q3481">
        <v>2</v>
      </c>
      <c r="R3481" t="s">
        <v>43</v>
      </c>
      <c r="S3481" t="s">
        <v>44</v>
      </c>
      <c r="T3481">
        <v>3</v>
      </c>
      <c r="U3481" t="s">
        <v>63</v>
      </c>
      <c r="V3481">
        <v>1124.1500000000001</v>
      </c>
      <c r="W3481" t="s">
        <v>132</v>
      </c>
      <c r="X3481" t="s">
        <v>47</v>
      </c>
      <c r="Y3481" t="s">
        <v>65</v>
      </c>
      <c r="Z3481" t="s">
        <v>98</v>
      </c>
      <c r="AA3481" t="s">
        <v>67</v>
      </c>
      <c r="AB3481" t="s">
        <v>68</v>
      </c>
      <c r="AC3481" t="s">
        <v>52</v>
      </c>
      <c r="AD3481">
        <v>4.178996283</v>
      </c>
      <c r="AE3481">
        <v>2024</v>
      </c>
      <c r="AF3481">
        <v>3</v>
      </c>
      <c r="AG3481">
        <v>9</v>
      </c>
      <c r="AH3481" t="s">
        <v>3497</v>
      </c>
      <c r="AI3481">
        <v>0.34824969021065677</v>
      </c>
      <c r="AJ3481">
        <v>3228</v>
      </c>
      <c r="AK3481" t="s">
        <v>3799</v>
      </c>
    </row>
    <row r="3482" spans="1:37">
      <c r="A3482" t="s">
        <v>3593</v>
      </c>
      <c r="B3482" t="s">
        <v>55</v>
      </c>
      <c r="C3482">
        <v>14165.51</v>
      </c>
      <c r="D3482" t="s">
        <v>36</v>
      </c>
      <c r="E3482" t="s">
        <v>72</v>
      </c>
      <c r="F3482" t="s">
        <v>73</v>
      </c>
      <c r="G3482">
        <v>45300</v>
      </c>
      <c r="H3482" t="s">
        <v>39</v>
      </c>
      <c r="I3482" t="s">
        <v>58</v>
      </c>
      <c r="J3482">
        <v>97601</v>
      </c>
      <c r="K3482" t="s">
        <v>83</v>
      </c>
      <c r="L3482" t="s">
        <v>42</v>
      </c>
      <c r="M3482">
        <v>117</v>
      </c>
      <c r="N3482">
        <v>23</v>
      </c>
      <c r="O3482">
        <v>50</v>
      </c>
      <c r="P3482">
        <v>2</v>
      </c>
      <c r="Q3482">
        <v>2</v>
      </c>
      <c r="R3482" t="s">
        <v>61</v>
      </c>
      <c r="S3482" t="s">
        <v>74</v>
      </c>
      <c r="T3482">
        <v>1</v>
      </c>
      <c r="U3482" t="s">
        <v>79</v>
      </c>
      <c r="V3482">
        <v>147.88</v>
      </c>
      <c r="W3482" t="s">
        <v>46</v>
      </c>
      <c r="X3482" t="s">
        <v>47</v>
      </c>
      <c r="Y3482" t="s">
        <v>48</v>
      </c>
      <c r="Z3482" t="s">
        <v>66</v>
      </c>
      <c r="AA3482" t="s">
        <v>50</v>
      </c>
      <c r="AB3482" t="s">
        <v>51</v>
      </c>
      <c r="AC3482" t="s">
        <v>52</v>
      </c>
      <c r="AD3482">
        <v>1.263931624</v>
      </c>
      <c r="AE3482">
        <v>2024</v>
      </c>
      <c r="AF3482">
        <v>3</v>
      </c>
      <c r="AG3482">
        <v>9</v>
      </c>
      <c r="AH3482" t="s">
        <v>3497</v>
      </c>
      <c r="AI3482">
        <v>0.10532763532763532</v>
      </c>
      <c r="AJ3482">
        <v>1404</v>
      </c>
      <c r="AK3482" t="s">
        <v>3799</v>
      </c>
    </row>
    <row r="3483" spans="1:37">
      <c r="A3483" t="s">
        <v>3594</v>
      </c>
      <c r="B3483" t="s">
        <v>81</v>
      </c>
      <c r="C3483">
        <v>8282.36</v>
      </c>
      <c r="D3483" t="s">
        <v>36</v>
      </c>
      <c r="E3483" t="s">
        <v>72</v>
      </c>
      <c r="F3483" t="s">
        <v>95</v>
      </c>
      <c r="G3483">
        <v>45300</v>
      </c>
      <c r="H3483" t="s">
        <v>39</v>
      </c>
      <c r="I3483" t="s">
        <v>40</v>
      </c>
      <c r="J3483">
        <v>58832</v>
      </c>
      <c r="K3483" t="s">
        <v>59</v>
      </c>
      <c r="L3483" t="s">
        <v>60</v>
      </c>
      <c r="M3483">
        <v>104</v>
      </c>
      <c r="N3483">
        <v>16</v>
      </c>
      <c r="O3483">
        <v>23</v>
      </c>
      <c r="P3483">
        <v>0</v>
      </c>
      <c r="Q3483">
        <v>8</v>
      </c>
      <c r="R3483" t="s">
        <v>61</v>
      </c>
      <c r="S3483" t="s">
        <v>93</v>
      </c>
      <c r="T3483">
        <v>1</v>
      </c>
      <c r="U3483" t="s">
        <v>79</v>
      </c>
      <c r="V3483">
        <v>610.33000000000004</v>
      </c>
      <c r="W3483" t="s">
        <v>76</v>
      </c>
      <c r="X3483" t="s">
        <v>77</v>
      </c>
      <c r="Y3483" t="s">
        <v>65</v>
      </c>
      <c r="Z3483" t="s">
        <v>66</v>
      </c>
      <c r="AA3483" t="s">
        <v>50</v>
      </c>
      <c r="AB3483" t="s">
        <v>68</v>
      </c>
      <c r="AC3483" t="s">
        <v>69</v>
      </c>
      <c r="AD3483">
        <v>5.8685576920000004</v>
      </c>
      <c r="AE3483">
        <v>2024</v>
      </c>
      <c r="AF3483">
        <v>3</v>
      </c>
      <c r="AG3483">
        <v>9</v>
      </c>
      <c r="AH3483" t="s">
        <v>3497</v>
      </c>
      <c r="AI3483">
        <v>0.48904647435897441</v>
      </c>
      <c r="AJ3483">
        <v>1248</v>
      </c>
      <c r="AK3483" t="s">
        <v>3800</v>
      </c>
    </row>
    <row r="3484" spans="1:37">
      <c r="A3484" t="s">
        <v>3595</v>
      </c>
      <c r="B3484" t="s">
        <v>71</v>
      </c>
      <c r="C3484">
        <v>7542.4</v>
      </c>
      <c r="D3484" t="s">
        <v>36</v>
      </c>
      <c r="E3484" t="s">
        <v>37</v>
      </c>
      <c r="F3484" t="s">
        <v>73</v>
      </c>
      <c r="G3484">
        <v>45300</v>
      </c>
      <c r="H3484" t="s">
        <v>159</v>
      </c>
      <c r="I3484" t="s">
        <v>40</v>
      </c>
      <c r="J3484">
        <v>26028</v>
      </c>
      <c r="K3484" t="s">
        <v>59</v>
      </c>
      <c r="L3484" t="s">
        <v>42</v>
      </c>
      <c r="M3484">
        <v>97</v>
      </c>
      <c r="N3484">
        <v>5</v>
      </c>
      <c r="O3484">
        <v>53</v>
      </c>
      <c r="P3484">
        <v>0</v>
      </c>
      <c r="Q3484">
        <v>6</v>
      </c>
      <c r="R3484" t="s">
        <v>61</v>
      </c>
      <c r="S3484" t="s">
        <v>74</v>
      </c>
      <c r="T3484">
        <v>1</v>
      </c>
      <c r="U3484" t="s">
        <v>63</v>
      </c>
      <c r="V3484">
        <v>466.56</v>
      </c>
      <c r="W3484" t="s">
        <v>46</v>
      </c>
      <c r="X3484" t="s">
        <v>47</v>
      </c>
      <c r="Y3484" t="s">
        <v>48</v>
      </c>
      <c r="Z3484" t="s">
        <v>66</v>
      </c>
      <c r="AA3484" t="s">
        <v>67</v>
      </c>
      <c r="AB3484" t="s">
        <v>68</v>
      </c>
      <c r="AC3484" t="s">
        <v>52</v>
      </c>
      <c r="AD3484">
        <v>4.8098969069999997</v>
      </c>
      <c r="AE3484">
        <v>2024</v>
      </c>
      <c r="AF3484">
        <v>3</v>
      </c>
      <c r="AG3484">
        <v>9</v>
      </c>
      <c r="AH3484" t="s">
        <v>3497</v>
      </c>
      <c r="AI3484">
        <v>0.40082474226804121</v>
      </c>
      <c r="AJ3484">
        <v>1164</v>
      </c>
      <c r="AK3484" t="s">
        <v>3800</v>
      </c>
    </row>
    <row r="3485" spans="1:37">
      <c r="A3485" t="s">
        <v>3596</v>
      </c>
      <c r="B3485" t="s">
        <v>71</v>
      </c>
      <c r="C3485">
        <v>4508.05</v>
      </c>
      <c r="D3485" t="s">
        <v>36</v>
      </c>
      <c r="E3485" t="s">
        <v>72</v>
      </c>
      <c r="F3485" t="s">
        <v>38</v>
      </c>
      <c r="G3485">
        <v>45300</v>
      </c>
      <c r="H3485" t="s">
        <v>39</v>
      </c>
      <c r="I3485" t="s">
        <v>40</v>
      </c>
      <c r="J3485">
        <v>52408</v>
      </c>
      <c r="K3485" t="s">
        <v>59</v>
      </c>
      <c r="L3485" t="s">
        <v>60</v>
      </c>
      <c r="M3485">
        <v>117</v>
      </c>
      <c r="N3485">
        <v>19</v>
      </c>
      <c r="O3485">
        <v>86</v>
      </c>
      <c r="P3485">
        <v>0</v>
      </c>
      <c r="Q3485">
        <v>1</v>
      </c>
      <c r="R3485" t="s">
        <v>61</v>
      </c>
      <c r="S3485" t="s">
        <v>74</v>
      </c>
      <c r="T3485">
        <v>1</v>
      </c>
      <c r="U3485" t="s">
        <v>79</v>
      </c>
      <c r="V3485">
        <v>659.94</v>
      </c>
      <c r="W3485" t="s">
        <v>76</v>
      </c>
      <c r="X3485" t="s">
        <v>77</v>
      </c>
      <c r="Y3485" t="s">
        <v>65</v>
      </c>
      <c r="Z3485" t="s">
        <v>49</v>
      </c>
      <c r="AA3485" t="s">
        <v>50</v>
      </c>
      <c r="AB3485" t="s">
        <v>68</v>
      </c>
      <c r="AC3485" t="s">
        <v>52</v>
      </c>
      <c r="AD3485">
        <v>5.6405128209999997</v>
      </c>
      <c r="AE3485">
        <v>2024</v>
      </c>
      <c r="AF3485">
        <v>3</v>
      </c>
      <c r="AG3485">
        <v>9</v>
      </c>
      <c r="AH3485" t="s">
        <v>3497</v>
      </c>
      <c r="AI3485">
        <v>0.47004273504273508</v>
      </c>
      <c r="AJ3485">
        <v>1404</v>
      </c>
      <c r="AK3485" t="s">
        <v>3800</v>
      </c>
    </row>
    <row r="3486" spans="1:37">
      <c r="A3486" t="s">
        <v>3597</v>
      </c>
      <c r="B3486" t="s">
        <v>71</v>
      </c>
      <c r="C3486">
        <v>14751.04</v>
      </c>
      <c r="D3486" t="s">
        <v>36</v>
      </c>
      <c r="E3486" t="s">
        <v>82</v>
      </c>
      <c r="F3486" t="s">
        <v>56</v>
      </c>
      <c r="G3486">
        <v>45300</v>
      </c>
      <c r="H3486" t="s">
        <v>39</v>
      </c>
      <c r="I3486" t="s">
        <v>58</v>
      </c>
      <c r="J3486">
        <v>39714</v>
      </c>
      <c r="K3486" t="s">
        <v>59</v>
      </c>
      <c r="L3486" t="s">
        <v>42</v>
      </c>
      <c r="M3486">
        <v>370</v>
      </c>
      <c r="N3486">
        <v>31</v>
      </c>
      <c r="O3486">
        <v>42</v>
      </c>
      <c r="P3486">
        <v>0</v>
      </c>
      <c r="Q3486">
        <v>1</v>
      </c>
      <c r="R3486" t="s">
        <v>61</v>
      </c>
      <c r="S3486" t="s">
        <v>93</v>
      </c>
      <c r="T3486">
        <v>4</v>
      </c>
      <c r="U3486" t="s">
        <v>79</v>
      </c>
      <c r="V3486">
        <v>2663.28</v>
      </c>
      <c r="W3486" t="s">
        <v>155</v>
      </c>
      <c r="X3486" t="s">
        <v>47</v>
      </c>
      <c r="Y3486" t="s">
        <v>156</v>
      </c>
      <c r="Z3486" t="s">
        <v>66</v>
      </c>
      <c r="AA3486" t="s">
        <v>67</v>
      </c>
      <c r="AB3486" t="s">
        <v>68</v>
      </c>
      <c r="AC3486" t="s">
        <v>69</v>
      </c>
      <c r="AD3486">
        <v>7.198054054</v>
      </c>
      <c r="AE3486">
        <v>2024</v>
      </c>
      <c r="AF3486">
        <v>3</v>
      </c>
      <c r="AG3486">
        <v>9</v>
      </c>
      <c r="AH3486" t="s">
        <v>3497</v>
      </c>
      <c r="AI3486">
        <v>0.59983783783783784</v>
      </c>
      <c r="AJ3486">
        <v>4440</v>
      </c>
      <c r="AK3486" t="s">
        <v>3800</v>
      </c>
    </row>
    <row r="3487" spans="1:37">
      <c r="A3487" t="s">
        <v>3598</v>
      </c>
      <c r="B3487" t="s">
        <v>81</v>
      </c>
      <c r="C3487">
        <v>69425.440000000002</v>
      </c>
      <c r="D3487" t="s">
        <v>36</v>
      </c>
      <c r="E3487" t="s">
        <v>37</v>
      </c>
      <c r="F3487" t="s">
        <v>73</v>
      </c>
      <c r="G3487">
        <v>45300</v>
      </c>
      <c r="H3487" t="s">
        <v>39</v>
      </c>
      <c r="I3487" t="s">
        <v>40</v>
      </c>
      <c r="J3487">
        <v>114278</v>
      </c>
      <c r="K3487" t="s">
        <v>41</v>
      </c>
      <c r="L3487" t="s">
        <v>42</v>
      </c>
      <c r="M3487">
        <v>250</v>
      </c>
      <c r="N3487">
        <v>18</v>
      </c>
      <c r="O3487">
        <v>53</v>
      </c>
      <c r="P3487">
        <v>3</v>
      </c>
      <c r="Q3487">
        <v>2</v>
      </c>
      <c r="R3487" t="s">
        <v>61</v>
      </c>
      <c r="S3487" t="s">
        <v>93</v>
      </c>
      <c r="T3487">
        <v>1</v>
      </c>
      <c r="U3487" t="s">
        <v>79</v>
      </c>
      <c r="V3487">
        <v>891.64</v>
      </c>
      <c r="W3487" t="s">
        <v>132</v>
      </c>
      <c r="X3487" t="s">
        <v>47</v>
      </c>
      <c r="Y3487" t="s">
        <v>65</v>
      </c>
      <c r="Z3487" t="s">
        <v>98</v>
      </c>
      <c r="AA3487" t="s">
        <v>91</v>
      </c>
      <c r="AB3487" t="s">
        <v>51</v>
      </c>
      <c r="AC3487" t="s">
        <v>52</v>
      </c>
      <c r="AD3487">
        <v>3.56656</v>
      </c>
      <c r="AE3487">
        <v>2024</v>
      </c>
      <c r="AF3487">
        <v>3</v>
      </c>
      <c r="AG3487">
        <v>9</v>
      </c>
      <c r="AH3487" t="s">
        <v>3497</v>
      </c>
      <c r="AI3487">
        <v>0.29721333333333333</v>
      </c>
      <c r="AJ3487">
        <v>3000</v>
      </c>
      <c r="AK3487" t="s">
        <v>3799</v>
      </c>
    </row>
    <row r="3488" spans="1:37">
      <c r="A3488" t="s">
        <v>3599</v>
      </c>
      <c r="B3488" t="s">
        <v>35</v>
      </c>
      <c r="C3488">
        <v>7664.37</v>
      </c>
      <c r="D3488" t="s">
        <v>36</v>
      </c>
      <c r="E3488" t="s">
        <v>72</v>
      </c>
      <c r="F3488" t="s">
        <v>38</v>
      </c>
      <c r="G3488">
        <v>45300</v>
      </c>
      <c r="H3488" t="s">
        <v>57</v>
      </c>
      <c r="I3488" t="s">
        <v>40</v>
      </c>
      <c r="J3488">
        <v>0</v>
      </c>
      <c r="K3488" t="s">
        <v>59</v>
      </c>
      <c r="L3488" t="s">
        <v>42</v>
      </c>
      <c r="M3488">
        <v>104</v>
      </c>
      <c r="N3488">
        <v>18</v>
      </c>
      <c r="O3488">
        <v>77</v>
      </c>
      <c r="P3488">
        <v>0</v>
      </c>
      <c r="Q3488">
        <v>9</v>
      </c>
      <c r="R3488" t="s">
        <v>61</v>
      </c>
      <c r="S3488" t="s">
        <v>62</v>
      </c>
      <c r="T3488">
        <v>3</v>
      </c>
      <c r="U3488" t="s">
        <v>45</v>
      </c>
      <c r="V3488">
        <v>498.96</v>
      </c>
      <c r="W3488" t="s">
        <v>46</v>
      </c>
      <c r="X3488" t="s">
        <v>47</v>
      </c>
      <c r="Y3488" t="s">
        <v>48</v>
      </c>
      <c r="Z3488" t="s">
        <v>66</v>
      </c>
      <c r="AA3488" t="s">
        <v>67</v>
      </c>
      <c r="AB3488" t="s">
        <v>68</v>
      </c>
      <c r="AC3488" t="s">
        <v>52</v>
      </c>
      <c r="AD3488">
        <v>4.7976923080000002</v>
      </c>
      <c r="AE3488">
        <v>2024</v>
      </c>
      <c r="AF3488">
        <v>3</v>
      </c>
      <c r="AG3488">
        <v>9</v>
      </c>
      <c r="AH3488" t="s">
        <v>3497</v>
      </c>
      <c r="AI3488">
        <v>0.39980769230769231</v>
      </c>
      <c r="AJ3488">
        <v>1248</v>
      </c>
      <c r="AK3488" t="s">
        <v>3799</v>
      </c>
    </row>
    <row r="3489" spans="1:37">
      <c r="A3489" t="s">
        <v>3600</v>
      </c>
      <c r="B3489" t="s">
        <v>35</v>
      </c>
      <c r="C3489">
        <v>8815.3799999999992</v>
      </c>
      <c r="D3489" t="s">
        <v>36</v>
      </c>
      <c r="E3489" t="s">
        <v>72</v>
      </c>
      <c r="F3489" t="s">
        <v>56</v>
      </c>
      <c r="G3489">
        <v>45300</v>
      </c>
      <c r="H3489" t="s">
        <v>39</v>
      </c>
      <c r="I3489" t="s">
        <v>58</v>
      </c>
      <c r="J3489">
        <v>59912</v>
      </c>
      <c r="K3489" t="s">
        <v>59</v>
      </c>
      <c r="L3489" t="s">
        <v>42</v>
      </c>
      <c r="M3489">
        <v>112</v>
      </c>
      <c r="N3489">
        <v>14</v>
      </c>
      <c r="O3489">
        <v>16</v>
      </c>
      <c r="P3489">
        <v>1</v>
      </c>
      <c r="Q3489">
        <v>8</v>
      </c>
      <c r="R3489" t="s">
        <v>117</v>
      </c>
      <c r="S3489" t="s">
        <v>118</v>
      </c>
      <c r="T3489">
        <v>2</v>
      </c>
      <c r="U3489" t="s">
        <v>90</v>
      </c>
      <c r="V3489">
        <v>537.84</v>
      </c>
      <c r="W3489" t="s">
        <v>46</v>
      </c>
      <c r="X3489" t="s">
        <v>47</v>
      </c>
      <c r="Y3489" t="s">
        <v>65</v>
      </c>
      <c r="Z3489" t="s">
        <v>66</v>
      </c>
      <c r="AA3489" t="s">
        <v>50</v>
      </c>
      <c r="AB3489" t="s">
        <v>51</v>
      </c>
      <c r="AC3489" t="s">
        <v>69</v>
      </c>
      <c r="AD3489">
        <v>4.8021428569999998</v>
      </c>
      <c r="AE3489">
        <v>2024</v>
      </c>
      <c r="AF3489">
        <v>3</v>
      </c>
      <c r="AG3489">
        <v>9</v>
      </c>
      <c r="AH3489" t="s">
        <v>3497</v>
      </c>
      <c r="AI3489">
        <v>0.40017857142857144</v>
      </c>
      <c r="AJ3489">
        <v>1344</v>
      </c>
      <c r="AK3489" t="s">
        <v>3800</v>
      </c>
    </row>
    <row r="3490" spans="1:37">
      <c r="A3490" t="s">
        <v>3601</v>
      </c>
      <c r="B3490" t="s">
        <v>71</v>
      </c>
      <c r="C3490">
        <v>11700.57</v>
      </c>
      <c r="D3490" t="s">
        <v>36</v>
      </c>
      <c r="E3490" t="s">
        <v>37</v>
      </c>
      <c r="F3490" t="s">
        <v>73</v>
      </c>
      <c r="G3490">
        <v>45300</v>
      </c>
      <c r="H3490" t="s">
        <v>39</v>
      </c>
      <c r="I3490" t="s">
        <v>58</v>
      </c>
      <c r="J3490">
        <v>42328</v>
      </c>
      <c r="K3490" t="s">
        <v>59</v>
      </c>
      <c r="L3490" t="s">
        <v>42</v>
      </c>
      <c r="M3490">
        <v>147</v>
      </c>
      <c r="N3490">
        <v>15</v>
      </c>
      <c r="O3490">
        <v>31</v>
      </c>
      <c r="P3490">
        <v>0</v>
      </c>
      <c r="Q3490">
        <v>9</v>
      </c>
      <c r="R3490" t="s">
        <v>61</v>
      </c>
      <c r="S3490" t="s">
        <v>74</v>
      </c>
      <c r="T3490">
        <v>3</v>
      </c>
      <c r="U3490" t="s">
        <v>63</v>
      </c>
      <c r="V3490">
        <v>712.48</v>
      </c>
      <c r="W3490" t="s">
        <v>64</v>
      </c>
      <c r="X3490" t="s">
        <v>77</v>
      </c>
      <c r="Y3490" t="s">
        <v>65</v>
      </c>
      <c r="Z3490" t="s">
        <v>66</v>
      </c>
      <c r="AA3490" t="s">
        <v>67</v>
      </c>
      <c r="AB3490" t="s">
        <v>68</v>
      </c>
      <c r="AC3490" t="s">
        <v>69</v>
      </c>
      <c r="AD3490">
        <v>4.8468027210000004</v>
      </c>
      <c r="AE3490">
        <v>2024</v>
      </c>
      <c r="AF3490">
        <v>3</v>
      </c>
      <c r="AG3490">
        <v>9</v>
      </c>
      <c r="AH3490" t="s">
        <v>3497</v>
      </c>
      <c r="AI3490">
        <v>0.40390022675736964</v>
      </c>
      <c r="AJ3490">
        <v>1764</v>
      </c>
      <c r="AK3490" t="s">
        <v>3800</v>
      </c>
    </row>
    <row r="3491" spans="1:37">
      <c r="A3491" t="s">
        <v>3602</v>
      </c>
      <c r="B3491" t="s">
        <v>71</v>
      </c>
      <c r="C3491">
        <v>10320.32</v>
      </c>
      <c r="D3491" t="s">
        <v>36</v>
      </c>
      <c r="E3491" t="s">
        <v>72</v>
      </c>
      <c r="F3491" t="s">
        <v>56</v>
      </c>
      <c r="G3491">
        <v>45300</v>
      </c>
      <c r="H3491" t="s">
        <v>102</v>
      </c>
      <c r="I3491" t="s">
        <v>40</v>
      </c>
      <c r="J3491">
        <v>35810</v>
      </c>
      <c r="K3491" t="s">
        <v>59</v>
      </c>
      <c r="L3491" t="s">
        <v>42</v>
      </c>
      <c r="M3491">
        <v>134</v>
      </c>
      <c r="N3491">
        <v>0</v>
      </c>
      <c r="O3491">
        <v>116</v>
      </c>
      <c r="P3491">
        <v>0</v>
      </c>
      <c r="Q3491">
        <v>3</v>
      </c>
      <c r="R3491" t="s">
        <v>61</v>
      </c>
      <c r="S3491" t="s">
        <v>74</v>
      </c>
      <c r="T3491">
        <v>1</v>
      </c>
      <c r="U3491" t="s">
        <v>90</v>
      </c>
      <c r="V3491">
        <v>707</v>
      </c>
      <c r="W3491" t="s">
        <v>46</v>
      </c>
      <c r="X3491" t="s">
        <v>47</v>
      </c>
      <c r="Y3491" t="s">
        <v>65</v>
      </c>
      <c r="Z3491" t="s">
        <v>66</v>
      </c>
      <c r="AA3491" t="s">
        <v>67</v>
      </c>
      <c r="AB3491" t="s">
        <v>68</v>
      </c>
      <c r="AC3491" t="s">
        <v>52</v>
      </c>
      <c r="AD3491">
        <v>5.276119403</v>
      </c>
      <c r="AE3491">
        <v>2024</v>
      </c>
      <c r="AF3491">
        <v>3</v>
      </c>
      <c r="AG3491">
        <v>9</v>
      </c>
      <c r="AH3491" t="s">
        <v>3497</v>
      </c>
      <c r="AI3491">
        <v>0.43967661691542287</v>
      </c>
      <c r="AJ3491">
        <v>1608</v>
      </c>
      <c r="AK3491" t="s">
        <v>3800</v>
      </c>
    </row>
    <row r="3492" spans="1:37">
      <c r="A3492" t="s">
        <v>3603</v>
      </c>
      <c r="B3492" t="s">
        <v>35</v>
      </c>
      <c r="C3492">
        <v>11271.86</v>
      </c>
      <c r="D3492" t="s">
        <v>36</v>
      </c>
      <c r="E3492" t="s">
        <v>37</v>
      </c>
      <c r="F3492" t="s">
        <v>38</v>
      </c>
      <c r="G3492">
        <v>45300</v>
      </c>
      <c r="H3492" t="s">
        <v>39</v>
      </c>
      <c r="I3492" t="s">
        <v>58</v>
      </c>
      <c r="J3492">
        <v>61328</v>
      </c>
      <c r="K3492" t="s">
        <v>41</v>
      </c>
      <c r="L3492" t="s">
        <v>103</v>
      </c>
      <c r="M3492">
        <v>147</v>
      </c>
      <c r="N3492">
        <v>3</v>
      </c>
      <c r="O3492">
        <v>62</v>
      </c>
      <c r="P3492">
        <v>1</v>
      </c>
      <c r="Q3492">
        <v>3</v>
      </c>
      <c r="R3492" t="s">
        <v>43</v>
      </c>
      <c r="S3492" t="s">
        <v>96</v>
      </c>
      <c r="T3492">
        <v>1</v>
      </c>
      <c r="U3492" t="s">
        <v>90</v>
      </c>
      <c r="V3492">
        <v>657.82</v>
      </c>
      <c r="W3492" t="s">
        <v>64</v>
      </c>
      <c r="X3492" t="s">
        <v>47</v>
      </c>
      <c r="Y3492" t="s">
        <v>65</v>
      </c>
      <c r="Z3492" t="s">
        <v>66</v>
      </c>
      <c r="AA3492" t="s">
        <v>50</v>
      </c>
      <c r="AB3492" t="s">
        <v>51</v>
      </c>
      <c r="AC3492" t="s">
        <v>52</v>
      </c>
      <c r="AD3492">
        <v>4.474965986</v>
      </c>
      <c r="AE3492">
        <v>2024</v>
      </c>
      <c r="AF3492">
        <v>3</v>
      </c>
      <c r="AG3492">
        <v>9</v>
      </c>
      <c r="AH3492" t="s">
        <v>3497</v>
      </c>
      <c r="AI3492">
        <v>0.37291383219954649</v>
      </c>
      <c r="AJ3492">
        <v>1764</v>
      </c>
      <c r="AK3492" t="s">
        <v>3799</v>
      </c>
    </row>
    <row r="3493" spans="1:37">
      <c r="A3493" t="s">
        <v>3604</v>
      </c>
      <c r="B3493" t="s">
        <v>71</v>
      </c>
      <c r="C3493">
        <v>6977.01</v>
      </c>
      <c r="D3493" t="s">
        <v>36</v>
      </c>
      <c r="E3493" t="s">
        <v>37</v>
      </c>
      <c r="F3493" t="s">
        <v>56</v>
      </c>
      <c r="G3493">
        <v>45300</v>
      </c>
      <c r="H3493" t="s">
        <v>39</v>
      </c>
      <c r="I3493" t="s">
        <v>40</v>
      </c>
      <c r="J3493">
        <v>109596</v>
      </c>
      <c r="K3493" t="s">
        <v>59</v>
      </c>
      <c r="L3493" t="s">
        <v>60</v>
      </c>
      <c r="M3493">
        <v>86</v>
      </c>
      <c r="N3493">
        <v>4</v>
      </c>
      <c r="O3493">
        <v>61</v>
      </c>
      <c r="P3493">
        <v>0</v>
      </c>
      <c r="Q3493">
        <v>8</v>
      </c>
      <c r="R3493" t="s">
        <v>43</v>
      </c>
      <c r="S3493" t="s">
        <v>44</v>
      </c>
      <c r="T3493">
        <v>2</v>
      </c>
      <c r="U3493" t="s">
        <v>63</v>
      </c>
      <c r="V3493">
        <v>414.72</v>
      </c>
      <c r="W3493" t="s">
        <v>46</v>
      </c>
      <c r="X3493" t="s">
        <v>77</v>
      </c>
      <c r="Y3493" t="s">
        <v>48</v>
      </c>
      <c r="Z3493" t="s">
        <v>66</v>
      </c>
      <c r="AA3493" t="s">
        <v>91</v>
      </c>
      <c r="AB3493" t="s">
        <v>68</v>
      </c>
      <c r="AC3493" t="s">
        <v>52</v>
      </c>
      <c r="AD3493">
        <v>4.8223255810000003</v>
      </c>
      <c r="AE3493">
        <v>2024</v>
      </c>
      <c r="AF3493">
        <v>3</v>
      </c>
      <c r="AG3493">
        <v>9</v>
      </c>
      <c r="AH3493" t="s">
        <v>3497</v>
      </c>
      <c r="AI3493">
        <v>0.4018604651162791</v>
      </c>
      <c r="AJ3493">
        <v>1032</v>
      </c>
      <c r="AK3493" t="s">
        <v>3800</v>
      </c>
    </row>
    <row r="3494" spans="1:37">
      <c r="A3494" t="s">
        <v>3605</v>
      </c>
      <c r="B3494" t="s">
        <v>81</v>
      </c>
      <c r="C3494">
        <v>3726.64</v>
      </c>
      <c r="D3494" t="s">
        <v>36</v>
      </c>
      <c r="E3494" t="s">
        <v>37</v>
      </c>
      <c r="F3494" t="s">
        <v>38</v>
      </c>
      <c r="G3494">
        <v>45300</v>
      </c>
      <c r="H3494" t="s">
        <v>39</v>
      </c>
      <c r="I3494" t="s">
        <v>58</v>
      </c>
      <c r="J3494">
        <v>106738</v>
      </c>
      <c r="K3494" t="s">
        <v>41</v>
      </c>
      <c r="L3494" t="s">
        <v>42</v>
      </c>
      <c r="M3494">
        <v>93</v>
      </c>
      <c r="N3494">
        <v>18</v>
      </c>
      <c r="O3494">
        <v>32</v>
      </c>
      <c r="P3494">
        <v>0</v>
      </c>
      <c r="Q3494">
        <v>1</v>
      </c>
      <c r="R3494" t="s">
        <v>43</v>
      </c>
      <c r="S3494" t="s">
        <v>44</v>
      </c>
      <c r="T3494">
        <v>2</v>
      </c>
      <c r="U3494" t="s">
        <v>45</v>
      </c>
      <c r="V3494">
        <v>392.7</v>
      </c>
      <c r="W3494" t="s">
        <v>46</v>
      </c>
      <c r="X3494" t="s">
        <v>47</v>
      </c>
      <c r="Y3494" t="s">
        <v>48</v>
      </c>
      <c r="Z3494" t="s">
        <v>49</v>
      </c>
      <c r="AA3494" t="s">
        <v>91</v>
      </c>
      <c r="AB3494" t="s">
        <v>68</v>
      </c>
      <c r="AC3494" t="s">
        <v>69</v>
      </c>
      <c r="AD3494">
        <v>4.2225806449999999</v>
      </c>
      <c r="AE3494">
        <v>2024</v>
      </c>
      <c r="AF3494">
        <v>3</v>
      </c>
      <c r="AG3494">
        <v>9</v>
      </c>
      <c r="AH3494" t="s">
        <v>3497</v>
      </c>
      <c r="AI3494">
        <v>0.35188172043010751</v>
      </c>
      <c r="AJ3494">
        <v>1116</v>
      </c>
      <c r="AK3494" t="s">
        <v>3799</v>
      </c>
    </row>
    <row r="3495" spans="1:37">
      <c r="A3495" t="s">
        <v>3606</v>
      </c>
      <c r="B3495" t="s">
        <v>35</v>
      </c>
      <c r="C3495">
        <v>13946.09</v>
      </c>
      <c r="D3495" t="s">
        <v>36</v>
      </c>
      <c r="E3495" t="s">
        <v>72</v>
      </c>
      <c r="F3495" t="s">
        <v>73</v>
      </c>
      <c r="G3495">
        <v>45300</v>
      </c>
      <c r="H3495" t="s">
        <v>39</v>
      </c>
      <c r="I3495" t="s">
        <v>58</v>
      </c>
      <c r="J3495">
        <v>76248</v>
      </c>
      <c r="K3495" t="s">
        <v>41</v>
      </c>
      <c r="L3495" t="s">
        <v>42</v>
      </c>
      <c r="M3495">
        <v>117</v>
      </c>
      <c r="N3495">
        <v>18</v>
      </c>
      <c r="O3495">
        <v>84</v>
      </c>
      <c r="P3495">
        <v>0</v>
      </c>
      <c r="Q3495">
        <v>2</v>
      </c>
      <c r="R3495" t="s">
        <v>61</v>
      </c>
      <c r="S3495" t="s">
        <v>74</v>
      </c>
      <c r="T3495">
        <v>1</v>
      </c>
      <c r="U3495" t="s">
        <v>90</v>
      </c>
      <c r="V3495">
        <v>519.34</v>
      </c>
      <c r="W3495" t="s">
        <v>46</v>
      </c>
      <c r="X3495" t="s">
        <v>47</v>
      </c>
      <c r="Y3495" t="s">
        <v>65</v>
      </c>
      <c r="Z3495" t="s">
        <v>66</v>
      </c>
      <c r="AA3495" t="s">
        <v>50</v>
      </c>
      <c r="AB3495" t="s">
        <v>68</v>
      </c>
      <c r="AC3495" t="s">
        <v>52</v>
      </c>
      <c r="AD3495">
        <v>4.4388034190000001</v>
      </c>
      <c r="AE3495">
        <v>2024</v>
      </c>
      <c r="AF3495">
        <v>3</v>
      </c>
      <c r="AG3495">
        <v>9</v>
      </c>
      <c r="AH3495" t="s">
        <v>3497</v>
      </c>
      <c r="AI3495">
        <v>0.36990028490028493</v>
      </c>
      <c r="AJ3495">
        <v>1404</v>
      </c>
      <c r="AK3495" t="s">
        <v>3799</v>
      </c>
    </row>
    <row r="3496" spans="1:37">
      <c r="A3496" t="s">
        <v>3607</v>
      </c>
      <c r="B3496" t="s">
        <v>55</v>
      </c>
      <c r="C3496">
        <v>36449.57</v>
      </c>
      <c r="D3496" t="s">
        <v>36</v>
      </c>
      <c r="E3496" t="s">
        <v>82</v>
      </c>
      <c r="F3496" t="s">
        <v>95</v>
      </c>
      <c r="G3496">
        <v>45300</v>
      </c>
      <c r="H3496" t="s">
        <v>57</v>
      </c>
      <c r="I3496" t="s">
        <v>58</v>
      </c>
      <c r="J3496">
        <v>0</v>
      </c>
      <c r="K3496" t="s">
        <v>59</v>
      </c>
      <c r="L3496" t="s">
        <v>103</v>
      </c>
      <c r="M3496">
        <v>140</v>
      </c>
      <c r="N3496">
        <v>45</v>
      </c>
      <c r="O3496">
        <v>26</v>
      </c>
      <c r="P3496">
        <v>0</v>
      </c>
      <c r="Q3496">
        <v>2</v>
      </c>
      <c r="R3496" t="s">
        <v>61</v>
      </c>
      <c r="S3496" t="s">
        <v>93</v>
      </c>
      <c r="T3496">
        <v>3</v>
      </c>
      <c r="U3496" t="s">
        <v>63</v>
      </c>
      <c r="V3496">
        <v>840.9</v>
      </c>
      <c r="W3496" t="s">
        <v>46</v>
      </c>
      <c r="X3496" t="s">
        <v>47</v>
      </c>
      <c r="Y3496" t="s">
        <v>65</v>
      </c>
      <c r="Z3496" t="s">
        <v>98</v>
      </c>
      <c r="AA3496" t="s">
        <v>67</v>
      </c>
      <c r="AB3496" t="s">
        <v>68</v>
      </c>
      <c r="AC3496" t="s">
        <v>69</v>
      </c>
      <c r="AD3496">
        <v>6.0064285709999998</v>
      </c>
      <c r="AE3496">
        <v>2024</v>
      </c>
      <c r="AF3496">
        <v>3</v>
      </c>
      <c r="AG3496">
        <v>9</v>
      </c>
      <c r="AH3496" t="s">
        <v>3497</v>
      </c>
      <c r="AI3496">
        <v>0.50053571428571431</v>
      </c>
      <c r="AJ3496">
        <v>1680</v>
      </c>
      <c r="AK3496" t="s">
        <v>3800</v>
      </c>
    </row>
    <row r="3497" spans="1:37">
      <c r="A3497" t="s">
        <v>3608</v>
      </c>
      <c r="B3497" t="s">
        <v>35</v>
      </c>
      <c r="C3497">
        <v>23530.33</v>
      </c>
      <c r="D3497" t="s">
        <v>36</v>
      </c>
      <c r="E3497" t="s">
        <v>37</v>
      </c>
      <c r="F3497" t="s">
        <v>95</v>
      </c>
      <c r="G3497">
        <v>45300</v>
      </c>
      <c r="H3497" t="s">
        <v>39</v>
      </c>
      <c r="I3497" t="s">
        <v>58</v>
      </c>
      <c r="J3497">
        <v>56396</v>
      </c>
      <c r="K3497" t="s">
        <v>83</v>
      </c>
      <c r="L3497" t="s">
        <v>42</v>
      </c>
      <c r="M3497">
        <v>147</v>
      </c>
      <c r="N3497">
        <v>15</v>
      </c>
      <c r="O3497">
        <v>108</v>
      </c>
      <c r="P3497">
        <v>0</v>
      </c>
      <c r="Q3497">
        <v>2</v>
      </c>
      <c r="R3497" t="s">
        <v>61</v>
      </c>
      <c r="S3497" t="s">
        <v>74</v>
      </c>
      <c r="T3497">
        <v>1</v>
      </c>
      <c r="U3497" t="s">
        <v>45</v>
      </c>
      <c r="V3497">
        <v>141.31</v>
      </c>
      <c r="W3497" t="s">
        <v>109</v>
      </c>
      <c r="X3497" t="s">
        <v>47</v>
      </c>
      <c r="Y3497" t="s">
        <v>48</v>
      </c>
      <c r="Z3497" t="s">
        <v>98</v>
      </c>
      <c r="AA3497" t="s">
        <v>50</v>
      </c>
      <c r="AB3497" t="s">
        <v>68</v>
      </c>
      <c r="AC3497" t="s">
        <v>52</v>
      </c>
      <c r="AD3497">
        <v>0.96129251699999996</v>
      </c>
      <c r="AE3497">
        <v>2024</v>
      </c>
      <c r="AF3497">
        <v>3</v>
      </c>
      <c r="AG3497">
        <v>9</v>
      </c>
      <c r="AH3497" t="s">
        <v>3497</v>
      </c>
      <c r="AI3497">
        <v>8.0107709750566899E-2</v>
      </c>
      <c r="AJ3497">
        <v>1764</v>
      </c>
      <c r="AK3497" t="s">
        <v>3799</v>
      </c>
    </row>
    <row r="3498" spans="1:37">
      <c r="A3498" t="s">
        <v>3609</v>
      </c>
      <c r="B3498" t="s">
        <v>55</v>
      </c>
      <c r="C3498">
        <v>6863.12</v>
      </c>
      <c r="D3498" t="s">
        <v>36</v>
      </c>
      <c r="E3498" t="s">
        <v>37</v>
      </c>
      <c r="F3498" t="s">
        <v>38</v>
      </c>
      <c r="G3498">
        <v>45300</v>
      </c>
      <c r="H3498" t="s">
        <v>39</v>
      </c>
      <c r="I3498" t="s">
        <v>40</v>
      </c>
      <c r="J3498">
        <v>83819</v>
      </c>
      <c r="K3498" t="s">
        <v>83</v>
      </c>
      <c r="L3498" t="s">
        <v>42</v>
      </c>
      <c r="M3498">
        <v>86</v>
      </c>
      <c r="N3498">
        <v>8</v>
      </c>
      <c r="O3498">
        <v>38</v>
      </c>
      <c r="P3498">
        <v>2</v>
      </c>
      <c r="Q3498">
        <v>4</v>
      </c>
      <c r="R3498" t="s">
        <v>43</v>
      </c>
      <c r="S3498" t="s">
        <v>44</v>
      </c>
      <c r="T3498">
        <v>1</v>
      </c>
      <c r="U3498" t="s">
        <v>79</v>
      </c>
      <c r="V3498">
        <v>98.9</v>
      </c>
      <c r="W3498" t="s">
        <v>76</v>
      </c>
      <c r="X3498" t="s">
        <v>47</v>
      </c>
      <c r="Y3498" t="s">
        <v>48</v>
      </c>
      <c r="Z3498" t="s">
        <v>66</v>
      </c>
      <c r="AA3498" t="s">
        <v>50</v>
      </c>
      <c r="AB3498" t="s">
        <v>51</v>
      </c>
      <c r="AC3498" t="s">
        <v>69</v>
      </c>
      <c r="AD3498">
        <v>1.1499999999999999</v>
      </c>
      <c r="AE3498">
        <v>2024</v>
      </c>
      <c r="AF3498">
        <v>3</v>
      </c>
      <c r="AG3498">
        <v>9</v>
      </c>
      <c r="AH3498" t="s">
        <v>3497</v>
      </c>
      <c r="AI3498">
        <v>9.583333333333334E-2</v>
      </c>
      <c r="AJ3498">
        <v>1032</v>
      </c>
      <c r="AK3498" t="s">
        <v>3799</v>
      </c>
    </row>
    <row r="3499" spans="1:37">
      <c r="A3499" t="s">
        <v>3610</v>
      </c>
      <c r="B3499" t="s">
        <v>71</v>
      </c>
      <c r="C3499">
        <v>8803.85</v>
      </c>
      <c r="D3499" t="s">
        <v>87</v>
      </c>
      <c r="E3499" t="s">
        <v>72</v>
      </c>
      <c r="F3499" t="s">
        <v>73</v>
      </c>
      <c r="G3499">
        <v>45300</v>
      </c>
      <c r="H3499" t="s">
        <v>39</v>
      </c>
      <c r="I3499" t="s">
        <v>40</v>
      </c>
      <c r="J3499">
        <v>98021</v>
      </c>
      <c r="K3499" t="s">
        <v>59</v>
      </c>
      <c r="L3499" t="s">
        <v>42</v>
      </c>
      <c r="M3499">
        <v>111</v>
      </c>
      <c r="N3499">
        <v>35</v>
      </c>
      <c r="O3499">
        <v>26</v>
      </c>
      <c r="P3499">
        <v>3</v>
      </c>
      <c r="Q3499">
        <v>8</v>
      </c>
      <c r="R3499" t="s">
        <v>61</v>
      </c>
      <c r="S3499" t="s">
        <v>74</v>
      </c>
      <c r="T3499">
        <v>2</v>
      </c>
      <c r="U3499" t="s">
        <v>79</v>
      </c>
      <c r="V3499">
        <v>531.36</v>
      </c>
      <c r="W3499" t="s">
        <v>46</v>
      </c>
      <c r="X3499" t="s">
        <v>47</v>
      </c>
      <c r="Y3499" t="s">
        <v>65</v>
      </c>
      <c r="Z3499" t="s">
        <v>66</v>
      </c>
      <c r="AA3499" t="s">
        <v>50</v>
      </c>
      <c r="AB3499" t="s">
        <v>51</v>
      </c>
      <c r="AC3499" t="s">
        <v>69</v>
      </c>
      <c r="AD3499">
        <v>4.7870270269999997</v>
      </c>
      <c r="AE3499">
        <v>2024</v>
      </c>
      <c r="AF3499">
        <v>3</v>
      </c>
      <c r="AG3499">
        <v>9</v>
      </c>
      <c r="AH3499" t="s">
        <v>3497</v>
      </c>
      <c r="AI3499">
        <v>0.39891891891891895</v>
      </c>
      <c r="AJ3499">
        <v>1332</v>
      </c>
      <c r="AK3499" t="s">
        <v>3799</v>
      </c>
    </row>
    <row r="3500" spans="1:37">
      <c r="A3500" t="s">
        <v>3611</v>
      </c>
      <c r="B3500" t="s">
        <v>71</v>
      </c>
      <c r="C3500">
        <v>9901.6</v>
      </c>
      <c r="D3500" t="s">
        <v>36</v>
      </c>
      <c r="E3500" t="s">
        <v>37</v>
      </c>
      <c r="F3500" t="s">
        <v>73</v>
      </c>
      <c r="G3500">
        <v>45300</v>
      </c>
      <c r="H3500" t="s">
        <v>39</v>
      </c>
      <c r="I3500" t="s">
        <v>40</v>
      </c>
      <c r="J3500">
        <v>113300</v>
      </c>
      <c r="K3500" t="s">
        <v>83</v>
      </c>
      <c r="L3500" t="s">
        <v>42</v>
      </c>
      <c r="M3500">
        <v>244</v>
      </c>
      <c r="N3500">
        <v>42</v>
      </c>
      <c r="O3500">
        <v>119</v>
      </c>
      <c r="P3500">
        <v>0</v>
      </c>
      <c r="Q3500">
        <v>1</v>
      </c>
      <c r="R3500" t="s">
        <v>61</v>
      </c>
      <c r="S3500" t="s">
        <v>62</v>
      </c>
      <c r="T3500">
        <v>3</v>
      </c>
      <c r="U3500" t="s">
        <v>79</v>
      </c>
      <c r="V3500">
        <v>168</v>
      </c>
      <c r="W3500" t="s">
        <v>132</v>
      </c>
      <c r="X3500" t="s">
        <v>47</v>
      </c>
      <c r="Y3500" t="s">
        <v>48</v>
      </c>
      <c r="Z3500" t="s">
        <v>66</v>
      </c>
      <c r="AA3500" t="s">
        <v>91</v>
      </c>
      <c r="AB3500" t="s">
        <v>68</v>
      </c>
      <c r="AC3500" t="s">
        <v>52</v>
      </c>
      <c r="AD3500">
        <v>0.68852458999999999</v>
      </c>
      <c r="AE3500">
        <v>2024</v>
      </c>
      <c r="AF3500">
        <v>3</v>
      </c>
      <c r="AG3500">
        <v>9</v>
      </c>
      <c r="AH3500" t="s">
        <v>3497</v>
      </c>
      <c r="AI3500">
        <v>5.737704918032787E-2</v>
      </c>
      <c r="AJ3500">
        <v>2928</v>
      </c>
      <c r="AK3500" t="s">
        <v>3799</v>
      </c>
    </row>
    <row r="3501" spans="1:37">
      <c r="A3501" t="s">
        <v>3612</v>
      </c>
      <c r="B3501" t="s">
        <v>71</v>
      </c>
      <c r="C3501">
        <v>30027.4</v>
      </c>
      <c r="D3501" t="s">
        <v>36</v>
      </c>
      <c r="E3501" t="s">
        <v>82</v>
      </c>
      <c r="F3501" t="s">
        <v>38</v>
      </c>
      <c r="G3501">
        <v>45300</v>
      </c>
      <c r="H3501" t="s">
        <v>39</v>
      </c>
      <c r="I3501" t="s">
        <v>40</v>
      </c>
      <c r="J3501">
        <v>113257</v>
      </c>
      <c r="K3501" t="s">
        <v>83</v>
      </c>
      <c r="L3501" t="s">
        <v>42</v>
      </c>
      <c r="M3501">
        <v>149</v>
      </c>
      <c r="N3501">
        <v>8</v>
      </c>
      <c r="O3501">
        <v>62</v>
      </c>
      <c r="P3501">
        <v>0</v>
      </c>
      <c r="Q3501">
        <v>2</v>
      </c>
      <c r="R3501" t="s">
        <v>61</v>
      </c>
      <c r="S3501" t="s">
        <v>62</v>
      </c>
      <c r="T3501">
        <v>2</v>
      </c>
      <c r="U3501" t="s">
        <v>79</v>
      </c>
      <c r="V3501">
        <v>110.73</v>
      </c>
      <c r="W3501" t="s">
        <v>46</v>
      </c>
      <c r="X3501" t="s">
        <v>47</v>
      </c>
      <c r="Y3501" t="s">
        <v>48</v>
      </c>
      <c r="Z3501" t="s">
        <v>98</v>
      </c>
      <c r="AA3501" t="s">
        <v>91</v>
      </c>
      <c r="AB3501" t="s">
        <v>68</v>
      </c>
      <c r="AC3501" t="s">
        <v>52</v>
      </c>
      <c r="AD3501">
        <v>0.74315436199999996</v>
      </c>
      <c r="AE3501">
        <v>2024</v>
      </c>
      <c r="AF3501">
        <v>3</v>
      </c>
      <c r="AG3501">
        <v>9</v>
      </c>
      <c r="AH3501" t="s">
        <v>3497</v>
      </c>
      <c r="AI3501">
        <v>6.1929530201342287E-2</v>
      </c>
      <c r="AJ3501">
        <v>1788</v>
      </c>
      <c r="AK3501" t="s">
        <v>3799</v>
      </c>
    </row>
    <row r="3502" spans="1:37">
      <c r="A3502" t="s">
        <v>3613</v>
      </c>
      <c r="B3502" t="s">
        <v>115</v>
      </c>
      <c r="C3502">
        <v>7858.52</v>
      </c>
      <c r="D3502" t="s">
        <v>36</v>
      </c>
      <c r="E3502" t="s">
        <v>37</v>
      </c>
      <c r="F3502" t="s">
        <v>38</v>
      </c>
      <c r="G3502">
        <v>45300</v>
      </c>
      <c r="H3502" t="s">
        <v>39</v>
      </c>
      <c r="I3502" t="s">
        <v>40</v>
      </c>
      <c r="J3502">
        <v>82496</v>
      </c>
      <c r="K3502" t="s">
        <v>83</v>
      </c>
      <c r="L3502" t="s">
        <v>42</v>
      </c>
      <c r="M3502">
        <v>97</v>
      </c>
      <c r="N3502">
        <v>36</v>
      </c>
      <c r="O3502">
        <v>113</v>
      </c>
      <c r="P3502">
        <v>0</v>
      </c>
      <c r="Q3502">
        <v>6</v>
      </c>
      <c r="R3502" t="s">
        <v>61</v>
      </c>
      <c r="S3502" t="s">
        <v>62</v>
      </c>
      <c r="T3502">
        <v>2</v>
      </c>
      <c r="U3502" t="s">
        <v>79</v>
      </c>
      <c r="V3502">
        <v>32.090000000000003</v>
      </c>
      <c r="W3502" t="s">
        <v>46</v>
      </c>
      <c r="X3502" t="s">
        <v>47</v>
      </c>
      <c r="Y3502" t="s">
        <v>48</v>
      </c>
      <c r="Z3502" t="s">
        <v>66</v>
      </c>
      <c r="AA3502" t="s">
        <v>50</v>
      </c>
      <c r="AB3502" t="s">
        <v>68</v>
      </c>
      <c r="AC3502" t="s">
        <v>52</v>
      </c>
      <c r="AD3502">
        <v>0.330824742</v>
      </c>
      <c r="AE3502">
        <v>2024</v>
      </c>
      <c r="AF3502">
        <v>3</v>
      </c>
      <c r="AG3502">
        <v>9</v>
      </c>
      <c r="AH3502" t="s">
        <v>3497</v>
      </c>
      <c r="AI3502">
        <v>2.7568728522336772E-2</v>
      </c>
      <c r="AJ3502">
        <v>1164</v>
      </c>
      <c r="AK3502" t="s">
        <v>3799</v>
      </c>
    </row>
    <row r="3503" spans="1:37">
      <c r="A3503" t="s">
        <v>3614</v>
      </c>
      <c r="B3503" t="s">
        <v>71</v>
      </c>
      <c r="C3503">
        <v>3774.24</v>
      </c>
      <c r="D3503" t="s">
        <v>36</v>
      </c>
      <c r="E3503" t="s">
        <v>37</v>
      </c>
      <c r="F3503" t="s">
        <v>95</v>
      </c>
      <c r="G3503">
        <v>45300</v>
      </c>
      <c r="H3503" t="s">
        <v>39</v>
      </c>
      <c r="I3503" t="s">
        <v>58</v>
      </c>
      <c r="J3503">
        <v>116033</v>
      </c>
      <c r="K3503" t="s">
        <v>83</v>
      </c>
      <c r="L3503" t="s">
        <v>103</v>
      </c>
      <c r="M3503">
        <v>93</v>
      </c>
      <c r="N3503">
        <v>7</v>
      </c>
      <c r="O3503">
        <v>82</v>
      </c>
      <c r="P3503">
        <v>0</v>
      </c>
      <c r="Q3503">
        <v>1</v>
      </c>
      <c r="R3503" t="s">
        <v>61</v>
      </c>
      <c r="S3503" t="s">
        <v>74</v>
      </c>
      <c r="T3503">
        <v>4</v>
      </c>
      <c r="U3503" t="s">
        <v>45</v>
      </c>
      <c r="V3503">
        <v>64.400000000000006</v>
      </c>
      <c r="W3503" t="s">
        <v>46</v>
      </c>
      <c r="X3503" t="s">
        <v>77</v>
      </c>
      <c r="Y3503" t="s">
        <v>48</v>
      </c>
      <c r="Z3503" t="s">
        <v>49</v>
      </c>
      <c r="AA3503" t="s">
        <v>91</v>
      </c>
      <c r="AB3503" t="s">
        <v>68</v>
      </c>
      <c r="AC3503" t="s">
        <v>52</v>
      </c>
      <c r="AD3503">
        <v>0.692473118</v>
      </c>
      <c r="AE3503">
        <v>2024</v>
      </c>
      <c r="AF3503">
        <v>3</v>
      </c>
      <c r="AG3503">
        <v>9</v>
      </c>
      <c r="AH3503" t="s">
        <v>3497</v>
      </c>
      <c r="AI3503">
        <v>5.7706093189964162E-2</v>
      </c>
      <c r="AJ3503">
        <v>1116</v>
      </c>
      <c r="AK3503" t="s">
        <v>3799</v>
      </c>
    </row>
    <row r="3504" spans="1:37">
      <c r="A3504" t="s">
        <v>3615</v>
      </c>
      <c r="B3504" t="s">
        <v>115</v>
      </c>
      <c r="C3504">
        <v>11665.02</v>
      </c>
      <c r="D3504" t="s">
        <v>36</v>
      </c>
      <c r="E3504" t="s">
        <v>37</v>
      </c>
      <c r="F3504" t="s">
        <v>38</v>
      </c>
      <c r="G3504">
        <v>45300</v>
      </c>
      <c r="H3504" t="s">
        <v>39</v>
      </c>
      <c r="I3504" t="s">
        <v>40</v>
      </c>
      <c r="J3504">
        <v>45093</v>
      </c>
      <c r="K3504" t="s">
        <v>83</v>
      </c>
      <c r="L3504" t="s">
        <v>42</v>
      </c>
      <c r="M3504">
        <v>147</v>
      </c>
      <c r="N3504">
        <v>9</v>
      </c>
      <c r="O3504">
        <v>89</v>
      </c>
      <c r="P3504">
        <v>0</v>
      </c>
      <c r="Q3504">
        <v>4</v>
      </c>
      <c r="R3504" t="s">
        <v>61</v>
      </c>
      <c r="S3504" t="s">
        <v>74</v>
      </c>
      <c r="T3504">
        <v>1</v>
      </c>
      <c r="U3504" t="s">
        <v>45</v>
      </c>
      <c r="V3504">
        <v>95.92</v>
      </c>
      <c r="W3504" t="s">
        <v>64</v>
      </c>
      <c r="X3504" t="s">
        <v>77</v>
      </c>
      <c r="Y3504" t="s">
        <v>48</v>
      </c>
      <c r="Z3504" t="s">
        <v>66</v>
      </c>
      <c r="AA3504" t="s">
        <v>67</v>
      </c>
      <c r="AB3504" t="s">
        <v>68</v>
      </c>
      <c r="AC3504" t="s">
        <v>52</v>
      </c>
      <c r="AD3504">
        <v>0.65251700700000004</v>
      </c>
      <c r="AE3504">
        <v>2024</v>
      </c>
      <c r="AF3504">
        <v>3</v>
      </c>
      <c r="AG3504">
        <v>9</v>
      </c>
      <c r="AH3504" t="s">
        <v>3497</v>
      </c>
      <c r="AI3504">
        <v>5.4376417233560091E-2</v>
      </c>
      <c r="AJ3504">
        <v>1764</v>
      </c>
      <c r="AK3504" t="s">
        <v>3799</v>
      </c>
    </row>
    <row r="3505" spans="1:37">
      <c r="A3505" t="s">
        <v>3616</v>
      </c>
      <c r="B3505" t="s">
        <v>35</v>
      </c>
      <c r="C3505">
        <v>9931.36</v>
      </c>
      <c r="D3505" t="s">
        <v>36</v>
      </c>
      <c r="E3505" t="s">
        <v>72</v>
      </c>
      <c r="F3505" t="s">
        <v>56</v>
      </c>
      <c r="G3505">
        <v>45300</v>
      </c>
      <c r="H3505" t="s">
        <v>39</v>
      </c>
      <c r="I3505" t="s">
        <v>58</v>
      </c>
      <c r="J3505">
        <v>109546</v>
      </c>
      <c r="K3505" t="s">
        <v>41</v>
      </c>
      <c r="L3505" t="s">
        <v>42</v>
      </c>
      <c r="M3505">
        <v>124</v>
      </c>
      <c r="N3505">
        <v>46</v>
      </c>
      <c r="O3505">
        <v>124</v>
      </c>
      <c r="P3505">
        <v>0</v>
      </c>
      <c r="Q3505">
        <v>8</v>
      </c>
      <c r="R3505" t="s">
        <v>43</v>
      </c>
      <c r="S3505" t="s">
        <v>44</v>
      </c>
      <c r="T3505">
        <v>2</v>
      </c>
      <c r="U3505" t="s">
        <v>90</v>
      </c>
      <c r="V3505">
        <v>433.43</v>
      </c>
      <c r="W3505" t="s">
        <v>76</v>
      </c>
      <c r="X3505" t="s">
        <v>134</v>
      </c>
      <c r="Y3505" t="s">
        <v>48</v>
      </c>
      <c r="Z3505" t="s">
        <v>66</v>
      </c>
      <c r="AA3505" t="s">
        <v>91</v>
      </c>
      <c r="AB3505" t="s">
        <v>68</v>
      </c>
      <c r="AC3505" t="s">
        <v>52</v>
      </c>
      <c r="AD3505">
        <v>3.4954032260000001</v>
      </c>
      <c r="AE3505">
        <v>2024</v>
      </c>
      <c r="AF3505">
        <v>3</v>
      </c>
      <c r="AG3505">
        <v>9</v>
      </c>
      <c r="AH3505" t="s">
        <v>3497</v>
      </c>
      <c r="AI3505">
        <v>0.29128360215053761</v>
      </c>
      <c r="AJ3505">
        <v>1488</v>
      </c>
      <c r="AK3505" t="s">
        <v>3799</v>
      </c>
    </row>
    <row r="3506" spans="1:37">
      <c r="A3506" t="s">
        <v>3617</v>
      </c>
      <c r="B3506" t="s">
        <v>71</v>
      </c>
      <c r="C3506">
        <v>9325.2000000000007</v>
      </c>
      <c r="D3506" t="s">
        <v>36</v>
      </c>
      <c r="E3506" t="s">
        <v>72</v>
      </c>
      <c r="F3506" t="s">
        <v>38</v>
      </c>
      <c r="G3506">
        <v>45300</v>
      </c>
      <c r="H3506" t="s">
        <v>39</v>
      </c>
      <c r="I3506" t="s">
        <v>40</v>
      </c>
      <c r="J3506">
        <v>57767</v>
      </c>
      <c r="K3506" t="s">
        <v>41</v>
      </c>
      <c r="L3506" t="s">
        <v>42</v>
      </c>
      <c r="M3506">
        <v>117</v>
      </c>
      <c r="N3506">
        <v>14</v>
      </c>
      <c r="O3506">
        <v>100</v>
      </c>
      <c r="P3506">
        <v>0</v>
      </c>
      <c r="Q3506">
        <v>3</v>
      </c>
      <c r="R3506" t="s">
        <v>61</v>
      </c>
      <c r="S3506" t="s">
        <v>62</v>
      </c>
      <c r="T3506">
        <v>1</v>
      </c>
      <c r="U3506" t="s">
        <v>63</v>
      </c>
      <c r="V3506">
        <v>391.58</v>
      </c>
      <c r="W3506" t="s">
        <v>76</v>
      </c>
      <c r="X3506" t="s">
        <v>47</v>
      </c>
      <c r="Y3506" t="s">
        <v>48</v>
      </c>
      <c r="Z3506" t="s">
        <v>66</v>
      </c>
      <c r="AA3506" t="s">
        <v>50</v>
      </c>
      <c r="AB3506" t="s">
        <v>68</v>
      </c>
      <c r="AC3506" t="s">
        <v>52</v>
      </c>
      <c r="AD3506">
        <v>3.3468376069999999</v>
      </c>
      <c r="AE3506">
        <v>2024</v>
      </c>
      <c r="AF3506">
        <v>3</v>
      </c>
      <c r="AG3506">
        <v>9</v>
      </c>
      <c r="AH3506" t="s">
        <v>3497</v>
      </c>
      <c r="AI3506">
        <v>0.27890313390313387</v>
      </c>
      <c r="AJ3506">
        <v>1404</v>
      </c>
      <c r="AK3506" t="s">
        <v>3799</v>
      </c>
    </row>
    <row r="3507" spans="1:37">
      <c r="A3507" t="s">
        <v>3618</v>
      </c>
      <c r="B3507" t="s">
        <v>35</v>
      </c>
      <c r="C3507">
        <v>2954.68</v>
      </c>
      <c r="D3507" t="s">
        <v>36</v>
      </c>
      <c r="E3507" t="s">
        <v>37</v>
      </c>
      <c r="F3507" t="s">
        <v>73</v>
      </c>
      <c r="G3507">
        <v>45300</v>
      </c>
      <c r="H3507" t="s">
        <v>57</v>
      </c>
      <c r="I3507" t="s">
        <v>58</v>
      </c>
      <c r="J3507">
        <v>0</v>
      </c>
      <c r="K3507" t="s">
        <v>59</v>
      </c>
      <c r="L3507" t="s">
        <v>60</v>
      </c>
      <c r="M3507">
        <v>90</v>
      </c>
      <c r="N3507">
        <v>39</v>
      </c>
      <c r="O3507">
        <v>66</v>
      </c>
      <c r="P3507">
        <v>1</v>
      </c>
      <c r="Q3507">
        <v>1</v>
      </c>
      <c r="R3507" t="s">
        <v>61</v>
      </c>
      <c r="S3507" t="s">
        <v>74</v>
      </c>
      <c r="T3507">
        <v>3</v>
      </c>
      <c r="U3507" t="s">
        <v>63</v>
      </c>
      <c r="V3507">
        <v>434.16</v>
      </c>
      <c r="W3507" t="s">
        <v>46</v>
      </c>
      <c r="X3507" t="s">
        <v>47</v>
      </c>
      <c r="Y3507" t="s">
        <v>48</v>
      </c>
      <c r="Z3507" t="s">
        <v>49</v>
      </c>
      <c r="AA3507" t="s">
        <v>67</v>
      </c>
      <c r="AB3507" t="s">
        <v>51</v>
      </c>
      <c r="AC3507" t="s">
        <v>52</v>
      </c>
      <c r="AD3507">
        <v>4.8239999999999998</v>
      </c>
      <c r="AE3507">
        <v>2024</v>
      </c>
      <c r="AF3507">
        <v>3</v>
      </c>
      <c r="AG3507">
        <v>9</v>
      </c>
      <c r="AH3507" t="s">
        <v>3497</v>
      </c>
      <c r="AI3507">
        <v>0.40200000000000002</v>
      </c>
      <c r="AJ3507">
        <v>1080</v>
      </c>
      <c r="AK3507" t="s">
        <v>3800</v>
      </c>
    </row>
    <row r="3508" spans="1:37">
      <c r="A3508" t="s">
        <v>3619</v>
      </c>
      <c r="B3508" t="s">
        <v>81</v>
      </c>
      <c r="C3508">
        <v>6217.93</v>
      </c>
      <c r="D3508" t="s">
        <v>36</v>
      </c>
      <c r="E3508" t="s">
        <v>37</v>
      </c>
      <c r="F3508" t="s">
        <v>73</v>
      </c>
      <c r="G3508">
        <v>45300</v>
      </c>
      <c r="H3508" t="s">
        <v>39</v>
      </c>
      <c r="I3508" t="s">
        <v>58</v>
      </c>
      <c r="J3508">
        <v>64099</v>
      </c>
      <c r="K3508" t="s">
        <v>59</v>
      </c>
      <c r="L3508" t="s">
        <v>42</v>
      </c>
      <c r="M3508">
        <v>157</v>
      </c>
      <c r="N3508">
        <v>27</v>
      </c>
      <c r="O3508">
        <v>53</v>
      </c>
      <c r="P3508">
        <v>0</v>
      </c>
      <c r="Q3508">
        <v>1</v>
      </c>
      <c r="R3508" t="s">
        <v>61</v>
      </c>
      <c r="S3508" t="s">
        <v>74</v>
      </c>
      <c r="T3508">
        <v>4</v>
      </c>
      <c r="U3508" t="s">
        <v>90</v>
      </c>
      <c r="V3508">
        <v>751.68</v>
      </c>
      <c r="W3508" t="s">
        <v>64</v>
      </c>
      <c r="X3508" t="s">
        <v>47</v>
      </c>
      <c r="Y3508" t="s">
        <v>65</v>
      </c>
      <c r="Z3508" t="s">
        <v>66</v>
      </c>
      <c r="AA3508" t="s">
        <v>50</v>
      </c>
      <c r="AB3508" t="s">
        <v>68</v>
      </c>
      <c r="AC3508" t="s">
        <v>52</v>
      </c>
      <c r="AD3508">
        <v>4.7877707010000004</v>
      </c>
      <c r="AE3508">
        <v>2024</v>
      </c>
      <c r="AF3508">
        <v>3</v>
      </c>
      <c r="AG3508">
        <v>9</v>
      </c>
      <c r="AH3508" t="s">
        <v>3497</v>
      </c>
      <c r="AI3508">
        <v>0.39898089171974521</v>
      </c>
      <c r="AJ3508">
        <v>1884</v>
      </c>
      <c r="AK3508" t="s">
        <v>3799</v>
      </c>
    </row>
    <row r="3509" spans="1:37">
      <c r="A3509" t="s">
        <v>3620</v>
      </c>
      <c r="B3509" t="s">
        <v>71</v>
      </c>
      <c r="C3509">
        <v>7969.88</v>
      </c>
      <c r="D3509" t="s">
        <v>36</v>
      </c>
      <c r="E3509" t="s">
        <v>37</v>
      </c>
      <c r="F3509" t="s">
        <v>73</v>
      </c>
      <c r="G3509">
        <v>45300</v>
      </c>
      <c r="H3509" t="s">
        <v>39</v>
      </c>
      <c r="I3509" t="s">
        <v>40</v>
      </c>
      <c r="J3509">
        <v>74781</v>
      </c>
      <c r="K3509" t="s">
        <v>83</v>
      </c>
      <c r="L3509" t="s">
        <v>42</v>
      </c>
      <c r="M3509">
        <v>100</v>
      </c>
      <c r="N3509">
        <v>20</v>
      </c>
      <c r="O3509">
        <v>8</v>
      </c>
      <c r="P3509">
        <v>1</v>
      </c>
      <c r="Q3509">
        <v>3</v>
      </c>
      <c r="R3509" t="s">
        <v>43</v>
      </c>
      <c r="S3509" t="s">
        <v>44</v>
      </c>
      <c r="T3509">
        <v>1</v>
      </c>
      <c r="U3509" t="s">
        <v>90</v>
      </c>
      <c r="V3509">
        <v>2.93</v>
      </c>
      <c r="W3509" t="s">
        <v>46</v>
      </c>
      <c r="X3509" t="s">
        <v>47</v>
      </c>
      <c r="Y3509" t="s">
        <v>48</v>
      </c>
      <c r="Z3509" t="s">
        <v>66</v>
      </c>
      <c r="AA3509" t="s">
        <v>50</v>
      </c>
      <c r="AB3509" t="s">
        <v>51</v>
      </c>
      <c r="AC3509" t="s">
        <v>99</v>
      </c>
      <c r="AD3509">
        <v>2.93E-2</v>
      </c>
      <c r="AE3509">
        <v>2024</v>
      </c>
      <c r="AF3509">
        <v>3</v>
      </c>
      <c r="AG3509">
        <v>9</v>
      </c>
      <c r="AH3509" t="s">
        <v>3497</v>
      </c>
      <c r="AI3509">
        <v>2.4416666666666666E-3</v>
      </c>
      <c r="AJ3509">
        <v>1200</v>
      </c>
      <c r="AK3509" t="s">
        <v>3799</v>
      </c>
    </row>
    <row r="3510" spans="1:37">
      <c r="A3510" t="s">
        <v>3621</v>
      </c>
      <c r="B3510" t="s">
        <v>71</v>
      </c>
      <c r="C3510">
        <v>14299.99</v>
      </c>
      <c r="D3510" t="s">
        <v>36</v>
      </c>
      <c r="E3510" t="s">
        <v>72</v>
      </c>
      <c r="F3510" t="s">
        <v>73</v>
      </c>
      <c r="G3510">
        <v>45300</v>
      </c>
      <c r="H3510" t="s">
        <v>39</v>
      </c>
      <c r="I3510" t="s">
        <v>58</v>
      </c>
      <c r="J3510">
        <v>80447</v>
      </c>
      <c r="K3510" t="s">
        <v>41</v>
      </c>
      <c r="L3510" t="s">
        <v>103</v>
      </c>
      <c r="M3510">
        <v>184</v>
      </c>
      <c r="N3510">
        <v>20</v>
      </c>
      <c r="O3510">
        <v>90</v>
      </c>
      <c r="P3510">
        <v>0</v>
      </c>
      <c r="Q3510">
        <v>5</v>
      </c>
      <c r="R3510" t="s">
        <v>61</v>
      </c>
      <c r="S3510" t="s">
        <v>62</v>
      </c>
      <c r="T3510">
        <v>1</v>
      </c>
      <c r="U3510" t="s">
        <v>63</v>
      </c>
      <c r="V3510">
        <v>621.36</v>
      </c>
      <c r="W3510" t="s">
        <v>64</v>
      </c>
      <c r="X3510" t="s">
        <v>77</v>
      </c>
      <c r="Y3510" t="s">
        <v>65</v>
      </c>
      <c r="Z3510" t="s">
        <v>66</v>
      </c>
      <c r="AA3510" t="s">
        <v>50</v>
      </c>
      <c r="AB3510" t="s">
        <v>68</v>
      </c>
      <c r="AC3510" t="s">
        <v>52</v>
      </c>
      <c r="AD3510">
        <v>3.376956522</v>
      </c>
      <c r="AE3510">
        <v>2024</v>
      </c>
      <c r="AF3510">
        <v>3</v>
      </c>
      <c r="AG3510">
        <v>9</v>
      </c>
      <c r="AH3510" t="s">
        <v>3497</v>
      </c>
      <c r="AI3510">
        <v>0.28141304347826085</v>
      </c>
      <c r="AJ3510">
        <v>2208</v>
      </c>
      <c r="AK3510" t="s">
        <v>3799</v>
      </c>
    </row>
    <row r="3511" spans="1:37">
      <c r="A3511" t="s">
        <v>3622</v>
      </c>
      <c r="B3511" t="s">
        <v>81</v>
      </c>
      <c r="C3511">
        <v>7313.95</v>
      </c>
      <c r="D3511" t="s">
        <v>36</v>
      </c>
      <c r="E3511" t="s">
        <v>37</v>
      </c>
      <c r="F3511" t="s">
        <v>73</v>
      </c>
      <c r="G3511">
        <v>45300</v>
      </c>
      <c r="H3511" t="s">
        <v>39</v>
      </c>
      <c r="I3511" t="s">
        <v>40</v>
      </c>
      <c r="J3511">
        <v>74112</v>
      </c>
      <c r="K3511" t="s">
        <v>41</v>
      </c>
      <c r="L3511" t="s">
        <v>60</v>
      </c>
      <c r="M3511">
        <v>93</v>
      </c>
      <c r="N3511">
        <v>34</v>
      </c>
      <c r="O3511">
        <v>43</v>
      </c>
      <c r="P3511">
        <v>0</v>
      </c>
      <c r="Q3511">
        <v>9</v>
      </c>
      <c r="R3511" t="s">
        <v>43</v>
      </c>
      <c r="S3511" t="s">
        <v>44</v>
      </c>
      <c r="T3511">
        <v>1</v>
      </c>
      <c r="U3511" t="s">
        <v>90</v>
      </c>
      <c r="V3511">
        <v>237.93</v>
      </c>
      <c r="W3511" t="s">
        <v>76</v>
      </c>
      <c r="X3511" t="s">
        <v>77</v>
      </c>
      <c r="Y3511" t="s">
        <v>48</v>
      </c>
      <c r="Z3511" t="s">
        <v>66</v>
      </c>
      <c r="AA3511" t="s">
        <v>50</v>
      </c>
      <c r="AB3511" t="s">
        <v>68</v>
      </c>
      <c r="AC3511" t="s">
        <v>69</v>
      </c>
      <c r="AD3511">
        <v>2.5583870970000002</v>
      </c>
      <c r="AE3511">
        <v>2024</v>
      </c>
      <c r="AF3511">
        <v>3</v>
      </c>
      <c r="AG3511">
        <v>9</v>
      </c>
      <c r="AH3511" t="s">
        <v>3497</v>
      </c>
      <c r="AI3511">
        <v>0.21319892473118279</v>
      </c>
      <c r="AJ3511">
        <v>1116</v>
      </c>
      <c r="AK3511" t="s">
        <v>3799</v>
      </c>
    </row>
    <row r="3512" spans="1:37">
      <c r="A3512" t="s">
        <v>3623</v>
      </c>
      <c r="B3512" t="s">
        <v>115</v>
      </c>
      <c r="C3512">
        <v>3632.56</v>
      </c>
      <c r="D3512" t="s">
        <v>36</v>
      </c>
      <c r="E3512" t="s">
        <v>37</v>
      </c>
      <c r="F3512" t="s">
        <v>56</v>
      </c>
      <c r="G3512">
        <v>45300</v>
      </c>
      <c r="H3512" t="s">
        <v>39</v>
      </c>
      <c r="I3512" t="s">
        <v>58</v>
      </c>
      <c r="J3512">
        <v>65244</v>
      </c>
      <c r="K3512" t="s">
        <v>59</v>
      </c>
      <c r="L3512" t="s">
        <v>42</v>
      </c>
      <c r="M3512">
        <v>90</v>
      </c>
      <c r="N3512">
        <v>12</v>
      </c>
      <c r="O3512">
        <v>95</v>
      </c>
      <c r="P3512">
        <v>0</v>
      </c>
      <c r="Q3512">
        <v>1</v>
      </c>
      <c r="R3512" t="s">
        <v>43</v>
      </c>
      <c r="S3512" t="s">
        <v>44</v>
      </c>
      <c r="T3512">
        <v>4</v>
      </c>
      <c r="U3512" t="s">
        <v>79</v>
      </c>
      <c r="V3512">
        <v>635.02</v>
      </c>
      <c r="W3512" t="s">
        <v>46</v>
      </c>
      <c r="X3512" t="s">
        <v>77</v>
      </c>
      <c r="Y3512" t="s">
        <v>65</v>
      </c>
      <c r="Z3512" t="s">
        <v>49</v>
      </c>
      <c r="AA3512" t="s">
        <v>50</v>
      </c>
      <c r="AB3512" t="s">
        <v>68</v>
      </c>
      <c r="AC3512" t="s">
        <v>52</v>
      </c>
      <c r="AD3512">
        <v>7.0557777780000004</v>
      </c>
      <c r="AE3512">
        <v>2024</v>
      </c>
      <c r="AF3512">
        <v>3</v>
      </c>
      <c r="AG3512">
        <v>9</v>
      </c>
      <c r="AH3512" t="s">
        <v>3497</v>
      </c>
      <c r="AI3512">
        <v>0.58798148148148144</v>
      </c>
      <c r="AJ3512">
        <v>1080</v>
      </c>
      <c r="AK3512" t="s">
        <v>3800</v>
      </c>
    </row>
    <row r="3513" spans="1:37">
      <c r="A3513" t="s">
        <v>3624</v>
      </c>
      <c r="B3513" t="s">
        <v>35</v>
      </c>
      <c r="C3513">
        <v>18561.650000000001</v>
      </c>
      <c r="D3513" t="s">
        <v>36</v>
      </c>
      <c r="E3513" t="s">
        <v>82</v>
      </c>
      <c r="F3513" t="s">
        <v>73</v>
      </c>
      <c r="G3513">
        <v>45300</v>
      </c>
      <c r="H3513" t="s">
        <v>39</v>
      </c>
      <c r="I3513" t="s">
        <v>40</v>
      </c>
      <c r="J3513">
        <v>111717</v>
      </c>
      <c r="K3513" t="s">
        <v>83</v>
      </c>
      <c r="L3513" t="s">
        <v>42</v>
      </c>
      <c r="M3513">
        <v>154</v>
      </c>
      <c r="N3513">
        <v>4</v>
      </c>
      <c r="O3513">
        <v>57</v>
      </c>
      <c r="P3513">
        <v>0</v>
      </c>
      <c r="Q3513">
        <v>2</v>
      </c>
      <c r="R3513" t="s">
        <v>61</v>
      </c>
      <c r="S3513" t="s">
        <v>62</v>
      </c>
      <c r="T3513">
        <v>1</v>
      </c>
      <c r="U3513" t="s">
        <v>45</v>
      </c>
      <c r="V3513">
        <v>357.3</v>
      </c>
      <c r="W3513" t="s">
        <v>46</v>
      </c>
      <c r="X3513" t="s">
        <v>47</v>
      </c>
      <c r="Y3513" t="s">
        <v>48</v>
      </c>
      <c r="Z3513" t="s">
        <v>98</v>
      </c>
      <c r="AA3513" t="s">
        <v>91</v>
      </c>
      <c r="AB3513" t="s">
        <v>68</v>
      </c>
      <c r="AC3513" t="s">
        <v>52</v>
      </c>
      <c r="AD3513">
        <v>2.3201298700000001</v>
      </c>
      <c r="AE3513">
        <v>2024</v>
      </c>
      <c r="AF3513">
        <v>3</v>
      </c>
      <c r="AG3513">
        <v>9</v>
      </c>
      <c r="AH3513" t="s">
        <v>3497</v>
      </c>
      <c r="AI3513">
        <v>0.19334415584415585</v>
      </c>
      <c r="AJ3513">
        <v>1848</v>
      </c>
      <c r="AK3513" t="s">
        <v>3799</v>
      </c>
    </row>
    <row r="3514" spans="1:37">
      <c r="A3514" t="s">
        <v>3625</v>
      </c>
      <c r="B3514" t="s">
        <v>71</v>
      </c>
      <c r="C3514">
        <v>3721.33</v>
      </c>
      <c r="D3514" t="s">
        <v>36</v>
      </c>
      <c r="E3514" t="s">
        <v>37</v>
      </c>
      <c r="F3514" t="s">
        <v>38</v>
      </c>
      <c r="G3514">
        <v>45300</v>
      </c>
      <c r="H3514" t="s">
        <v>39</v>
      </c>
      <c r="I3514" t="s">
        <v>40</v>
      </c>
      <c r="J3514">
        <v>57154</v>
      </c>
      <c r="K3514" t="s">
        <v>83</v>
      </c>
      <c r="L3514" t="s">
        <v>60</v>
      </c>
      <c r="M3514">
        <v>93</v>
      </c>
      <c r="N3514">
        <v>16</v>
      </c>
      <c r="O3514">
        <v>76</v>
      </c>
      <c r="P3514">
        <v>0</v>
      </c>
      <c r="Q3514">
        <v>1</v>
      </c>
      <c r="R3514" t="s">
        <v>61</v>
      </c>
      <c r="S3514" t="s">
        <v>93</v>
      </c>
      <c r="T3514">
        <v>3</v>
      </c>
      <c r="U3514" t="s">
        <v>45</v>
      </c>
      <c r="V3514">
        <v>34.57</v>
      </c>
      <c r="W3514" t="s">
        <v>46</v>
      </c>
      <c r="X3514" t="s">
        <v>47</v>
      </c>
      <c r="Y3514" t="s">
        <v>48</v>
      </c>
      <c r="Z3514" t="s">
        <v>49</v>
      </c>
      <c r="AA3514" t="s">
        <v>50</v>
      </c>
      <c r="AB3514" t="s">
        <v>68</v>
      </c>
      <c r="AC3514" t="s">
        <v>52</v>
      </c>
      <c r="AD3514">
        <v>0.37172042999999999</v>
      </c>
      <c r="AE3514">
        <v>2024</v>
      </c>
      <c r="AF3514">
        <v>3</v>
      </c>
      <c r="AG3514">
        <v>9</v>
      </c>
      <c r="AH3514" t="s">
        <v>3497</v>
      </c>
      <c r="AI3514">
        <v>3.0976702508960573E-2</v>
      </c>
      <c r="AJ3514">
        <v>1116</v>
      </c>
      <c r="AK3514" t="s">
        <v>3799</v>
      </c>
    </row>
    <row r="3515" spans="1:37">
      <c r="A3515" t="s">
        <v>3626</v>
      </c>
      <c r="B3515" t="s">
        <v>35</v>
      </c>
      <c r="C3515">
        <v>4821.97</v>
      </c>
      <c r="D3515" t="s">
        <v>36</v>
      </c>
      <c r="E3515" t="s">
        <v>72</v>
      </c>
      <c r="F3515" t="s">
        <v>38</v>
      </c>
      <c r="G3515">
        <v>45300</v>
      </c>
      <c r="H3515" t="s">
        <v>39</v>
      </c>
      <c r="I3515" t="s">
        <v>40</v>
      </c>
      <c r="J3515">
        <v>101157</v>
      </c>
      <c r="K3515" t="s">
        <v>41</v>
      </c>
      <c r="L3515" t="s">
        <v>103</v>
      </c>
      <c r="M3515">
        <v>120</v>
      </c>
      <c r="N3515">
        <v>18</v>
      </c>
      <c r="O3515">
        <v>22</v>
      </c>
      <c r="P3515">
        <v>0</v>
      </c>
      <c r="Q3515">
        <v>1</v>
      </c>
      <c r="R3515" t="s">
        <v>61</v>
      </c>
      <c r="S3515" t="s">
        <v>93</v>
      </c>
      <c r="T3515">
        <v>1</v>
      </c>
      <c r="U3515" t="s">
        <v>79</v>
      </c>
      <c r="V3515">
        <v>311.64999999999998</v>
      </c>
      <c r="W3515" t="s">
        <v>76</v>
      </c>
      <c r="X3515" t="s">
        <v>134</v>
      </c>
      <c r="Y3515" t="s">
        <v>48</v>
      </c>
      <c r="Z3515" t="s">
        <v>49</v>
      </c>
      <c r="AA3515" t="s">
        <v>91</v>
      </c>
      <c r="AB3515" t="s">
        <v>68</v>
      </c>
      <c r="AC3515" t="s">
        <v>69</v>
      </c>
      <c r="AD3515">
        <v>2.597083333</v>
      </c>
      <c r="AE3515">
        <v>2024</v>
      </c>
      <c r="AF3515">
        <v>3</v>
      </c>
      <c r="AG3515">
        <v>9</v>
      </c>
      <c r="AH3515" t="s">
        <v>3497</v>
      </c>
      <c r="AI3515">
        <v>0.21642361111111111</v>
      </c>
      <c r="AJ3515">
        <v>1440</v>
      </c>
      <c r="AK3515" t="s">
        <v>3799</v>
      </c>
    </row>
    <row r="3516" spans="1:37">
      <c r="A3516" t="s">
        <v>3627</v>
      </c>
      <c r="B3516" t="s">
        <v>55</v>
      </c>
      <c r="C3516">
        <v>6801.24</v>
      </c>
      <c r="D3516" t="s">
        <v>36</v>
      </c>
      <c r="E3516" t="s">
        <v>37</v>
      </c>
      <c r="F3516" t="s">
        <v>56</v>
      </c>
      <c r="G3516">
        <v>45300</v>
      </c>
      <c r="H3516" t="s">
        <v>57</v>
      </c>
      <c r="I3516" t="s">
        <v>58</v>
      </c>
      <c r="J3516">
        <v>0</v>
      </c>
      <c r="K3516" t="s">
        <v>59</v>
      </c>
      <c r="L3516" t="s">
        <v>42</v>
      </c>
      <c r="M3516">
        <v>92</v>
      </c>
      <c r="N3516">
        <v>38</v>
      </c>
      <c r="O3516">
        <v>31</v>
      </c>
      <c r="P3516">
        <v>1</v>
      </c>
      <c r="Q3516">
        <v>9</v>
      </c>
      <c r="R3516" t="s">
        <v>61</v>
      </c>
      <c r="S3516" t="s">
        <v>93</v>
      </c>
      <c r="T3516">
        <v>3</v>
      </c>
      <c r="U3516" t="s">
        <v>45</v>
      </c>
      <c r="V3516">
        <v>440.64</v>
      </c>
      <c r="W3516" t="s">
        <v>46</v>
      </c>
      <c r="X3516" t="s">
        <v>47</v>
      </c>
      <c r="Y3516" t="s">
        <v>48</v>
      </c>
      <c r="Z3516" t="s">
        <v>66</v>
      </c>
      <c r="AA3516" t="s">
        <v>67</v>
      </c>
      <c r="AB3516" t="s">
        <v>51</v>
      </c>
      <c r="AC3516" t="s">
        <v>69</v>
      </c>
      <c r="AD3516">
        <v>4.7895652169999998</v>
      </c>
      <c r="AE3516">
        <v>2024</v>
      </c>
      <c r="AF3516">
        <v>3</v>
      </c>
      <c r="AG3516">
        <v>9</v>
      </c>
      <c r="AH3516" t="s">
        <v>3497</v>
      </c>
      <c r="AI3516">
        <v>0.39913043478260868</v>
      </c>
      <c r="AJ3516">
        <v>1104</v>
      </c>
      <c r="AK3516" t="s">
        <v>3799</v>
      </c>
    </row>
    <row r="3517" spans="1:37">
      <c r="A3517" t="s">
        <v>3628</v>
      </c>
      <c r="B3517" t="s">
        <v>35</v>
      </c>
      <c r="C3517">
        <v>6342.77</v>
      </c>
      <c r="D3517" t="s">
        <v>36</v>
      </c>
      <c r="E3517" t="s">
        <v>72</v>
      </c>
      <c r="F3517" t="s">
        <v>56</v>
      </c>
      <c r="G3517">
        <v>45300</v>
      </c>
      <c r="H3517" t="s">
        <v>102</v>
      </c>
      <c r="I3517" t="s">
        <v>40</v>
      </c>
      <c r="J3517">
        <v>35655</v>
      </c>
      <c r="K3517" t="s">
        <v>59</v>
      </c>
      <c r="L3517" t="s">
        <v>42</v>
      </c>
      <c r="M3517">
        <v>170</v>
      </c>
      <c r="N3517">
        <v>34</v>
      </c>
      <c r="O3517">
        <v>12</v>
      </c>
      <c r="P3517">
        <v>1</v>
      </c>
      <c r="Q3517">
        <v>1</v>
      </c>
      <c r="R3517" t="s">
        <v>43</v>
      </c>
      <c r="S3517" t="s">
        <v>96</v>
      </c>
      <c r="T3517">
        <v>3</v>
      </c>
      <c r="U3517" t="s">
        <v>79</v>
      </c>
      <c r="V3517">
        <v>816.48</v>
      </c>
      <c r="W3517" t="s">
        <v>64</v>
      </c>
      <c r="X3517" t="s">
        <v>47</v>
      </c>
      <c r="Y3517" t="s">
        <v>65</v>
      </c>
      <c r="Z3517" t="s">
        <v>66</v>
      </c>
      <c r="AA3517" t="s">
        <v>67</v>
      </c>
      <c r="AB3517" t="s">
        <v>51</v>
      </c>
      <c r="AC3517" t="s">
        <v>69</v>
      </c>
      <c r="AD3517">
        <v>4.8028235290000003</v>
      </c>
      <c r="AE3517">
        <v>2024</v>
      </c>
      <c r="AF3517">
        <v>3</v>
      </c>
      <c r="AG3517">
        <v>9</v>
      </c>
      <c r="AH3517" t="s">
        <v>3497</v>
      </c>
      <c r="AI3517">
        <v>0.40023529411764708</v>
      </c>
      <c r="AJ3517">
        <v>2040</v>
      </c>
      <c r="AK3517" t="s">
        <v>3800</v>
      </c>
    </row>
    <row r="3518" spans="1:37">
      <c r="A3518" t="s">
        <v>3629</v>
      </c>
      <c r="B3518" t="s">
        <v>35</v>
      </c>
      <c r="C3518">
        <v>9697.15</v>
      </c>
      <c r="D3518" t="s">
        <v>36</v>
      </c>
      <c r="E3518" t="s">
        <v>37</v>
      </c>
      <c r="F3518" t="s">
        <v>38</v>
      </c>
      <c r="G3518">
        <v>45300</v>
      </c>
      <c r="H3518" t="s">
        <v>102</v>
      </c>
      <c r="I3518" t="s">
        <v>58</v>
      </c>
      <c r="J3518">
        <v>19427</v>
      </c>
      <c r="K3518" t="s">
        <v>59</v>
      </c>
      <c r="L3518" t="s">
        <v>60</v>
      </c>
      <c r="M3518">
        <v>88</v>
      </c>
      <c r="N3518">
        <v>22</v>
      </c>
      <c r="O3518">
        <v>5</v>
      </c>
      <c r="P3518">
        <v>0</v>
      </c>
      <c r="Q3518">
        <v>2</v>
      </c>
      <c r="R3518" t="s">
        <v>61</v>
      </c>
      <c r="S3518" t="s">
        <v>93</v>
      </c>
      <c r="T3518">
        <v>1</v>
      </c>
      <c r="U3518" t="s">
        <v>79</v>
      </c>
      <c r="V3518">
        <v>543.75</v>
      </c>
      <c r="W3518" t="s">
        <v>46</v>
      </c>
      <c r="X3518" t="s">
        <v>47</v>
      </c>
      <c r="Y3518" t="s">
        <v>65</v>
      </c>
      <c r="Z3518" t="s">
        <v>66</v>
      </c>
      <c r="AA3518" t="s">
        <v>67</v>
      </c>
      <c r="AB3518" t="s">
        <v>68</v>
      </c>
      <c r="AC3518" t="s">
        <v>99</v>
      </c>
      <c r="AD3518">
        <v>6.1789772730000001</v>
      </c>
      <c r="AE3518">
        <v>2024</v>
      </c>
      <c r="AF3518">
        <v>3</v>
      </c>
      <c r="AG3518">
        <v>9</v>
      </c>
      <c r="AH3518" t="s">
        <v>3497</v>
      </c>
      <c r="AI3518">
        <v>0.51491477272727271</v>
      </c>
      <c r="AJ3518">
        <v>1056</v>
      </c>
      <c r="AK3518" t="s">
        <v>3800</v>
      </c>
    </row>
    <row r="3519" spans="1:37">
      <c r="A3519" t="s">
        <v>3630</v>
      </c>
      <c r="B3519" t="s">
        <v>35</v>
      </c>
      <c r="C3519">
        <v>17908.439999999999</v>
      </c>
      <c r="D3519" t="s">
        <v>36</v>
      </c>
      <c r="E3519" t="s">
        <v>37</v>
      </c>
      <c r="F3519" t="s">
        <v>38</v>
      </c>
      <c r="G3519">
        <v>45300</v>
      </c>
      <c r="H3519" t="s">
        <v>39</v>
      </c>
      <c r="I3519" t="s">
        <v>40</v>
      </c>
      <c r="J3519">
        <v>134483</v>
      </c>
      <c r="K3519" t="s">
        <v>83</v>
      </c>
      <c r="L3519" t="s">
        <v>42</v>
      </c>
      <c r="M3519">
        <v>147</v>
      </c>
      <c r="N3519">
        <v>1</v>
      </c>
      <c r="O3519">
        <v>84</v>
      </c>
      <c r="P3519">
        <v>0</v>
      </c>
      <c r="Q3519">
        <v>2</v>
      </c>
      <c r="R3519" t="s">
        <v>61</v>
      </c>
      <c r="S3519" t="s">
        <v>93</v>
      </c>
      <c r="T3519">
        <v>3</v>
      </c>
      <c r="U3519" t="s">
        <v>79</v>
      </c>
      <c r="V3519">
        <v>101.16</v>
      </c>
      <c r="W3519" t="s">
        <v>64</v>
      </c>
      <c r="X3519" t="s">
        <v>47</v>
      </c>
      <c r="Y3519" t="s">
        <v>48</v>
      </c>
      <c r="Z3519" t="s">
        <v>98</v>
      </c>
      <c r="AA3519" t="s">
        <v>91</v>
      </c>
      <c r="AB3519" t="s">
        <v>68</v>
      </c>
      <c r="AC3519" t="s">
        <v>52</v>
      </c>
      <c r="AD3519">
        <v>0.68816326500000002</v>
      </c>
      <c r="AE3519">
        <v>2024</v>
      </c>
      <c r="AF3519">
        <v>3</v>
      </c>
      <c r="AG3519">
        <v>9</v>
      </c>
      <c r="AH3519" t="s">
        <v>3497</v>
      </c>
      <c r="AI3519">
        <v>5.7346938775510205E-2</v>
      </c>
      <c r="AJ3519">
        <v>1764</v>
      </c>
      <c r="AK3519" t="s">
        <v>3799</v>
      </c>
    </row>
    <row r="3520" spans="1:37">
      <c r="A3520" t="s">
        <v>3631</v>
      </c>
      <c r="B3520" t="s">
        <v>35</v>
      </c>
      <c r="C3520">
        <v>9834.89</v>
      </c>
      <c r="D3520" t="s">
        <v>36</v>
      </c>
      <c r="E3520" t="s">
        <v>72</v>
      </c>
      <c r="F3520" t="s">
        <v>95</v>
      </c>
      <c r="G3520">
        <v>45300</v>
      </c>
      <c r="H3520" t="s">
        <v>39</v>
      </c>
      <c r="I3520" t="s">
        <v>58</v>
      </c>
      <c r="J3520">
        <v>77131</v>
      </c>
      <c r="K3520" t="s">
        <v>59</v>
      </c>
      <c r="L3520" t="s">
        <v>42</v>
      </c>
      <c r="M3520">
        <v>123</v>
      </c>
      <c r="N3520">
        <v>8</v>
      </c>
      <c r="O3520">
        <v>8</v>
      </c>
      <c r="P3520">
        <v>1</v>
      </c>
      <c r="Q3520">
        <v>8</v>
      </c>
      <c r="R3520" t="s">
        <v>61</v>
      </c>
      <c r="S3520" t="s">
        <v>74</v>
      </c>
      <c r="T3520">
        <v>1</v>
      </c>
      <c r="U3520" t="s">
        <v>63</v>
      </c>
      <c r="V3520">
        <v>589.67999999999995</v>
      </c>
      <c r="W3520" t="s">
        <v>76</v>
      </c>
      <c r="X3520" t="s">
        <v>47</v>
      </c>
      <c r="Y3520" t="s">
        <v>65</v>
      </c>
      <c r="Z3520" t="s">
        <v>66</v>
      </c>
      <c r="AA3520" t="s">
        <v>50</v>
      </c>
      <c r="AB3520" t="s">
        <v>51</v>
      </c>
      <c r="AC3520" t="s">
        <v>99</v>
      </c>
      <c r="AD3520">
        <v>4.7941463410000003</v>
      </c>
      <c r="AE3520">
        <v>2024</v>
      </c>
      <c r="AF3520">
        <v>3</v>
      </c>
      <c r="AG3520">
        <v>9</v>
      </c>
      <c r="AH3520" t="s">
        <v>3497</v>
      </c>
      <c r="AI3520">
        <v>0.39951219512195119</v>
      </c>
      <c r="AJ3520">
        <v>1476</v>
      </c>
      <c r="AK3520" t="s">
        <v>3799</v>
      </c>
    </row>
    <row r="3521" spans="1:37">
      <c r="A3521" t="s">
        <v>3632</v>
      </c>
      <c r="B3521" t="s">
        <v>35</v>
      </c>
      <c r="C3521">
        <v>5959.68</v>
      </c>
      <c r="D3521" t="s">
        <v>36</v>
      </c>
      <c r="E3521" t="s">
        <v>37</v>
      </c>
      <c r="F3521" t="s">
        <v>56</v>
      </c>
      <c r="G3521">
        <v>45300</v>
      </c>
      <c r="H3521" t="s">
        <v>57</v>
      </c>
      <c r="I3521" t="s">
        <v>40</v>
      </c>
      <c r="J3521">
        <v>0</v>
      </c>
      <c r="K3521" t="s">
        <v>59</v>
      </c>
      <c r="L3521" t="s">
        <v>60</v>
      </c>
      <c r="M3521">
        <v>82</v>
      </c>
      <c r="N3521">
        <v>31</v>
      </c>
      <c r="O3521">
        <v>62</v>
      </c>
      <c r="P3521">
        <v>0</v>
      </c>
      <c r="Q3521">
        <v>7</v>
      </c>
      <c r="R3521" t="s">
        <v>61</v>
      </c>
      <c r="S3521" t="s">
        <v>93</v>
      </c>
      <c r="T3521">
        <v>3</v>
      </c>
      <c r="U3521" t="s">
        <v>79</v>
      </c>
      <c r="V3521">
        <v>869.23</v>
      </c>
      <c r="W3521" t="s">
        <v>46</v>
      </c>
      <c r="X3521" t="s">
        <v>47</v>
      </c>
      <c r="Y3521" t="s">
        <v>65</v>
      </c>
      <c r="Z3521" t="s">
        <v>66</v>
      </c>
      <c r="AA3521" t="s">
        <v>67</v>
      </c>
      <c r="AB3521" t="s">
        <v>68</v>
      </c>
      <c r="AC3521" t="s">
        <v>52</v>
      </c>
      <c r="AD3521">
        <v>10.600365849999999</v>
      </c>
      <c r="AE3521">
        <v>2024</v>
      </c>
      <c r="AF3521">
        <v>3</v>
      </c>
      <c r="AG3521">
        <v>9</v>
      </c>
      <c r="AH3521" t="s">
        <v>3497</v>
      </c>
      <c r="AI3521">
        <v>0.88336382113821144</v>
      </c>
      <c r="AJ3521">
        <v>984</v>
      </c>
      <c r="AK3521" t="s">
        <v>3801</v>
      </c>
    </row>
    <row r="3522" spans="1:37">
      <c r="A3522" t="s">
        <v>3633</v>
      </c>
      <c r="B3522" t="s">
        <v>35</v>
      </c>
      <c r="C3522">
        <v>16479.3</v>
      </c>
      <c r="D3522" t="s">
        <v>36</v>
      </c>
      <c r="E3522" t="s">
        <v>82</v>
      </c>
      <c r="F3522" t="s">
        <v>73</v>
      </c>
      <c r="G3522">
        <v>45300</v>
      </c>
      <c r="H3522" t="s">
        <v>159</v>
      </c>
      <c r="I3522" t="s">
        <v>40</v>
      </c>
      <c r="J3522">
        <v>23902</v>
      </c>
      <c r="K3522" t="s">
        <v>59</v>
      </c>
      <c r="L3522" t="s">
        <v>42</v>
      </c>
      <c r="M3522">
        <v>146</v>
      </c>
      <c r="N3522">
        <v>9</v>
      </c>
      <c r="O3522">
        <v>26</v>
      </c>
      <c r="P3522">
        <v>1</v>
      </c>
      <c r="Q3522">
        <v>2</v>
      </c>
      <c r="R3522" t="s">
        <v>61</v>
      </c>
      <c r="S3522" t="s">
        <v>74</v>
      </c>
      <c r="T3522">
        <v>2</v>
      </c>
      <c r="U3522" t="s">
        <v>79</v>
      </c>
      <c r="V3522">
        <v>902.8</v>
      </c>
      <c r="W3522" t="s">
        <v>76</v>
      </c>
      <c r="X3522" t="s">
        <v>47</v>
      </c>
      <c r="Y3522" t="s">
        <v>65</v>
      </c>
      <c r="Z3522" t="s">
        <v>98</v>
      </c>
      <c r="AA3522" t="s">
        <v>67</v>
      </c>
      <c r="AB3522" t="s">
        <v>51</v>
      </c>
      <c r="AC3522" t="s">
        <v>69</v>
      </c>
      <c r="AD3522">
        <v>6.1835616440000001</v>
      </c>
      <c r="AE3522">
        <v>2024</v>
      </c>
      <c r="AF3522">
        <v>3</v>
      </c>
      <c r="AG3522">
        <v>9</v>
      </c>
      <c r="AH3522" t="s">
        <v>3497</v>
      </c>
      <c r="AI3522">
        <v>0.51529680365296804</v>
      </c>
      <c r="AJ3522">
        <v>1752</v>
      </c>
      <c r="AK3522" t="s">
        <v>3800</v>
      </c>
    </row>
    <row r="3523" spans="1:37">
      <c r="A3523" t="s">
        <v>3634</v>
      </c>
      <c r="B3523" t="s">
        <v>35</v>
      </c>
      <c r="C3523">
        <v>48827.26</v>
      </c>
      <c r="D3523" t="s">
        <v>36</v>
      </c>
      <c r="E3523" t="s">
        <v>37</v>
      </c>
      <c r="F3523" t="s">
        <v>56</v>
      </c>
      <c r="G3523">
        <v>45300</v>
      </c>
      <c r="H3523" t="s">
        <v>39</v>
      </c>
      <c r="I3523" t="s">
        <v>58</v>
      </c>
      <c r="J3523">
        <v>100089</v>
      </c>
      <c r="K3523" t="s">
        <v>59</v>
      </c>
      <c r="L3523" t="s">
        <v>42</v>
      </c>
      <c r="M3523">
        <v>136</v>
      </c>
      <c r="N3523">
        <v>42</v>
      </c>
      <c r="O3523">
        <v>31</v>
      </c>
      <c r="P3523">
        <v>2</v>
      </c>
      <c r="Q3523">
        <v>2</v>
      </c>
      <c r="R3523" t="s">
        <v>61</v>
      </c>
      <c r="S3523" t="s">
        <v>62</v>
      </c>
      <c r="T3523">
        <v>2</v>
      </c>
      <c r="U3523" t="s">
        <v>45</v>
      </c>
      <c r="V3523">
        <v>654.48</v>
      </c>
      <c r="W3523" t="s">
        <v>64</v>
      </c>
      <c r="X3523" t="s">
        <v>47</v>
      </c>
      <c r="Y3523" t="s">
        <v>65</v>
      </c>
      <c r="Z3523" t="s">
        <v>98</v>
      </c>
      <c r="AA3523" t="s">
        <v>91</v>
      </c>
      <c r="AB3523" t="s">
        <v>51</v>
      </c>
      <c r="AC3523" t="s">
        <v>69</v>
      </c>
      <c r="AD3523">
        <v>4.8123529410000003</v>
      </c>
      <c r="AE3523">
        <v>2024</v>
      </c>
      <c r="AF3523">
        <v>3</v>
      </c>
      <c r="AG3523">
        <v>9</v>
      </c>
      <c r="AH3523" t="s">
        <v>3497</v>
      </c>
      <c r="AI3523">
        <v>0.40102941176470591</v>
      </c>
      <c r="AJ3523">
        <v>1632</v>
      </c>
      <c r="AK3523" t="s">
        <v>3800</v>
      </c>
    </row>
    <row r="3524" spans="1:37">
      <c r="A3524" t="s">
        <v>3635</v>
      </c>
      <c r="B3524" t="s">
        <v>35</v>
      </c>
      <c r="C3524">
        <v>14208.36</v>
      </c>
      <c r="D3524" t="s">
        <v>36</v>
      </c>
      <c r="E3524" t="s">
        <v>72</v>
      </c>
      <c r="F3524" t="s">
        <v>56</v>
      </c>
      <c r="G3524">
        <v>45300</v>
      </c>
      <c r="H3524" t="s">
        <v>39</v>
      </c>
      <c r="I3524" t="s">
        <v>40</v>
      </c>
      <c r="J3524">
        <v>54448</v>
      </c>
      <c r="K3524" t="s">
        <v>41</v>
      </c>
      <c r="L3524" t="s">
        <v>42</v>
      </c>
      <c r="M3524">
        <v>178</v>
      </c>
      <c r="N3524">
        <v>14</v>
      </c>
      <c r="O3524">
        <v>80</v>
      </c>
      <c r="P3524">
        <v>2</v>
      </c>
      <c r="Q3524">
        <v>5</v>
      </c>
      <c r="R3524" t="s">
        <v>61</v>
      </c>
      <c r="S3524" t="s">
        <v>74</v>
      </c>
      <c r="T3524">
        <v>1</v>
      </c>
      <c r="U3524" t="s">
        <v>63</v>
      </c>
      <c r="V3524">
        <v>625.87</v>
      </c>
      <c r="W3524" t="s">
        <v>109</v>
      </c>
      <c r="X3524" t="s">
        <v>47</v>
      </c>
      <c r="Y3524" t="s">
        <v>65</v>
      </c>
      <c r="Z3524" t="s">
        <v>66</v>
      </c>
      <c r="AA3524" t="s">
        <v>50</v>
      </c>
      <c r="AB3524" t="s">
        <v>51</v>
      </c>
      <c r="AC3524" t="s">
        <v>52</v>
      </c>
      <c r="AD3524">
        <v>3.5161235959999999</v>
      </c>
      <c r="AE3524">
        <v>2024</v>
      </c>
      <c r="AF3524">
        <v>3</v>
      </c>
      <c r="AG3524">
        <v>9</v>
      </c>
      <c r="AH3524" t="s">
        <v>3497</v>
      </c>
      <c r="AI3524">
        <v>0.29301029962546815</v>
      </c>
      <c r="AJ3524">
        <v>2136</v>
      </c>
      <c r="AK3524" t="s">
        <v>3799</v>
      </c>
    </row>
    <row r="3525" spans="1:37">
      <c r="A3525" t="s">
        <v>3636</v>
      </c>
      <c r="B3525" t="s">
        <v>35</v>
      </c>
      <c r="C3525">
        <v>10979.15</v>
      </c>
      <c r="D3525" t="s">
        <v>36</v>
      </c>
      <c r="E3525" t="s">
        <v>37</v>
      </c>
      <c r="F3525" t="s">
        <v>38</v>
      </c>
      <c r="G3525">
        <v>45300</v>
      </c>
      <c r="H3525" t="s">
        <v>39</v>
      </c>
      <c r="I3525" t="s">
        <v>40</v>
      </c>
      <c r="J3525">
        <v>49595</v>
      </c>
      <c r="K3525" t="s">
        <v>59</v>
      </c>
      <c r="L3525" t="s">
        <v>42</v>
      </c>
      <c r="M3525">
        <v>138</v>
      </c>
      <c r="N3525">
        <v>18</v>
      </c>
      <c r="O3525">
        <v>27</v>
      </c>
      <c r="P3525">
        <v>0</v>
      </c>
      <c r="Q3525">
        <v>8</v>
      </c>
      <c r="R3525" t="s">
        <v>43</v>
      </c>
      <c r="S3525" t="s">
        <v>96</v>
      </c>
      <c r="T3525">
        <v>1</v>
      </c>
      <c r="U3525" t="s">
        <v>79</v>
      </c>
      <c r="V3525">
        <v>692.36</v>
      </c>
      <c r="W3525" t="s">
        <v>109</v>
      </c>
      <c r="X3525" t="s">
        <v>134</v>
      </c>
      <c r="Y3525" t="s">
        <v>65</v>
      </c>
      <c r="Z3525" t="s">
        <v>66</v>
      </c>
      <c r="AA3525" t="s">
        <v>67</v>
      </c>
      <c r="AB3525" t="s">
        <v>68</v>
      </c>
      <c r="AC3525" t="s">
        <v>69</v>
      </c>
      <c r="AD3525">
        <v>5.0171014490000001</v>
      </c>
      <c r="AE3525">
        <v>2024</v>
      </c>
      <c r="AF3525">
        <v>3</v>
      </c>
      <c r="AG3525">
        <v>9</v>
      </c>
      <c r="AH3525" t="s">
        <v>3497</v>
      </c>
      <c r="AI3525">
        <v>0.41809178743961356</v>
      </c>
      <c r="AJ3525">
        <v>1656</v>
      </c>
      <c r="AK3525" t="s">
        <v>3800</v>
      </c>
    </row>
    <row r="3526" spans="1:37">
      <c r="A3526" t="s">
        <v>3637</v>
      </c>
      <c r="B3526" t="s">
        <v>35</v>
      </c>
      <c r="C3526">
        <v>4847.4399999999996</v>
      </c>
      <c r="D3526" t="s">
        <v>36</v>
      </c>
      <c r="E3526" t="s">
        <v>72</v>
      </c>
      <c r="F3526" t="s">
        <v>73</v>
      </c>
      <c r="G3526">
        <v>45300</v>
      </c>
      <c r="H3526" t="s">
        <v>39</v>
      </c>
      <c r="I3526" t="s">
        <v>40</v>
      </c>
      <c r="J3526">
        <v>111939</v>
      </c>
      <c r="K3526" t="s">
        <v>83</v>
      </c>
      <c r="L3526" t="s">
        <v>42</v>
      </c>
      <c r="M3526">
        <v>120</v>
      </c>
      <c r="N3526">
        <v>38</v>
      </c>
      <c r="O3526">
        <v>68</v>
      </c>
      <c r="P3526">
        <v>0</v>
      </c>
      <c r="Q3526">
        <v>1</v>
      </c>
      <c r="R3526" t="s">
        <v>61</v>
      </c>
      <c r="S3526" t="s">
        <v>93</v>
      </c>
      <c r="T3526">
        <v>2</v>
      </c>
      <c r="U3526" t="s">
        <v>63</v>
      </c>
      <c r="V3526">
        <v>40.270000000000003</v>
      </c>
      <c r="W3526" t="s">
        <v>76</v>
      </c>
      <c r="X3526" t="s">
        <v>77</v>
      </c>
      <c r="Y3526" t="s">
        <v>48</v>
      </c>
      <c r="Z3526" t="s">
        <v>49</v>
      </c>
      <c r="AA3526" t="s">
        <v>91</v>
      </c>
      <c r="AB3526" t="s">
        <v>68</v>
      </c>
      <c r="AC3526" t="s">
        <v>52</v>
      </c>
      <c r="AD3526">
        <v>0.33558333299999998</v>
      </c>
      <c r="AE3526">
        <v>2024</v>
      </c>
      <c r="AF3526">
        <v>3</v>
      </c>
      <c r="AG3526">
        <v>9</v>
      </c>
      <c r="AH3526" t="s">
        <v>3497</v>
      </c>
      <c r="AI3526">
        <v>2.796527777777778E-2</v>
      </c>
      <c r="AJ3526">
        <v>1440</v>
      </c>
      <c r="AK3526" t="s">
        <v>3799</v>
      </c>
    </row>
    <row r="3527" spans="1:37">
      <c r="A3527" t="s">
        <v>3638</v>
      </c>
      <c r="B3527" t="s">
        <v>35</v>
      </c>
      <c r="C3527">
        <v>12000</v>
      </c>
      <c r="D3527" t="s">
        <v>36</v>
      </c>
      <c r="E3527" t="s">
        <v>37</v>
      </c>
      <c r="F3527" t="s">
        <v>73</v>
      </c>
      <c r="G3527">
        <v>45300</v>
      </c>
      <c r="H3527" t="s">
        <v>39</v>
      </c>
      <c r="I3527" t="s">
        <v>58</v>
      </c>
      <c r="J3527">
        <v>104090</v>
      </c>
      <c r="K3527" t="s">
        <v>41</v>
      </c>
      <c r="L3527" t="s">
        <v>42</v>
      </c>
      <c r="M3527">
        <v>151</v>
      </c>
      <c r="N3527">
        <v>28</v>
      </c>
      <c r="O3527">
        <v>88</v>
      </c>
      <c r="P3527">
        <v>1</v>
      </c>
      <c r="Q3527">
        <v>6</v>
      </c>
      <c r="R3527" t="s">
        <v>43</v>
      </c>
      <c r="S3527" t="s">
        <v>96</v>
      </c>
      <c r="T3527">
        <v>1</v>
      </c>
      <c r="U3527" t="s">
        <v>79</v>
      </c>
      <c r="V3527">
        <v>589.27</v>
      </c>
      <c r="W3527" t="s">
        <v>64</v>
      </c>
      <c r="X3527" t="s">
        <v>47</v>
      </c>
      <c r="Y3527" t="s">
        <v>65</v>
      </c>
      <c r="Z3527" t="s">
        <v>66</v>
      </c>
      <c r="AA3527" t="s">
        <v>91</v>
      </c>
      <c r="AB3527" t="s">
        <v>51</v>
      </c>
      <c r="AC3527" t="s">
        <v>52</v>
      </c>
      <c r="AD3527">
        <v>3.9024503309999998</v>
      </c>
      <c r="AE3527">
        <v>2024</v>
      </c>
      <c r="AF3527">
        <v>3</v>
      </c>
      <c r="AG3527">
        <v>9</v>
      </c>
      <c r="AH3527" t="s">
        <v>3497</v>
      </c>
      <c r="AI3527">
        <v>0.32520419426048564</v>
      </c>
      <c r="AJ3527">
        <v>1812</v>
      </c>
      <c r="AK3527" t="s">
        <v>3799</v>
      </c>
    </row>
    <row r="3528" spans="1:37">
      <c r="A3528" t="s">
        <v>3639</v>
      </c>
      <c r="B3528" t="s">
        <v>35</v>
      </c>
      <c r="C3528">
        <v>6670.27</v>
      </c>
      <c r="D3528" t="s">
        <v>36</v>
      </c>
      <c r="E3528" t="s">
        <v>37</v>
      </c>
      <c r="F3528" t="s">
        <v>73</v>
      </c>
      <c r="G3528">
        <v>45300</v>
      </c>
      <c r="H3528" t="s">
        <v>57</v>
      </c>
      <c r="I3528" t="s">
        <v>40</v>
      </c>
      <c r="J3528">
        <v>0</v>
      </c>
      <c r="K3528" t="s">
        <v>59</v>
      </c>
      <c r="L3528" t="s">
        <v>60</v>
      </c>
      <c r="M3528">
        <v>96</v>
      </c>
      <c r="N3528">
        <v>30</v>
      </c>
      <c r="O3528">
        <v>77</v>
      </c>
      <c r="P3528">
        <v>0</v>
      </c>
      <c r="Q3528">
        <v>9</v>
      </c>
      <c r="R3528" t="s">
        <v>61</v>
      </c>
      <c r="S3528" t="s">
        <v>93</v>
      </c>
      <c r="T3528">
        <v>3</v>
      </c>
      <c r="U3528" t="s">
        <v>79</v>
      </c>
      <c r="V3528">
        <v>690.86</v>
      </c>
      <c r="W3528" t="s">
        <v>46</v>
      </c>
      <c r="X3528" t="s">
        <v>47</v>
      </c>
      <c r="Y3528" t="s">
        <v>65</v>
      </c>
      <c r="Z3528" t="s">
        <v>66</v>
      </c>
      <c r="AA3528" t="s">
        <v>67</v>
      </c>
      <c r="AB3528" t="s">
        <v>68</v>
      </c>
      <c r="AC3528" t="s">
        <v>52</v>
      </c>
      <c r="AD3528">
        <v>7.1964583329999998</v>
      </c>
      <c r="AE3528">
        <v>2024</v>
      </c>
      <c r="AF3528">
        <v>3</v>
      </c>
      <c r="AG3528">
        <v>9</v>
      </c>
      <c r="AH3528" t="s">
        <v>3497</v>
      </c>
      <c r="AI3528">
        <v>0.5997048611111111</v>
      </c>
      <c r="AJ3528">
        <v>1152</v>
      </c>
      <c r="AK3528" t="s">
        <v>3800</v>
      </c>
    </row>
    <row r="3529" spans="1:37">
      <c r="A3529" t="s">
        <v>3640</v>
      </c>
      <c r="B3529" t="s">
        <v>35</v>
      </c>
      <c r="C3529">
        <v>8803.85</v>
      </c>
      <c r="D3529" t="s">
        <v>87</v>
      </c>
      <c r="E3529" t="s">
        <v>72</v>
      </c>
      <c r="F3529" t="s">
        <v>73</v>
      </c>
      <c r="G3529">
        <v>45300</v>
      </c>
      <c r="H3529" t="s">
        <v>39</v>
      </c>
      <c r="I3529" t="s">
        <v>40</v>
      </c>
      <c r="J3529">
        <v>98021</v>
      </c>
      <c r="K3529" t="s">
        <v>59</v>
      </c>
      <c r="L3529" t="s">
        <v>42</v>
      </c>
      <c r="M3529">
        <v>111</v>
      </c>
      <c r="N3529">
        <v>35</v>
      </c>
      <c r="O3529">
        <v>26</v>
      </c>
      <c r="P3529">
        <v>3</v>
      </c>
      <c r="Q3529">
        <v>8</v>
      </c>
      <c r="R3529" t="s">
        <v>61</v>
      </c>
      <c r="S3529" t="s">
        <v>93</v>
      </c>
      <c r="T3529">
        <v>2</v>
      </c>
      <c r="U3529" t="s">
        <v>79</v>
      </c>
      <c r="V3529">
        <v>531.36</v>
      </c>
      <c r="W3529" t="s">
        <v>46</v>
      </c>
      <c r="X3529" t="s">
        <v>47</v>
      </c>
      <c r="Y3529" t="s">
        <v>65</v>
      </c>
      <c r="Z3529" t="s">
        <v>66</v>
      </c>
      <c r="AA3529" t="s">
        <v>50</v>
      </c>
      <c r="AB3529" t="s">
        <v>51</v>
      </c>
      <c r="AC3529" t="s">
        <v>69</v>
      </c>
      <c r="AD3529">
        <v>4.7870270269999997</v>
      </c>
      <c r="AE3529">
        <v>2024</v>
      </c>
      <c r="AF3529">
        <v>3</v>
      </c>
      <c r="AG3529">
        <v>9</v>
      </c>
      <c r="AH3529" t="s">
        <v>3497</v>
      </c>
      <c r="AI3529">
        <v>0.39891891891891895</v>
      </c>
      <c r="AJ3529">
        <v>1332</v>
      </c>
      <c r="AK3529" t="s">
        <v>3799</v>
      </c>
    </row>
    <row r="3530" spans="1:37">
      <c r="A3530" t="s">
        <v>3641</v>
      </c>
      <c r="B3530" t="s">
        <v>35</v>
      </c>
      <c r="C3530">
        <v>3530.44</v>
      </c>
      <c r="D3530" t="s">
        <v>36</v>
      </c>
      <c r="E3530" t="s">
        <v>37</v>
      </c>
      <c r="F3530" t="s">
        <v>73</v>
      </c>
      <c r="G3530">
        <v>45300</v>
      </c>
      <c r="H3530" t="s">
        <v>39</v>
      </c>
      <c r="I3530" t="s">
        <v>58</v>
      </c>
      <c r="J3530">
        <v>76981</v>
      </c>
      <c r="K3530" t="s">
        <v>41</v>
      </c>
      <c r="L3530" t="s">
        <v>60</v>
      </c>
      <c r="M3530">
        <v>90</v>
      </c>
      <c r="N3530">
        <v>15</v>
      </c>
      <c r="O3530">
        <v>80</v>
      </c>
      <c r="P3530">
        <v>0</v>
      </c>
      <c r="Q3530">
        <v>1</v>
      </c>
      <c r="R3530" t="s">
        <v>61</v>
      </c>
      <c r="S3530" t="s">
        <v>93</v>
      </c>
      <c r="T3530">
        <v>2</v>
      </c>
      <c r="U3530" t="s">
        <v>79</v>
      </c>
      <c r="V3530">
        <v>338.38</v>
      </c>
      <c r="W3530" t="s">
        <v>46</v>
      </c>
      <c r="X3530" t="s">
        <v>47</v>
      </c>
      <c r="Y3530" t="s">
        <v>48</v>
      </c>
      <c r="Z3530" t="s">
        <v>49</v>
      </c>
      <c r="AA3530" t="s">
        <v>50</v>
      </c>
      <c r="AB3530" t="s">
        <v>68</v>
      </c>
      <c r="AC3530" t="s">
        <v>52</v>
      </c>
      <c r="AD3530">
        <v>3.7597777780000001</v>
      </c>
      <c r="AE3530">
        <v>2024</v>
      </c>
      <c r="AF3530">
        <v>3</v>
      </c>
      <c r="AG3530">
        <v>9</v>
      </c>
      <c r="AH3530" t="s">
        <v>3497</v>
      </c>
      <c r="AI3530">
        <v>0.31331481481481482</v>
      </c>
      <c r="AJ3530">
        <v>1080</v>
      </c>
      <c r="AK3530" t="s">
        <v>3799</v>
      </c>
    </row>
    <row r="3531" spans="1:37">
      <c r="A3531" t="s">
        <v>3642</v>
      </c>
      <c r="B3531" t="s">
        <v>35</v>
      </c>
      <c r="C3531">
        <v>6249.14</v>
      </c>
      <c r="D3531" t="s">
        <v>36</v>
      </c>
      <c r="E3531" t="s">
        <v>37</v>
      </c>
      <c r="F3531" t="s">
        <v>38</v>
      </c>
      <c r="G3531">
        <v>45300</v>
      </c>
      <c r="H3531" t="s">
        <v>57</v>
      </c>
      <c r="I3531" t="s">
        <v>58</v>
      </c>
      <c r="J3531">
        <v>0</v>
      </c>
      <c r="K3531" t="s">
        <v>59</v>
      </c>
      <c r="L3531" t="s">
        <v>60</v>
      </c>
      <c r="M3531">
        <v>90</v>
      </c>
      <c r="N3531">
        <v>34</v>
      </c>
      <c r="O3531">
        <v>28</v>
      </c>
      <c r="P3531">
        <v>0</v>
      </c>
      <c r="Q3531">
        <v>4</v>
      </c>
      <c r="R3531" t="s">
        <v>43</v>
      </c>
      <c r="S3531" t="s">
        <v>84</v>
      </c>
      <c r="T3531">
        <v>1</v>
      </c>
      <c r="U3531" t="s">
        <v>63</v>
      </c>
      <c r="V3531">
        <v>651.24</v>
      </c>
      <c r="W3531" t="s">
        <v>76</v>
      </c>
      <c r="X3531" t="s">
        <v>47</v>
      </c>
      <c r="Y3531" t="s">
        <v>65</v>
      </c>
      <c r="Z3531" t="s">
        <v>66</v>
      </c>
      <c r="AA3531" t="s">
        <v>67</v>
      </c>
      <c r="AB3531" t="s">
        <v>68</v>
      </c>
      <c r="AC3531" t="s">
        <v>69</v>
      </c>
      <c r="AD3531">
        <v>7.2359999999999998</v>
      </c>
      <c r="AE3531">
        <v>2024</v>
      </c>
      <c r="AF3531">
        <v>3</v>
      </c>
      <c r="AG3531">
        <v>9</v>
      </c>
      <c r="AH3531" t="s">
        <v>3497</v>
      </c>
      <c r="AI3531">
        <v>0.60299999999999998</v>
      </c>
      <c r="AJ3531">
        <v>1080</v>
      </c>
      <c r="AK3531" t="s">
        <v>3801</v>
      </c>
    </row>
    <row r="3532" spans="1:37">
      <c r="A3532" t="s">
        <v>3643</v>
      </c>
      <c r="B3532" t="s">
        <v>35</v>
      </c>
      <c r="C3532">
        <v>12693.69</v>
      </c>
      <c r="D3532" t="s">
        <v>36</v>
      </c>
      <c r="E3532" t="s">
        <v>72</v>
      </c>
      <c r="F3532" t="s">
        <v>56</v>
      </c>
      <c r="G3532">
        <v>45331</v>
      </c>
      <c r="H3532" t="s">
        <v>57</v>
      </c>
      <c r="I3532" t="s">
        <v>40</v>
      </c>
      <c r="J3532">
        <v>0</v>
      </c>
      <c r="K3532" t="s">
        <v>59</v>
      </c>
      <c r="L3532" t="s">
        <v>60</v>
      </c>
      <c r="M3532">
        <v>176</v>
      </c>
      <c r="N3532">
        <v>38</v>
      </c>
      <c r="O3532">
        <v>119</v>
      </c>
      <c r="P3532">
        <v>0</v>
      </c>
      <c r="Q3532">
        <v>4</v>
      </c>
      <c r="R3532" t="s">
        <v>61</v>
      </c>
      <c r="S3532" t="s">
        <v>74</v>
      </c>
      <c r="T3532">
        <v>1</v>
      </c>
      <c r="U3532" t="s">
        <v>45</v>
      </c>
      <c r="V3532">
        <v>1263.5999999999999</v>
      </c>
      <c r="W3532" t="s">
        <v>64</v>
      </c>
      <c r="X3532" t="s">
        <v>47</v>
      </c>
      <c r="Y3532" t="s">
        <v>65</v>
      </c>
      <c r="Z3532" t="s">
        <v>66</v>
      </c>
      <c r="AA3532" t="s">
        <v>67</v>
      </c>
      <c r="AB3532" t="s">
        <v>68</v>
      </c>
      <c r="AC3532" t="s">
        <v>52</v>
      </c>
      <c r="AD3532">
        <v>7.1795454550000004</v>
      </c>
      <c r="AE3532">
        <v>2024</v>
      </c>
      <c r="AF3532">
        <v>3</v>
      </c>
      <c r="AG3532">
        <v>9</v>
      </c>
      <c r="AH3532" t="s">
        <v>3497</v>
      </c>
      <c r="AI3532">
        <v>0.59829545454545452</v>
      </c>
      <c r="AJ3532">
        <v>2112</v>
      </c>
      <c r="AK3532" t="s">
        <v>3800</v>
      </c>
    </row>
    <row r="3533" spans="1:37">
      <c r="A3533" t="s">
        <v>3644</v>
      </c>
      <c r="B3533" t="s">
        <v>115</v>
      </c>
      <c r="C3533">
        <v>22553.26</v>
      </c>
      <c r="D3533" t="s">
        <v>36</v>
      </c>
      <c r="E3533" t="s">
        <v>37</v>
      </c>
      <c r="F3533" t="s">
        <v>38</v>
      </c>
      <c r="G3533">
        <v>45331</v>
      </c>
      <c r="H3533" t="s">
        <v>39</v>
      </c>
      <c r="I3533" t="s">
        <v>40</v>
      </c>
      <c r="J3533">
        <v>86310</v>
      </c>
      <c r="K3533" t="s">
        <v>59</v>
      </c>
      <c r="L3533" t="s">
        <v>103</v>
      </c>
      <c r="M3533">
        <v>95</v>
      </c>
      <c r="N3533">
        <v>47</v>
      </c>
      <c r="O3533">
        <v>132</v>
      </c>
      <c r="P3533">
        <v>0</v>
      </c>
      <c r="Q3533">
        <v>2</v>
      </c>
      <c r="R3533" t="s">
        <v>61</v>
      </c>
      <c r="S3533" t="s">
        <v>74</v>
      </c>
      <c r="T3533">
        <v>1</v>
      </c>
      <c r="U3533" t="s">
        <v>90</v>
      </c>
      <c r="V3533">
        <v>573.59</v>
      </c>
      <c r="W3533" t="s">
        <v>76</v>
      </c>
      <c r="X3533" t="s">
        <v>47</v>
      </c>
      <c r="Y3533" t="s">
        <v>65</v>
      </c>
      <c r="Z3533" t="s">
        <v>98</v>
      </c>
      <c r="AA3533" t="s">
        <v>50</v>
      </c>
      <c r="AB3533" t="s">
        <v>68</v>
      </c>
      <c r="AC3533" t="s">
        <v>52</v>
      </c>
      <c r="AD3533">
        <v>6.0377894740000002</v>
      </c>
      <c r="AE3533">
        <v>2024</v>
      </c>
      <c r="AF3533">
        <v>3</v>
      </c>
      <c r="AG3533">
        <v>9</v>
      </c>
      <c r="AH3533" t="s">
        <v>3497</v>
      </c>
      <c r="AI3533">
        <v>0.50314912280701762</v>
      </c>
      <c r="AJ3533">
        <v>1140</v>
      </c>
      <c r="AK3533" t="s">
        <v>3800</v>
      </c>
    </row>
    <row r="3534" spans="1:37">
      <c r="A3534" t="s">
        <v>3645</v>
      </c>
      <c r="B3534" t="s">
        <v>55</v>
      </c>
      <c r="C3534">
        <v>17851.11</v>
      </c>
      <c r="D3534" t="s">
        <v>36</v>
      </c>
      <c r="E3534" t="s">
        <v>72</v>
      </c>
      <c r="F3534" t="s">
        <v>38</v>
      </c>
      <c r="G3534">
        <v>45331</v>
      </c>
      <c r="H3534" t="s">
        <v>39</v>
      </c>
      <c r="I3534" t="s">
        <v>58</v>
      </c>
      <c r="J3534">
        <v>50671</v>
      </c>
      <c r="K3534" t="s">
        <v>59</v>
      </c>
      <c r="L3534" t="s">
        <v>42</v>
      </c>
      <c r="M3534">
        <v>113</v>
      </c>
      <c r="N3534">
        <v>3</v>
      </c>
      <c r="O3534">
        <v>0</v>
      </c>
      <c r="P3534">
        <v>2</v>
      </c>
      <c r="Q3534">
        <v>2</v>
      </c>
      <c r="R3534" t="s">
        <v>61</v>
      </c>
      <c r="S3534" t="s">
        <v>74</v>
      </c>
      <c r="T3534">
        <v>3</v>
      </c>
      <c r="U3534" t="s">
        <v>63</v>
      </c>
      <c r="V3534">
        <v>544.32000000000005</v>
      </c>
      <c r="W3534" t="s">
        <v>46</v>
      </c>
      <c r="X3534" t="s">
        <v>47</v>
      </c>
      <c r="Y3534" t="s">
        <v>65</v>
      </c>
      <c r="Z3534" t="s">
        <v>98</v>
      </c>
      <c r="AA3534" t="s">
        <v>50</v>
      </c>
      <c r="AB3534" t="s">
        <v>51</v>
      </c>
      <c r="AC3534" t="s">
        <v>99</v>
      </c>
      <c r="AD3534">
        <v>4.8169911499999998</v>
      </c>
      <c r="AE3534">
        <v>2024</v>
      </c>
      <c r="AF3534">
        <v>3</v>
      </c>
      <c r="AG3534">
        <v>9</v>
      </c>
      <c r="AH3534" t="s">
        <v>3497</v>
      </c>
      <c r="AI3534">
        <v>0.40141592920353986</v>
      </c>
      <c r="AJ3534">
        <v>1356</v>
      </c>
      <c r="AK3534" t="s">
        <v>3800</v>
      </c>
    </row>
    <row r="3535" spans="1:37">
      <c r="A3535" t="s">
        <v>3646</v>
      </c>
      <c r="B3535" t="s">
        <v>35</v>
      </c>
      <c r="C3535">
        <v>2902.74</v>
      </c>
      <c r="D3535" t="s">
        <v>36</v>
      </c>
      <c r="E3535" t="s">
        <v>37</v>
      </c>
      <c r="F3535" t="s">
        <v>56</v>
      </c>
      <c r="G3535">
        <v>45331</v>
      </c>
      <c r="H3535" t="s">
        <v>57</v>
      </c>
      <c r="I3535" t="s">
        <v>40</v>
      </c>
      <c r="J3535">
        <v>0</v>
      </c>
      <c r="K3535" t="s">
        <v>59</v>
      </c>
      <c r="L3535" t="s">
        <v>60</v>
      </c>
      <c r="M3535">
        <v>82</v>
      </c>
      <c r="N3535">
        <v>38</v>
      </c>
      <c r="O3535">
        <v>42</v>
      </c>
      <c r="P3535">
        <v>0</v>
      </c>
      <c r="Q3535">
        <v>1</v>
      </c>
      <c r="R3535" t="s">
        <v>61</v>
      </c>
      <c r="S3535" t="s">
        <v>74</v>
      </c>
      <c r="T3535">
        <v>2</v>
      </c>
      <c r="U3535" t="s">
        <v>45</v>
      </c>
      <c r="V3535">
        <v>395.28</v>
      </c>
      <c r="W3535" t="s">
        <v>46</v>
      </c>
      <c r="X3535" t="s">
        <v>47</v>
      </c>
      <c r="Y3535" t="s">
        <v>48</v>
      </c>
      <c r="Z3535" t="s">
        <v>49</v>
      </c>
      <c r="AA3535" t="s">
        <v>67</v>
      </c>
      <c r="AB3535" t="s">
        <v>68</v>
      </c>
      <c r="AC3535" t="s">
        <v>69</v>
      </c>
      <c r="AD3535">
        <v>4.820487805</v>
      </c>
      <c r="AE3535">
        <v>2024</v>
      </c>
      <c r="AF3535">
        <v>3</v>
      </c>
      <c r="AG3535">
        <v>9</v>
      </c>
      <c r="AH3535" t="s">
        <v>3497</v>
      </c>
      <c r="AI3535">
        <v>0.4017073170731707</v>
      </c>
      <c r="AJ3535">
        <v>984</v>
      </c>
      <c r="AK3535" t="s">
        <v>3800</v>
      </c>
    </row>
    <row r="3536" spans="1:37">
      <c r="A3536" t="s">
        <v>3647</v>
      </c>
      <c r="B3536" t="s">
        <v>71</v>
      </c>
      <c r="C3536">
        <v>3312.32</v>
      </c>
      <c r="D3536" t="s">
        <v>87</v>
      </c>
      <c r="E3536" t="s">
        <v>37</v>
      </c>
      <c r="F3536" t="s">
        <v>38</v>
      </c>
      <c r="G3536">
        <v>45331</v>
      </c>
      <c r="H3536" t="s">
        <v>102</v>
      </c>
      <c r="I3536" t="s">
        <v>58</v>
      </c>
      <c r="J3536">
        <v>40142</v>
      </c>
      <c r="K3536" t="s">
        <v>59</v>
      </c>
      <c r="L3536" t="s">
        <v>60</v>
      </c>
      <c r="M3536">
        <v>93</v>
      </c>
      <c r="N3536">
        <v>4</v>
      </c>
      <c r="O3536">
        <v>124</v>
      </c>
      <c r="P3536">
        <v>0</v>
      </c>
      <c r="Q3536">
        <v>1</v>
      </c>
      <c r="R3536" t="s">
        <v>61</v>
      </c>
      <c r="S3536" t="s">
        <v>93</v>
      </c>
      <c r="T3536">
        <v>1</v>
      </c>
      <c r="U3536" t="s">
        <v>79</v>
      </c>
      <c r="V3536">
        <v>447.12</v>
      </c>
      <c r="W3536" t="s">
        <v>46</v>
      </c>
      <c r="X3536" t="s">
        <v>47</v>
      </c>
      <c r="Y3536" t="s">
        <v>48</v>
      </c>
      <c r="Z3536" t="s">
        <v>49</v>
      </c>
      <c r="AA3536" t="s">
        <v>67</v>
      </c>
      <c r="AB3536" t="s">
        <v>68</v>
      </c>
      <c r="AC3536" t="s">
        <v>52</v>
      </c>
      <c r="AD3536">
        <v>4.8077419350000001</v>
      </c>
      <c r="AE3536">
        <v>2024</v>
      </c>
      <c r="AF3536">
        <v>3</v>
      </c>
      <c r="AG3536">
        <v>9</v>
      </c>
      <c r="AH3536" t="s">
        <v>3497</v>
      </c>
      <c r="AI3536">
        <v>0.40064516129032257</v>
      </c>
      <c r="AJ3536">
        <v>1116</v>
      </c>
      <c r="AK3536" t="s">
        <v>3800</v>
      </c>
    </row>
    <row r="3537" spans="1:37">
      <c r="A3537" t="s">
        <v>3648</v>
      </c>
      <c r="B3537" t="s">
        <v>35</v>
      </c>
      <c r="C3537">
        <v>3097.31</v>
      </c>
      <c r="D3537" t="s">
        <v>36</v>
      </c>
      <c r="E3537" t="s">
        <v>37</v>
      </c>
      <c r="F3537" t="s">
        <v>56</v>
      </c>
      <c r="G3537">
        <v>45331</v>
      </c>
      <c r="H3537" t="s">
        <v>57</v>
      </c>
      <c r="I3537" t="s">
        <v>40</v>
      </c>
      <c r="J3537">
        <v>0</v>
      </c>
      <c r="K3537" t="s">
        <v>59</v>
      </c>
      <c r="L3537" t="s">
        <v>103</v>
      </c>
      <c r="M3537">
        <v>84</v>
      </c>
      <c r="N3537">
        <v>7</v>
      </c>
      <c r="O3537">
        <v>42</v>
      </c>
      <c r="P3537">
        <v>0</v>
      </c>
      <c r="Q3537">
        <v>1</v>
      </c>
      <c r="R3537" t="s">
        <v>61</v>
      </c>
      <c r="S3537" t="s">
        <v>74</v>
      </c>
      <c r="T3537">
        <v>3</v>
      </c>
      <c r="U3537" t="s">
        <v>63</v>
      </c>
      <c r="V3537">
        <v>401.76</v>
      </c>
      <c r="W3537" t="s">
        <v>76</v>
      </c>
      <c r="X3537" t="s">
        <v>47</v>
      </c>
      <c r="Y3537" t="s">
        <v>48</v>
      </c>
      <c r="Z3537" t="s">
        <v>49</v>
      </c>
      <c r="AA3537" t="s">
        <v>67</v>
      </c>
      <c r="AB3537" t="s">
        <v>68</v>
      </c>
      <c r="AC3537" t="s">
        <v>69</v>
      </c>
      <c r="AD3537">
        <v>4.7828571430000002</v>
      </c>
      <c r="AE3537">
        <v>2024</v>
      </c>
      <c r="AF3537">
        <v>3</v>
      </c>
      <c r="AG3537">
        <v>9</v>
      </c>
      <c r="AH3537" t="s">
        <v>3497</v>
      </c>
      <c r="AI3537">
        <v>0.39857142857142858</v>
      </c>
      <c r="AJ3537">
        <v>1008</v>
      </c>
      <c r="AK3537" t="s">
        <v>3799</v>
      </c>
    </row>
    <row r="3538" spans="1:37">
      <c r="A3538" t="s">
        <v>3649</v>
      </c>
      <c r="B3538" t="s">
        <v>55</v>
      </c>
      <c r="C3538">
        <v>3910.84</v>
      </c>
      <c r="D3538" t="s">
        <v>36</v>
      </c>
      <c r="E3538" t="s">
        <v>37</v>
      </c>
      <c r="F3538" t="s">
        <v>73</v>
      </c>
      <c r="G3538">
        <v>45331</v>
      </c>
      <c r="H3538" t="s">
        <v>39</v>
      </c>
      <c r="I3538" t="s">
        <v>40</v>
      </c>
      <c r="J3538">
        <v>45557</v>
      </c>
      <c r="K3538" t="s">
        <v>59</v>
      </c>
      <c r="L3538" t="s">
        <v>103</v>
      </c>
      <c r="M3538">
        <v>100</v>
      </c>
      <c r="N3538">
        <v>1</v>
      </c>
      <c r="O3538">
        <v>8</v>
      </c>
      <c r="P3538">
        <v>1</v>
      </c>
      <c r="Q3538">
        <v>1</v>
      </c>
      <c r="R3538" t="s">
        <v>61</v>
      </c>
      <c r="S3538" t="s">
        <v>74</v>
      </c>
      <c r="T3538">
        <v>1</v>
      </c>
      <c r="U3538" t="s">
        <v>79</v>
      </c>
      <c r="V3538">
        <v>479.52</v>
      </c>
      <c r="W3538" t="s">
        <v>76</v>
      </c>
      <c r="X3538" t="s">
        <v>47</v>
      </c>
      <c r="Y3538" t="s">
        <v>48</v>
      </c>
      <c r="Z3538" t="s">
        <v>49</v>
      </c>
      <c r="AA3538" t="s">
        <v>67</v>
      </c>
      <c r="AB3538" t="s">
        <v>51</v>
      </c>
      <c r="AC3538" t="s">
        <v>99</v>
      </c>
      <c r="AD3538">
        <v>4.7952000000000004</v>
      </c>
      <c r="AE3538">
        <v>2024</v>
      </c>
      <c r="AF3538">
        <v>3</v>
      </c>
      <c r="AG3538">
        <v>9</v>
      </c>
      <c r="AH3538" t="s">
        <v>3497</v>
      </c>
      <c r="AI3538">
        <v>0.39960000000000001</v>
      </c>
      <c r="AJ3538">
        <v>1200</v>
      </c>
      <c r="AK3538" t="s">
        <v>3799</v>
      </c>
    </row>
    <row r="3539" spans="1:37">
      <c r="A3539" t="s">
        <v>3650</v>
      </c>
      <c r="B3539" t="s">
        <v>35</v>
      </c>
      <c r="C3539">
        <v>9957.02</v>
      </c>
      <c r="D3539" t="s">
        <v>36</v>
      </c>
      <c r="E3539" t="s">
        <v>37</v>
      </c>
      <c r="F3539" t="s">
        <v>56</v>
      </c>
      <c r="G3539">
        <v>45331</v>
      </c>
      <c r="H3539" t="s">
        <v>39</v>
      </c>
      <c r="I3539" t="s">
        <v>58</v>
      </c>
      <c r="J3539">
        <v>45016</v>
      </c>
      <c r="K3539" t="s">
        <v>59</v>
      </c>
      <c r="L3539" t="s">
        <v>60</v>
      </c>
      <c r="M3539">
        <v>88</v>
      </c>
      <c r="N3539">
        <v>43</v>
      </c>
      <c r="O3539">
        <v>70</v>
      </c>
      <c r="P3539">
        <v>0</v>
      </c>
      <c r="Q3539">
        <v>2</v>
      </c>
      <c r="R3539" t="s">
        <v>43</v>
      </c>
      <c r="S3539" t="s">
        <v>84</v>
      </c>
      <c r="T3539">
        <v>1</v>
      </c>
      <c r="U3539" t="s">
        <v>79</v>
      </c>
      <c r="V3539">
        <v>457.14</v>
      </c>
      <c r="W3539" t="s">
        <v>46</v>
      </c>
      <c r="X3539" t="s">
        <v>47</v>
      </c>
      <c r="Y3539" t="s">
        <v>48</v>
      </c>
      <c r="Z3539" t="s">
        <v>66</v>
      </c>
      <c r="AA3539" t="s">
        <v>67</v>
      </c>
      <c r="AB3539" t="s">
        <v>68</v>
      </c>
      <c r="AC3539" t="s">
        <v>52</v>
      </c>
      <c r="AD3539">
        <v>5.1947727270000001</v>
      </c>
      <c r="AE3539">
        <v>2024</v>
      </c>
      <c r="AF3539">
        <v>3</v>
      </c>
      <c r="AG3539">
        <v>9</v>
      </c>
      <c r="AH3539" t="s">
        <v>3497</v>
      </c>
      <c r="AI3539">
        <v>0.43289772727272724</v>
      </c>
      <c r="AJ3539">
        <v>1056</v>
      </c>
      <c r="AK3539" t="s">
        <v>3800</v>
      </c>
    </row>
    <row r="3540" spans="1:37">
      <c r="A3540" t="s">
        <v>3651</v>
      </c>
      <c r="B3540" t="s">
        <v>115</v>
      </c>
      <c r="C3540">
        <v>4783.3599999999997</v>
      </c>
      <c r="D3540" t="s">
        <v>36</v>
      </c>
      <c r="E3540" t="s">
        <v>72</v>
      </c>
      <c r="F3540" t="s">
        <v>73</v>
      </c>
      <c r="G3540">
        <v>45331</v>
      </c>
      <c r="H3540" t="s">
        <v>39</v>
      </c>
      <c r="I3540" t="s">
        <v>58</v>
      </c>
      <c r="J3540">
        <v>48188</v>
      </c>
      <c r="K3540" t="s">
        <v>59</v>
      </c>
      <c r="L3540" t="s">
        <v>42</v>
      </c>
      <c r="M3540">
        <v>122</v>
      </c>
      <c r="N3540">
        <v>3</v>
      </c>
      <c r="O3540">
        <v>9</v>
      </c>
      <c r="P3540">
        <v>0</v>
      </c>
      <c r="Q3540">
        <v>1</v>
      </c>
      <c r="R3540" t="s">
        <v>61</v>
      </c>
      <c r="S3540" t="s">
        <v>93</v>
      </c>
      <c r="T3540">
        <v>4</v>
      </c>
      <c r="U3540" t="s">
        <v>63</v>
      </c>
      <c r="V3540">
        <v>583.20000000000005</v>
      </c>
      <c r="W3540" t="s">
        <v>46</v>
      </c>
      <c r="X3540" t="s">
        <v>47</v>
      </c>
      <c r="Y3540" t="s">
        <v>65</v>
      </c>
      <c r="Z3540" t="s">
        <v>49</v>
      </c>
      <c r="AA3540" t="s">
        <v>67</v>
      </c>
      <c r="AB3540" t="s">
        <v>68</v>
      </c>
      <c r="AC3540" t="s">
        <v>99</v>
      </c>
      <c r="AD3540">
        <v>4.7803278689999997</v>
      </c>
      <c r="AE3540">
        <v>2024</v>
      </c>
      <c r="AF3540">
        <v>3</v>
      </c>
      <c r="AG3540">
        <v>9</v>
      </c>
      <c r="AH3540" t="s">
        <v>3497</v>
      </c>
      <c r="AI3540">
        <v>0.39836065573770496</v>
      </c>
      <c r="AJ3540">
        <v>1464</v>
      </c>
      <c r="AK3540" t="s">
        <v>3799</v>
      </c>
    </row>
    <row r="3541" spans="1:37">
      <c r="A3541" t="s">
        <v>3652</v>
      </c>
      <c r="B3541" t="s">
        <v>55</v>
      </c>
      <c r="C3541">
        <v>16776.98</v>
      </c>
      <c r="D3541" t="s">
        <v>36</v>
      </c>
      <c r="E3541" t="s">
        <v>82</v>
      </c>
      <c r="F3541" t="s">
        <v>95</v>
      </c>
      <c r="G3541">
        <v>45331</v>
      </c>
      <c r="H3541" t="s">
        <v>102</v>
      </c>
      <c r="I3541" t="s">
        <v>40</v>
      </c>
      <c r="J3541">
        <v>21354</v>
      </c>
      <c r="K3541" t="s">
        <v>41</v>
      </c>
      <c r="L3541" t="s">
        <v>42</v>
      </c>
      <c r="M3541">
        <v>144</v>
      </c>
      <c r="N3541">
        <v>32</v>
      </c>
      <c r="O3541">
        <v>134</v>
      </c>
      <c r="P3541">
        <v>0</v>
      </c>
      <c r="Q3541">
        <v>2</v>
      </c>
      <c r="R3541" t="s">
        <v>61</v>
      </c>
      <c r="S3541" t="s">
        <v>93</v>
      </c>
      <c r="T3541">
        <v>2</v>
      </c>
      <c r="U3541" t="s">
        <v>90</v>
      </c>
      <c r="V3541">
        <v>450.75</v>
      </c>
      <c r="W3541" t="s">
        <v>76</v>
      </c>
      <c r="X3541" t="s">
        <v>47</v>
      </c>
      <c r="Y3541" t="s">
        <v>48</v>
      </c>
      <c r="Z3541" t="s">
        <v>98</v>
      </c>
      <c r="AA3541" t="s">
        <v>67</v>
      </c>
      <c r="AB3541" t="s">
        <v>68</v>
      </c>
      <c r="AC3541" t="s">
        <v>52</v>
      </c>
      <c r="AD3541">
        <v>3.1302083330000001</v>
      </c>
      <c r="AE3541">
        <v>2024</v>
      </c>
      <c r="AF3541">
        <v>3</v>
      </c>
      <c r="AG3541">
        <v>9</v>
      </c>
      <c r="AH3541" t="s">
        <v>3497</v>
      </c>
      <c r="AI3541">
        <v>0.26085069444444442</v>
      </c>
      <c r="AJ3541">
        <v>1728</v>
      </c>
      <c r="AK3541" t="s">
        <v>3799</v>
      </c>
    </row>
    <row r="3542" spans="1:37">
      <c r="A3542" t="s">
        <v>3653</v>
      </c>
      <c r="B3542" t="s">
        <v>35</v>
      </c>
      <c r="C3542">
        <v>10400.74</v>
      </c>
      <c r="D3542" t="s">
        <v>36</v>
      </c>
      <c r="E3542" t="s">
        <v>72</v>
      </c>
      <c r="F3542" t="s">
        <v>73</v>
      </c>
      <c r="G3542">
        <v>45331</v>
      </c>
      <c r="H3542" t="s">
        <v>39</v>
      </c>
      <c r="I3542" t="s">
        <v>58</v>
      </c>
      <c r="J3542">
        <v>66269</v>
      </c>
      <c r="K3542" t="s">
        <v>59</v>
      </c>
      <c r="L3542" t="s">
        <v>42</v>
      </c>
      <c r="M3542">
        <v>131</v>
      </c>
      <c r="N3542">
        <v>5</v>
      </c>
      <c r="O3542">
        <v>62</v>
      </c>
      <c r="P3542">
        <v>0</v>
      </c>
      <c r="Q3542">
        <v>3</v>
      </c>
      <c r="R3542" t="s">
        <v>43</v>
      </c>
      <c r="S3542" t="s">
        <v>96</v>
      </c>
      <c r="T3542">
        <v>4</v>
      </c>
      <c r="U3542" t="s">
        <v>63</v>
      </c>
      <c r="V3542">
        <v>942.84</v>
      </c>
      <c r="W3542" t="s">
        <v>46</v>
      </c>
      <c r="X3542" t="s">
        <v>77</v>
      </c>
      <c r="Y3542" t="s">
        <v>65</v>
      </c>
      <c r="Z3542" t="s">
        <v>66</v>
      </c>
      <c r="AA3542" t="s">
        <v>50</v>
      </c>
      <c r="AB3542" t="s">
        <v>68</v>
      </c>
      <c r="AC3542" t="s">
        <v>52</v>
      </c>
      <c r="AD3542">
        <v>7.1972519080000001</v>
      </c>
      <c r="AE3542">
        <v>2024</v>
      </c>
      <c r="AF3542">
        <v>3</v>
      </c>
      <c r="AG3542">
        <v>9</v>
      </c>
      <c r="AH3542" t="s">
        <v>3497</v>
      </c>
      <c r="AI3542">
        <v>0.59977099236641218</v>
      </c>
      <c r="AJ3542">
        <v>1572</v>
      </c>
      <c r="AK3542" t="s">
        <v>3800</v>
      </c>
    </row>
    <row r="3543" spans="1:37">
      <c r="A3543" t="s">
        <v>3654</v>
      </c>
      <c r="B3543" t="s">
        <v>71</v>
      </c>
      <c r="C3543">
        <v>3705.1</v>
      </c>
      <c r="D3543" t="s">
        <v>36</v>
      </c>
      <c r="E3543" t="s">
        <v>37</v>
      </c>
      <c r="F3543" t="s">
        <v>38</v>
      </c>
      <c r="G3543">
        <v>45331</v>
      </c>
      <c r="H3543" t="s">
        <v>39</v>
      </c>
      <c r="I3543" t="s">
        <v>58</v>
      </c>
      <c r="J3543">
        <v>127775</v>
      </c>
      <c r="K3543" t="s">
        <v>59</v>
      </c>
      <c r="L3543" t="s">
        <v>103</v>
      </c>
      <c r="M3543">
        <v>93</v>
      </c>
      <c r="N3543">
        <v>26</v>
      </c>
      <c r="O3543">
        <v>86</v>
      </c>
      <c r="P3543">
        <v>0</v>
      </c>
      <c r="Q3543">
        <v>1</v>
      </c>
      <c r="R3543" t="s">
        <v>61</v>
      </c>
      <c r="S3543" t="s">
        <v>93</v>
      </c>
      <c r="T3543">
        <v>1</v>
      </c>
      <c r="U3543" t="s">
        <v>63</v>
      </c>
      <c r="V3543">
        <v>447.12</v>
      </c>
      <c r="W3543" t="s">
        <v>46</v>
      </c>
      <c r="X3543" t="s">
        <v>47</v>
      </c>
      <c r="Y3543" t="s">
        <v>48</v>
      </c>
      <c r="Z3543" t="s">
        <v>49</v>
      </c>
      <c r="AA3543" t="s">
        <v>91</v>
      </c>
      <c r="AB3543" t="s">
        <v>68</v>
      </c>
      <c r="AC3543" t="s">
        <v>52</v>
      </c>
      <c r="AD3543">
        <v>4.8077419350000001</v>
      </c>
      <c r="AE3543">
        <v>2024</v>
      </c>
      <c r="AF3543">
        <v>3</v>
      </c>
      <c r="AG3543">
        <v>9</v>
      </c>
      <c r="AH3543" t="s">
        <v>3497</v>
      </c>
      <c r="AI3543">
        <v>0.40064516129032257</v>
      </c>
      <c r="AJ3543">
        <v>1116</v>
      </c>
      <c r="AK3543" t="s">
        <v>3800</v>
      </c>
    </row>
    <row r="3544" spans="1:37">
      <c r="A3544" t="s">
        <v>3655</v>
      </c>
      <c r="B3544" t="s">
        <v>35</v>
      </c>
      <c r="C3544">
        <v>22226.89</v>
      </c>
      <c r="D3544" t="s">
        <v>36</v>
      </c>
      <c r="E3544" t="s">
        <v>37</v>
      </c>
      <c r="F3544" t="s">
        <v>38</v>
      </c>
      <c r="G3544">
        <v>45331</v>
      </c>
      <c r="H3544" t="s">
        <v>39</v>
      </c>
      <c r="I3544" t="s">
        <v>40</v>
      </c>
      <c r="J3544">
        <v>37476</v>
      </c>
      <c r="K3544" t="s">
        <v>41</v>
      </c>
      <c r="L3544" t="s">
        <v>42</v>
      </c>
      <c r="M3544">
        <v>140</v>
      </c>
      <c r="N3544">
        <v>18</v>
      </c>
      <c r="O3544">
        <v>96</v>
      </c>
      <c r="P3544">
        <v>0</v>
      </c>
      <c r="Q3544">
        <v>2</v>
      </c>
      <c r="R3544" t="s">
        <v>61</v>
      </c>
      <c r="S3544" t="s">
        <v>93</v>
      </c>
      <c r="T3544">
        <v>1</v>
      </c>
      <c r="U3544" t="s">
        <v>45</v>
      </c>
      <c r="V3544">
        <v>408.73</v>
      </c>
      <c r="W3544" t="s">
        <v>64</v>
      </c>
      <c r="X3544" t="s">
        <v>77</v>
      </c>
      <c r="Y3544" t="s">
        <v>48</v>
      </c>
      <c r="Z3544" t="s">
        <v>98</v>
      </c>
      <c r="AA3544" t="s">
        <v>67</v>
      </c>
      <c r="AB3544" t="s">
        <v>68</v>
      </c>
      <c r="AC3544" t="s">
        <v>52</v>
      </c>
      <c r="AD3544">
        <v>2.9195000000000002</v>
      </c>
      <c r="AE3544">
        <v>2024</v>
      </c>
      <c r="AF3544">
        <v>3</v>
      </c>
      <c r="AG3544">
        <v>9</v>
      </c>
      <c r="AH3544" t="s">
        <v>3497</v>
      </c>
      <c r="AI3544">
        <v>0.24329166666666668</v>
      </c>
      <c r="AJ3544">
        <v>1680</v>
      </c>
      <c r="AK3544" t="s">
        <v>3799</v>
      </c>
    </row>
    <row r="3545" spans="1:37">
      <c r="A3545" t="s">
        <v>3656</v>
      </c>
      <c r="B3545" t="s">
        <v>71</v>
      </c>
      <c r="C3545">
        <v>38331</v>
      </c>
      <c r="D3545" t="s">
        <v>36</v>
      </c>
      <c r="E3545" t="s">
        <v>72</v>
      </c>
      <c r="F3545" t="s">
        <v>38</v>
      </c>
      <c r="G3545">
        <v>45331</v>
      </c>
      <c r="H3545" t="s">
        <v>39</v>
      </c>
      <c r="I3545" t="s">
        <v>40</v>
      </c>
      <c r="J3545">
        <v>52342</v>
      </c>
      <c r="K3545" t="s">
        <v>41</v>
      </c>
      <c r="L3545" t="s">
        <v>42</v>
      </c>
      <c r="M3545">
        <v>122</v>
      </c>
      <c r="N3545">
        <v>11</v>
      </c>
      <c r="O3545">
        <v>117</v>
      </c>
      <c r="P3545">
        <v>0</v>
      </c>
      <c r="Q3545">
        <v>2</v>
      </c>
      <c r="R3545" t="s">
        <v>61</v>
      </c>
      <c r="S3545" t="s">
        <v>62</v>
      </c>
      <c r="T3545">
        <v>1</v>
      </c>
      <c r="U3545" t="s">
        <v>63</v>
      </c>
      <c r="V3545">
        <v>434.53</v>
      </c>
      <c r="W3545" t="s">
        <v>46</v>
      </c>
      <c r="X3545" t="s">
        <v>47</v>
      </c>
      <c r="Y3545" t="s">
        <v>48</v>
      </c>
      <c r="Z3545" t="s">
        <v>98</v>
      </c>
      <c r="AA3545" t="s">
        <v>50</v>
      </c>
      <c r="AB3545" t="s">
        <v>68</v>
      </c>
      <c r="AC3545" t="s">
        <v>52</v>
      </c>
      <c r="AD3545">
        <v>3.5617213109999999</v>
      </c>
      <c r="AE3545">
        <v>2024</v>
      </c>
      <c r="AF3545">
        <v>3</v>
      </c>
      <c r="AG3545">
        <v>9</v>
      </c>
      <c r="AH3545" t="s">
        <v>3497</v>
      </c>
      <c r="AI3545">
        <v>0.29681010928961749</v>
      </c>
      <c r="AJ3545">
        <v>1464</v>
      </c>
      <c r="AK3545" t="s">
        <v>3799</v>
      </c>
    </row>
    <row r="3546" spans="1:37">
      <c r="A3546" t="s">
        <v>3657</v>
      </c>
      <c r="B3546" t="s">
        <v>35</v>
      </c>
      <c r="C3546">
        <v>5195.45</v>
      </c>
      <c r="D3546" t="s">
        <v>36</v>
      </c>
      <c r="E3546" t="s">
        <v>72</v>
      </c>
      <c r="F3546" t="s">
        <v>56</v>
      </c>
      <c r="G3546">
        <v>45331</v>
      </c>
      <c r="H3546" t="s">
        <v>39</v>
      </c>
      <c r="I3546" t="s">
        <v>40</v>
      </c>
      <c r="J3546">
        <v>57495</v>
      </c>
      <c r="K3546" t="s">
        <v>59</v>
      </c>
      <c r="L3546" t="s">
        <v>103</v>
      </c>
      <c r="M3546">
        <v>132</v>
      </c>
      <c r="N3546">
        <v>11</v>
      </c>
      <c r="O3546">
        <v>99</v>
      </c>
      <c r="P3546">
        <v>0</v>
      </c>
      <c r="Q3546">
        <v>1</v>
      </c>
      <c r="R3546" t="s">
        <v>43</v>
      </c>
      <c r="S3546" t="s">
        <v>84</v>
      </c>
      <c r="T3546">
        <v>1</v>
      </c>
      <c r="U3546" t="s">
        <v>79</v>
      </c>
      <c r="V3546">
        <v>635.04</v>
      </c>
      <c r="W3546" t="s">
        <v>46</v>
      </c>
      <c r="X3546" t="s">
        <v>47</v>
      </c>
      <c r="Y3546" t="s">
        <v>65</v>
      </c>
      <c r="Z3546" t="s">
        <v>66</v>
      </c>
      <c r="AA3546" t="s">
        <v>50</v>
      </c>
      <c r="AB3546" t="s">
        <v>68</v>
      </c>
      <c r="AC3546" t="s">
        <v>52</v>
      </c>
      <c r="AD3546">
        <v>4.8109090910000001</v>
      </c>
      <c r="AE3546">
        <v>2024</v>
      </c>
      <c r="AF3546">
        <v>3</v>
      </c>
      <c r="AG3546">
        <v>9</v>
      </c>
      <c r="AH3546" t="s">
        <v>3497</v>
      </c>
      <c r="AI3546">
        <v>0.40090909090909088</v>
      </c>
      <c r="AJ3546">
        <v>1584</v>
      </c>
      <c r="AK3546" t="s">
        <v>3800</v>
      </c>
    </row>
    <row r="3547" spans="1:37">
      <c r="A3547" t="s">
        <v>3658</v>
      </c>
      <c r="B3547" t="s">
        <v>71</v>
      </c>
      <c r="C3547">
        <v>14144.86</v>
      </c>
      <c r="D3547" t="s">
        <v>36</v>
      </c>
      <c r="E3547" t="s">
        <v>72</v>
      </c>
      <c r="F3547" t="s">
        <v>38</v>
      </c>
      <c r="G3547">
        <v>45331</v>
      </c>
      <c r="H3547" t="s">
        <v>39</v>
      </c>
      <c r="I3547" t="s">
        <v>58</v>
      </c>
      <c r="J3547">
        <v>61100</v>
      </c>
      <c r="K3547" t="s">
        <v>83</v>
      </c>
      <c r="L3547" t="s">
        <v>60</v>
      </c>
      <c r="M3547">
        <v>186</v>
      </c>
      <c r="N3547">
        <v>1</v>
      </c>
      <c r="O3547">
        <v>36</v>
      </c>
      <c r="P3547">
        <v>0</v>
      </c>
      <c r="Q3547">
        <v>4</v>
      </c>
      <c r="R3547" t="s">
        <v>61</v>
      </c>
      <c r="S3547" t="s">
        <v>62</v>
      </c>
      <c r="T3547">
        <v>3</v>
      </c>
      <c r="U3547" t="s">
        <v>79</v>
      </c>
      <c r="V3547">
        <v>367.49</v>
      </c>
      <c r="W3547" t="s">
        <v>64</v>
      </c>
      <c r="X3547" t="s">
        <v>47</v>
      </c>
      <c r="Y3547" t="s">
        <v>48</v>
      </c>
      <c r="Z3547" t="s">
        <v>66</v>
      </c>
      <c r="AA3547" t="s">
        <v>50</v>
      </c>
      <c r="AB3547" t="s">
        <v>68</v>
      </c>
      <c r="AC3547" t="s">
        <v>69</v>
      </c>
      <c r="AD3547">
        <v>1.975752688</v>
      </c>
      <c r="AE3547">
        <v>2024</v>
      </c>
      <c r="AF3547">
        <v>3</v>
      </c>
      <c r="AG3547">
        <v>9</v>
      </c>
      <c r="AH3547" t="s">
        <v>3497</v>
      </c>
      <c r="AI3547">
        <v>0.16464605734767027</v>
      </c>
      <c r="AJ3547">
        <v>2232</v>
      </c>
      <c r="AK3547" t="s">
        <v>3799</v>
      </c>
    </row>
    <row r="3548" spans="1:37">
      <c r="A3548" t="s">
        <v>3659</v>
      </c>
      <c r="B3548" t="s">
        <v>71</v>
      </c>
      <c r="C3548">
        <v>3504.85</v>
      </c>
      <c r="D3548" t="s">
        <v>36</v>
      </c>
      <c r="E3548" t="s">
        <v>37</v>
      </c>
      <c r="F3548" t="s">
        <v>56</v>
      </c>
      <c r="G3548">
        <v>45331</v>
      </c>
      <c r="H3548" t="s">
        <v>57</v>
      </c>
      <c r="I3548" t="s">
        <v>40</v>
      </c>
      <c r="J3548">
        <v>0</v>
      </c>
      <c r="K3548" t="s">
        <v>59</v>
      </c>
      <c r="L3548" t="s">
        <v>60</v>
      </c>
      <c r="M3548">
        <v>97</v>
      </c>
      <c r="N3548">
        <v>4</v>
      </c>
      <c r="O3548">
        <v>88</v>
      </c>
      <c r="P3548">
        <v>0</v>
      </c>
      <c r="Q3548">
        <v>1</v>
      </c>
      <c r="R3548" t="s">
        <v>61</v>
      </c>
      <c r="S3548" t="s">
        <v>74</v>
      </c>
      <c r="T3548">
        <v>1</v>
      </c>
      <c r="U3548" t="s">
        <v>79</v>
      </c>
      <c r="V3548">
        <v>466.56</v>
      </c>
      <c r="W3548" t="s">
        <v>76</v>
      </c>
      <c r="X3548" t="s">
        <v>47</v>
      </c>
      <c r="Y3548" t="s">
        <v>48</v>
      </c>
      <c r="Z3548" t="s">
        <v>49</v>
      </c>
      <c r="AA3548" t="s">
        <v>67</v>
      </c>
      <c r="AB3548" t="s">
        <v>68</v>
      </c>
      <c r="AC3548" t="s">
        <v>52</v>
      </c>
      <c r="AD3548">
        <v>4.8098969069999997</v>
      </c>
      <c r="AE3548">
        <v>2024</v>
      </c>
      <c r="AF3548">
        <v>3</v>
      </c>
      <c r="AG3548">
        <v>9</v>
      </c>
      <c r="AH3548" t="s">
        <v>3497</v>
      </c>
      <c r="AI3548">
        <v>0.40082474226804121</v>
      </c>
      <c r="AJ3548">
        <v>1164</v>
      </c>
      <c r="AK3548" t="s">
        <v>3800</v>
      </c>
    </row>
    <row r="3549" spans="1:37">
      <c r="A3549" t="s">
        <v>3660</v>
      </c>
      <c r="B3549" t="s">
        <v>35</v>
      </c>
      <c r="C3549">
        <v>6099.18</v>
      </c>
      <c r="D3549" t="s">
        <v>36</v>
      </c>
      <c r="E3549" t="s">
        <v>37</v>
      </c>
      <c r="F3549" t="s">
        <v>38</v>
      </c>
      <c r="G3549">
        <v>45331</v>
      </c>
      <c r="H3549" t="s">
        <v>102</v>
      </c>
      <c r="I3549" t="s">
        <v>40</v>
      </c>
      <c r="J3549">
        <v>34102</v>
      </c>
      <c r="K3549" t="s">
        <v>59</v>
      </c>
      <c r="L3549" t="s">
        <v>42</v>
      </c>
      <c r="M3549">
        <v>159</v>
      </c>
      <c r="N3549">
        <v>42</v>
      </c>
      <c r="O3549">
        <v>12</v>
      </c>
      <c r="P3549">
        <v>0</v>
      </c>
      <c r="Q3549">
        <v>1</v>
      </c>
      <c r="R3549" t="s">
        <v>61</v>
      </c>
      <c r="S3549" t="s">
        <v>74</v>
      </c>
      <c r="T3549">
        <v>4</v>
      </c>
      <c r="U3549" t="s">
        <v>63</v>
      </c>
      <c r="V3549">
        <v>764.64</v>
      </c>
      <c r="W3549" t="s">
        <v>64</v>
      </c>
      <c r="X3549" t="s">
        <v>47</v>
      </c>
      <c r="Y3549" t="s">
        <v>65</v>
      </c>
      <c r="Z3549" t="s">
        <v>66</v>
      </c>
      <c r="AA3549" t="s">
        <v>67</v>
      </c>
      <c r="AB3549" t="s">
        <v>68</v>
      </c>
      <c r="AC3549" t="s">
        <v>69</v>
      </c>
      <c r="AD3549">
        <v>4.8090566040000002</v>
      </c>
      <c r="AE3549">
        <v>2024</v>
      </c>
      <c r="AF3549">
        <v>3</v>
      </c>
      <c r="AG3549">
        <v>9</v>
      </c>
      <c r="AH3549" t="s">
        <v>3497</v>
      </c>
      <c r="AI3549">
        <v>0.40075471698113208</v>
      </c>
      <c r="AJ3549">
        <v>1908</v>
      </c>
      <c r="AK3549" t="s">
        <v>3800</v>
      </c>
    </row>
    <row r="3550" spans="1:37">
      <c r="A3550" t="s">
        <v>3661</v>
      </c>
      <c r="B3550" t="s">
        <v>71</v>
      </c>
      <c r="C3550">
        <v>20827.810000000001</v>
      </c>
      <c r="D3550" t="s">
        <v>36</v>
      </c>
      <c r="E3550" t="s">
        <v>72</v>
      </c>
      <c r="F3550" t="s">
        <v>38</v>
      </c>
      <c r="G3550">
        <v>45331</v>
      </c>
      <c r="H3550" t="s">
        <v>39</v>
      </c>
      <c r="I3550" t="s">
        <v>40</v>
      </c>
      <c r="J3550">
        <v>45737</v>
      </c>
      <c r="K3550" t="s">
        <v>59</v>
      </c>
      <c r="L3550" t="s">
        <v>42</v>
      </c>
      <c r="M3550">
        <v>132</v>
      </c>
      <c r="N3550">
        <v>22</v>
      </c>
      <c r="O3550">
        <v>111</v>
      </c>
      <c r="P3550">
        <v>0</v>
      </c>
      <c r="Q3550">
        <v>2</v>
      </c>
      <c r="R3550" t="s">
        <v>43</v>
      </c>
      <c r="S3550" t="s">
        <v>96</v>
      </c>
      <c r="T3550">
        <v>1</v>
      </c>
      <c r="U3550" t="s">
        <v>63</v>
      </c>
      <c r="V3550">
        <v>635.04</v>
      </c>
      <c r="W3550" t="s">
        <v>76</v>
      </c>
      <c r="X3550" t="s">
        <v>77</v>
      </c>
      <c r="Y3550" t="s">
        <v>65</v>
      </c>
      <c r="Z3550" t="s">
        <v>98</v>
      </c>
      <c r="AA3550" t="s">
        <v>67</v>
      </c>
      <c r="AB3550" t="s">
        <v>68</v>
      </c>
      <c r="AC3550" t="s">
        <v>52</v>
      </c>
      <c r="AD3550">
        <v>4.8109090910000001</v>
      </c>
      <c r="AE3550">
        <v>2024</v>
      </c>
      <c r="AF3550">
        <v>3</v>
      </c>
      <c r="AG3550">
        <v>9</v>
      </c>
      <c r="AH3550" t="s">
        <v>3497</v>
      </c>
      <c r="AI3550">
        <v>0.40090909090909088</v>
      </c>
      <c r="AJ3550">
        <v>1584</v>
      </c>
      <c r="AK3550" t="s">
        <v>3800</v>
      </c>
    </row>
    <row r="3551" spans="1:37">
      <c r="A3551" t="s">
        <v>3662</v>
      </c>
      <c r="B3551" t="s">
        <v>115</v>
      </c>
      <c r="C3551">
        <v>5774.31</v>
      </c>
      <c r="D3551" t="s">
        <v>36</v>
      </c>
      <c r="E3551" t="s">
        <v>37</v>
      </c>
      <c r="F3551" t="s">
        <v>56</v>
      </c>
      <c r="G3551">
        <v>45331</v>
      </c>
      <c r="H3551" t="s">
        <v>39</v>
      </c>
      <c r="I3551" t="s">
        <v>58</v>
      </c>
      <c r="J3551">
        <v>104308</v>
      </c>
      <c r="K3551" t="s">
        <v>59</v>
      </c>
      <c r="L3551" t="s">
        <v>42</v>
      </c>
      <c r="M3551">
        <v>144</v>
      </c>
      <c r="N3551">
        <v>31</v>
      </c>
      <c r="O3551">
        <v>12</v>
      </c>
      <c r="P3551">
        <v>0</v>
      </c>
      <c r="Q3551">
        <v>1</v>
      </c>
      <c r="R3551" t="s">
        <v>61</v>
      </c>
      <c r="S3551" t="s">
        <v>93</v>
      </c>
      <c r="T3551">
        <v>2</v>
      </c>
      <c r="U3551" t="s">
        <v>90</v>
      </c>
      <c r="V3551">
        <v>693.36</v>
      </c>
      <c r="W3551" t="s">
        <v>64</v>
      </c>
      <c r="X3551" t="s">
        <v>77</v>
      </c>
      <c r="Y3551" t="s">
        <v>65</v>
      </c>
      <c r="Z3551" t="s">
        <v>66</v>
      </c>
      <c r="AA3551" t="s">
        <v>91</v>
      </c>
      <c r="AB3551" t="s">
        <v>68</v>
      </c>
      <c r="AC3551" t="s">
        <v>69</v>
      </c>
      <c r="AD3551">
        <v>4.8150000000000004</v>
      </c>
      <c r="AE3551">
        <v>2024</v>
      </c>
      <c r="AF3551">
        <v>3</v>
      </c>
      <c r="AG3551">
        <v>9</v>
      </c>
      <c r="AH3551" t="s">
        <v>3497</v>
      </c>
      <c r="AI3551">
        <v>0.40125</v>
      </c>
      <c r="AJ3551">
        <v>1728</v>
      </c>
      <c r="AK3551" t="s">
        <v>3800</v>
      </c>
    </row>
    <row r="3552" spans="1:37">
      <c r="A3552" t="s">
        <v>3663</v>
      </c>
      <c r="B3552" t="s">
        <v>35</v>
      </c>
      <c r="C3552">
        <v>20069.71</v>
      </c>
      <c r="D3552" t="s">
        <v>36</v>
      </c>
      <c r="E3552" t="s">
        <v>72</v>
      </c>
      <c r="F3552" t="s">
        <v>56</v>
      </c>
      <c r="G3552">
        <v>45331</v>
      </c>
      <c r="H3552" t="s">
        <v>39</v>
      </c>
      <c r="I3552" t="s">
        <v>40</v>
      </c>
      <c r="J3552">
        <v>32777</v>
      </c>
      <c r="K3552" t="s">
        <v>59</v>
      </c>
      <c r="L3552" t="s">
        <v>42</v>
      </c>
      <c r="M3552">
        <v>170</v>
      </c>
      <c r="N3552">
        <v>22</v>
      </c>
      <c r="O3552">
        <v>131</v>
      </c>
      <c r="P3552">
        <v>0</v>
      </c>
      <c r="Q3552">
        <v>2</v>
      </c>
      <c r="R3552" t="s">
        <v>61</v>
      </c>
      <c r="S3552" t="s">
        <v>93</v>
      </c>
      <c r="T3552">
        <v>2</v>
      </c>
      <c r="U3552" t="s">
        <v>63</v>
      </c>
      <c r="V3552">
        <v>816.48</v>
      </c>
      <c r="W3552" t="s">
        <v>109</v>
      </c>
      <c r="X3552" t="s">
        <v>47</v>
      </c>
      <c r="Y3552" t="s">
        <v>65</v>
      </c>
      <c r="Z3552" t="s">
        <v>98</v>
      </c>
      <c r="AA3552" t="s">
        <v>67</v>
      </c>
      <c r="AB3552" t="s">
        <v>68</v>
      </c>
      <c r="AC3552" t="s">
        <v>52</v>
      </c>
      <c r="AD3552">
        <v>4.8028235290000003</v>
      </c>
      <c r="AE3552">
        <v>2024</v>
      </c>
      <c r="AF3552">
        <v>3</v>
      </c>
      <c r="AG3552">
        <v>9</v>
      </c>
      <c r="AH3552" t="s">
        <v>3497</v>
      </c>
      <c r="AI3552">
        <v>0.40023529411764708</v>
      </c>
      <c r="AJ3552">
        <v>2040</v>
      </c>
      <c r="AK3552" t="s">
        <v>3800</v>
      </c>
    </row>
    <row r="3553" spans="1:37">
      <c r="A3553" t="s">
        <v>3664</v>
      </c>
      <c r="B3553" t="s">
        <v>71</v>
      </c>
      <c r="C3553">
        <v>14666.77</v>
      </c>
      <c r="D3553" t="s">
        <v>36</v>
      </c>
      <c r="E3553" t="s">
        <v>37</v>
      </c>
      <c r="F3553" t="s">
        <v>141</v>
      </c>
      <c r="G3553">
        <v>45331</v>
      </c>
      <c r="H3553" t="s">
        <v>39</v>
      </c>
      <c r="I3553" t="s">
        <v>40</v>
      </c>
      <c r="J3553">
        <v>129032</v>
      </c>
      <c r="K3553" t="s">
        <v>41</v>
      </c>
      <c r="L3553" t="s">
        <v>60</v>
      </c>
      <c r="M3553">
        <v>90</v>
      </c>
      <c r="N3553">
        <v>26</v>
      </c>
      <c r="O3553">
        <v>105</v>
      </c>
      <c r="P3553">
        <v>0</v>
      </c>
      <c r="Q3553">
        <v>2</v>
      </c>
      <c r="R3553" t="s">
        <v>61</v>
      </c>
      <c r="S3553" t="s">
        <v>62</v>
      </c>
      <c r="T3553">
        <v>1</v>
      </c>
      <c r="U3553" t="s">
        <v>79</v>
      </c>
      <c r="V3553">
        <v>416.65</v>
      </c>
      <c r="W3553" t="s">
        <v>46</v>
      </c>
      <c r="X3553" t="s">
        <v>47</v>
      </c>
      <c r="Y3553" t="s">
        <v>48</v>
      </c>
      <c r="Z3553" t="s">
        <v>66</v>
      </c>
      <c r="AA3553" t="s">
        <v>91</v>
      </c>
      <c r="AB3553" t="s">
        <v>68</v>
      </c>
      <c r="AC3553" t="s">
        <v>52</v>
      </c>
      <c r="AD3553">
        <v>4.6294444439999998</v>
      </c>
      <c r="AE3553">
        <v>2024</v>
      </c>
      <c r="AF3553">
        <v>3</v>
      </c>
      <c r="AG3553">
        <v>9</v>
      </c>
      <c r="AH3553" t="s">
        <v>3497</v>
      </c>
      <c r="AI3553">
        <v>0.38578703703703704</v>
      </c>
      <c r="AJ3553">
        <v>1080</v>
      </c>
      <c r="AK3553" t="s">
        <v>3799</v>
      </c>
    </row>
    <row r="3554" spans="1:37">
      <c r="A3554" t="s">
        <v>3665</v>
      </c>
      <c r="B3554" t="s">
        <v>71</v>
      </c>
      <c r="C3554">
        <v>3484.15</v>
      </c>
      <c r="D3554" t="s">
        <v>87</v>
      </c>
      <c r="E3554" t="s">
        <v>37</v>
      </c>
      <c r="F3554" t="s">
        <v>73</v>
      </c>
      <c r="G3554">
        <v>45331</v>
      </c>
      <c r="H3554" t="s">
        <v>39</v>
      </c>
      <c r="I3554" t="s">
        <v>58</v>
      </c>
      <c r="J3554">
        <v>63315</v>
      </c>
      <c r="K3554" t="s">
        <v>59</v>
      </c>
      <c r="L3554" t="s">
        <v>42</v>
      </c>
      <c r="M3554">
        <v>89</v>
      </c>
      <c r="N3554">
        <v>18</v>
      </c>
      <c r="O3554">
        <v>80</v>
      </c>
      <c r="P3554">
        <v>0</v>
      </c>
      <c r="Q3554">
        <v>1</v>
      </c>
      <c r="R3554" t="s">
        <v>43</v>
      </c>
      <c r="S3554" t="s">
        <v>84</v>
      </c>
      <c r="T3554">
        <v>2</v>
      </c>
      <c r="U3554" t="s">
        <v>45</v>
      </c>
      <c r="V3554">
        <v>427.68</v>
      </c>
      <c r="W3554" t="s">
        <v>46</v>
      </c>
      <c r="X3554" t="s">
        <v>47</v>
      </c>
      <c r="Y3554" t="s">
        <v>48</v>
      </c>
      <c r="Z3554" t="s">
        <v>49</v>
      </c>
      <c r="AA3554" t="s">
        <v>50</v>
      </c>
      <c r="AB3554" t="s">
        <v>68</v>
      </c>
      <c r="AC3554" t="s">
        <v>52</v>
      </c>
      <c r="AD3554">
        <v>4.8053932579999996</v>
      </c>
      <c r="AE3554">
        <v>2024</v>
      </c>
      <c r="AF3554">
        <v>3</v>
      </c>
      <c r="AG3554">
        <v>9</v>
      </c>
      <c r="AH3554" t="s">
        <v>3497</v>
      </c>
      <c r="AI3554">
        <v>0.40044943820224721</v>
      </c>
      <c r="AJ3554">
        <v>1068</v>
      </c>
      <c r="AK3554" t="s">
        <v>3800</v>
      </c>
    </row>
    <row r="3555" spans="1:37">
      <c r="A3555" t="s">
        <v>3666</v>
      </c>
      <c r="B3555" t="s">
        <v>55</v>
      </c>
      <c r="C3555">
        <v>10843.74</v>
      </c>
      <c r="D3555" t="s">
        <v>36</v>
      </c>
      <c r="E3555" t="s">
        <v>37</v>
      </c>
      <c r="F3555" t="s">
        <v>95</v>
      </c>
      <c r="G3555">
        <v>45331</v>
      </c>
      <c r="H3555" t="s">
        <v>39</v>
      </c>
      <c r="I3555" t="s">
        <v>58</v>
      </c>
      <c r="J3555">
        <v>37338</v>
      </c>
      <c r="K3555" t="s">
        <v>83</v>
      </c>
      <c r="L3555" t="s">
        <v>42</v>
      </c>
      <c r="M3555">
        <v>92</v>
      </c>
      <c r="N3555">
        <v>5</v>
      </c>
      <c r="O3555">
        <v>101</v>
      </c>
      <c r="P3555">
        <v>0</v>
      </c>
      <c r="Q3555">
        <v>2</v>
      </c>
      <c r="R3555" t="s">
        <v>61</v>
      </c>
      <c r="S3555" t="s">
        <v>93</v>
      </c>
      <c r="T3555">
        <v>3</v>
      </c>
      <c r="U3555" t="s">
        <v>90</v>
      </c>
      <c r="V3555">
        <v>216.1</v>
      </c>
      <c r="W3555" t="s">
        <v>46</v>
      </c>
      <c r="X3555" t="s">
        <v>47</v>
      </c>
      <c r="Y3555" t="s">
        <v>48</v>
      </c>
      <c r="Z3555" t="s">
        <v>66</v>
      </c>
      <c r="AA3555" t="s">
        <v>67</v>
      </c>
      <c r="AB3555" t="s">
        <v>68</v>
      </c>
      <c r="AC3555" t="s">
        <v>52</v>
      </c>
      <c r="AD3555">
        <v>2.348913043</v>
      </c>
      <c r="AE3555">
        <v>2024</v>
      </c>
      <c r="AF3555">
        <v>3</v>
      </c>
      <c r="AG3555">
        <v>9</v>
      </c>
      <c r="AH3555" t="s">
        <v>3497</v>
      </c>
      <c r="AI3555">
        <v>0.19574275362318841</v>
      </c>
      <c r="AJ3555">
        <v>1104</v>
      </c>
      <c r="AK3555" t="s">
        <v>3799</v>
      </c>
    </row>
    <row r="3556" spans="1:37">
      <c r="A3556" t="s">
        <v>3667</v>
      </c>
      <c r="B3556" t="s">
        <v>81</v>
      </c>
      <c r="C3556">
        <v>22990.36</v>
      </c>
      <c r="D3556" t="s">
        <v>36</v>
      </c>
      <c r="E3556" t="s">
        <v>72</v>
      </c>
      <c r="F3556" t="s">
        <v>95</v>
      </c>
      <c r="G3556">
        <v>45331</v>
      </c>
      <c r="H3556" t="s">
        <v>39</v>
      </c>
      <c r="I3556" t="s">
        <v>58</v>
      </c>
      <c r="J3556">
        <v>73728</v>
      </c>
      <c r="K3556" t="s">
        <v>41</v>
      </c>
      <c r="L3556" t="s">
        <v>103</v>
      </c>
      <c r="M3556">
        <v>288</v>
      </c>
      <c r="N3556">
        <v>39</v>
      </c>
      <c r="O3556">
        <v>84</v>
      </c>
      <c r="P3556">
        <v>0</v>
      </c>
      <c r="Q3556">
        <v>5</v>
      </c>
      <c r="R3556" t="s">
        <v>61</v>
      </c>
      <c r="S3556" t="s">
        <v>74</v>
      </c>
      <c r="T3556">
        <v>1</v>
      </c>
      <c r="U3556" t="s">
        <v>90</v>
      </c>
      <c r="V3556">
        <v>987.6</v>
      </c>
      <c r="W3556" t="s">
        <v>155</v>
      </c>
      <c r="X3556" t="s">
        <v>47</v>
      </c>
      <c r="Y3556" t="s">
        <v>65</v>
      </c>
      <c r="Z3556" t="s">
        <v>98</v>
      </c>
      <c r="AA3556" t="s">
        <v>50</v>
      </c>
      <c r="AB3556" t="s">
        <v>68</v>
      </c>
      <c r="AC3556" t="s">
        <v>52</v>
      </c>
      <c r="AD3556">
        <v>3.4291666670000001</v>
      </c>
      <c r="AE3556">
        <v>2024</v>
      </c>
      <c r="AF3556">
        <v>3</v>
      </c>
      <c r="AG3556">
        <v>9</v>
      </c>
      <c r="AH3556" t="s">
        <v>3497</v>
      </c>
      <c r="AI3556">
        <v>0.28576388888888887</v>
      </c>
      <c r="AJ3556">
        <v>3456</v>
      </c>
      <c r="AK3556" t="s">
        <v>3799</v>
      </c>
    </row>
    <row r="3557" spans="1:37">
      <c r="A3557" t="s">
        <v>3668</v>
      </c>
      <c r="B3557" t="s">
        <v>55</v>
      </c>
      <c r="C3557">
        <v>2942.22</v>
      </c>
      <c r="D3557" t="s">
        <v>36</v>
      </c>
      <c r="E3557" t="s">
        <v>37</v>
      </c>
      <c r="F3557" t="s">
        <v>56</v>
      </c>
      <c r="G3557">
        <v>45331</v>
      </c>
      <c r="H3557" t="s">
        <v>57</v>
      </c>
      <c r="I3557" t="s">
        <v>58</v>
      </c>
      <c r="J3557">
        <v>0</v>
      </c>
      <c r="K3557" t="s">
        <v>59</v>
      </c>
      <c r="L3557" t="s">
        <v>60</v>
      </c>
      <c r="M3557">
        <v>85</v>
      </c>
      <c r="N3557">
        <v>31</v>
      </c>
      <c r="O3557">
        <v>122</v>
      </c>
      <c r="P3557">
        <v>0</v>
      </c>
      <c r="Q3557">
        <v>1</v>
      </c>
      <c r="R3557" t="s">
        <v>61</v>
      </c>
      <c r="S3557" t="s">
        <v>74</v>
      </c>
      <c r="T3557">
        <v>3</v>
      </c>
      <c r="U3557" t="s">
        <v>63</v>
      </c>
      <c r="V3557">
        <v>734.89</v>
      </c>
      <c r="W3557" t="s">
        <v>76</v>
      </c>
      <c r="X3557" t="s">
        <v>47</v>
      </c>
      <c r="Y3557" t="s">
        <v>65</v>
      </c>
      <c r="Z3557" t="s">
        <v>49</v>
      </c>
      <c r="AA3557" t="s">
        <v>67</v>
      </c>
      <c r="AB3557" t="s">
        <v>68</v>
      </c>
      <c r="AC3557" t="s">
        <v>52</v>
      </c>
      <c r="AD3557">
        <v>8.6457647059999996</v>
      </c>
      <c r="AE3557">
        <v>2024</v>
      </c>
      <c r="AF3557">
        <v>3</v>
      </c>
      <c r="AG3557">
        <v>9</v>
      </c>
      <c r="AH3557" t="s">
        <v>3497</v>
      </c>
      <c r="AI3557">
        <v>0.72048039215686277</v>
      </c>
      <c r="AJ3557">
        <v>1020</v>
      </c>
      <c r="AK3557" t="s">
        <v>3801</v>
      </c>
    </row>
    <row r="3558" spans="1:37">
      <c r="A3558" t="s">
        <v>3669</v>
      </c>
      <c r="B3558" t="s">
        <v>35</v>
      </c>
      <c r="C3558">
        <v>10685.01</v>
      </c>
      <c r="D3558" t="s">
        <v>36</v>
      </c>
      <c r="E3558" t="s">
        <v>72</v>
      </c>
      <c r="F3558" t="s">
        <v>73</v>
      </c>
      <c r="G3558">
        <v>45331</v>
      </c>
      <c r="H3558" t="s">
        <v>39</v>
      </c>
      <c r="I3558" t="s">
        <v>40</v>
      </c>
      <c r="J3558">
        <v>104157</v>
      </c>
      <c r="K3558" t="s">
        <v>41</v>
      </c>
      <c r="L3558" t="s">
        <v>42</v>
      </c>
      <c r="M3558">
        <v>134</v>
      </c>
      <c r="N3558">
        <v>4</v>
      </c>
      <c r="O3558">
        <v>36</v>
      </c>
      <c r="P3558">
        <v>1</v>
      </c>
      <c r="Q3558">
        <v>5</v>
      </c>
      <c r="R3558" t="s">
        <v>61</v>
      </c>
      <c r="S3558" t="s">
        <v>74</v>
      </c>
      <c r="T3558">
        <v>1</v>
      </c>
      <c r="U3558" t="s">
        <v>63</v>
      </c>
      <c r="V3558">
        <v>480.12</v>
      </c>
      <c r="W3558" t="s">
        <v>46</v>
      </c>
      <c r="X3558" t="s">
        <v>47</v>
      </c>
      <c r="Y3558" t="s">
        <v>48</v>
      </c>
      <c r="Z3558" t="s">
        <v>66</v>
      </c>
      <c r="AA3558" t="s">
        <v>91</v>
      </c>
      <c r="AB3558" t="s">
        <v>51</v>
      </c>
      <c r="AC3558" t="s">
        <v>69</v>
      </c>
      <c r="AD3558">
        <v>3.5829850749999999</v>
      </c>
      <c r="AE3558">
        <v>2024</v>
      </c>
      <c r="AF3558">
        <v>3</v>
      </c>
      <c r="AG3558">
        <v>9</v>
      </c>
      <c r="AH3558" t="s">
        <v>3497</v>
      </c>
      <c r="AI3558">
        <v>0.29858208955223881</v>
      </c>
      <c r="AJ3558">
        <v>1608</v>
      </c>
      <c r="AK3558" t="s">
        <v>3799</v>
      </c>
    </row>
    <row r="3559" spans="1:37">
      <c r="A3559" t="s">
        <v>3670</v>
      </c>
      <c r="B3559" t="s">
        <v>81</v>
      </c>
      <c r="C3559">
        <v>5874.59</v>
      </c>
      <c r="D3559" t="s">
        <v>36</v>
      </c>
      <c r="E3559" t="s">
        <v>82</v>
      </c>
      <c r="F3559" t="s">
        <v>56</v>
      </c>
      <c r="G3559">
        <v>45331</v>
      </c>
      <c r="H3559" t="s">
        <v>39</v>
      </c>
      <c r="I3559" t="s">
        <v>40</v>
      </c>
      <c r="J3559">
        <v>100120</v>
      </c>
      <c r="K3559" t="s">
        <v>59</v>
      </c>
      <c r="L3559" t="s">
        <v>42</v>
      </c>
      <c r="M3559">
        <v>146</v>
      </c>
      <c r="N3559">
        <v>19</v>
      </c>
      <c r="O3559">
        <v>85</v>
      </c>
      <c r="P3559">
        <v>0</v>
      </c>
      <c r="Q3559">
        <v>1</v>
      </c>
      <c r="R3559" t="s">
        <v>61</v>
      </c>
      <c r="S3559" t="s">
        <v>62</v>
      </c>
      <c r="T3559">
        <v>4</v>
      </c>
      <c r="U3559" t="s">
        <v>79</v>
      </c>
      <c r="V3559">
        <v>699.84</v>
      </c>
      <c r="W3559" t="s">
        <v>46</v>
      </c>
      <c r="X3559" t="s">
        <v>77</v>
      </c>
      <c r="Y3559" t="s">
        <v>65</v>
      </c>
      <c r="Z3559" t="s">
        <v>66</v>
      </c>
      <c r="AA3559" t="s">
        <v>91</v>
      </c>
      <c r="AB3559" t="s">
        <v>68</v>
      </c>
      <c r="AC3559" t="s">
        <v>52</v>
      </c>
      <c r="AD3559">
        <v>4.7934246580000002</v>
      </c>
      <c r="AE3559">
        <v>2024</v>
      </c>
      <c r="AF3559">
        <v>3</v>
      </c>
      <c r="AG3559">
        <v>9</v>
      </c>
      <c r="AH3559" t="s">
        <v>3497</v>
      </c>
      <c r="AI3559">
        <v>0.39945205479452056</v>
      </c>
      <c r="AJ3559">
        <v>1752</v>
      </c>
      <c r="AK3559" t="s">
        <v>3799</v>
      </c>
    </row>
    <row r="3560" spans="1:37">
      <c r="A3560" t="s">
        <v>3671</v>
      </c>
      <c r="B3560" t="s">
        <v>35</v>
      </c>
      <c r="C3560">
        <v>3919.08</v>
      </c>
      <c r="D3560" t="s">
        <v>36</v>
      </c>
      <c r="E3560" t="s">
        <v>37</v>
      </c>
      <c r="F3560" t="s">
        <v>73</v>
      </c>
      <c r="G3560">
        <v>45331</v>
      </c>
      <c r="H3560" t="s">
        <v>39</v>
      </c>
      <c r="I3560" t="s">
        <v>58</v>
      </c>
      <c r="J3560">
        <v>49741</v>
      </c>
      <c r="K3560" t="s">
        <v>59</v>
      </c>
      <c r="L3560" t="s">
        <v>42</v>
      </c>
      <c r="M3560">
        <v>100</v>
      </c>
      <c r="N3560">
        <v>19</v>
      </c>
      <c r="O3560">
        <v>45</v>
      </c>
      <c r="P3560">
        <v>0</v>
      </c>
      <c r="Q3560">
        <v>1</v>
      </c>
      <c r="R3560" t="s">
        <v>61</v>
      </c>
      <c r="S3560" t="s">
        <v>93</v>
      </c>
      <c r="T3560">
        <v>4</v>
      </c>
      <c r="U3560" t="s">
        <v>63</v>
      </c>
      <c r="V3560">
        <v>479.52</v>
      </c>
      <c r="W3560" t="s">
        <v>46</v>
      </c>
      <c r="X3560" t="s">
        <v>77</v>
      </c>
      <c r="Y3560" t="s">
        <v>48</v>
      </c>
      <c r="Z3560" t="s">
        <v>49</v>
      </c>
      <c r="AA3560" t="s">
        <v>67</v>
      </c>
      <c r="AB3560" t="s">
        <v>68</v>
      </c>
      <c r="AC3560" t="s">
        <v>69</v>
      </c>
      <c r="AD3560">
        <v>4.7952000000000004</v>
      </c>
      <c r="AE3560">
        <v>2024</v>
      </c>
      <c r="AF3560">
        <v>3</v>
      </c>
      <c r="AG3560">
        <v>9</v>
      </c>
      <c r="AH3560" t="s">
        <v>3497</v>
      </c>
      <c r="AI3560">
        <v>0.39960000000000001</v>
      </c>
      <c r="AJ3560">
        <v>1200</v>
      </c>
      <c r="AK3560" t="s">
        <v>3799</v>
      </c>
    </row>
    <row r="3561" spans="1:37">
      <c r="A3561" t="s">
        <v>3672</v>
      </c>
      <c r="B3561" t="s">
        <v>81</v>
      </c>
      <c r="C3561">
        <v>3966.41</v>
      </c>
      <c r="D3561" t="s">
        <v>36</v>
      </c>
      <c r="E3561" t="s">
        <v>37</v>
      </c>
      <c r="F3561" t="s">
        <v>38</v>
      </c>
      <c r="G3561">
        <v>45331</v>
      </c>
      <c r="H3561" t="s">
        <v>39</v>
      </c>
      <c r="I3561" t="s">
        <v>40</v>
      </c>
      <c r="J3561">
        <v>55332</v>
      </c>
      <c r="K3561" t="s">
        <v>41</v>
      </c>
      <c r="L3561" t="s">
        <v>103</v>
      </c>
      <c r="M3561">
        <v>99</v>
      </c>
      <c r="N3561">
        <v>8</v>
      </c>
      <c r="O3561">
        <v>20</v>
      </c>
      <c r="P3561">
        <v>0</v>
      </c>
      <c r="Q3561">
        <v>1</v>
      </c>
      <c r="R3561" t="s">
        <v>61</v>
      </c>
      <c r="S3561" t="s">
        <v>93</v>
      </c>
      <c r="T3561">
        <v>3</v>
      </c>
      <c r="U3561" t="s">
        <v>90</v>
      </c>
      <c r="V3561">
        <v>444.17</v>
      </c>
      <c r="W3561" t="s">
        <v>46</v>
      </c>
      <c r="X3561" t="s">
        <v>47</v>
      </c>
      <c r="Y3561" t="s">
        <v>48</v>
      </c>
      <c r="Z3561" t="s">
        <v>49</v>
      </c>
      <c r="AA3561" t="s">
        <v>50</v>
      </c>
      <c r="AB3561" t="s">
        <v>68</v>
      </c>
      <c r="AC3561" t="s">
        <v>69</v>
      </c>
      <c r="AD3561">
        <v>4.4865656569999999</v>
      </c>
      <c r="AE3561">
        <v>2024</v>
      </c>
      <c r="AF3561">
        <v>3</v>
      </c>
      <c r="AG3561">
        <v>9</v>
      </c>
      <c r="AH3561" t="s">
        <v>3497</v>
      </c>
      <c r="AI3561">
        <v>0.37388047138047137</v>
      </c>
      <c r="AJ3561">
        <v>1188</v>
      </c>
      <c r="AK3561" t="s">
        <v>3799</v>
      </c>
    </row>
    <row r="3562" spans="1:37">
      <c r="A3562" t="s">
        <v>3673</v>
      </c>
      <c r="B3562" t="s">
        <v>35</v>
      </c>
      <c r="C3562">
        <v>3312.32</v>
      </c>
      <c r="D3562" t="s">
        <v>87</v>
      </c>
      <c r="E3562" t="s">
        <v>37</v>
      </c>
      <c r="F3562" t="s">
        <v>38</v>
      </c>
      <c r="G3562">
        <v>45331</v>
      </c>
      <c r="H3562" t="s">
        <v>102</v>
      </c>
      <c r="I3562" t="s">
        <v>58</v>
      </c>
      <c r="J3562">
        <v>40142</v>
      </c>
      <c r="K3562" t="s">
        <v>59</v>
      </c>
      <c r="L3562" t="s">
        <v>60</v>
      </c>
      <c r="M3562">
        <v>93</v>
      </c>
      <c r="N3562">
        <v>4</v>
      </c>
      <c r="O3562">
        <v>124</v>
      </c>
      <c r="P3562">
        <v>0</v>
      </c>
      <c r="Q3562">
        <v>1</v>
      </c>
      <c r="R3562" t="s">
        <v>61</v>
      </c>
      <c r="S3562" t="s">
        <v>93</v>
      </c>
      <c r="T3562">
        <v>1</v>
      </c>
      <c r="U3562" t="s">
        <v>79</v>
      </c>
      <c r="V3562">
        <v>447.12</v>
      </c>
      <c r="W3562" t="s">
        <v>46</v>
      </c>
      <c r="X3562" t="s">
        <v>47</v>
      </c>
      <c r="Y3562" t="s">
        <v>48</v>
      </c>
      <c r="Z3562" t="s">
        <v>49</v>
      </c>
      <c r="AA3562" t="s">
        <v>67</v>
      </c>
      <c r="AB3562" t="s">
        <v>68</v>
      </c>
      <c r="AC3562" t="s">
        <v>52</v>
      </c>
      <c r="AD3562">
        <v>4.8077419350000001</v>
      </c>
      <c r="AE3562">
        <v>2024</v>
      </c>
      <c r="AF3562">
        <v>3</v>
      </c>
      <c r="AG3562">
        <v>9</v>
      </c>
      <c r="AH3562" t="s">
        <v>3497</v>
      </c>
      <c r="AI3562">
        <v>0.40064516129032257</v>
      </c>
      <c r="AJ3562">
        <v>1116</v>
      </c>
      <c r="AK3562" t="s">
        <v>3800</v>
      </c>
    </row>
    <row r="3563" spans="1:37">
      <c r="A3563" t="s">
        <v>3674</v>
      </c>
      <c r="B3563" t="s">
        <v>71</v>
      </c>
      <c r="C3563">
        <v>6578.25</v>
      </c>
      <c r="D3563" t="s">
        <v>36</v>
      </c>
      <c r="E3563" t="s">
        <v>37</v>
      </c>
      <c r="F3563" t="s">
        <v>56</v>
      </c>
      <c r="G3563">
        <v>45331</v>
      </c>
      <c r="H3563" t="s">
        <v>39</v>
      </c>
      <c r="I3563" t="s">
        <v>58</v>
      </c>
      <c r="J3563">
        <v>93483</v>
      </c>
      <c r="K3563" t="s">
        <v>41</v>
      </c>
      <c r="L3563" t="s">
        <v>42</v>
      </c>
      <c r="M3563">
        <v>82</v>
      </c>
      <c r="N3563">
        <v>16</v>
      </c>
      <c r="O3563">
        <v>86</v>
      </c>
      <c r="P3563">
        <v>1</v>
      </c>
      <c r="Q3563">
        <v>3</v>
      </c>
      <c r="R3563" t="s">
        <v>43</v>
      </c>
      <c r="S3563" t="s">
        <v>96</v>
      </c>
      <c r="T3563">
        <v>4</v>
      </c>
      <c r="U3563" t="s">
        <v>79</v>
      </c>
      <c r="V3563">
        <v>305.8</v>
      </c>
      <c r="W3563" t="s">
        <v>76</v>
      </c>
      <c r="X3563" t="s">
        <v>47</v>
      </c>
      <c r="Y3563" t="s">
        <v>48</v>
      </c>
      <c r="Z3563" t="s">
        <v>66</v>
      </c>
      <c r="AA3563" t="s">
        <v>50</v>
      </c>
      <c r="AB3563" t="s">
        <v>51</v>
      </c>
      <c r="AC3563" t="s">
        <v>52</v>
      </c>
      <c r="AD3563">
        <v>3.7292682930000001</v>
      </c>
      <c r="AE3563">
        <v>2024</v>
      </c>
      <c r="AF3563">
        <v>3</v>
      </c>
      <c r="AG3563">
        <v>9</v>
      </c>
      <c r="AH3563" t="s">
        <v>3497</v>
      </c>
      <c r="AI3563">
        <v>0.31077235772357725</v>
      </c>
      <c r="AJ3563">
        <v>984</v>
      </c>
      <c r="AK3563" t="s">
        <v>3799</v>
      </c>
    </row>
    <row r="3564" spans="1:37">
      <c r="A3564" t="s">
        <v>3675</v>
      </c>
      <c r="B3564" t="s">
        <v>81</v>
      </c>
      <c r="C3564">
        <v>10291.83</v>
      </c>
      <c r="D3564" t="s">
        <v>36</v>
      </c>
      <c r="E3564" t="s">
        <v>37</v>
      </c>
      <c r="F3564" t="s">
        <v>56</v>
      </c>
      <c r="G3564">
        <v>45331</v>
      </c>
      <c r="H3564" t="s">
        <v>39</v>
      </c>
      <c r="I3564" t="s">
        <v>58</v>
      </c>
      <c r="J3564">
        <v>94365</v>
      </c>
      <c r="K3564" t="s">
        <v>83</v>
      </c>
      <c r="L3564" t="s">
        <v>42</v>
      </c>
      <c r="M3564">
        <v>86</v>
      </c>
      <c r="N3564">
        <v>31</v>
      </c>
      <c r="O3564">
        <v>92</v>
      </c>
      <c r="P3564">
        <v>0</v>
      </c>
      <c r="Q3564">
        <v>2</v>
      </c>
      <c r="R3564" t="s">
        <v>61</v>
      </c>
      <c r="S3564" t="s">
        <v>93</v>
      </c>
      <c r="T3564">
        <v>4</v>
      </c>
      <c r="U3564" t="s">
        <v>63</v>
      </c>
      <c r="V3564">
        <v>45.86</v>
      </c>
      <c r="W3564" t="s">
        <v>76</v>
      </c>
      <c r="X3564" t="s">
        <v>134</v>
      </c>
      <c r="Y3564" t="s">
        <v>48</v>
      </c>
      <c r="Z3564" t="s">
        <v>66</v>
      </c>
      <c r="AA3564" t="s">
        <v>50</v>
      </c>
      <c r="AB3564" t="s">
        <v>68</v>
      </c>
      <c r="AC3564" t="s">
        <v>52</v>
      </c>
      <c r="AD3564">
        <v>0.53325581399999999</v>
      </c>
      <c r="AE3564">
        <v>2024</v>
      </c>
      <c r="AF3564">
        <v>3</v>
      </c>
      <c r="AG3564">
        <v>9</v>
      </c>
      <c r="AH3564" t="s">
        <v>3497</v>
      </c>
      <c r="AI3564">
        <v>4.4437984496124031E-2</v>
      </c>
      <c r="AJ3564">
        <v>1032</v>
      </c>
      <c r="AK3564" t="s">
        <v>3799</v>
      </c>
    </row>
    <row r="3565" spans="1:37">
      <c r="A3565" t="s">
        <v>3676</v>
      </c>
      <c r="B3565" t="s">
        <v>81</v>
      </c>
      <c r="C3565">
        <v>8980.84</v>
      </c>
      <c r="D3565" t="s">
        <v>36</v>
      </c>
      <c r="E3565" t="s">
        <v>72</v>
      </c>
      <c r="F3565" t="s">
        <v>38</v>
      </c>
      <c r="G3565">
        <v>45331</v>
      </c>
      <c r="H3565" t="s">
        <v>39</v>
      </c>
      <c r="I3565" t="s">
        <v>58</v>
      </c>
      <c r="J3565">
        <v>47096</v>
      </c>
      <c r="K3565" t="s">
        <v>59</v>
      </c>
      <c r="L3565" t="s">
        <v>42</v>
      </c>
      <c r="M3565">
        <v>113</v>
      </c>
      <c r="N3565">
        <v>4</v>
      </c>
      <c r="O3565">
        <v>54</v>
      </c>
      <c r="P3565">
        <v>0</v>
      </c>
      <c r="Q3565">
        <v>5</v>
      </c>
      <c r="R3565" t="s">
        <v>61</v>
      </c>
      <c r="S3565" t="s">
        <v>74</v>
      </c>
      <c r="T3565">
        <v>1</v>
      </c>
      <c r="U3565" t="s">
        <v>90</v>
      </c>
      <c r="V3565">
        <v>544.32000000000005</v>
      </c>
      <c r="W3565" t="s">
        <v>76</v>
      </c>
      <c r="X3565" t="s">
        <v>77</v>
      </c>
      <c r="Y3565" t="s">
        <v>65</v>
      </c>
      <c r="Z3565" t="s">
        <v>66</v>
      </c>
      <c r="AA3565" t="s">
        <v>67</v>
      </c>
      <c r="AB3565" t="s">
        <v>68</v>
      </c>
      <c r="AC3565" t="s">
        <v>52</v>
      </c>
      <c r="AD3565">
        <v>4.8169911499999998</v>
      </c>
      <c r="AE3565">
        <v>2024</v>
      </c>
      <c r="AF3565">
        <v>3</v>
      </c>
      <c r="AG3565">
        <v>9</v>
      </c>
      <c r="AH3565" t="s">
        <v>3497</v>
      </c>
      <c r="AI3565">
        <v>0.40141592920353986</v>
      </c>
      <c r="AJ3565">
        <v>1356</v>
      </c>
      <c r="AK3565" t="s">
        <v>3800</v>
      </c>
    </row>
    <row r="3566" spans="1:37">
      <c r="A3566" t="s">
        <v>3677</v>
      </c>
      <c r="B3566" t="s">
        <v>35</v>
      </c>
      <c r="C3566">
        <v>5629.96</v>
      </c>
      <c r="D3566" t="s">
        <v>36</v>
      </c>
      <c r="E3566" t="s">
        <v>37</v>
      </c>
      <c r="F3566" t="s">
        <v>38</v>
      </c>
      <c r="G3566">
        <v>45331</v>
      </c>
      <c r="H3566" t="s">
        <v>39</v>
      </c>
      <c r="I3566" t="s">
        <v>58</v>
      </c>
      <c r="J3566">
        <v>121919</v>
      </c>
      <c r="K3566" t="s">
        <v>83</v>
      </c>
      <c r="L3566" t="s">
        <v>42</v>
      </c>
      <c r="M3566">
        <v>140</v>
      </c>
      <c r="N3566">
        <v>12</v>
      </c>
      <c r="O3566">
        <v>53</v>
      </c>
      <c r="P3566">
        <v>0</v>
      </c>
      <c r="Q3566">
        <v>1</v>
      </c>
      <c r="R3566" t="s">
        <v>61</v>
      </c>
      <c r="S3566" t="s">
        <v>62</v>
      </c>
      <c r="T3566">
        <v>2</v>
      </c>
      <c r="U3566" t="s">
        <v>90</v>
      </c>
      <c r="V3566">
        <v>224.58</v>
      </c>
      <c r="W3566" t="s">
        <v>64</v>
      </c>
      <c r="X3566" t="s">
        <v>77</v>
      </c>
      <c r="Y3566" t="s">
        <v>48</v>
      </c>
      <c r="Z3566" t="s">
        <v>66</v>
      </c>
      <c r="AA3566" t="s">
        <v>91</v>
      </c>
      <c r="AB3566" t="s">
        <v>68</v>
      </c>
      <c r="AC3566" t="s">
        <v>52</v>
      </c>
      <c r="AD3566">
        <v>1.604142857</v>
      </c>
      <c r="AE3566">
        <v>2024</v>
      </c>
      <c r="AF3566">
        <v>3</v>
      </c>
      <c r="AG3566">
        <v>9</v>
      </c>
      <c r="AH3566" t="s">
        <v>3497</v>
      </c>
      <c r="AI3566">
        <v>0.13367857142857142</v>
      </c>
      <c r="AJ3566">
        <v>1680</v>
      </c>
      <c r="AK3566" t="s">
        <v>3799</v>
      </c>
    </row>
    <row r="3567" spans="1:37">
      <c r="A3567" t="s">
        <v>3678</v>
      </c>
      <c r="B3567" t="s">
        <v>55</v>
      </c>
      <c r="C3567">
        <v>3586.56</v>
      </c>
      <c r="D3567" t="s">
        <v>36</v>
      </c>
      <c r="E3567" t="s">
        <v>37</v>
      </c>
      <c r="F3567" t="s">
        <v>56</v>
      </c>
      <c r="G3567">
        <v>45331</v>
      </c>
      <c r="H3567" t="s">
        <v>39</v>
      </c>
      <c r="I3567" t="s">
        <v>58</v>
      </c>
      <c r="J3567">
        <v>84749</v>
      </c>
      <c r="K3567" t="s">
        <v>83</v>
      </c>
      <c r="L3567" t="s">
        <v>60</v>
      </c>
      <c r="M3567">
        <v>90</v>
      </c>
      <c r="N3567">
        <v>46</v>
      </c>
      <c r="O3567">
        <v>43</v>
      </c>
      <c r="P3567">
        <v>0</v>
      </c>
      <c r="Q3567">
        <v>1</v>
      </c>
      <c r="R3567" t="s">
        <v>61</v>
      </c>
      <c r="S3567" t="s">
        <v>62</v>
      </c>
      <c r="T3567">
        <v>4</v>
      </c>
      <c r="U3567" t="s">
        <v>79</v>
      </c>
      <c r="V3567">
        <v>136.74</v>
      </c>
      <c r="W3567" t="s">
        <v>76</v>
      </c>
      <c r="X3567" t="s">
        <v>47</v>
      </c>
      <c r="Y3567" t="s">
        <v>48</v>
      </c>
      <c r="Z3567" t="s">
        <v>49</v>
      </c>
      <c r="AA3567" t="s">
        <v>50</v>
      </c>
      <c r="AB3567" t="s">
        <v>68</v>
      </c>
      <c r="AC3567" t="s">
        <v>69</v>
      </c>
      <c r="AD3567">
        <v>1.5193333330000001</v>
      </c>
      <c r="AE3567">
        <v>2024</v>
      </c>
      <c r="AF3567">
        <v>3</v>
      </c>
      <c r="AG3567">
        <v>9</v>
      </c>
      <c r="AH3567" t="s">
        <v>3497</v>
      </c>
      <c r="AI3567">
        <v>0.12661111111111112</v>
      </c>
      <c r="AJ3567">
        <v>1080</v>
      </c>
      <c r="AK3567" t="s">
        <v>3799</v>
      </c>
    </row>
    <row r="3568" spans="1:37">
      <c r="A3568" t="s">
        <v>3679</v>
      </c>
      <c r="B3568" t="s">
        <v>35</v>
      </c>
      <c r="C3568">
        <v>6093.14</v>
      </c>
      <c r="D3568" t="s">
        <v>36</v>
      </c>
      <c r="E3568" t="s">
        <v>37</v>
      </c>
      <c r="F3568" t="s">
        <v>38</v>
      </c>
      <c r="G3568">
        <v>45331</v>
      </c>
      <c r="H3568" t="s">
        <v>39</v>
      </c>
      <c r="I3568" t="s">
        <v>40</v>
      </c>
      <c r="J3568">
        <v>46653</v>
      </c>
      <c r="K3568" t="s">
        <v>41</v>
      </c>
      <c r="L3568" t="s">
        <v>42</v>
      </c>
      <c r="M3568">
        <v>153</v>
      </c>
      <c r="N3568">
        <v>43</v>
      </c>
      <c r="O3568">
        <v>32</v>
      </c>
      <c r="P3568">
        <v>0</v>
      </c>
      <c r="Q3568">
        <v>1</v>
      </c>
      <c r="R3568" t="s">
        <v>61</v>
      </c>
      <c r="S3568" t="s">
        <v>74</v>
      </c>
      <c r="T3568">
        <v>1</v>
      </c>
      <c r="U3568" t="s">
        <v>90</v>
      </c>
      <c r="V3568">
        <v>508.31</v>
      </c>
      <c r="W3568" t="s">
        <v>64</v>
      </c>
      <c r="X3568" t="s">
        <v>47</v>
      </c>
      <c r="Y3568" t="s">
        <v>65</v>
      </c>
      <c r="Z3568" t="s">
        <v>66</v>
      </c>
      <c r="AA3568" t="s">
        <v>67</v>
      </c>
      <c r="AB3568" t="s">
        <v>68</v>
      </c>
      <c r="AC3568" t="s">
        <v>69</v>
      </c>
      <c r="AD3568">
        <v>3.322287582</v>
      </c>
      <c r="AE3568">
        <v>2024</v>
      </c>
      <c r="AF3568">
        <v>3</v>
      </c>
      <c r="AG3568">
        <v>9</v>
      </c>
      <c r="AH3568" t="s">
        <v>3497</v>
      </c>
      <c r="AI3568">
        <v>0.27685729847494556</v>
      </c>
      <c r="AJ3568">
        <v>1836</v>
      </c>
      <c r="AK3568" t="s">
        <v>3799</v>
      </c>
    </row>
    <row r="3569" spans="1:37">
      <c r="A3569" t="s">
        <v>3680</v>
      </c>
      <c r="B3569" t="s">
        <v>35</v>
      </c>
      <c r="C3569">
        <v>8152.68</v>
      </c>
      <c r="D3569" t="s">
        <v>36</v>
      </c>
      <c r="E3569" t="s">
        <v>72</v>
      </c>
      <c r="F3569" t="s">
        <v>56</v>
      </c>
      <c r="G3569">
        <v>45331</v>
      </c>
      <c r="H3569" t="s">
        <v>57</v>
      </c>
      <c r="I3569" t="s">
        <v>58</v>
      </c>
      <c r="J3569">
        <v>0</v>
      </c>
      <c r="K3569" t="s">
        <v>59</v>
      </c>
      <c r="L3569" t="s">
        <v>103</v>
      </c>
      <c r="M3569">
        <v>120</v>
      </c>
      <c r="N3569">
        <v>8</v>
      </c>
      <c r="O3569">
        <v>66</v>
      </c>
      <c r="P3569">
        <v>1</v>
      </c>
      <c r="Q3569">
        <v>3</v>
      </c>
      <c r="R3569" t="s">
        <v>61</v>
      </c>
      <c r="S3569" t="s">
        <v>74</v>
      </c>
      <c r="T3569">
        <v>2</v>
      </c>
      <c r="U3569" t="s">
        <v>79</v>
      </c>
      <c r="V3569">
        <v>865.08</v>
      </c>
      <c r="W3569" t="s">
        <v>46</v>
      </c>
      <c r="X3569" t="s">
        <v>47</v>
      </c>
      <c r="Y3569" t="s">
        <v>65</v>
      </c>
      <c r="Z3569" t="s">
        <v>66</v>
      </c>
      <c r="AA3569" t="s">
        <v>67</v>
      </c>
      <c r="AB3569" t="s">
        <v>51</v>
      </c>
      <c r="AC3569" t="s">
        <v>52</v>
      </c>
      <c r="AD3569">
        <v>7.2089999999999996</v>
      </c>
      <c r="AE3569">
        <v>2024</v>
      </c>
      <c r="AF3569">
        <v>3</v>
      </c>
      <c r="AG3569">
        <v>9</v>
      </c>
      <c r="AH3569" t="s">
        <v>3497</v>
      </c>
      <c r="AI3569">
        <v>0.60075000000000001</v>
      </c>
      <c r="AJ3569">
        <v>1440</v>
      </c>
      <c r="AK3569" t="s">
        <v>3801</v>
      </c>
    </row>
    <row r="3570" spans="1:37">
      <c r="A3570" t="s">
        <v>3681</v>
      </c>
      <c r="B3570" t="s">
        <v>115</v>
      </c>
      <c r="C3570">
        <v>3684.32</v>
      </c>
      <c r="D3570" t="s">
        <v>36</v>
      </c>
      <c r="E3570" t="s">
        <v>37</v>
      </c>
      <c r="F3570" t="s">
        <v>56</v>
      </c>
      <c r="G3570">
        <v>45331</v>
      </c>
      <c r="H3570" t="s">
        <v>39</v>
      </c>
      <c r="I3570" t="s">
        <v>40</v>
      </c>
      <c r="J3570">
        <v>90315</v>
      </c>
      <c r="K3570" t="s">
        <v>59</v>
      </c>
      <c r="L3570" t="s">
        <v>42</v>
      </c>
      <c r="M3570">
        <v>92</v>
      </c>
      <c r="N3570">
        <v>20</v>
      </c>
      <c r="O3570">
        <v>27</v>
      </c>
      <c r="P3570">
        <v>0</v>
      </c>
      <c r="Q3570">
        <v>1</v>
      </c>
      <c r="R3570" t="s">
        <v>61</v>
      </c>
      <c r="S3570" t="s">
        <v>93</v>
      </c>
      <c r="T3570">
        <v>4</v>
      </c>
      <c r="U3570" t="s">
        <v>63</v>
      </c>
      <c r="V3570">
        <v>440.64</v>
      </c>
      <c r="W3570" t="s">
        <v>46</v>
      </c>
      <c r="X3570" t="s">
        <v>77</v>
      </c>
      <c r="Y3570" t="s">
        <v>48</v>
      </c>
      <c r="Z3570" t="s">
        <v>49</v>
      </c>
      <c r="AA3570" t="s">
        <v>50</v>
      </c>
      <c r="AB3570" t="s">
        <v>68</v>
      </c>
      <c r="AC3570" t="s">
        <v>69</v>
      </c>
      <c r="AD3570">
        <v>4.7895652169999998</v>
      </c>
      <c r="AE3570">
        <v>2024</v>
      </c>
      <c r="AF3570">
        <v>3</v>
      </c>
      <c r="AG3570">
        <v>9</v>
      </c>
      <c r="AH3570" t="s">
        <v>3497</v>
      </c>
      <c r="AI3570">
        <v>0.39913043478260868</v>
      </c>
      <c r="AJ3570">
        <v>1104</v>
      </c>
      <c r="AK3570" t="s">
        <v>3799</v>
      </c>
    </row>
    <row r="3571" spans="1:37">
      <c r="A3571" t="s">
        <v>3682</v>
      </c>
      <c r="B3571" t="s">
        <v>81</v>
      </c>
      <c r="C3571">
        <v>7557.67</v>
      </c>
      <c r="D3571" t="s">
        <v>36</v>
      </c>
      <c r="E3571" t="s">
        <v>37</v>
      </c>
      <c r="F3571" t="s">
        <v>38</v>
      </c>
      <c r="G3571">
        <v>45331</v>
      </c>
      <c r="H3571" t="s">
        <v>159</v>
      </c>
      <c r="I3571" t="s">
        <v>58</v>
      </c>
      <c r="J3571">
        <v>19135</v>
      </c>
      <c r="K3571" t="s">
        <v>59</v>
      </c>
      <c r="L3571" t="s">
        <v>42</v>
      </c>
      <c r="M3571">
        <v>97</v>
      </c>
      <c r="N3571">
        <v>1</v>
      </c>
      <c r="O3571">
        <v>84</v>
      </c>
      <c r="P3571">
        <v>0</v>
      </c>
      <c r="Q3571">
        <v>8</v>
      </c>
      <c r="R3571" t="s">
        <v>61</v>
      </c>
      <c r="S3571" t="s">
        <v>62</v>
      </c>
      <c r="T3571">
        <v>1</v>
      </c>
      <c r="U3571" t="s">
        <v>90</v>
      </c>
      <c r="V3571">
        <v>466.56</v>
      </c>
      <c r="W3571" t="s">
        <v>46</v>
      </c>
      <c r="X3571" t="s">
        <v>47</v>
      </c>
      <c r="Y3571" t="s">
        <v>48</v>
      </c>
      <c r="Z3571" t="s">
        <v>66</v>
      </c>
      <c r="AA3571" t="s">
        <v>67</v>
      </c>
      <c r="AB3571" t="s">
        <v>68</v>
      </c>
      <c r="AC3571" t="s">
        <v>52</v>
      </c>
      <c r="AD3571">
        <v>4.8098969069999997</v>
      </c>
      <c r="AE3571">
        <v>2024</v>
      </c>
      <c r="AF3571">
        <v>3</v>
      </c>
      <c r="AG3571">
        <v>9</v>
      </c>
      <c r="AH3571" t="s">
        <v>3497</v>
      </c>
      <c r="AI3571">
        <v>0.40082474226804121</v>
      </c>
      <c r="AJ3571">
        <v>1164</v>
      </c>
      <c r="AK3571" t="s">
        <v>3800</v>
      </c>
    </row>
    <row r="3572" spans="1:37">
      <c r="A3572" t="s">
        <v>3683</v>
      </c>
      <c r="B3572" t="s">
        <v>81</v>
      </c>
      <c r="C3572">
        <v>7617.71</v>
      </c>
      <c r="D3572" t="s">
        <v>36</v>
      </c>
      <c r="E3572" t="s">
        <v>37</v>
      </c>
      <c r="F3572" t="s">
        <v>38</v>
      </c>
      <c r="G3572">
        <v>45331</v>
      </c>
      <c r="H3572" t="s">
        <v>39</v>
      </c>
      <c r="I3572" t="s">
        <v>40</v>
      </c>
      <c r="J3572">
        <v>92683</v>
      </c>
      <c r="K3572" t="s">
        <v>41</v>
      </c>
      <c r="L3572" t="s">
        <v>42</v>
      </c>
      <c r="M3572">
        <v>96</v>
      </c>
      <c r="N3572">
        <v>43</v>
      </c>
      <c r="O3572">
        <v>28</v>
      </c>
      <c r="P3572">
        <v>2</v>
      </c>
      <c r="Q3572">
        <v>9</v>
      </c>
      <c r="R3572" t="s">
        <v>61</v>
      </c>
      <c r="S3572" t="s">
        <v>74</v>
      </c>
      <c r="T3572">
        <v>1</v>
      </c>
      <c r="U3572" t="s">
        <v>45</v>
      </c>
      <c r="V3572">
        <v>280.87</v>
      </c>
      <c r="W3572" t="s">
        <v>46</v>
      </c>
      <c r="X3572" t="s">
        <v>47</v>
      </c>
      <c r="Y3572" t="s">
        <v>48</v>
      </c>
      <c r="Z3572" t="s">
        <v>66</v>
      </c>
      <c r="AA3572" t="s">
        <v>50</v>
      </c>
      <c r="AB3572" t="s">
        <v>51</v>
      </c>
      <c r="AC3572" t="s">
        <v>69</v>
      </c>
      <c r="AD3572">
        <v>2.9257291670000001</v>
      </c>
      <c r="AE3572">
        <v>2024</v>
      </c>
      <c r="AF3572">
        <v>3</v>
      </c>
      <c r="AG3572">
        <v>9</v>
      </c>
      <c r="AH3572" t="s">
        <v>3497</v>
      </c>
      <c r="AI3572">
        <v>0.24381076388888889</v>
      </c>
      <c r="AJ3572">
        <v>1152</v>
      </c>
      <c r="AK3572" t="s">
        <v>3799</v>
      </c>
    </row>
    <row r="3573" spans="1:37">
      <c r="A3573" t="s">
        <v>3684</v>
      </c>
      <c r="B3573" t="s">
        <v>81</v>
      </c>
      <c r="C3573">
        <v>3484.15</v>
      </c>
      <c r="D3573" t="s">
        <v>87</v>
      </c>
      <c r="E3573" t="s">
        <v>37</v>
      </c>
      <c r="F3573" t="s">
        <v>73</v>
      </c>
      <c r="G3573">
        <v>45331</v>
      </c>
      <c r="H3573" t="s">
        <v>39</v>
      </c>
      <c r="I3573" t="s">
        <v>58</v>
      </c>
      <c r="J3573">
        <v>63315</v>
      </c>
      <c r="K3573" t="s">
        <v>59</v>
      </c>
      <c r="L3573" t="s">
        <v>42</v>
      </c>
      <c r="M3573">
        <v>89</v>
      </c>
      <c r="N3573">
        <v>18</v>
      </c>
      <c r="O3573">
        <v>80</v>
      </c>
      <c r="P3573">
        <v>0</v>
      </c>
      <c r="Q3573">
        <v>1</v>
      </c>
      <c r="R3573" t="s">
        <v>61</v>
      </c>
      <c r="S3573" t="s">
        <v>93</v>
      </c>
      <c r="T3573">
        <v>2</v>
      </c>
      <c r="U3573" t="s">
        <v>45</v>
      </c>
      <c r="V3573">
        <v>427.68</v>
      </c>
      <c r="W3573" t="s">
        <v>46</v>
      </c>
      <c r="X3573" t="s">
        <v>47</v>
      </c>
      <c r="Y3573" t="s">
        <v>48</v>
      </c>
      <c r="Z3573" t="s">
        <v>49</v>
      </c>
      <c r="AA3573" t="s">
        <v>50</v>
      </c>
      <c r="AB3573" t="s">
        <v>68</v>
      </c>
      <c r="AC3573" t="s">
        <v>52</v>
      </c>
      <c r="AD3573">
        <v>4.8053932579999996</v>
      </c>
      <c r="AE3573">
        <v>2024</v>
      </c>
      <c r="AF3573">
        <v>3</v>
      </c>
      <c r="AG3573">
        <v>9</v>
      </c>
      <c r="AH3573" t="s">
        <v>3497</v>
      </c>
      <c r="AI3573">
        <v>0.40044943820224721</v>
      </c>
      <c r="AJ3573">
        <v>1068</v>
      </c>
      <c r="AK3573" t="s">
        <v>3800</v>
      </c>
    </row>
    <row r="3574" spans="1:37">
      <c r="A3574" t="s">
        <v>3685</v>
      </c>
      <c r="B3574" t="s">
        <v>35</v>
      </c>
      <c r="C3574">
        <v>20416.04</v>
      </c>
      <c r="D3574" t="s">
        <v>36</v>
      </c>
      <c r="E3574" t="s">
        <v>37</v>
      </c>
      <c r="F3574" t="s">
        <v>38</v>
      </c>
      <c r="G3574">
        <v>45331</v>
      </c>
      <c r="H3574" t="s">
        <v>57</v>
      </c>
      <c r="I3574" t="s">
        <v>40</v>
      </c>
      <c r="J3574">
        <v>0</v>
      </c>
      <c r="K3574" t="s">
        <v>59</v>
      </c>
      <c r="L3574" t="s">
        <v>60</v>
      </c>
      <c r="M3574">
        <v>97</v>
      </c>
      <c r="N3574">
        <v>47</v>
      </c>
      <c r="O3574">
        <v>116</v>
      </c>
      <c r="P3574">
        <v>0</v>
      </c>
      <c r="Q3574">
        <v>2</v>
      </c>
      <c r="R3574" t="s">
        <v>61</v>
      </c>
      <c r="S3574" t="s">
        <v>74</v>
      </c>
      <c r="T3574">
        <v>2</v>
      </c>
      <c r="U3574" t="s">
        <v>79</v>
      </c>
      <c r="V3574">
        <v>699.84</v>
      </c>
      <c r="W3574" t="s">
        <v>76</v>
      </c>
      <c r="X3574" t="s">
        <v>47</v>
      </c>
      <c r="Y3574" t="s">
        <v>65</v>
      </c>
      <c r="Z3574" t="s">
        <v>98</v>
      </c>
      <c r="AA3574" t="s">
        <v>67</v>
      </c>
      <c r="AB3574" t="s">
        <v>68</v>
      </c>
      <c r="AC3574" t="s">
        <v>52</v>
      </c>
      <c r="AD3574">
        <v>7.2148453610000001</v>
      </c>
      <c r="AE3574">
        <v>2024</v>
      </c>
      <c r="AF3574">
        <v>3</v>
      </c>
      <c r="AG3574">
        <v>9</v>
      </c>
      <c r="AH3574" t="s">
        <v>3497</v>
      </c>
      <c r="AI3574">
        <v>0.60123711340206187</v>
      </c>
      <c r="AJ3574">
        <v>1164</v>
      </c>
      <c r="AK3574" t="s">
        <v>3801</v>
      </c>
    </row>
    <row r="3575" spans="1:37">
      <c r="A3575" t="s">
        <v>3686</v>
      </c>
      <c r="B3575" t="s">
        <v>71</v>
      </c>
      <c r="C3575">
        <v>4889.28</v>
      </c>
      <c r="D3575" t="s">
        <v>36</v>
      </c>
      <c r="E3575" t="s">
        <v>72</v>
      </c>
      <c r="F3575" t="s">
        <v>38</v>
      </c>
      <c r="G3575">
        <v>45331</v>
      </c>
      <c r="H3575" t="s">
        <v>102</v>
      </c>
      <c r="I3575" t="s">
        <v>40</v>
      </c>
      <c r="J3575">
        <v>18167</v>
      </c>
      <c r="K3575" t="s">
        <v>41</v>
      </c>
      <c r="L3575" t="s">
        <v>42</v>
      </c>
      <c r="M3575">
        <v>127</v>
      </c>
      <c r="N3575">
        <v>42</v>
      </c>
      <c r="O3575">
        <v>38</v>
      </c>
      <c r="P3575">
        <v>0</v>
      </c>
      <c r="Q3575">
        <v>1</v>
      </c>
      <c r="R3575" t="s">
        <v>61</v>
      </c>
      <c r="S3575" t="s">
        <v>74</v>
      </c>
      <c r="T3575">
        <v>3</v>
      </c>
      <c r="U3575" t="s">
        <v>63</v>
      </c>
      <c r="V3575">
        <v>385.86</v>
      </c>
      <c r="W3575" t="s">
        <v>76</v>
      </c>
      <c r="X3575" t="s">
        <v>134</v>
      </c>
      <c r="Y3575" t="s">
        <v>48</v>
      </c>
      <c r="Z3575" t="s">
        <v>49</v>
      </c>
      <c r="AA3575" t="s">
        <v>67</v>
      </c>
      <c r="AB3575" t="s">
        <v>68</v>
      </c>
      <c r="AC3575" t="s">
        <v>69</v>
      </c>
      <c r="AD3575">
        <v>3.0382677170000001</v>
      </c>
      <c r="AE3575">
        <v>2024</v>
      </c>
      <c r="AF3575">
        <v>3</v>
      </c>
      <c r="AG3575">
        <v>9</v>
      </c>
      <c r="AH3575" t="s">
        <v>3497</v>
      </c>
      <c r="AI3575">
        <v>0.25318897637795279</v>
      </c>
      <c r="AJ3575">
        <v>1524</v>
      </c>
      <c r="AK3575" t="s">
        <v>3799</v>
      </c>
    </row>
    <row r="3576" spans="1:37">
      <c r="A3576" t="s">
        <v>3687</v>
      </c>
      <c r="B3576" t="s">
        <v>71</v>
      </c>
      <c r="C3576">
        <v>7932.67</v>
      </c>
      <c r="D3576" t="s">
        <v>36</v>
      </c>
      <c r="E3576" t="s">
        <v>37</v>
      </c>
      <c r="F3576" t="s">
        <v>73</v>
      </c>
      <c r="G3576">
        <v>45331</v>
      </c>
      <c r="H3576" t="s">
        <v>39</v>
      </c>
      <c r="I3576" t="s">
        <v>40</v>
      </c>
      <c r="J3576">
        <v>44345</v>
      </c>
      <c r="K3576" t="s">
        <v>41</v>
      </c>
      <c r="L3576" t="s">
        <v>42</v>
      </c>
      <c r="M3576">
        <v>100</v>
      </c>
      <c r="N3576">
        <v>3</v>
      </c>
      <c r="O3576">
        <v>80</v>
      </c>
      <c r="P3576">
        <v>0</v>
      </c>
      <c r="Q3576">
        <v>5</v>
      </c>
      <c r="R3576" t="s">
        <v>61</v>
      </c>
      <c r="S3576" t="s">
        <v>93</v>
      </c>
      <c r="T3576">
        <v>3</v>
      </c>
      <c r="U3576" t="s">
        <v>90</v>
      </c>
      <c r="V3576">
        <v>338.11</v>
      </c>
      <c r="W3576" t="s">
        <v>46</v>
      </c>
      <c r="X3576" t="s">
        <v>47</v>
      </c>
      <c r="Y3576" t="s">
        <v>48</v>
      </c>
      <c r="Z3576" t="s">
        <v>66</v>
      </c>
      <c r="AA3576" t="s">
        <v>67</v>
      </c>
      <c r="AB3576" t="s">
        <v>68</v>
      </c>
      <c r="AC3576" t="s">
        <v>52</v>
      </c>
      <c r="AD3576">
        <v>3.3811</v>
      </c>
      <c r="AE3576">
        <v>2024</v>
      </c>
      <c r="AF3576">
        <v>3</v>
      </c>
      <c r="AG3576">
        <v>9</v>
      </c>
      <c r="AH3576" t="s">
        <v>3497</v>
      </c>
      <c r="AI3576">
        <v>0.28175833333333333</v>
      </c>
      <c r="AJ3576">
        <v>1200</v>
      </c>
      <c r="AK3576" t="s">
        <v>3799</v>
      </c>
    </row>
    <row r="3577" spans="1:37">
      <c r="A3577" t="s">
        <v>3688</v>
      </c>
      <c r="B3577" t="s">
        <v>55</v>
      </c>
      <c r="C3577">
        <v>6428.91</v>
      </c>
      <c r="D3577" t="s">
        <v>36</v>
      </c>
      <c r="E3577" t="s">
        <v>37</v>
      </c>
      <c r="F3577" t="s">
        <v>95</v>
      </c>
      <c r="G3577">
        <v>45331</v>
      </c>
      <c r="H3577" t="s">
        <v>39</v>
      </c>
      <c r="I3577" t="s">
        <v>40</v>
      </c>
      <c r="J3577">
        <v>49314</v>
      </c>
      <c r="K3577" t="s">
        <v>83</v>
      </c>
      <c r="L3577" t="s">
        <v>42</v>
      </c>
      <c r="M3577">
        <v>159</v>
      </c>
      <c r="N3577">
        <v>8</v>
      </c>
      <c r="O3577">
        <v>55</v>
      </c>
      <c r="P3577">
        <v>0</v>
      </c>
      <c r="Q3577">
        <v>1</v>
      </c>
      <c r="R3577" t="s">
        <v>61</v>
      </c>
      <c r="S3577" t="s">
        <v>62</v>
      </c>
      <c r="T3577">
        <v>1</v>
      </c>
      <c r="U3577" t="s">
        <v>79</v>
      </c>
      <c r="V3577">
        <v>344.26</v>
      </c>
      <c r="W3577" t="s">
        <v>64</v>
      </c>
      <c r="X3577" t="s">
        <v>47</v>
      </c>
      <c r="Y3577" t="s">
        <v>48</v>
      </c>
      <c r="Z3577" t="s">
        <v>66</v>
      </c>
      <c r="AA3577" t="s">
        <v>67</v>
      </c>
      <c r="AB3577" t="s">
        <v>68</v>
      </c>
      <c r="AC3577" t="s">
        <v>52</v>
      </c>
      <c r="AD3577">
        <v>2.165157233</v>
      </c>
      <c r="AE3577">
        <v>2024</v>
      </c>
      <c r="AF3577">
        <v>3</v>
      </c>
      <c r="AG3577">
        <v>9</v>
      </c>
      <c r="AH3577" t="s">
        <v>3497</v>
      </c>
      <c r="AI3577">
        <v>0.18042976939203353</v>
      </c>
      <c r="AJ3577">
        <v>1908</v>
      </c>
      <c r="AK3577" t="s">
        <v>3799</v>
      </c>
    </row>
    <row r="3578" spans="1:37">
      <c r="A3578" t="s">
        <v>3689</v>
      </c>
      <c r="B3578" t="s">
        <v>35</v>
      </c>
      <c r="C3578">
        <v>4092.39</v>
      </c>
      <c r="D3578" t="s">
        <v>36</v>
      </c>
      <c r="E3578" t="s">
        <v>72</v>
      </c>
      <c r="F3578" t="s">
        <v>56</v>
      </c>
      <c r="G3578">
        <v>45331</v>
      </c>
      <c r="H3578" t="s">
        <v>57</v>
      </c>
      <c r="I3578" t="s">
        <v>40</v>
      </c>
      <c r="J3578">
        <v>0</v>
      </c>
      <c r="K3578" t="s">
        <v>59</v>
      </c>
      <c r="L3578" t="s">
        <v>60</v>
      </c>
      <c r="M3578">
        <v>116</v>
      </c>
      <c r="N3578">
        <v>9</v>
      </c>
      <c r="O3578">
        <v>42</v>
      </c>
      <c r="P3578">
        <v>0</v>
      </c>
      <c r="Q3578">
        <v>1</v>
      </c>
      <c r="R3578" t="s">
        <v>43</v>
      </c>
      <c r="S3578" t="s">
        <v>84</v>
      </c>
      <c r="T3578">
        <v>2</v>
      </c>
      <c r="U3578" t="s">
        <v>63</v>
      </c>
      <c r="V3578">
        <v>835.92</v>
      </c>
      <c r="W3578" t="s">
        <v>76</v>
      </c>
      <c r="X3578" t="s">
        <v>47</v>
      </c>
      <c r="Y3578" t="s">
        <v>65</v>
      </c>
      <c r="Z3578" t="s">
        <v>49</v>
      </c>
      <c r="AA3578" t="s">
        <v>67</v>
      </c>
      <c r="AB3578" t="s">
        <v>68</v>
      </c>
      <c r="AC3578" t="s">
        <v>69</v>
      </c>
      <c r="AD3578">
        <v>7.2062068970000004</v>
      </c>
      <c r="AE3578">
        <v>2024</v>
      </c>
      <c r="AF3578">
        <v>3</v>
      </c>
      <c r="AG3578">
        <v>9</v>
      </c>
      <c r="AH3578" t="s">
        <v>3497</v>
      </c>
      <c r="AI3578">
        <v>0.60051724137931028</v>
      </c>
      <c r="AJ3578">
        <v>1392</v>
      </c>
      <c r="AK3578" t="s">
        <v>3801</v>
      </c>
    </row>
    <row r="3579" spans="1:37">
      <c r="A3579" t="s">
        <v>3690</v>
      </c>
      <c r="B3579" t="s">
        <v>115</v>
      </c>
      <c r="C3579">
        <v>10259.86</v>
      </c>
      <c r="D3579" t="s">
        <v>36</v>
      </c>
      <c r="E3579" t="s">
        <v>72</v>
      </c>
      <c r="F3579" t="s">
        <v>73</v>
      </c>
      <c r="G3579">
        <v>45331</v>
      </c>
      <c r="H3579" t="s">
        <v>39</v>
      </c>
      <c r="I3579" t="s">
        <v>58</v>
      </c>
      <c r="J3579">
        <v>70353</v>
      </c>
      <c r="K3579" t="s">
        <v>59</v>
      </c>
      <c r="L3579" t="s">
        <v>103</v>
      </c>
      <c r="M3579">
        <v>131</v>
      </c>
      <c r="N3579">
        <v>19</v>
      </c>
      <c r="O3579">
        <v>115</v>
      </c>
      <c r="P3579">
        <v>0</v>
      </c>
      <c r="Q3579">
        <v>6</v>
      </c>
      <c r="R3579" t="s">
        <v>43</v>
      </c>
      <c r="S3579" t="s">
        <v>96</v>
      </c>
      <c r="T3579">
        <v>1</v>
      </c>
      <c r="U3579" t="s">
        <v>79</v>
      </c>
      <c r="V3579">
        <v>628.55999999999995</v>
      </c>
      <c r="W3579" t="s">
        <v>46</v>
      </c>
      <c r="X3579" t="s">
        <v>47</v>
      </c>
      <c r="Y3579" t="s">
        <v>65</v>
      </c>
      <c r="Z3579" t="s">
        <v>66</v>
      </c>
      <c r="AA3579" t="s">
        <v>50</v>
      </c>
      <c r="AB3579" t="s">
        <v>68</v>
      </c>
      <c r="AC3579" t="s">
        <v>52</v>
      </c>
      <c r="AD3579">
        <v>4.7981679389999998</v>
      </c>
      <c r="AE3579">
        <v>2024</v>
      </c>
      <c r="AF3579">
        <v>3</v>
      </c>
      <c r="AG3579">
        <v>9</v>
      </c>
      <c r="AH3579" t="s">
        <v>3497</v>
      </c>
      <c r="AI3579">
        <v>0.39984732824427477</v>
      </c>
      <c r="AJ3579">
        <v>1572</v>
      </c>
      <c r="AK3579" t="s">
        <v>3799</v>
      </c>
    </row>
    <row r="3580" spans="1:37">
      <c r="A3580" t="s">
        <v>3691</v>
      </c>
      <c r="B3580" t="s">
        <v>71</v>
      </c>
      <c r="C3580">
        <v>7605.83</v>
      </c>
      <c r="D3580" t="s">
        <v>36</v>
      </c>
      <c r="E3580" t="s">
        <v>37</v>
      </c>
      <c r="F3580" t="s">
        <v>56</v>
      </c>
      <c r="G3580">
        <v>45331</v>
      </c>
      <c r="H3580" t="s">
        <v>39</v>
      </c>
      <c r="I3580" t="s">
        <v>58</v>
      </c>
      <c r="J3580">
        <v>50753</v>
      </c>
      <c r="K3580" t="s">
        <v>59</v>
      </c>
      <c r="L3580" t="s">
        <v>42</v>
      </c>
      <c r="M3580">
        <v>95</v>
      </c>
      <c r="N3580">
        <v>3</v>
      </c>
      <c r="O3580">
        <v>30</v>
      </c>
      <c r="P3580">
        <v>0</v>
      </c>
      <c r="Q3580">
        <v>9</v>
      </c>
      <c r="R3580" t="s">
        <v>61</v>
      </c>
      <c r="S3580" t="s">
        <v>74</v>
      </c>
      <c r="T3580">
        <v>1</v>
      </c>
      <c r="U3580" t="s">
        <v>63</v>
      </c>
      <c r="V3580">
        <v>677.69</v>
      </c>
      <c r="W3580" t="s">
        <v>46</v>
      </c>
      <c r="X3580" t="s">
        <v>47</v>
      </c>
      <c r="Y3580" t="s">
        <v>65</v>
      </c>
      <c r="Z3580" t="s">
        <v>66</v>
      </c>
      <c r="AA3580" t="s">
        <v>50</v>
      </c>
      <c r="AB3580" t="s">
        <v>68</v>
      </c>
      <c r="AC3580" t="s">
        <v>69</v>
      </c>
      <c r="AD3580">
        <v>7.1335789470000002</v>
      </c>
      <c r="AE3580">
        <v>2024</v>
      </c>
      <c r="AF3580">
        <v>3</v>
      </c>
      <c r="AG3580">
        <v>9</v>
      </c>
      <c r="AH3580" t="s">
        <v>3497</v>
      </c>
      <c r="AI3580">
        <v>0.59446491228070175</v>
      </c>
      <c r="AJ3580">
        <v>1140</v>
      </c>
      <c r="AK3580" t="s">
        <v>3800</v>
      </c>
    </row>
    <row r="3581" spans="1:37">
      <c r="A3581" t="s">
        <v>3692</v>
      </c>
      <c r="B3581" t="s">
        <v>35</v>
      </c>
      <c r="C3581">
        <v>14214.17</v>
      </c>
      <c r="D3581" t="s">
        <v>36</v>
      </c>
      <c r="E3581" t="s">
        <v>82</v>
      </c>
      <c r="F3581" t="s">
        <v>56</v>
      </c>
      <c r="G3581">
        <v>45331</v>
      </c>
      <c r="H3581" t="s">
        <v>159</v>
      </c>
      <c r="I3581" t="s">
        <v>58</v>
      </c>
      <c r="J3581">
        <v>17129</v>
      </c>
      <c r="K3581" t="s">
        <v>59</v>
      </c>
      <c r="L3581" t="s">
        <v>42</v>
      </c>
      <c r="M3581">
        <v>189</v>
      </c>
      <c r="N3581">
        <v>7</v>
      </c>
      <c r="O3581">
        <v>130</v>
      </c>
      <c r="P3581">
        <v>0</v>
      </c>
      <c r="Q3581">
        <v>3</v>
      </c>
      <c r="R3581" t="s">
        <v>61</v>
      </c>
      <c r="S3581" t="s">
        <v>62</v>
      </c>
      <c r="T3581">
        <v>1</v>
      </c>
      <c r="U3581" t="s">
        <v>90</v>
      </c>
      <c r="V3581">
        <v>907.2</v>
      </c>
      <c r="W3581" t="s">
        <v>64</v>
      </c>
      <c r="X3581" t="s">
        <v>47</v>
      </c>
      <c r="Y3581" t="s">
        <v>65</v>
      </c>
      <c r="Z3581" t="s">
        <v>66</v>
      </c>
      <c r="AA3581" t="s">
        <v>67</v>
      </c>
      <c r="AB3581" t="s">
        <v>68</v>
      </c>
      <c r="AC3581" t="s">
        <v>52</v>
      </c>
      <c r="AD3581">
        <v>4.8</v>
      </c>
      <c r="AE3581">
        <v>2024</v>
      </c>
      <c r="AF3581">
        <v>3</v>
      </c>
      <c r="AG3581">
        <v>9</v>
      </c>
      <c r="AH3581" t="s">
        <v>3497</v>
      </c>
      <c r="AI3581">
        <v>0.4</v>
      </c>
      <c r="AJ3581">
        <v>2268</v>
      </c>
      <c r="AK3581" t="s">
        <v>3800</v>
      </c>
    </row>
    <row r="3582" spans="1:37">
      <c r="A3582" t="s">
        <v>3693</v>
      </c>
      <c r="B3582" t="s">
        <v>71</v>
      </c>
      <c r="C3582">
        <v>6708.86</v>
      </c>
      <c r="D3582" t="s">
        <v>36</v>
      </c>
      <c r="E3582" t="s">
        <v>37</v>
      </c>
      <c r="F3582" t="s">
        <v>56</v>
      </c>
      <c r="G3582">
        <v>45331</v>
      </c>
      <c r="H3582" t="s">
        <v>39</v>
      </c>
      <c r="I3582" t="s">
        <v>40</v>
      </c>
      <c r="J3582">
        <v>84193</v>
      </c>
      <c r="K3582" t="s">
        <v>59</v>
      </c>
      <c r="L3582" t="s">
        <v>42</v>
      </c>
      <c r="M3582">
        <v>84</v>
      </c>
      <c r="N3582">
        <v>0</v>
      </c>
      <c r="O3582">
        <v>134</v>
      </c>
      <c r="P3582">
        <v>0</v>
      </c>
      <c r="Q3582">
        <v>8</v>
      </c>
      <c r="R3582" t="s">
        <v>43</v>
      </c>
      <c r="S3582" t="s">
        <v>44</v>
      </c>
      <c r="T3582">
        <v>3</v>
      </c>
      <c r="U3582" t="s">
        <v>63</v>
      </c>
      <c r="V3582">
        <v>401.76</v>
      </c>
      <c r="W3582" t="s">
        <v>46</v>
      </c>
      <c r="X3582" t="s">
        <v>47</v>
      </c>
      <c r="Y3582" t="s">
        <v>48</v>
      </c>
      <c r="Z3582" t="s">
        <v>66</v>
      </c>
      <c r="AA3582" t="s">
        <v>50</v>
      </c>
      <c r="AB3582" t="s">
        <v>68</v>
      </c>
      <c r="AC3582" t="s">
        <v>52</v>
      </c>
      <c r="AD3582">
        <v>4.7828571430000002</v>
      </c>
      <c r="AE3582">
        <v>2024</v>
      </c>
      <c r="AF3582">
        <v>3</v>
      </c>
      <c r="AG3582">
        <v>9</v>
      </c>
      <c r="AH3582" t="s">
        <v>3497</v>
      </c>
      <c r="AI3582">
        <v>0.39857142857142858</v>
      </c>
      <c r="AJ3582">
        <v>1008</v>
      </c>
      <c r="AK3582" t="s">
        <v>3799</v>
      </c>
    </row>
    <row r="3583" spans="1:37">
      <c r="A3583" t="s">
        <v>3694</v>
      </c>
      <c r="B3583" t="s">
        <v>35</v>
      </c>
      <c r="C3583">
        <v>35512.31</v>
      </c>
      <c r="D3583" t="s">
        <v>36</v>
      </c>
      <c r="E3583" t="s">
        <v>37</v>
      </c>
      <c r="F3583" t="s">
        <v>38</v>
      </c>
      <c r="G3583">
        <v>45331</v>
      </c>
      <c r="H3583" t="s">
        <v>39</v>
      </c>
      <c r="I3583" t="s">
        <v>58</v>
      </c>
      <c r="J3583">
        <v>47655</v>
      </c>
      <c r="K3583" t="s">
        <v>41</v>
      </c>
      <c r="L3583" t="s">
        <v>42</v>
      </c>
      <c r="M3583">
        <v>100</v>
      </c>
      <c r="N3583">
        <v>19</v>
      </c>
      <c r="O3583">
        <v>96</v>
      </c>
      <c r="P3583">
        <v>0</v>
      </c>
      <c r="Q3583">
        <v>2</v>
      </c>
      <c r="R3583" t="s">
        <v>61</v>
      </c>
      <c r="S3583" t="s">
        <v>74</v>
      </c>
      <c r="T3583">
        <v>1</v>
      </c>
      <c r="U3583" t="s">
        <v>79</v>
      </c>
      <c r="V3583">
        <v>304.45</v>
      </c>
      <c r="W3583" t="s">
        <v>46</v>
      </c>
      <c r="X3583" t="s">
        <v>47</v>
      </c>
      <c r="Y3583" t="s">
        <v>48</v>
      </c>
      <c r="Z3583" t="s">
        <v>98</v>
      </c>
      <c r="AA3583" t="s">
        <v>67</v>
      </c>
      <c r="AB3583" t="s">
        <v>68</v>
      </c>
      <c r="AC3583" t="s">
        <v>52</v>
      </c>
      <c r="AD3583">
        <v>3.0445000000000002</v>
      </c>
      <c r="AE3583">
        <v>2024</v>
      </c>
      <c r="AF3583">
        <v>3</v>
      </c>
      <c r="AG3583">
        <v>9</v>
      </c>
      <c r="AH3583" t="s">
        <v>3497</v>
      </c>
      <c r="AI3583">
        <v>0.25370833333333331</v>
      </c>
      <c r="AJ3583">
        <v>1200</v>
      </c>
      <c r="AK3583" t="s">
        <v>3799</v>
      </c>
    </row>
    <row r="3584" spans="1:37">
      <c r="A3584" t="s">
        <v>3695</v>
      </c>
      <c r="B3584" t="s">
        <v>81</v>
      </c>
      <c r="C3584">
        <v>20609.75</v>
      </c>
      <c r="D3584" t="s">
        <v>36</v>
      </c>
      <c r="E3584" t="s">
        <v>72</v>
      </c>
      <c r="F3584" t="s">
        <v>56</v>
      </c>
      <c r="G3584">
        <v>45331</v>
      </c>
      <c r="H3584" t="s">
        <v>102</v>
      </c>
      <c r="I3584" t="s">
        <v>40</v>
      </c>
      <c r="J3584">
        <v>34900</v>
      </c>
      <c r="K3584" t="s">
        <v>59</v>
      </c>
      <c r="L3584" t="s">
        <v>42</v>
      </c>
      <c r="M3584">
        <v>182</v>
      </c>
      <c r="N3584">
        <v>39</v>
      </c>
      <c r="O3584">
        <v>96</v>
      </c>
      <c r="P3584">
        <v>1</v>
      </c>
      <c r="Q3584">
        <v>2</v>
      </c>
      <c r="R3584" t="s">
        <v>61</v>
      </c>
      <c r="S3584" t="s">
        <v>93</v>
      </c>
      <c r="T3584">
        <v>1</v>
      </c>
      <c r="U3584" t="s">
        <v>79</v>
      </c>
      <c r="V3584">
        <v>874.8</v>
      </c>
      <c r="W3584" t="s">
        <v>109</v>
      </c>
      <c r="X3584" t="s">
        <v>47</v>
      </c>
      <c r="Y3584" t="s">
        <v>65</v>
      </c>
      <c r="Z3584" t="s">
        <v>98</v>
      </c>
      <c r="AA3584" t="s">
        <v>67</v>
      </c>
      <c r="AB3584" t="s">
        <v>51</v>
      </c>
      <c r="AC3584" t="s">
        <v>52</v>
      </c>
      <c r="AD3584">
        <v>4.8065934070000003</v>
      </c>
      <c r="AE3584">
        <v>2024</v>
      </c>
      <c r="AF3584">
        <v>3</v>
      </c>
      <c r="AG3584">
        <v>9</v>
      </c>
      <c r="AH3584" t="s">
        <v>3497</v>
      </c>
      <c r="AI3584">
        <v>0.40054945054945051</v>
      </c>
      <c r="AJ3584">
        <v>2184</v>
      </c>
      <c r="AK3584" t="s">
        <v>3800</v>
      </c>
    </row>
    <row r="3585" spans="1:37">
      <c r="A3585" t="s">
        <v>3696</v>
      </c>
      <c r="B3585" t="s">
        <v>81</v>
      </c>
      <c r="C3585">
        <v>3704.63</v>
      </c>
      <c r="D3585" t="s">
        <v>36</v>
      </c>
      <c r="E3585" t="s">
        <v>37</v>
      </c>
      <c r="F3585" t="s">
        <v>141</v>
      </c>
      <c r="G3585">
        <v>45331</v>
      </c>
      <c r="H3585" t="s">
        <v>102</v>
      </c>
      <c r="I3585" t="s">
        <v>58</v>
      </c>
      <c r="J3585">
        <v>22526</v>
      </c>
      <c r="K3585" t="s">
        <v>83</v>
      </c>
      <c r="L3585" t="s">
        <v>42</v>
      </c>
      <c r="M3585">
        <v>96</v>
      </c>
      <c r="N3585">
        <v>12</v>
      </c>
      <c r="O3585">
        <v>43</v>
      </c>
      <c r="P3585">
        <v>0</v>
      </c>
      <c r="Q3585">
        <v>1</v>
      </c>
      <c r="R3585" t="s">
        <v>61</v>
      </c>
      <c r="S3585" t="s">
        <v>93</v>
      </c>
      <c r="T3585">
        <v>1</v>
      </c>
      <c r="U3585" t="s">
        <v>79</v>
      </c>
      <c r="V3585">
        <v>169.44</v>
      </c>
      <c r="W3585" t="s">
        <v>46</v>
      </c>
      <c r="X3585" t="s">
        <v>47</v>
      </c>
      <c r="Y3585" t="s">
        <v>48</v>
      </c>
      <c r="Z3585" t="s">
        <v>49</v>
      </c>
      <c r="AA3585" t="s">
        <v>67</v>
      </c>
      <c r="AB3585" t="s">
        <v>68</v>
      </c>
      <c r="AC3585" t="s">
        <v>69</v>
      </c>
      <c r="AD3585">
        <v>1.7649999999999999</v>
      </c>
      <c r="AE3585">
        <v>2024</v>
      </c>
      <c r="AF3585">
        <v>3</v>
      </c>
      <c r="AG3585">
        <v>9</v>
      </c>
      <c r="AH3585" t="s">
        <v>3497</v>
      </c>
      <c r="AI3585">
        <v>0.14708333333333334</v>
      </c>
      <c r="AJ3585">
        <v>1152</v>
      </c>
      <c r="AK3585" t="s">
        <v>3799</v>
      </c>
    </row>
    <row r="3586" spans="1:37">
      <c r="A3586" t="s">
        <v>3697</v>
      </c>
      <c r="B3586" t="s">
        <v>35</v>
      </c>
      <c r="C3586">
        <v>20967.91</v>
      </c>
      <c r="D3586" t="s">
        <v>36</v>
      </c>
      <c r="E3586" t="s">
        <v>37</v>
      </c>
      <c r="F3586" t="s">
        <v>38</v>
      </c>
      <c r="G3586">
        <v>45331</v>
      </c>
      <c r="H3586" t="s">
        <v>39</v>
      </c>
      <c r="I3586" t="s">
        <v>58</v>
      </c>
      <c r="J3586">
        <v>128709</v>
      </c>
      <c r="K3586" t="s">
        <v>41</v>
      </c>
      <c r="L3586" t="s">
        <v>42</v>
      </c>
      <c r="M3586">
        <v>267</v>
      </c>
      <c r="N3586">
        <v>7</v>
      </c>
      <c r="O3586">
        <v>113</v>
      </c>
      <c r="P3586">
        <v>2</v>
      </c>
      <c r="Q3586">
        <v>3</v>
      </c>
      <c r="R3586" t="s">
        <v>61</v>
      </c>
      <c r="S3586" t="s">
        <v>93</v>
      </c>
      <c r="T3586">
        <v>3</v>
      </c>
      <c r="U3586" t="s">
        <v>45</v>
      </c>
      <c r="V3586">
        <v>1091.94</v>
      </c>
      <c r="W3586" t="s">
        <v>155</v>
      </c>
      <c r="X3586" t="s">
        <v>47</v>
      </c>
      <c r="Y3586" t="s">
        <v>65</v>
      </c>
      <c r="Z3586" t="s">
        <v>98</v>
      </c>
      <c r="AA3586" t="s">
        <v>91</v>
      </c>
      <c r="AB3586" t="s">
        <v>51</v>
      </c>
      <c r="AC3586" t="s">
        <v>52</v>
      </c>
      <c r="AD3586">
        <v>4.0896629210000004</v>
      </c>
      <c r="AE3586">
        <v>2024</v>
      </c>
      <c r="AF3586">
        <v>3</v>
      </c>
      <c r="AG3586">
        <v>9</v>
      </c>
      <c r="AH3586" t="s">
        <v>3497</v>
      </c>
      <c r="AI3586">
        <v>0.34080524344569291</v>
      </c>
      <c r="AJ3586">
        <v>3204</v>
      </c>
      <c r="AK3586" t="s">
        <v>3799</v>
      </c>
    </row>
    <row r="3587" spans="1:37">
      <c r="A3587" t="s">
        <v>3698</v>
      </c>
      <c r="B3587" t="s">
        <v>115</v>
      </c>
      <c r="C3587">
        <v>9748.5499999999993</v>
      </c>
      <c r="D3587" t="s">
        <v>36</v>
      </c>
      <c r="E3587" t="s">
        <v>37</v>
      </c>
      <c r="F3587" t="s">
        <v>38</v>
      </c>
      <c r="G3587">
        <v>45331</v>
      </c>
      <c r="H3587" t="s">
        <v>39</v>
      </c>
      <c r="I3587" t="s">
        <v>58</v>
      </c>
      <c r="J3587">
        <v>45645</v>
      </c>
      <c r="K3587" t="s">
        <v>41</v>
      </c>
      <c r="L3587" t="s">
        <v>42</v>
      </c>
      <c r="M3587">
        <v>248</v>
      </c>
      <c r="N3587">
        <v>23</v>
      </c>
      <c r="O3587">
        <v>80</v>
      </c>
      <c r="P3587">
        <v>0</v>
      </c>
      <c r="Q3587">
        <v>1</v>
      </c>
      <c r="R3587" t="s">
        <v>61</v>
      </c>
      <c r="S3587" t="s">
        <v>74</v>
      </c>
      <c r="T3587">
        <v>3</v>
      </c>
      <c r="U3587" t="s">
        <v>79</v>
      </c>
      <c r="V3587">
        <v>792.96</v>
      </c>
      <c r="W3587" t="s">
        <v>155</v>
      </c>
      <c r="X3587" t="s">
        <v>47</v>
      </c>
      <c r="Y3587" t="s">
        <v>65</v>
      </c>
      <c r="Z3587" t="s">
        <v>66</v>
      </c>
      <c r="AA3587" t="s">
        <v>67</v>
      </c>
      <c r="AB3587" t="s">
        <v>68</v>
      </c>
      <c r="AC3587" t="s">
        <v>52</v>
      </c>
      <c r="AD3587">
        <v>3.1974193550000001</v>
      </c>
      <c r="AE3587">
        <v>2024</v>
      </c>
      <c r="AF3587">
        <v>3</v>
      </c>
      <c r="AG3587">
        <v>9</v>
      </c>
      <c r="AH3587" t="s">
        <v>3497</v>
      </c>
      <c r="AI3587">
        <v>0.26645161290322583</v>
      </c>
      <c r="AJ3587">
        <v>2976</v>
      </c>
      <c r="AK3587" t="s">
        <v>3799</v>
      </c>
    </row>
    <row r="3588" spans="1:37">
      <c r="A3588" t="s">
        <v>3699</v>
      </c>
      <c r="B3588" t="s">
        <v>71</v>
      </c>
      <c r="C3588">
        <v>7125.55</v>
      </c>
      <c r="D3588" t="s">
        <v>36</v>
      </c>
      <c r="E3588" t="s">
        <v>37</v>
      </c>
      <c r="F3588" t="s">
        <v>73</v>
      </c>
      <c r="G3588">
        <v>45331</v>
      </c>
      <c r="H3588" t="s">
        <v>39</v>
      </c>
      <c r="I3588" t="s">
        <v>58</v>
      </c>
      <c r="J3588">
        <v>99552</v>
      </c>
      <c r="K3588" t="s">
        <v>83</v>
      </c>
      <c r="L3588" t="s">
        <v>60</v>
      </c>
      <c r="M3588">
        <v>92</v>
      </c>
      <c r="N3588">
        <v>14</v>
      </c>
      <c r="O3588">
        <v>81</v>
      </c>
      <c r="P3588">
        <v>0</v>
      </c>
      <c r="Q3588">
        <v>3</v>
      </c>
      <c r="R3588" t="s">
        <v>61</v>
      </c>
      <c r="S3588" t="s">
        <v>62</v>
      </c>
      <c r="T3588">
        <v>2</v>
      </c>
      <c r="U3588" t="s">
        <v>63</v>
      </c>
      <c r="V3588">
        <v>36.729999999999997</v>
      </c>
      <c r="W3588" t="s">
        <v>76</v>
      </c>
      <c r="X3588" t="s">
        <v>47</v>
      </c>
      <c r="Y3588" t="s">
        <v>48</v>
      </c>
      <c r="Z3588" t="s">
        <v>66</v>
      </c>
      <c r="AA3588" t="s">
        <v>50</v>
      </c>
      <c r="AB3588" t="s">
        <v>68</v>
      </c>
      <c r="AC3588" t="s">
        <v>52</v>
      </c>
      <c r="AD3588">
        <v>0.39923913</v>
      </c>
      <c r="AE3588">
        <v>2024</v>
      </c>
      <c r="AF3588">
        <v>3</v>
      </c>
      <c r="AG3588">
        <v>9</v>
      </c>
      <c r="AH3588" t="s">
        <v>3497</v>
      </c>
      <c r="AI3588">
        <v>3.3269927536231883E-2</v>
      </c>
      <c r="AJ3588">
        <v>1104</v>
      </c>
      <c r="AK3588" t="s">
        <v>3799</v>
      </c>
    </row>
    <row r="3589" spans="1:37">
      <c r="A3589" t="s">
        <v>3700</v>
      </c>
      <c r="B3589" t="s">
        <v>81</v>
      </c>
      <c r="C3589">
        <v>5779.01</v>
      </c>
      <c r="D3589" t="s">
        <v>36</v>
      </c>
      <c r="E3589" t="s">
        <v>37</v>
      </c>
      <c r="F3589" t="s">
        <v>38</v>
      </c>
      <c r="G3589">
        <v>45331</v>
      </c>
      <c r="H3589" t="s">
        <v>39</v>
      </c>
      <c r="I3589" t="s">
        <v>40</v>
      </c>
      <c r="J3589">
        <v>71117</v>
      </c>
      <c r="K3589" t="s">
        <v>59</v>
      </c>
      <c r="L3589" t="s">
        <v>103</v>
      </c>
      <c r="M3589">
        <v>149</v>
      </c>
      <c r="N3589">
        <v>34</v>
      </c>
      <c r="O3589">
        <v>28</v>
      </c>
      <c r="P3589">
        <v>2</v>
      </c>
      <c r="Q3589">
        <v>1</v>
      </c>
      <c r="R3589" t="s">
        <v>61</v>
      </c>
      <c r="S3589" t="s">
        <v>93</v>
      </c>
      <c r="T3589">
        <v>2</v>
      </c>
      <c r="U3589" t="s">
        <v>63</v>
      </c>
      <c r="V3589">
        <v>712.8</v>
      </c>
      <c r="W3589" t="s">
        <v>109</v>
      </c>
      <c r="X3589" t="s">
        <v>47</v>
      </c>
      <c r="Y3589" t="s">
        <v>65</v>
      </c>
      <c r="Z3589" t="s">
        <v>66</v>
      </c>
      <c r="AA3589" t="s">
        <v>50</v>
      </c>
      <c r="AB3589" t="s">
        <v>51</v>
      </c>
      <c r="AC3589" t="s">
        <v>69</v>
      </c>
      <c r="AD3589">
        <v>4.7838926170000002</v>
      </c>
      <c r="AE3589">
        <v>2024</v>
      </c>
      <c r="AF3589">
        <v>3</v>
      </c>
      <c r="AG3589">
        <v>9</v>
      </c>
      <c r="AH3589" t="s">
        <v>3497</v>
      </c>
      <c r="AI3589">
        <v>0.39865771812080536</v>
      </c>
      <c r="AJ3589">
        <v>1788</v>
      </c>
      <c r="AK3589" t="s">
        <v>3799</v>
      </c>
    </row>
    <row r="3590" spans="1:37">
      <c r="A3590" t="s">
        <v>3701</v>
      </c>
      <c r="B3590" t="s">
        <v>35</v>
      </c>
      <c r="C3590">
        <v>10879.19</v>
      </c>
      <c r="D3590" t="s">
        <v>36</v>
      </c>
      <c r="E3590" t="s">
        <v>37</v>
      </c>
      <c r="F3590" t="s">
        <v>38</v>
      </c>
      <c r="G3590">
        <v>45331</v>
      </c>
      <c r="H3590" t="s">
        <v>39</v>
      </c>
      <c r="I3590" t="s">
        <v>58</v>
      </c>
      <c r="J3590">
        <v>34553</v>
      </c>
      <c r="K3590" t="s">
        <v>59</v>
      </c>
      <c r="L3590" t="s">
        <v>42</v>
      </c>
      <c r="M3590">
        <v>136</v>
      </c>
      <c r="N3590">
        <v>7</v>
      </c>
      <c r="O3590">
        <v>116</v>
      </c>
      <c r="P3590">
        <v>0</v>
      </c>
      <c r="Q3590">
        <v>9</v>
      </c>
      <c r="R3590" t="s">
        <v>61</v>
      </c>
      <c r="S3590" t="s">
        <v>93</v>
      </c>
      <c r="T3590">
        <v>3</v>
      </c>
      <c r="U3590" t="s">
        <v>90</v>
      </c>
      <c r="V3590">
        <v>654.48</v>
      </c>
      <c r="W3590" t="s">
        <v>64</v>
      </c>
      <c r="X3590" t="s">
        <v>47</v>
      </c>
      <c r="Y3590" t="s">
        <v>65</v>
      </c>
      <c r="Z3590" t="s">
        <v>66</v>
      </c>
      <c r="AA3590" t="s">
        <v>67</v>
      </c>
      <c r="AB3590" t="s">
        <v>68</v>
      </c>
      <c r="AC3590" t="s">
        <v>52</v>
      </c>
      <c r="AD3590">
        <v>4.8123529410000003</v>
      </c>
      <c r="AE3590">
        <v>2024</v>
      </c>
      <c r="AF3590">
        <v>3</v>
      </c>
      <c r="AG3590">
        <v>9</v>
      </c>
      <c r="AH3590" t="s">
        <v>3497</v>
      </c>
      <c r="AI3590">
        <v>0.40102941176470591</v>
      </c>
      <c r="AJ3590">
        <v>1632</v>
      </c>
      <c r="AK3590" t="s">
        <v>3800</v>
      </c>
    </row>
    <row r="3591" spans="1:37">
      <c r="A3591" t="s">
        <v>3702</v>
      </c>
      <c r="B3591" t="s">
        <v>35</v>
      </c>
      <c r="C3591">
        <v>14788.42</v>
      </c>
      <c r="D3591" t="s">
        <v>36</v>
      </c>
      <c r="E3591" t="s">
        <v>72</v>
      </c>
      <c r="F3591" t="s">
        <v>38</v>
      </c>
      <c r="G3591">
        <v>45331</v>
      </c>
      <c r="H3591" t="s">
        <v>39</v>
      </c>
      <c r="I3591" t="s">
        <v>40</v>
      </c>
      <c r="J3591">
        <v>121354</v>
      </c>
      <c r="K3591" t="s">
        <v>41</v>
      </c>
      <c r="L3591" t="s">
        <v>60</v>
      </c>
      <c r="M3591">
        <v>182</v>
      </c>
      <c r="N3591">
        <v>12</v>
      </c>
      <c r="O3591">
        <v>8</v>
      </c>
      <c r="P3591">
        <v>0</v>
      </c>
      <c r="Q3591">
        <v>9</v>
      </c>
      <c r="R3591" t="s">
        <v>61</v>
      </c>
      <c r="S3591" t="s">
        <v>74</v>
      </c>
      <c r="T3591">
        <v>1</v>
      </c>
      <c r="U3591" t="s">
        <v>90</v>
      </c>
      <c r="V3591">
        <v>710.44</v>
      </c>
      <c r="W3591" t="s">
        <v>64</v>
      </c>
      <c r="X3591" t="s">
        <v>47</v>
      </c>
      <c r="Y3591" t="s">
        <v>65</v>
      </c>
      <c r="Z3591" t="s">
        <v>66</v>
      </c>
      <c r="AA3591" t="s">
        <v>91</v>
      </c>
      <c r="AB3591" t="s">
        <v>68</v>
      </c>
      <c r="AC3591" t="s">
        <v>99</v>
      </c>
      <c r="AD3591">
        <v>3.9035164839999998</v>
      </c>
      <c r="AE3591">
        <v>2024</v>
      </c>
      <c r="AF3591">
        <v>3</v>
      </c>
      <c r="AG3591">
        <v>9</v>
      </c>
      <c r="AH3591" t="s">
        <v>3497</v>
      </c>
      <c r="AI3591">
        <v>0.32529304029304029</v>
      </c>
      <c r="AJ3591">
        <v>2184</v>
      </c>
      <c r="AK3591" t="s">
        <v>3799</v>
      </c>
    </row>
    <row r="3592" spans="1:37">
      <c r="A3592" t="s">
        <v>3703</v>
      </c>
      <c r="B3592" t="s">
        <v>55</v>
      </c>
      <c r="C3592">
        <v>3548.03</v>
      </c>
      <c r="D3592" t="s">
        <v>36</v>
      </c>
      <c r="E3592" t="s">
        <v>72</v>
      </c>
      <c r="F3592" t="s">
        <v>56</v>
      </c>
      <c r="G3592">
        <v>45331</v>
      </c>
      <c r="H3592" t="s">
        <v>57</v>
      </c>
      <c r="I3592" t="s">
        <v>58</v>
      </c>
      <c r="J3592">
        <v>0</v>
      </c>
      <c r="K3592" t="s">
        <v>59</v>
      </c>
      <c r="L3592" t="s">
        <v>60</v>
      </c>
      <c r="M3592">
        <v>120</v>
      </c>
      <c r="N3592">
        <v>16</v>
      </c>
      <c r="O3592">
        <v>99</v>
      </c>
      <c r="P3592">
        <v>4</v>
      </c>
      <c r="Q3592">
        <v>1</v>
      </c>
      <c r="R3592" t="s">
        <v>61</v>
      </c>
      <c r="S3592" t="s">
        <v>74</v>
      </c>
      <c r="T3592">
        <v>1</v>
      </c>
      <c r="U3592" t="s">
        <v>63</v>
      </c>
      <c r="V3592">
        <v>865.08</v>
      </c>
      <c r="W3592" t="s">
        <v>46</v>
      </c>
      <c r="X3592" t="s">
        <v>77</v>
      </c>
      <c r="Y3592" t="s">
        <v>65</v>
      </c>
      <c r="Z3592" t="s">
        <v>49</v>
      </c>
      <c r="AA3592" t="s">
        <v>67</v>
      </c>
      <c r="AB3592" t="s">
        <v>51</v>
      </c>
      <c r="AC3592" t="s">
        <v>52</v>
      </c>
      <c r="AD3592">
        <v>7.2089999999999996</v>
      </c>
      <c r="AE3592">
        <v>2024</v>
      </c>
      <c r="AF3592">
        <v>3</v>
      </c>
      <c r="AG3592">
        <v>9</v>
      </c>
      <c r="AH3592" t="s">
        <v>3497</v>
      </c>
      <c r="AI3592">
        <v>0.60075000000000001</v>
      </c>
      <c r="AJ3592">
        <v>1440</v>
      </c>
      <c r="AK3592" t="s">
        <v>3801</v>
      </c>
    </row>
    <row r="3593" spans="1:37">
      <c r="A3593" t="s">
        <v>3704</v>
      </c>
      <c r="B3593" t="s">
        <v>71</v>
      </c>
      <c r="C3593">
        <v>18048.75</v>
      </c>
      <c r="D3593" t="s">
        <v>36</v>
      </c>
      <c r="E3593" t="s">
        <v>37</v>
      </c>
      <c r="F3593" t="s">
        <v>73</v>
      </c>
      <c r="G3593">
        <v>45331</v>
      </c>
      <c r="H3593" t="s">
        <v>39</v>
      </c>
      <c r="I3593" t="s">
        <v>40</v>
      </c>
      <c r="J3593">
        <v>68580</v>
      </c>
      <c r="K3593" t="s">
        <v>59</v>
      </c>
      <c r="L3593" t="s">
        <v>42</v>
      </c>
      <c r="M3593">
        <v>151</v>
      </c>
      <c r="N3593">
        <v>1</v>
      </c>
      <c r="O3593">
        <v>61</v>
      </c>
      <c r="P3593">
        <v>0</v>
      </c>
      <c r="Q3593">
        <v>2</v>
      </c>
      <c r="R3593" t="s">
        <v>43</v>
      </c>
      <c r="S3593" t="s">
        <v>44</v>
      </c>
      <c r="T3593">
        <v>1</v>
      </c>
      <c r="U3593" t="s">
        <v>90</v>
      </c>
      <c r="V3593">
        <v>838.64</v>
      </c>
      <c r="W3593" t="s">
        <v>109</v>
      </c>
      <c r="X3593" t="s">
        <v>47</v>
      </c>
      <c r="Y3593" t="s">
        <v>65</v>
      </c>
      <c r="Z3593" t="s">
        <v>98</v>
      </c>
      <c r="AA3593" t="s">
        <v>50</v>
      </c>
      <c r="AB3593" t="s">
        <v>68</v>
      </c>
      <c r="AC3593" t="s">
        <v>52</v>
      </c>
      <c r="AD3593">
        <v>5.5539072850000002</v>
      </c>
      <c r="AE3593">
        <v>2024</v>
      </c>
      <c r="AF3593">
        <v>3</v>
      </c>
      <c r="AG3593">
        <v>9</v>
      </c>
      <c r="AH3593" t="s">
        <v>3497</v>
      </c>
      <c r="AI3593">
        <v>0.46282560706401765</v>
      </c>
      <c r="AJ3593">
        <v>1812</v>
      </c>
      <c r="AK3593" t="s">
        <v>3800</v>
      </c>
    </row>
    <row r="3594" spans="1:37">
      <c r="A3594" t="s">
        <v>3705</v>
      </c>
      <c r="B3594" t="s">
        <v>35</v>
      </c>
      <c r="C3594">
        <v>7639.84</v>
      </c>
      <c r="D3594" t="s">
        <v>36</v>
      </c>
      <c r="E3594" t="s">
        <v>37</v>
      </c>
      <c r="F3594" t="s">
        <v>73</v>
      </c>
      <c r="G3594">
        <v>45331</v>
      </c>
      <c r="H3594" t="s">
        <v>39</v>
      </c>
      <c r="I3594" t="s">
        <v>40</v>
      </c>
      <c r="J3594">
        <v>70725</v>
      </c>
      <c r="K3594" t="s">
        <v>59</v>
      </c>
      <c r="L3594" t="s">
        <v>42</v>
      </c>
      <c r="M3594">
        <v>97</v>
      </c>
      <c r="N3594">
        <v>39</v>
      </c>
      <c r="O3594">
        <v>11</v>
      </c>
      <c r="P3594">
        <v>1</v>
      </c>
      <c r="Q3594">
        <v>9</v>
      </c>
      <c r="R3594" t="s">
        <v>61</v>
      </c>
      <c r="S3594" t="s">
        <v>74</v>
      </c>
      <c r="T3594">
        <v>1</v>
      </c>
      <c r="U3594" t="s">
        <v>79</v>
      </c>
      <c r="V3594">
        <v>466.56</v>
      </c>
      <c r="W3594" t="s">
        <v>46</v>
      </c>
      <c r="X3594" t="s">
        <v>47</v>
      </c>
      <c r="Y3594" t="s">
        <v>48</v>
      </c>
      <c r="Z3594" t="s">
        <v>66</v>
      </c>
      <c r="AA3594" t="s">
        <v>50</v>
      </c>
      <c r="AB3594" t="s">
        <v>51</v>
      </c>
      <c r="AC3594" t="s">
        <v>99</v>
      </c>
      <c r="AD3594">
        <v>4.8098969069999997</v>
      </c>
      <c r="AE3594">
        <v>2024</v>
      </c>
      <c r="AF3594">
        <v>3</v>
      </c>
      <c r="AG3594">
        <v>9</v>
      </c>
      <c r="AH3594" t="s">
        <v>3497</v>
      </c>
      <c r="AI3594">
        <v>0.40082474226804121</v>
      </c>
      <c r="AJ3594">
        <v>1164</v>
      </c>
      <c r="AK3594" t="s">
        <v>3800</v>
      </c>
    </row>
    <row r="3595" spans="1:37">
      <c r="A3595" t="s">
        <v>3706</v>
      </c>
      <c r="B3595" t="s">
        <v>71</v>
      </c>
      <c r="C3595">
        <v>6580.19</v>
      </c>
      <c r="D3595" t="s">
        <v>36</v>
      </c>
      <c r="E3595" t="s">
        <v>37</v>
      </c>
      <c r="F3595" t="s">
        <v>73</v>
      </c>
      <c r="G3595">
        <v>45331</v>
      </c>
      <c r="H3595" t="s">
        <v>39</v>
      </c>
      <c r="I3595" t="s">
        <v>58</v>
      </c>
      <c r="J3595">
        <v>125257</v>
      </c>
      <c r="K3595" t="s">
        <v>83</v>
      </c>
      <c r="L3595" t="s">
        <v>42</v>
      </c>
      <c r="M3595">
        <v>82</v>
      </c>
      <c r="N3595">
        <v>1</v>
      </c>
      <c r="O3595">
        <v>63</v>
      </c>
      <c r="P3595">
        <v>0</v>
      </c>
      <c r="Q3595">
        <v>6</v>
      </c>
      <c r="R3595" t="s">
        <v>61</v>
      </c>
      <c r="S3595" t="s">
        <v>62</v>
      </c>
      <c r="T3595">
        <v>2</v>
      </c>
      <c r="U3595" t="s">
        <v>79</v>
      </c>
      <c r="V3595">
        <v>9.01</v>
      </c>
      <c r="W3595" t="s">
        <v>76</v>
      </c>
      <c r="X3595" t="s">
        <v>47</v>
      </c>
      <c r="Y3595" t="s">
        <v>48</v>
      </c>
      <c r="Z3595" t="s">
        <v>66</v>
      </c>
      <c r="AA3595" t="s">
        <v>91</v>
      </c>
      <c r="AB3595" t="s">
        <v>68</v>
      </c>
      <c r="AC3595" t="s">
        <v>52</v>
      </c>
      <c r="AD3595">
        <v>0.10987804900000001</v>
      </c>
      <c r="AE3595">
        <v>2024</v>
      </c>
      <c r="AF3595">
        <v>3</v>
      </c>
      <c r="AG3595">
        <v>9</v>
      </c>
      <c r="AH3595" t="s">
        <v>3497</v>
      </c>
      <c r="AI3595">
        <v>9.156504065040651E-3</v>
      </c>
      <c r="AJ3595">
        <v>984</v>
      </c>
      <c r="AK3595" t="s">
        <v>3799</v>
      </c>
    </row>
    <row r="3596" spans="1:37">
      <c r="A3596" t="s">
        <v>3707</v>
      </c>
      <c r="B3596" t="s">
        <v>71</v>
      </c>
      <c r="C3596">
        <v>5534.54</v>
      </c>
      <c r="D3596" t="s">
        <v>36</v>
      </c>
      <c r="E3596" t="s">
        <v>37</v>
      </c>
      <c r="F3596" t="s">
        <v>56</v>
      </c>
      <c r="G3596">
        <v>45331</v>
      </c>
      <c r="H3596" t="s">
        <v>102</v>
      </c>
      <c r="I3596" t="s">
        <v>40</v>
      </c>
      <c r="J3596">
        <v>25118</v>
      </c>
      <c r="K3596" t="s">
        <v>59</v>
      </c>
      <c r="L3596" t="s">
        <v>42</v>
      </c>
      <c r="M3596">
        <v>149</v>
      </c>
      <c r="N3596">
        <v>16</v>
      </c>
      <c r="O3596">
        <v>61</v>
      </c>
      <c r="P3596">
        <v>1</v>
      </c>
      <c r="Q3596">
        <v>1</v>
      </c>
      <c r="R3596" t="s">
        <v>61</v>
      </c>
      <c r="S3596" t="s">
        <v>74</v>
      </c>
      <c r="T3596">
        <v>3</v>
      </c>
      <c r="U3596" t="s">
        <v>79</v>
      </c>
      <c r="V3596">
        <v>767.94</v>
      </c>
      <c r="W3596" t="s">
        <v>64</v>
      </c>
      <c r="X3596" t="s">
        <v>47</v>
      </c>
      <c r="Y3596" t="s">
        <v>65</v>
      </c>
      <c r="Z3596" t="s">
        <v>66</v>
      </c>
      <c r="AA3596" t="s">
        <v>67</v>
      </c>
      <c r="AB3596" t="s">
        <v>51</v>
      </c>
      <c r="AC3596" t="s">
        <v>52</v>
      </c>
      <c r="AD3596">
        <v>5.1539597319999997</v>
      </c>
      <c r="AE3596">
        <v>2024</v>
      </c>
      <c r="AF3596">
        <v>3</v>
      </c>
      <c r="AG3596">
        <v>9</v>
      </c>
      <c r="AH3596" t="s">
        <v>3497</v>
      </c>
      <c r="AI3596">
        <v>0.42949664429530204</v>
      </c>
      <c r="AJ3596">
        <v>1788</v>
      </c>
      <c r="AK3596" t="s">
        <v>3800</v>
      </c>
    </row>
    <row r="3597" spans="1:37">
      <c r="A3597" t="s">
        <v>3708</v>
      </c>
      <c r="B3597" t="s">
        <v>71</v>
      </c>
      <c r="C3597">
        <v>7053.79</v>
      </c>
      <c r="D3597" t="s">
        <v>36</v>
      </c>
      <c r="E3597" t="s">
        <v>37</v>
      </c>
      <c r="F3597" t="s">
        <v>73</v>
      </c>
      <c r="G3597">
        <v>45331</v>
      </c>
      <c r="H3597" t="s">
        <v>39</v>
      </c>
      <c r="I3597" t="s">
        <v>58</v>
      </c>
      <c r="J3597">
        <v>77940</v>
      </c>
      <c r="K3597" t="s">
        <v>59</v>
      </c>
      <c r="L3597" t="s">
        <v>42</v>
      </c>
      <c r="M3597">
        <v>89</v>
      </c>
      <c r="N3597">
        <v>32</v>
      </c>
      <c r="O3597">
        <v>89</v>
      </c>
      <c r="P3597">
        <v>0</v>
      </c>
      <c r="Q3597">
        <v>5</v>
      </c>
      <c r="R3597" t="s">
        <v>61</v>
      </c>
      <c r="S3597" t="s">
        <v>93</v>
      </c>
      <c r="T3597">
        <v>4</v>
      </c>
      <c r="U3597" t="s">
        <v>90</v>
      </c>
      <c r="V3597">
        <v>531.26</v>
      </c>
      <c r="W3597" t="s">
        <v>76</v>
      </c>
      <c r="X3597" t="s">
        <v>47</v>
      </c>
      <c r="Y3597" t="s">
        <v>65</v>
      </c>
      <c r="Z3597" t="s">
        <v>66</v>
      </c>
      <c r="AA3597" t="s">
        <v>50</v>
      </c>
      <c r="AB3597" t="s">
        <v>68</v>
      </c>
      <c r="AC3597" t="s">
        <v>52</v>
      </c>
      <c r="AD3597">
        <v>5.9692134829999999</v>
      </c>
      <c r="AE3597">
        <v>2024</v>
      </c>
      <c r="AF3597">
        <v>3</v>
      </c>
      <c r="AG3597">
        <v>9</v>
      </c>
      <c r="AH3597" t="s">
        <v>3497</v>
      </c>
      <c r="AI3597">
        <v>0.49743445692883892</v>
      </c>
      <c r="AJ3597">
        <v>1068</v>
      </c>
      <c r="AK3597" t="s">
        <v>3800</v>
      </c>
    </row>
    <row r="3598" spans="1:37">
      <c r="A3598" t="s">
        <v>3709</v>
      </c>
      <c r="B3598" t="s">
        <v>35</v>
      </c>
      <c r="C3598">
        <v>6111.38</v>
      </c>
      <c r="D3598" t="s">
        <v>36</v>
      </c>
      <c r="E3598" t="s">
        <v>37</v>
      </c>
      <c r="F3598" t="s">
        <v>56</v>
      </c>
      <c r="G3598">
        <v>45331</v>
      </c>
      <c r="H3598" t="s">
        <v>39</v>
      </c>
      <c r="I3598" t="s">
        <v>40</v>
      </c>
      <c r="J3598">
        <v>125443</v>
      </c>
      <c r="K3598" t="s">
        <v>83</v>
      </c>
      <c r="L3598" t="s">
        <v>42</v>
      </c>
      <c r="M3598">
        <v>151</v>
      </c>
      <c r="N3598">
        <v>47</v>
      </c>
      <c r="O3598">
        <v>66</v>
      </c>
      <c r="P3598">
        <v>0</v>
      </c>
      <c r="Q3598">
        <v>1</v>
      </c>
      <c r="R3598" t="s">
        <v>61</v>
      </c>
      <c r="S3598" t="s">
        <v>93</v>
      </c>
      <c r="T3598">
        <v>2</v>
      </c>
      <c r="U3598" t="s">
        <v>90</v>
      </c>
      <c r="V3598">
        <v>147.54</v>
      </c>
      <c r="W3598" t="s">
        <v>64</v>
      </c>
      <c r="X3598" t="s">
        <v>47</v>
      </c>
      <c r="Y3598" t="s">
        <v>48</v>
      </c>
      <c r="Z3598" t="s">
        <v>66</v>
      </c>
      <c r="AA3598" t="s">
        <v>91</v>
      </c>
      <c r="AB3598" t="s">
        <v>68</v>
      </c>
      <c r="AC3598" t="s">
        <v>52</v>
      </c>
      <c r="AD3598">
        <v>0.97708609300000004</v>
      </c>
      <c r="AE3598">
        <v>2024</v>
      </c>
      <c r="AF3598">
        <v>3</v>
      </c>
      <c r="AG3598">
        <v>9</v>
      </c>
      <c r="AH3598" t="s">
        <v>3497</v>
      </c>
      <c r="AI3598">
        <v>8.1423841059602639E-2</v>
      </c>
      <c r="AJ3598">
        <v>1812</v>
      </c>
      <c r="AK3598" t="s">
        <v>3799</v>
      </c>
    </row>
    <row r="3599" spans="1:37">
      <c r="A3599" t="s">
        <v>3710</v>
      </c>
      <c r="B3599" t="s">
        <v>81</v>
      </c>
      <c r="C3599">
        <v>17662.71</v>
      </c>
      <c r="D3599" t="s">
        <v>36</v>
      </c>
      <c r="E3599" t="s">
        <v>37</v>
      </c>
      <c r="F3599" t="s">
        <v>38</v>
      </c>
      <c r="G3599">
        <v>45331</v>
      </c>
      <c r="H3599" t="s">
        <v>39</v>
      </c>
      <c r="I3599" t="s">
        <v>58</v>
      </c>
      <c r="J3599">
        <v>98631</v>
      </c>
      <c r="K3599" t="s">
        <v>59</v>
      </c>
      <c r="L3599" t="s">
        <v>42</v>
      </c>
      <c r="M3599">
        <v>146</v>
      </c>
      <c r="N3599">
        <v>12</v>
      </c>
      <c r="O3599">
        <v>105</v>
      </c>
      <c r="P3599">
        <v>0</v>
      </c>
      <c r="Q3599">
        <v>2</v>
      </c>
      <c r="R3599" t="s">
        <v>117</v>
      </c>
      <c r="S3599" t="s">
        <v>118</v>
      </c>
      <c r="T3599">
        <v>2</v>
      </c>
      <c r="U3599" t="s">
        <v>90</v>
      </c>
      <c r="V3599">
        <v>699.84</v>
      </c>
      <c r="W3599" t="s">
        <v>64</v>
      </c>
      <c r="X3599" t="s">
        <v>47</v>
      </c>
      <c r="Y3599" t="s">
        <v>65</v>
      </c>
      <c r="Z3599" t="s">
        <v>98</v>
      </c>
      <c r="AA3599" t="s">
        <v>50</v>
      </c>
      <c r="AB3599" t="s">
        <v>68</v>
      </c>
      <c r="AC3599" t="s">
        <v>52</v>
      </c>
      <c r="AD3599">
        <v>4.7934246580000002</v>
      </c>
      <c r="AE3599">
        <v>2024</v>
      </c>
      <c r="AF3599">
        <v>3</v>
      </c>
      <c r="AG3599">
        <v>9</v>
      </c>
      <c r="AH3599" t="s">
        <v>3497</v>
      </c>
      <c r="AI3599">
        <v>0.39945205479452056</v>
      </c>
      <c r="AJ3599">
        <v>1752</v>
      </c>
      <c r="AK3599" t="s">
        <v>3799</v>
      </c>
    </row>
    <row r="3600" spans="1:37">
      <c r="A3600" t="s">
        <v>3711</v>
      </c>
      <c r="B3600" t="s">
        <v>35</v>
      </c>
      <c r="C3600">
        <v>28667.85</v>
      </c>
      <c r="D3600" t="s">
        <v>36</v>
      </c>
      <c r="E3600" t="s">
        <v>72</v>
      </c>
      <c r="F3600" t="s">
        <v>38</v>
      </c>
      <c r="G3600">
        <v>45331</v>
      </c>
      <c r="H3600" t="s">
        <v>57</v>
      </c>
      <c r="I3600" t="s">
        <v>58</v>
      </c>
      <c r="J3600">
        <v>0</v>
      </c>
      <c r="K3600" t="s">
        <v>59</v>
      </c>
      <c r="L3600" t="s">
        <v>103</v>
      </c>
      <c r="M3600">
        <v>116</v>
      </c>
      <c r="N3600">
        <v>39</v>
      </c>
      <c r="O3600">
        <v>61</v>
      </c>
      <c r="P3600">
        <v>0</v>
      </c>
      <c r="Q3600">
        <v>2</v>
      </c>
      <c r="R3600" t="s">
        <v>61</v>
      </c>
      <c r="S3600" t="s">
        <v>62</v>
      </c>
      <c r="T3600">
        <v>2</v>
      </c>
      <c r="U3600" t="s">
        <v>63</v>
      </c>
      <c r="V3600">
        <v>767.81</v>
      </c>
      <c r="W3600" t="s">
        <v>46</v>
      </c>
      <c r="X3600" t="s">
        <v>47</v>
      </c>
      <c r="Y3600" t="s">
        <v>65</v>
      </c>
      <c r="Z3600" t="s">
        <v>98</v>
      </c>
      <c r="AA3600" t="s">
        <v>67</v>
      </c>
      <c r="AB3600" t="s">
        <v>68</v>
      </c>
      <c r="AC3600" t="s">
        <v>52</v>
      </c>
      <c r="AD3600">
        <v>6.6190517240000002</v>
      </c>
      <c r="AE3600">
        <v>2024</v>
      </c>
      <c r="AF3600">
        <v>3</v>
      </c>
      <c r="AG3600">
        <v>9</v>
      </c>
      <c r="AH3600" t="s">
        <v>3497</v>
      </c>
      <c r="AI3600">
        <v>0.55158764367816093</v>
      </c>
      <c r="AJ3600">
        <v>1392</v>
      </c>
      <c r="AK3600" t="s">
        <v>3800</v>
      </c>
    </row>
    <row r="3601" spans="1:37">
      <c r="A3601" t="s">
        <v>3712</v>
      </c>
      <c r="B3601" t="s">
        <v>81</v>
      </c>
      <c r="C3601">
        <v>3448.64</v>
      </c>
      <c r="D3601" t="s">
        <v>36</v>
      </c>
      <c r="E3601" t="s">
        <v>37</v>
      </c>
      <c r="F3601" t="s">
        <v>56</v>
      </c>
      <c r="G3601">
        <v>45331</v>
      </c>
      <c r="H3601" t="s">
        <v>57</v>
      </c>
      <c r="I3601" t="s">
        <v>40</v>
      </c>
      <c r="J3601">
        <v>0</v>
      </c>
      <c r="K3601" t="s">
        <v>59</v>
      </c>
      <c r="L3601" t="s">
        <v>42</v>
      </c>
      <c r="M3601">
        <v>95</v>
      </c>
      <c r="N3601">
        <v>26</v>
      </c>
      <c r="O3601">
        <v>36</v>
      </c>
      <c r="P3601">
        <v>0</v>
      </c>
      <c r="Q3601">
        <v>1</v>
      </c>
      <c r="R3601" t="s">
        <v>61</v>
      </c>
      <c r="S3601" t="s">
        <v>74</v>
      </c>
      <c r="T3601">
        <v>4</v>
      </c>
      <c r="U3601" t="s">
        <v>79</v>
      </c>
      <c r="V3601">
        <v>453.6</v>
      </c>
      <c r="W3601" t="s">
        <v>46</v>
      </c>
      <c r="X3601" t="s">
        <v>47</v>
      </c>
      <c r="Y3601" t="s">
        <v>48</v>
      </c>
      <c r="Z3601" t="s">
        <v>49</v>
      </c>
      <c r="AA3601" t="s">
        <v>67</v>
      </c>
      <c r="AB3601" t="s">
        <v>68</v>
      </c>
      <c r="AC3601" t="s">
        <v>69</v>
      </c>
      <c r="AD3601">
        <v>4.7747368420000003</v>
      </c>
      <c r="AE3601">
        <v>2024</v>
      </c>
      <c r="AF3601">
        <v>3</v>
      </c>
      <c r="AG3601">
        <v>9</v>
      </c>
      <c r="AH3601" t="s">
        <v>3497</v>
      </c>
      <c r="AI3601">
        <v>0.3978947368421053</v>
      </c>
      <c r="AJ3601">
        <v>1140</v>
      </c>
      <c r="AK3601" t="s">
        <v>3799</v>
      </c>
    </row>
    <row r="3602" spans="1:37">
      <c r="A3602" t="s">
        <v>3713</v>
      </c>
      <c r="B3602" t="s">
        <v>71</v>
      </c>
      <c r="C3602">
        <v>5266.22</v>
      </c>
      <c r="D3602" t="s">
        <v>36</v>
      </c>
      <c r="E3602" t="s">
        <v>72</v>
      </c>
      <c r="F3602" t="s">
        <v>38</v>
      </c>
      <c r="G3602">
        <v>45331</v>
      </c>
      <c r="H3602" t="s">
        <v>39</v>
      </c>
      <c r="I3602" t="s">
        <v>58</v>
      </c>
      <c r="J3602">
        <v>128274</v>
      </c>
      <c r="K3602" t="s">
        <v>41</v>
      </c>
      <c r="L3602" t="s">
        <v>42</v>
      </c>
      <c r="M3602">
        <v>131</v>
      </c>
      <c r="N3602">
        <v>28</v>
      </c>
      <c r="O3602">
        <v>109</v>
      </c>
      <c r="P3602">
        <v>0</v>
      </c>
      <c r="Q3602">
        <v>1</v>
      </c>
      <c r="R3602" t="s">
        <v>61</v>
      </c>
      <c r="S3602" t="s">
        <v>93</v>
      </c>
      <c r="T3602">
        <v>2</v>
      </c>
      <c r="U3602" t="s">
        <v>45</v>
      </c>
      <c r="V3602">
        <v>426.44</v>
      </c>
      <c r="W3602" t="s">
        <v>46</v>
      </c>
      <c r="X3602" t="s">
        <v>134</v>
      </c>
      <c r="Y3602" t="s">
        <v>48</v>
      </c>
      <c r="Z3602" t="s">
        <v>66</v>
      </c>
      <c r="AA3602" t="s">
        <v>91</v>
      </c>
      <c r="AB3602" t="s">
        <v>68</v>
      </c>
      <c r="AC3602" t="s">
        <v>52</v>
      </c>
      <c r="AD3602">
        <v>3.2552671759999998</v>
      </c>
      <c r="AE3602">
        <v>2024</v>
      </c>
      <c r="AF3602">
        <v>3</v>
      </c>
      <c r="AG3602">
        <v>9</v>
      </c>
      <c r="AH3602" t="s">
        <v>3497</v>
      </c>
      <c r="AI3602">
        <v>0.27127226463104326</v>
      </c>
      <c r="AJ3602">
        <v>1572</v>
      </c>
      <c r="AK3602" t="s">
        <v>3799</v>
      </c>
    </row>
    <row r="3603" spans="1:37">
      <c r="A3603" t="s">
        <v>3714</v>
      </c>
      <c r="B3603" t="s">
        <v>35</v>
      </c>
      <c r="C3603">
        <v>3537.81</v>
      </c>
      <c r="D3603" t="s">
        <v>36</v>
      </c>
      <c r="E3603" t="s">
        <v>37</v>
      </c>
      <c r="F3603" t="s">
        <v>38</v>
      </c>
      <c r="G3603">
        <v>45331</v>
      </c>
      <c r="H3603" t="s">
        <v>102</v>
      </c>
      <c r="I3603" t="s">
        <v>58</v>
      </c>
      <c r="J3603">
        <v>13820</v>
      </c>
      <c r="K3603" t="s">
        <v>41</v>
      </c>
      <c r="L3603" t="s">
        <v>42</v>
      </c>
      <c r="M3603">
        <v>97</v>
      </c>
      <c r="N3603">
        <v>42</v>
      </c>
      <c r="O3603">
        <v>131</v>
      </c>
      <c r="P3603">
        <v>0</v>
      </c>
      <c r="Q3603">
        <v>1</v>
      </c>
      <c r="R3603" t="s">
        <v>61</v>
      </c>
      <c r="S3603" t="s">
        <v>93</v>
      </c>
      <c r="T3603">
        <v>2</v>
      </c>
      <c r="U3603" t="s">
        <v>90</v>
      </c>
      <c r="V3603">
        <v>342.41</v>
      </c>
      <c r="W3603" t="s">
        <v>76</v>
      </c>
      <c r="X3603" t="s">
        <v>47</v>
      </c>
      <c r="Y3603" t="s">
        <v>48</v>
      </c>
      <c r="Z3603" t="s">
        <v>49</v>
      </c>
      <c r="AA3603" t="s">
        <v>67</v>
      </c>
      <c r="AB3603" t="s">
        <v>68</v>
      </c>
      <c r="AC3603" t="s">
        <v>52</v>
      </c>
      <c r="AD3603">
        <v>3.53</v>
      </c>
      <c r="AE3603">
        <v>2024</v>
      </c>
      <c r="AF3603">
        <v>3</v>
      </c>
      <c r="AG3603">
        <v>9</v>
      </c>
      <c r="AH3603" t="s">
        <v>3497</v>
      </c>
      <c r="AI3603">
        <v>0.29416666666666669</v>
      </c>
      <c r="AJ3603">
        <v>1164</v>
      </c>
      <c r="AK3603" t="s">
        <v>3799</v>
      </c>
    </row>
    <row r="3604" spans="1:37">
      <c r="A3604" t="s">
        <v>3715</v>
      </c>
      <c r="B3604" t="s">
        <v>81</v>
      </c>
      <c r="C3604">
        <v>14075.22</v>
      </c>
      <c r="D3604" t="s">
        <v>36</v>
      </c>
      <c r="E3604" t="s">
        <v>37</v>
      </c>
      <c r="F3604" t="s">
        <v>73</v>
      </c>
      <c r="G3604">
        <v>45331</v>
      </c>
      <c r="H3604" t="s">
        <v>39</v>
      </c>
      <c r="I3604" t="s">
        <v>40</v>
      </c>
      <c r="J3604">
        <v>70662</v>
      </c>
      <c r="K3604" t="s">
        <v>59</v>
      </c>
      <c r="L3604" t="s">
        <v>42</v>
      </c>
      <c r="M3604">
        <v>89</v>
      </c>
      <c r="N3604">
        <v>38</v>
      </c>
      <c r="O3604">
        <v>38</v>
      </c>
      <c r="P3604">
        <v>3</v>
      </c>
      <c r="Q3604">
        <v>2</v>
      </c>
      <c r="R3604" t="s">
        <v>61</v>
      </c>
      <c r="S3604" t="s">
        <v>74</v>
      </c>
      <c r="T3604">
        <v>1</v>
      </c>
      <c r="U3604" t="s">
        <v>79</v>
      </c>
      <c r="V3604">
        <v>427.68</v>
      </c>
      <c r="W3604" t="s">
        <v>76</v>
      </c>
      <c r="X3604" t="s">
        <v>77</v>
      </c>
      <c r="Y3604" t="s">
        <v>48</v>
      </c>
      <c r="Z3604" t="s">
        <v>66</v>
      </c>
      <c r="AA3604" t="s">
        <v>50</v>
      </c>
      <c r="AB3604" t="s">
        <v>51</v>
      </c>
      <c r="AC3604" t="s">
        <v>69</v>
      </c>
      <c r="AD3604">
        <v>4.8053932579999996</v>
      </c>
      <c r="AE3604">
        <v>2024</v>
      </c>
      <c r="AF3604">
        <v>3</v>
      </c>
      <c r="AG3604">
        <v>9</v>
      </c>
      <c r="AH3604" t="s">
        <v>3497</v>
      </c>
      <c r="AI3604">
        <v>0.40044943820224721</v>
      </c>
      <c r="AJ3604">
        <v>1068</v>
      </c>
      <c r="AK3604" t="s">
        <v>3800</v>
      </c>
    </row>
    <row r="3605" spans="1:37">
      <c r="A3605" t="s">
        <v>3716</v>
      </c>
      <c r="B3605" t="s">
        <v>81</v>
      </c>
      <c r="C3605">
        <v>3630.38</v>
      </c>
      <c r="D3605" t="s">
        <v>36</v>
      </c>
      <c r="E3605" t="s">
        <v>37</v>
      </c>
      <c r="F3605" t="s">
        <v>73</v>
      </c>
      <c r="G3605">
        <v>45331</v>
      </c>
      <c r="H3605" t="s">
        <v>39</v>
      </c>
      <c r="I3605" t="s">
        <v>40</v>
      </c>
      <c r="J3605">
        <v>35848</v>
      </c>
      <c r="K3605" t="s">
        <v>59</v>
      </c>
      <c r="L3605" t="s">
        <v>42</v>
      </c>
      <c r="M3605">
        <v>92</v>
      </c>
      <c r="N3605">
        <v>24</v>
      </c>
      <c r="O3605">
        <v>116</v>
      </c>
      <c r="P3605">
        <v>1</v>
      </c>
      <c r="Q3605">
        <v>1</v>
      </c>
      <c r="R3605" t="s">
        <v>61</v>
      </c>
      <c r="S3605" t="s">
        <v>93</v>
      </c>
      <c r="T3605">
        <v>3</v>
      </c>
      <c r="U3605" t="s">
        <v>45</v>
      </c>
      <c r="V3605">
        <v>528.78</v>
      </c>
      <c r="W3605" t="s">
        <v>76</v>
      </c>
      <c r="X3605" t="s">
        <v>77</v>
      </c>
      <c r="Y3605" t="s">
        <v>65</v>
      </c>
      <c r="Z3605" t="s">
        <v>49</v>
      </c>
      <c r="AA3605" t="s">
        <v>67</v>
      </c>
      <c r="AB3605" t="s">
        <v>51</v>
      </c>
      <c r="AC3605" t="s">
        <v>52</v>
      </c>
      <c r="AD3605">
        <v>5.7476086960000004</v>
      </c>
      <c r="AE3605">
        <v>2024</v>
      </c>
      <c r="AF3605">
        <v>3</v>
      </c>
      <c r="AG3605">
        <v>9</v>
      </c>
      <c r="AH3605" t="s">
        <v>3497</v>
      </c>
      <c r="AI3605">
        <v>0.47896739130434779</v>
      </c>
      <c r="AJ3605">
        <v>1104</v>
      </c>
      <c r="AK3605" t="s">
        <v>3800</v>
      </c>
    </row>
    <row r="3606" spans="1:37">
      <c r="A3606" t="s">
        <v>3717</v>
      </c>
      <c r="B3606" t="s">
        <v>71</v>
      </c>
      <c r="C3606">
        <v>3299.84</v>
      </c>
      <c r="D3606" t="s">
        <v>36</v>
      </c>
      <c r="E3606" t="s">
        <v>37</v>
      </c>
      <c r="F3606" t="s">
        <v>73</v>
      </c>
      <c r="G3606">
        <v>45331</v>
      </c>
      <c r="H3606" t="s">
        <v>39</v>
      </c>
      <c r="I3606" t="s">
        <v>58</v>
      </c>
      <c r="J3606">
        <v>113130</v>
      </c>
      <c r="K3606" t="s">
        <v>41</v>
      </c>
      <c r="L3606" t="s">
        <v>60</v>
      </c>
      <c r="M3606">
        <v>84</v>
      </c>
      <c r="N3606">
        <v>15</v>
      </c>
      <c r="O3606">
        <v>59</v>
      </c>
      <c r="P3606">
        <v>0</v>
      </c>
      <c r="Q3606">
        <v>1</v>
      </c>
      <c r="R3606" t="s">
        <v>61</v>
      </c>
      <c r="S3606" t="s">
        <v>74</v>
      </c>
      <c r="T3606">
        <v>2</v>
      </c>
      <c r="U3606" t="s">
        <v>63</v>
      </c>
      <c r="V3606">
        <v>264.81</v>
      </c>
      <c r="W3606" t="s">
        <v>46</v>
      </c>
      <c r="X3606" t="s">
        <v>47</v>
      </c>
      <c r="Y3606" t="s">
        <v>48</v>
      </c>
      <c r="Z3606" t="s">
        <v>49</v>
      </c>
      <c r="AA3606" t="s">
        <v>91</v>
      </c>
      <c r="AB3606" t="s">
        <v>68</v>
      </c>
      <c r="AC3606" t="s">
        <v>52</v>
      </c>
      <c r="AD3606">
        <v>3.1524999999999999</v>
      </c>
      <c r="AE3606">
        <v>2024</v>
      </c>
      <c r="AF3606">
        <v>3</v>
      </c>
      <c r="AG3606">
        <v>9</v>
      </c>
      <c r="AH3606" t="s">
        <v>3497</v>
      </c>
      <c r="AI3606">
        <v>0.26270833333333332</v>
      </c>
      <c r="AJ3606">
        <v>1008</v>
      </c>
      <c r="AK3606" t="s">
        <v>3799</v>
      </c>
    </row>
    <row r="3607" spans="1:37">
      <c r="A3607" t="s">
        <v>3718</v>
      </c>
      <c r="B3607" t="s">
        <v>55</v>
      </c>
      <c r="C3607">
        <v>22671.86</v>
      </c>
      <c r="D3607" t="s">
        <v>36</v>
      </c>
      <c r="E3607" t="s">
        <v>72</v>
      </c>
      <c r="F3607" t="s">
        <v>73</v>
      </c>
      <c r="G3607">
        <v>45331</v>
      </c>
      <c r="H3607" t="s">
        <v>57</v>
      </c>
      <c r="I3607" t="s">
        <v>40</v>
      </c>
      <c r="J3607">
        <v>0</v>
      </c>
      <c r="K3607" t="s">
        <v>59</v>
      </c>
      <c r="L3607" t="s">
        <v>60</v>
      </c>
      <c r="M3607">
        <v>321</v>
      </c>
      <c r="N3607">
        <v>39</v>
      </c>
      <c r="O3607">
        <v>122</v>
      </c>
      <c r="P3607">
        <v>1</v>
      </c>
      <c r="Q3607">
        <v>4</v>
      </c>
      <c r="R3607" t="s">
        <v>61</v>
      </c>
      <c r="S3607" t="s">
        <v>74</v>
      </c>
      <c r="T3607">
        <v>2</v>
      </c>
      <c r="U3607" t="s">
        <v>90</v>
      </c>
      <c r="V3607">
        <v>1542.24</v>
      </c>
      <c r="W3607" t="s">
        <v>132</v>
      </c>
      <c r="X3607" t="s">
        <v>134</v>
      </c>
      <c r="Y3607" t="s">
        <v>156</v>
      </c>
      <c r="Z3607" t="s">
        <v>98</v>
      </c>
      <c r="AA3607" t="s">
        <v>67</v>
      </c>
      <c r="AB3607" t="s">
        <v>51</v>
      </c>
      <c r="AC3607" t="s">
        <v>52</v>
      </c>
      <c r="AD3607">
        <v>4.804485981</v>
      </c>
      <c r="AE3607">
        <v>2024</v>
      </c>
      <c r="AF3607">
        <v>3</v>
      </c>
      <c r="AG3607">
        <v>9</v>
      </c>
      <c r="AH3607" t="s">
        <v>3497</v>
      </c>
      <c r="AI3607">
        <v>0.40037383177570096</v>
      </c>
      <c r="AJ3607">
        <v>3852</v>
      </c>
      <c r="AK3607" t="s">
        <v>3800</v>
      </c>
    </row>
    <row r="3608" spans="1:37">
      <c r="A3608" t="s">
        <v>3719</v>
      </c>
      <c r="B3608" t="s">
        <v>115</v>
      </c>
      <c r="C3608">
        <v>3810.5</v>
      </c>
      <c r="D3608" t="s">
        <v>36</v>
      </c>
      <c r="E3608" t="s">
        <v>37</v>
      </c>
      <c r="F3608" t="s">
        <v>73</v>
      </c>
      <c r="G3608">
        <v>45331</v>
      </c>
      <c r="H3608" t="s">
        <v>159</v>
      </c>
      <c r="I3608" t="s">
        <v>40</v>
      </c>
      <c r="J3608">
        <v>34467</v>
      </c>
      <c r="K3608" t="s">
        <v>59</v>
      </c>
      <c r="L3608" t="s">
        <v>42</v>
      </c>
      <c r="M3608">
        <v>100</v>
      </c>
      <c r="N3608">
        <v>36</v>
      </c>
      <c r="O3608">
        <v>70</v>
      </c>
      <c r="P3608">
        <v>0</v>
      </c>
      <c r="Q3608">
        <v>1</v>
      </c>
      <c r="R3608" t="s">
        <v>61</v>
      </c>
      <c r="S3608" t="s">
        <v>74</v>
      </c>
      <c r="T3608">
        <v>1</v>
      </c>
      <c r="U3608" t="s">
        <v>79</v>
      </c>
      <c r="V3608">
        <v>479.52</v>
      </c>
      <c r="W3608" t="s">
        <v>76</v>
      </c>
      <c r="X3608" t="s">
        <v>77</v>
      </c>
      <c r="Y3608" t="s">
        <v>48</v>
      </c>
      <c r="Z3608" t="s">
        <v>49</v>
      </c>
      <c r="AA3608" t="s">
        <v>67</v>
      </c>
      <c r="AB3608" t="s">
        <v>68</v>
      </c>
      <c r="AC3608" t="s">
        <v>52</v>
      </c>
      <c r="AD3608">
        <v>4.7952000000000004</v>
      </c>
      <c r="AE3608">
        <v>2024</v>
      </c>
      <c r="AF3608">
        <v>3</v>
      </c>
      <c r="AG3608">
        <v>9</v>
      </c>
      <c r="AH3608" t="s">
        <v>3497</v>
      </c>
      <c r="AI3608">
        <v>0.39960000000000001</v>
      </c>
      <c r="AJ3608">
        <v>1200</v>
      </c>
      <c r="AK3608" t="s">
        <v>3799</v>
      </c>
    </row>
    <row r="3609" spans="1:37">
      <c r="A3609" t="s">
        <v>3720</v>
      </c>
      <c r="B3609" t="s">
        <v>81</v>
      </c>
      <c r="C3609">
        <v>4302.93</v>
      </c>
      <c r="D3609" t="s">
        <v>36</v>
      </c>
      <c r="E3609" t="s">
        <v>72</v>
      </c>
      <c r="F3609" t="s">
        <v>141</v>
      </c>
      <c r="G3609">
        <v>45331</v>
      </c>
      <c r="H3609" t="s">
        <v>57</v>
      </c>
      <c r="I3609" t="s">
        <v>58</v>
      </c>
      <c r="J3609">
        <v>0</v>
      </c>
      <c r="K3609" t="s">
        <v>59</v>
      </c>
      <c r="L3609" t="s">
        <v>42</v>
      </c>
      <c r="M3609">
        <v>115</v>
      </c>
      <c r="N3609">
        <v>36</v>
      </c>
      <c r="O3609">
        <v>39</v>
      </c>
      <c r="P3609">
        <v>0</v>
      </c>
      <c r="Q3609">
        <v>1</v>
      </c>
      <c r="R3609" t="s">
        <v>43</v>
      </c>
      <c r="S3609" t="s">
        <v>44</v>
      </c>
      <c r="T3609">
        <v>2</v>
      </c>
      <c r="U3609" t="s">
        <v>90</v>
      </c>
      <c r="V3609">
        <v>803.47</v>
      </c>
      <c r="W3609" t="s">
        <v>76</v>
      </c>
      <c r="X3609" t="s">
        <v>134</v>
      </c>
      <c r="Y3609" t="s">
        <v>65</v>
      </c>
      <c r="Z3609" t="s">
        <v>49</v>
      </c>
      <c r="AA3609" t="s">
        <v>67</v>
      </c>
      <c r="AB3609" t="s">
        <v>68</v>
      </c>
      <c r="AC3609" t="s">
        <v>69</v>
      </c>
      <c r="AD3609">
        <v>6.9866956519999999</v>
      </c>
      <c r="AE3609">
        <v>2024</v>
      </c>
      <c r="AF3609">
        <v>3</v>
      </c>
      <c r="AG3609">
        <v>9</v>
      </c>
      <c r="AH3609" t="s">
        <v>3497</v>
      </c>
      <c r="AI3609">
        <v>0.5822246376811594</v>
      </c>
      <c r="AJ3609">
        <v>1380</v>
      </c>
      <c r="AK3609" t="s">
        <v>3800</v>
      </c>
    </row>
    <row r="3610" spans="1:37">
      <c r="A3610" t="s">
        <v>3721</v>
      </c>
      <c r="B3610" t="s">
        <v>35</v>
      </c>
      <c r="C3610">
        <v>6501.4</v>
      </c>
      <c r="D3610" t="s">
        <v>36</v>
      </c>
      <c r="E3610" t="s">
        <v>72</v>
      </c>
      <c r="F3610" t="s">
        <v>73</v>
      </c>
      <c r="G3610">
        <v>45331</v>
      </c>
      <c r="H3610" t="s">
        <v>39</v>
      </c>
      <c r="I3610" t="s">
        <v>58</v>
      </c>
      <c r="J3610">
        <v>80241</v>
      </c>
      <c r="K3610" t="s">
        <v>41</v>
      </c>
      <c r="L3610" t="s">
        <v>60</v>
      </c>
      <c r="M3610">
        <v>167</v>
      </c>
      <c r="N3610">
        <v>45</v>
      </c>
      <c r="O3610">
        <v>74</v>
      </c>
      <c r="P3610">
        <v>0</v>
      </c>
      <c r="Q3610">
        <v>1</v>
      </c>
      <c r="R3610" t="s">
        <v>117</v>
      </c>
      <c r="S3610" t="s">
        <v>192</v>
      </c>
      <c r="T3610">
        <v>3</v>
      </c>
      <c r="U3610" t="s">
        <v>63</v>
      </c>
      <c r="V3610">
        <v>759.6</v>
      </c>
      <c r="W3610" t="s">
        <v>64</v>
      </c>
      <c r="X3610" t="s">
        <v>77</v>
      </c>
      <c r="Y3610" t="s">
        <v>65</v>
      </c>
      <c r="Z3610" t="s">
        <v>66</v>
      </c>
      <c r="AA3610" t="s">
        <v>50</v>
      </c>
      <c r="AB3610" t="s">
        <v>68</v>
      </c>
      <c r="AC3610" t="s">
        <v>52</v>
      </c>
      <c r="AD3610">
        <v>4.5485029939999997</v>
      </c>
      <c r="AE3610">
        <v>2024</v>
      </c>
      <c r="AF3610">
        <v>3</v>
      </c>
      <c r="AG3610">
        <v>9</v>
      </c>
      <c r="AH3610" t="s">
        <v>3497</v>
      </c>
      <c r="AI3610">
        <v>0.37904191616766469</v>
      </c>
      <c r="AJ3610">
        <v>2004</v>
      </c>
      <c r="AK3610" t="s">
        <v>3799</v>
      </c>
    </row>
    <row r="3611" spans="1:37">
      <c r="A3611" t="s">
        <v>3722</v>
      </c>
      <c r="B3611" t="s">
        <v>35</v>
      </c>
      <c r="C3611">
        <v>3312.32</v>
      </c>
      <c r="D3611" t="s">
        <v>87</v>
      </c>
      <c r="E3611" t="s">
        <v>37</v>
      </c>
      <c r="F3611" t="s">
        <v>38</v>
      </c>
      <c r="G3611">
        <v>45331</v>
      </c>
      <c r="H3611" t="s">
        <v>102</v>
      </c>
      <c r="I3611" t="s">
        <v>58</v>
      </c>
      <c r="J3611">
        <v>40142</v>
      </c>
      <c r="K3611" t="s">
        <v>59</v>
      </c>
      <c r="L3611" t="s">
        <v>60</v>
      </c>
      <c r="M3611">
        <v>93</v>
      </c>
      <c r="N3611">
        <v>4</v>
      </c>
      <c r="O3611">
        <v>124</v>
      </c>
      <c r="P3611">
        <v>0</v>
      </c>
      <c r="Q3611">
        <v>1</v>
      </c>
      <c r="R3611" t="s">
        <v>61</v>
      </c>
      <c r="S3611" t="s">
        <v>93</v>
      </c>
      <c r="T3611">
        <v>1</v>
      </c>
      <c r="U3611" t="s">
        <v>79</v>
      </c>
      <c r="V3611">
        <v>447.12</v>
      </c>
      <c r="W3611" t="s">
        <v>46</v>
      </c>
      <c r="X3611" t="s">
        <v>47</v>
      </c>
      <c r="Y3611" t="s">
        <v>48</v>
      </c>
      <c r="Z3611" t="s">
        <v>49</v>
      </c>
      <c r="AA3611" t="s">
        <v>67</v>
      </c>
      <c r="AB3611" t="s">
        <v>68</v>
      </c>
      <c r="AC3611" t="s">
        <v>52</v>
      </c>
      <c r="AD3611">
        <v>4.8077419350000001</v>
      </c>
      <c r="AE3611">
        <v>2024</v>
      </c>
      <c r="AF3611">
        <v>3</v>
      </c>
      <c r="AG3611">
        <v>9</v>
      </c>
      <c r="AH3611" t="s">
        <v>3497</v>
      </c>
      <c r="AI3611">
        <v>0.40064516129032257</v>
      </c>
      <c r="AJ3611">
        <v>1116</v>
      </c>
      <c r="AK3611" t="s">
        <v>3800</v>
      </c>
    </row>
    <row r="3612" spans="1:37">
      <c r="A3612" t="s">
        <v>3723</v>
      </c>
      <c r="B3612" t="s">
        <v>81</v>
      </c>
      <c r="C3612">
        <v>17710.3</v>
      </c>
      <c r="D3612" t="s">
        <v>36</v>
      </c>
      <c r="E3612" t="s">
        <v>82</v>
      </c>
      <c r="F3612" t="s">
        <v>73</v>
      </c>
      <c r="G3612">
        <v>45331</v>
      </c>
      <c r="H3612" t="s">
        <v>102</v>
      </c>
      <c r="I3612" t="s">
        <v>40</v>
      </c>
      <c r="J3612">
        <v>16003</v>
      </c>
      <c r="K3612" t="s">
        <v>59</v>
      </c>
      <c r="L3612" t="s">
        <v>42</v>
      </c>
      <c r="M3612">
        <v>153</v>
      </c>
      <c r="N3612">
        <v>26</v>
      </c>
      <c r="O3612">
        <v>86</v>
      </c>
      <c r="P3612">
        <v>0</v>
      </c>
      <c r="Q3612">
        <v>2</v>
      </c>
      <c r="R3612" t="s">
        <v>61</v>
      </c>
      <c r="S3612" t="s">
        <v>62</v>
      </c>
      <c r="T3612">
        <v>1</v>
      </c>
      <c r="U3612" t="s">
        <v>90</v>
      </c>
      <c r="V3612">
        <v>1090.42</v>
      </c>
      <c r="W3612" t="s">
        <v>46</v>
      </c>
      <c r="X3612" t="s">
        <v>47</v>
      </c>
      <c r="Y3612" t="s">
        <v>65</v>
      </c>
      <c r="Z3612" t="s">
        <v>98</v>
      </c>
      <c r="AA3612" t="s">
        <v>67</v>
      </c>
      <c r="AB3612" t="s">
        <v>68</v>
      </c>
      <c r="AC3612" t="s">
        <v>52</v>
      </c>
      <c r="AD3612">
        <v>7.1269281050000002</v>
      </c>
      <c r="AE3612">
        <v>2024</v>
      </c>
      <c r="AF3612">
        <v>3</v>
      </c>
      <c r="AG3612">
        <v>9</v>
      </c>
      <c r="AH3612" t="s">
        <v>3497</v>
      </c>
      <c r="AI3612">
        <v>0.59391067538126363</v>
      </c>
      <c r="AJ3612">
        <v>1836</v>
      </c>
      <c r="AK3612" t="s">
        <v>3800</v>
      </c>
    </row>
    <row r="3613" spans="1:37">
      <c r="A3613" t="s">
        <v>3724</v>
      </c>
      <c r="B3613" t="s">
        <v>71</v>
      </c>
      <c r="C3613">
        <v>6691.44</v>
      </c>
      <c r="D3613" t="s">
        <v>36</v>
      </c>
      <c r="E3613" t="s">
        <v>37</v>
      </c>
      <c r="F3613" t="s">
        <v>38</v>
      </c>
      <c r="G3613">
        <v>45331</v>
      </c>
      <c r="H3613" t="s">
        <v>39</v>
      </c>
      <c r="I3613" t="s">
        <v>40</v>
      </c>
      <c r="J3613">
        <v>42609</v>
      </c>
      <c r="K3613" t="s">
        <v>59</v>
      </c>
      <c r="L3613" t="s">
        <v>42</v>
      </c>
      <c r="M3613">
        <v>89</v>
      </c>
      <c r="N3613">
        <v>12</v>
      </c>
      <c r="O3613">
        <v>7</v>
      </c>
      <c r="P3613">
        <v>4</v>
      </c>
      <c r="Q3613">
        <v>7</v>
      </c>
      <c r="R3613" t="s">
        <v>61</v>
      </c>
      <c r="S3613" t="s">
        <v>93</v>
      </c>
      <c r="T3613">
        <v>4</v>
      </c>
      <c r="U3613" t="s">
        <v>63</v>
      </c>
      <c r="V3613">
        <v>427.68</v>
      </c>
      <c r="W3613" t="s">
        <v>46</v>
      </c>
      <c r="X3613" t="s">
        <v>47</v>
      </c>
      <c r="Y3613" t="s">
        <v>48</v>
      </c>
      <c r="Z3613" t="s">
        <v>66</v>
      </c>
      <c r="AA3613" t="s">
        <v>67</v>
      </c>
      <c r="AB3613" t="s">
        <v>51</v>
      </c>
      <c r="AC3613" t="s">
        <v>99</v>
      </c>
      <c r="AD3613">
        <v>4.8053932579999996</v>
      </c>
      <c r="AE3613">
        <v>2024</v>
      </c>
      <c r="AF3613">
        <v>3</v>
      </c>
      <c r="AG3613">
        <v>9</v>
      </c>
      <c r="AH3613" t="s">
        <v>3497</v>
      </c>
      <c r="AI3613">
        <v>0.40044943820224721</v>
      </c>
      <c r="AJ3613">
        <v>1068</v>
      </c>
      <c r="AK3613" t="s">
        <v>3800</v>
      </c>
    </row>
    <row r="3614" spans="1:37">
      <c r="A3614" t="s">
        <v>3725</v>
      </c>
      <c r="B3614" t="s">
        <v>55</v>
      </c>
      <c r="C3614">
        <v>3850.91</v>
      </c>
      <c r="D3614" t="s">
        <v>36</v>
      </c>
      <c r="E3614" t="s">
        <v>37</v>
      </c>
      <c r="F3614" t="s">
        <v>56</v>
      </c>
      <c r="G3614">
        <v>45331</v>
      </c>
      <c r="H3614" t="s">
        <v>39</v>
      </c>
      <c r="I3614" t="s">
        <v>58</v>
      </c>
      <c r="J3614">
        <v>36235</v>
      </c>
      <c r="K3614" t="s">
        <v>59</v>
      </c>
      <c r="L3614" t="s">
        <v>42</v>
      </c>
      <c r="M3614">
        <v>100</v>
      </c>
      <c r="N3614">
        <v>45</v>
      </c>
      <c r="O3614">
        <v>23</v>
      </c>
      <c r="P3614">
        <v>1</v>
      </c>
      <c r="Q3614">
        <v>1</v>
      </c>
      <c r="R3614" t="s">
        <v>61</v>
      </c>
      <c r="S3614" t="s">
        <v>74</v>
      </c>
      <c r="T3614">
        <v>3</v>
      </c>
      <c r="U3614" t="s">
        <v>79</v>
      </c>
      <c r="V3614">
        <v>565.02</v>
      </c>
      <c r="W3614" t="s">
        <v>46</v>
      </c>
      <c r="X3614" t="s">
        <v>47</v>
      </c>
      <c r="Y3614" t="s">
        <v>65</v>
      </c>
      <c r="Z3614" t="s">
        <v>49</v>
      </c>
      <c r="AA3614" t="s">
        <v>67</v>
      </c>
      <c r="AB3614" t="s">
        <v>51</v>
      </c>
      <c r="AC3614" t="s">
        <v>69</v>
      </c>
      <c r="AD3614">
        <v>5.6501999999999999</v>
      </c>
      <c r="AE3614">
        <v>2024</v>
      </c>
      <c r="AF3614">
        <v>3</v>
      </c>
      <c r="AG3614">
        <v>9</v>
      </c>
      <c r="AH3614" t="s">
        <v>3497</v>
      </c>
      <c r="AI3614">
        <v>0.47084999999999999</v>
      </c>
      <c r="AJ3614">
        <v>1200</v>
      </c>
      <c r="AK3614" t="s">
        <v>3800</v>
      </c>
    </row>
    <row r="3615" spans="1:37">
      <c r="A3615" t="s">
        <v>3726</v>
      </c>
      <c r="B3615" t="s">
        <v>81</v>
      </c>
      <c r="C3615">
        <v>5667.33</v>
      </c>
      <c r="D3615" t="s">
        <v>36</v>
      </c>
      <c r="E3615" t="s">
        <v>37</v>
      </c>
      <c r="F3615" t="s">
        <v>56</v>
      </c>
      <c r="G3615">
        <v>45331</v>
      </c>
      <c r="H3615" t="s">
        <v>39</v>
      </c>
      <c r="I3615" t="s">
        <v>58</v>
      </c>
      <c r="J3615">
        <v>41307</v>
      </c>
      <c r="K3615" t="s">
        <v>59</v>
      </c>
      <c r="L3615" t="s">
        <v>42</v>
      </c>
      <c r="M3615">
        <v>143</v>
      </c>
      <c r="N3615">
        <v>18</v>
      </c>
      <c r="O3615">
        <v>28</v>
      </c>
      <c r="P3615">
        <v>0</v>
      </c>
      <c r="Q3615">
        <v>1</v>
      </c>
      <c r="R3615" t="s">
        <v>61</v>
      </c>
      <c r="S3615" t="s">
        <v>93</v>
      </c>
      <c r="T3615">
        <v>3</v>
      </c>
      <c r="U3615" t="s">
        <v>79</v>
      </c>
      <c r="V3615">
        <v>686.88</v>
      </c>
      <c r="W3615" t="s">
        <v>64</v>
      </c>
      <c r="X3615" t="s">
        <v>47</v>
      </c>
      <c r="Y3615" t="s">
        <v>65</v>
      </c>
      <c r="Z3615" t="s">
        <v>66</v>
      </c>
      <c r="AA3615" t="s">
        <v>67</v>
      </c>
      <c r="AB3615" t="s">
        <v>68</v>
      </c>
      <c r="AC3615" t="s">
        <v>69</v>
      </c>
      <c r="AD3615">
        <v>4.8033566429999999</v>
      </c>
      <c r="AE3615">
        <v>2024</v>
      </c>
      <c r="AF3615">
        <v>3</v>
      </c>
      <c r="AG3615">
        <v>9</v>
      </c>
      <c r="AH3615" t="s">
        <v>3497</v>
      </c>
      <c r="AI3615">
        <v>0.40027972027972025</v>
      </c>
      <c r="AJ3615">
        <v>1716</v>
      </c>
      <c r="AK3615" t="s">
        <v>3800</v>
      </c>
    </row>
    <row r="3616" spans="1:37">
      <c r="A3616" t="s">
        <v>3727</v>
      </c>
      <c r="B3616" t="s">
        <v>71</v>
      </c>
      <c r="C3616">
        <v>10378.83</v>
      </c>
      <c r="D3616" t="s">
        <v>36</v>
      </c>
      <c r="E3616" t="s">
        <v>37</v>
      </c>
      <c r="F3616" t="s">
        <v>38</v>
      </c>
      <c r="G3616">
        <v>45331</v>
      </c>
      <c r="H3616" t="s">
        <v>39</v>
      </c>
      <c r="I3616" t="s">
        <v>40</v>
      </c>
      <c r="J3616">
        <v>76518</v>
      </c>
      <c r="K3616" t="s">
        <v>59</v>
      </c>
      <c r="L3616" t="s">
        <v>60</v>
      </c>
      <c r="M3616">
        <v>135</v>
      </c>
      <c r="N3616">
        <v>12</v>
      </c>
      <c r="O3616">
        <v>105</v>
      </c>
      <c r="P3616">
        <v>2</v>
      </c>
      <c r="Q3616">
        <v>3</v>
      </c>
      <c r="R3616" t="s">
        <v>61</v>
      </c>
      <c r="S3616" t="s">
        <v>74</v>
      </c>
      <c r="T3616">
        <v>1</v>
      </c>
      <c r="U3616" t="s">
        <v>63</v>
      </c>
      <c r="V3616">
        <v>648</v>
      </c>
      <c r="W3616" t="s">
        <v>64</v>
      </c>
      <c r="X3616" t="s">
        <v>47</v>
      </c>
      <c r="Y3616" t="s">
        <v>65</v>
      </c>
      <c r="Z3616" t="s">
        <v>66</v>
      </c>
      <c r="AA3616" t="s">
        <v>50</v>
      </c>
      <c r="AB3616" t="s">
        <v>51</v>
      </c>
      <c r="AC3616" t="s">
        <v>52</v>
      </c>
      <c r="AD3616">
        <v>4.8</v>
      </c>
      <c r="AE3616">
        <v>2024</v>
      </c>
      <c r="AF3616">
        <v>3</v>
      </c>
      <c r="AG3616">
        <v>9</v>
      </c>
      <c r="AH3616" t="s">
        <v>3497</v>
      </c>
      <c r="AI3616">
        <v>0.4</v>
      </c>
      <c r="AJ3616">
        <v>1620</v>
      </c>
      <c r="AK3616" t="s">
        <v>3800</v>
      </c>
    </row>
    <row r="3617" spans="1:37">
      <c r="A3617" t="s">
        <v>3728</v>
      </c>
      <c r="B3617" t="s">
        <v>71</v>
      </c>
      <c r="C3617">
        <v>9109.16</v>
      </c>
      <c r="D3617" t="s">
        <v>36</v>
      </c>
      <c r="E3617" t="s">
        <v>37</v>
      </c>
      <c r="F3617" t="s">
        <v>56</v>
      </c>
      <c r="G3617">
        <v>45331</v>
      </c>
      <c r="H3617" t="s">
        <v>159</v>
      </c>
      <c r="I3617" t="s">
        <v>58</v>
      </c>
      <c r="J3617">
        <v>36073</v>
      </c>
      <c r="K3617" t="s">
        <v>59</v>
      </c>
      <c r="L3617" t="s">
        <v>103</v>
      </c>
      <c r="M3617">
        <v>88</v>
      </c>
      <c r="N3617">
        <v>24</v>
      </c>
      <c r="O3617">
        <v>86</v>
      </c>
      <c r="P3617">
        <v>3</v>
      </c>
      <c r="Q3617">
        <v>2</v>
      </c>
      <c r="R3617" t="s">
        <v>61</v>
      </c>
      <c r="S3617" t="s">
        <v>93</v>
      </c>
      <c r="T3617">
        <v>2</v>
      </c>
      <c r="U3617" t="s">
        <v>79</v>
      </c>
      <c r="V3617">
        <v>421.2</v>
      </c>
      <c r="W3617" t="s">
        <v>46</v>
      </c>
      <c r="X3617" t="s">
        <v>47</v>
      </c>
      <c r="Y3617" t="s">
        <v>48</v>
      </c>
      <c r="Z3617" t="s">
        <v>66</v>
      </c>
      <c r="AA3617" t="s">
        <v>67</v>
      </c>
      <c r="AB3617" t="s">
        <v>51</v>
      </c>
      <c r="AC3617" t="s">
        <v>52</v>
      </c>
      <c r="AD3617">
        <v>4.7863636359999999</v>
      </c>
      <c r="AE3617">
        <v>2024</v>
      </c>
      <c r="AF3617">
        <v>3</v>
      </c>
      <c r="AG3617">
        <v>9</v>
      </c>
      <c r="AH3617" t="s">
        <v>3497</v>
      </c>
      <c r="AI3617">
        <v>0.39886363636363636</v>
      </c>
      <c r="AJ3617">
        <v>1056</v>
      </c>
      <c r="AK3617" t="s">
        <v>3799</v>
      </c>
    </row>
    <row r="3618" spans="1:37">
      <c r="A3618" t="s">
        <v>3729</v>
      </c>
      <c r="B3618" t="s">
        <v>115</v>
      </c>
      <c r="C3618">
        <v>6918.48</v>
      </c>
      <c r="D3618" t="s">
        <v>36</v>
      </c>
      <c r="E3618" t="s">
        <v>72</v>
      </c>
      <c r="F3618" t="s">
        <v>56</v>
      </c>
      <c r="G3618">
        <v>45331</v>
      </c>
      <c r="H3618" t="s">
        <v>102</v>
      </c>
      <c r="I3618" t="s">
        <v>40</v>
      </c>
      <c r="J3618">
        <v>19528</v>
      </c>
      <c r="K3618" t="s">
        <v>59</v>
      </c>
      <c r="L3618" t="s">
        <v>42</v>
      </c>
      <c r="M3618">
        <v>182</v>
      </c>
      <c r="N3618">
        <v>41</v>
      </c>
      <c r="O3618">
        <v>68</v>
      </c>
      <c r="P3618">
        <v>1</v>
      </c>
      <c r="Q3618">
        <v>1</v>
      </c>
      <c r="R3618" t="s">
        <v>43</v>
      </c>
      <c r="S3618" t="s">
        <v>44</v>
      </c>
      <c r="T3618">
        <v>1</v>
      </c>
      <c r="U3618" t="s">
        <v>45</v>
      </c>
      <c r="V3618">
        <v>1275.08</v>
      </c>
      <c r="W3618" t="s">
        <v>109</v>
      </c>
      <c r="X3618" t="s">
        <v>77</v>
      </c>
      <c r="Y3618" t="s">
        <v>65</v>
      </c>
      <c r="Z3618" t="s">
        <v>66</v>
      </c>
      <c r="AA3618" t="s">
        <v>67</v>
      </c>
      <c r="AB3618" t="s">
        <v>51</v>
      </c>
      <c r="AC3618" t="s">
        <v>52</v>
      </c>
      <c r="AD3618">
        <v>7.005934066</v>
      </c>
      <c r="AE3618">
        <v>2024</v>
      </c>
      <c r="AF3618">
        <v>3</v>
      </c>
      <c r="AG3618">
        <v>9</v>
      </c>
      <c r="AH3618" t="s">
        <v>3497</v>
      </c>
      <c r="AI3618">
        <v>0.58382783882783884</v>
      </c>
      <c r="AJ3618">
        <v>2184</v>
      </c>
      <c r="AK3618" t="s">
        <v>3800</v>
      </c>
    </row>
    <row r="3619" spans="1:37">
      <c r="A3619" t="s">
        <v>3730</v>
      </c>
      <c r="B3619" t="s">
        <v>55</v>
      </c>
      <c r="C3619">
        <v>6079.02</v>
      </c>
      <c r="D3619" t="s">
        <v>36</v>
      </c>
      <c r="E3619" t="s">
        <v>37</v>
      </c>
      <c r="F3619" t="s">
        <v>73</v>
      </c>
      <c r="G3619">
        <v>45331</v>
      </c>
      <c r="H3619" t="s">
        <v>57</v>
      </c>
      <c r="I3619" t="s">
        <v>40</v>
      </c>
      <c r="J3619">
        <v>0</v>
      </c>
      <c r="K3619" t="s">
        <v>59</v>
      </c>
      <c r="L3619" t="s">
        <v>60</v>
      </c>
      <c r="M3619">
        <v>86</v>
      </c>
      <c r="N3619">
        <v>39</v>
      </c>
      <c r="O3619">
        <v>97</v>
      </c>
      <c r="P3619">
        <v>0</v>
      </c>
      <c r="Q3619">
        <v>6</v>
      </c>
      <c r="R3619" t="s">
        <v>61</v>
      </c>
      <c r="S3619" t="s">
        <v>93</v>
      </c>
      <c r="T3619">
        <v>1</v>
      </c>
      <c r="U3619" t="s">
        <v>79</v>
      </c>
      <c r="V3619">
        <v>414.72</v>
      </c>
      <c r="W3619" t="s">
        <v>76</v>
      </c>
      <c r="X3619" t="s">
        <v>134</v>
      </c>
      <c r="Y3619" t="s">
        <v>48</v>
      </c>
      <c r="Z3619" t="s">
        <v>66</v>
      </c>
      <c r="AA3619" t="s">
        <v>67</v>
      </c>
      <c r="AB3619" t="s">
        <v>68</v>
      </c>
      <c r="AC3619" t="s">
        <v>52</v>
      </c>
      <c r="AD3619">
        <v>4.8223255810000003</v>
      </c>
      <c r="AE3619">
        <v>2024</v>
      </c>
      <c r="AF3619">
        <v>3</v>
      </c>
      <c r="AG3619">
        <v>9</v>
      </c>
      <c r="AH3619" t="s">
        <v>3497</v>
      </c>
      <c r="AI3619">
        <v>0.4018604651162791</v>
      </c>
      <c r="AJ3619">
        <v>1032</v>
      </c>
      <c r="AK3619" t="s">
        <v>3800</v>
      </c>
    </row>
    <row r="3620" spans="1:37">
      <c r="A3620" t="s">
        <v>3731</v>
      </c>
      <c r="B3620" t="s">
        <v>35</v>
      </c>
      <c r="C3620">
        <v>7726.77</v>
      </c>
      <c r="D3620" t="s">
        <v>36</v>
      </c>
      <c r="E3620" t="s">
        <v>37</v>
      </c>
      <c r="F3620" t="s">
        <v>38</v>
      </c>
      <c r="G3620">
        <v>45331</v>
      </c>
      <c r="H3620" t="s">
        <v>39</v>
      </c>
      <c r="I3620" t="s">
        <v>40</v>
      </c>
      <c r="J3620">
        <v>104822</v>
      </c>
      <c r="K3620" t="s">
        <v>59</v>
      </c>
      <c r="L3620" t="s">
        <v>42</v>
      </c>
      <c r="M3620">
        <v>96</v>
      </c>
      <c r="N3620">
        <v>4</v>
      </c>
      <c r="O3620">
        <v>39</v>
      </c>
      <c r="P3620">
        <v>0</v>
      </c>
      <c r="Q3620">
        <v>6</v>
      </c>
      <c r="R3620" t="s">
        <v>61</v>
      </c>
      <c r="S3620" t="s">
        <v>93</v>
      </c>
      <c r="T3620">
        <v>4</v>
      </c>
      <c r="U3620" t="s">
        <v>63</v>
      </c>
      <c r="V3620">
        <v>460.08</v>
      </c>
      <c r="W3620" t="s">
        <v>46</v>
      </c>
      <c r="X3620" t="s">
        <v>134</v>
      </c>
      <c r="Y3620" t="s">
        <v>48</v>
      </c>
      <c r="Z3620" t="s">
        <v>66</v>
      </c>
      <c r="AA3620" t="s">
        <v>91</v>
      </c>
      <c r="AB3620" t="s">
        <v>68</v>
      </c>
      <c r="AC3620" t="s">
        <v>69</v>
      </c>
      <c r="AD3620">
        <v>4.7925000000000004</v>
      </c>
      <c r="AE3620">
        <v>2024</v>
      </c>
      <c r="AF3620">
        <v>3</v>
      </c>
      <c r="AG3620">
        <v>9</v>
      </c>
      <c r="AH3620" t="s">
        <v>3497</v>
      </c>
      <c r="AI3620">
        <v>0.39937499999999998</v>
      </c>
      <c r="AJ3620">
        <v>1152</v>
      </c>
      <c r="AK3620" t="s">
        <v>3799</v>
      </c>
    </row>
    <row r="3621" spans="1:37">
      <c r="A3621" t="s">
        <v>3732</v>
      </c>
      <c r="B3621" t="s">
        <v>35</v>
      </c>
      <c r="C3621">
        <v>6310.85</v>
      </c>
      <c r="D3621" t="s">
        <v>36</v>
      </c>
      <c r="E3621" t="s">
        <v>82</v>
      </c>
      <c r="F3621" t="s">
        <v>56</v>
      </c>
      <c r="G3621">
        <v>45331</v>
      </c>
      <c r="H3621" t="s">
        <v>39</v>
      </c>
      <c r="I3621" t="s">
        <v>58</v>
      </c>
      <c r="J3621">
        <v>48371</v>
      </c>
      <c r="K3621" t="s">
        <v>59</v>
      </c>
      <c r="L3621" t="s">
        <v>42</v>
      </c>
      <c r="M3621">
        <v>159</v>
      </c>
      <c r="N3621">
        <v>5</v>
      </c>
      <c r="O3621">
        <v>68</v>
      </c>
      <c r="P3621">
        <v>1</v>
      </c>
      <c r="Q3621">
        <v>1</v>
      </c>
      <c r="R3621" t="s">
        <v>43</v>
      </c>
      <c r="S3621" t="s">
        <v>44</v>
      </c>
      <c r="T3621">
        <v>1</v>
      </c>
      <c r="U3621" t="s">
        <v>79</v>
      </c>
      <c r="V3621">
        <v>806.3</v>
      </c>
      <c r="W3621" t="s">
        <v>46</v>
      </c>
      <c r="X3621" t="s">
        <v>77</v>
      </c>
      <c r="Y3621" t="s">
        <v>65</v>
      </c>
      <c r="Z3621" t="s">
        <v>66</v>
      </c>
      <c r="AA3621" t="s">
        <v>67</v>
      </c>
      <c r="AB3621" t="s">
        <v>51</v>
      </c>
      <c r="AC3621" t="s">
        <v>52</v>
      </c>
      <c r="AD3621">
        <v>5.0710691819999996</v>
      </c>
      <c r="AE3621">
        <v>2024</v>
      </c>
      <c r="AF3621">
        <v>3</v>
      </c>
      <c r="AG3621">
        <v>9</v>
      </c>
      <c r="AH3621" t="s">
        <v>3497</v>
      </c>
      <c r="AI3621">
        <v>0.42258909853249471</v>
      </c>
      <c r="AJ3621">
        <v>1908</v>
      </c>
      <c r="AK3621" t="s">
        <v>3800</v>
      </c>
    </row>
    <row r="3622" spans="1:37">
      <c r="A3622" t="s">
        <v>3733</v>
      </c>
      <c r="B3622" t="s">
        <v>35</v>
      </c>
      <c r="C3622">
        <v>98855.039999999994</v>
      </c>
      <c r="D3622" t="s">
        <v>36</v>
      </c>
      <c r="E3622" t="s">
        <v>72</v>
      </c>
      <c r="F3622" t="s">
        <v>38</v>
      </c>
      <c r="G3622">
        <v>45331</v>
      </c>
      <c r="H3622" t="s">
        <v>39</v>
      </c>
      <c r="I3622" t="s">
        <v>40</v>
      </c>
      <c r="J3622">
        <v>53388</v>
      </c>
      <c r="K3622" t="s">
        <v>59</v>
      </c>
      <c r="L3622" t="s">
        <v>42</v>
      </c>
      <c r="M3622">
        <v>273</v>
      </c>
      <c r="N3622">
        <v>15</v>
      </c>
      <c r="O3622">
        <v>28</v>
      </c>
      <c r="P3622">
        <v>0</v>
      </c>
      <c r="Q3622">
        <v>2</v>
      </c>
      <c r="R3622" t="s">
        <v>61</v>
      </c>
      <c r="S3622" t="s">
        <v>74</v>
      </c>
      <c r="T3622">
        <v>1</v>
      </c>
      <c r="U3622" t="s">
        <v>63</v>
      </c>
      <c r="V3622">
        <v>1308.96</v>
      </c>
      <c r="W3622" t="s">
        <v>155</v>
      </c>
      <c r="X3622" t="s">
        <v>47</v>
      </c>
      <c r="Y3622" t="s">
        <v>65</v>
      </c>
      <c r="Z3622" t="s">
        <v>98</v>
      </c>
      <c r="AA3622" t="s">
        <v>50</v>
      </c>
      <c r="AB3622" t="s">
        <v>68</v>
      </c>
      <c r="AC3622" t="s">
        <v>69</v>
      </c>
      <c r="AD3622">
        <v>4.7947252750000002</v>
      </c>
      <c r="AE3622">
        <v>2024</v>
      </c>
      <c r="AF3622">
        <v>3</v>
      </c>
      <c r="AG3622">
        <v>9</v>
      </c>
      <c r="AH3622" t="s">
        <v>3497</v>
      </c>
      <c r="AI3622">
        <v>0.39956043956043957</v>
      </c>
      <c r="AJ3622">
        <v>3276</v>
      </c>
      <c r="AK3622" t="s">
        <v>3799</v>
      </c>
    </row>
    <row r="3623" spans="1:37">
      <c r="A3623" t="s">
        <v>3734</v>
      </c>
      <c r="B3623" t="s">
        <v>71</v>
      </c>
      <c r="C3623">
        <v>9646.15</v>
      </c>
      <c r="D3623" t="s">
        <v>36</v>
      </c>
      <c r="E3623" t="s">
        <v>72</v>
      </c>
      <c r="F3623" t="s">
        <v>73</v>
      </c>
      <c r="G3623">
        <v>45331</v>
      </c>
      <c r="H3623" t="s">
        <v>39</v>
      </c>
      <c r="I3623" t="s">
        <v>40</v>
      </c>
      <c r="J3623">
        <v>125119</v>
      </c>
      <c r="K3623" t="s">
        <v>59</v>
      </c>
      <c r="L3623" t="s">
        <v>103</v>
      </c>
      <c r="M3623">
        <v>123</v>
      </c>
      <c r="N3623">
        <v>11</v>
      </c>
      <c r="O3623">
        <v>31</v>
      </c>
      <c r="P3623">
        <v>3</v>
      </c>
      <c r="Q3623">
        <v>8</v>
      </c>
      <c r="R3623" t="s">
        <v>61</v>
      </c>
      <c r="S3623" t="s">
        <v>62</v>
      </c>
      <c r="T3623">
        <v>3</v>
      </c>
      <c r="U3623" t="s">
        <v>45</v>
      </c>
      <c r="V3623">
        <v>589.67999999999995</v>
      </c>
      <c r="W3623" t="s">
        <v>46</v>
      </c>
      <c r="X3623" t="s">
        <v>47</v>
      </c>
      <c r="Y3623" t="s">
        <v>65</v>
      </c>
      <c r="Z3623" t="s">
        <v>66</v>
      </c>
      <c r="AA3623" t="s">
        <v>91</v>
      </c>
      <c r="AB3623" t="s">
        <v>51</v>
      </c>
      <c r="AC3623" t="s">
        <v>69</v>
      </c>
      <c r="AD3623">
        <v>4.7941463410000003</v>
      </c>
      <c r="AE3623">
        <v>2024</v>
      </c>
      <c r="AF3623">
        <v>3</v>
      </c>
      <c r="AG3623">
        <v>9</v>
      </c>
      <c r="AH3623" t="s">
        <v>3497</v>
      </c>
      <c r="AI3623">
        <v>0.39951219512195119</v>
      </c>
      <c r="AJ3623">
        <v>1476</v>
      </c>
      <c r="AK3623" t="s">
        <v>3799</v>
      </c>
    </row>
    <row r="3624" spans="1:37">
      <c r="A3624" t="s">
        <v>3735</v>
      </c>
      <c r="B3624" t="s">
        <v>35</v>
      </c>
      <c r="C3624">
        <v>6643.04</v>
      </c>
      <c r="D3624" t="s">
        <v>36</v>
      </c>
      <c r="E3624" t="s">
        <v>82</v>
      </c>
      <c r="F3624" t="s">
        <v>56</v>
      </c>
      <c r="G3624">
        <v>45331</v>
      </c>
      <c r="H3624" t="s">
        <v>57</v>
      </c>
      <c r="I3624" t="s">
        <v>58</v>
      </c>
      <c r="J3624">
        <v>0</v>
      </c>
      <c r="K3624" t="s">
        <v>59</v>
      </c>
      <c r="L3624" t="s">
        <v>60</v>
      </c>
      <c r="M3624">
        <v>193</v>
      </c>
      <c r="N3624">
        <v>18</v>
      </c>
      <c r="O3624">
        <v>38</v>
      </c>
      <c r="P3624">
        <v>0</v>
      </c>
      <c r="Q3624">
        <v>1</v>
      </c>
      <c r="R3624" t="s">
        <v>61</v>
      </c>
      <c r="S3624" t="s">
        <v>74</v>
      </c>
      <c r="T3624">
        <v>1</v>
      </c>
      <c r="U3624" t="s">
        <v>79</v>
      </c>
      <c r="V3624">
        <v>1389.96</v>
      </c>
      <c r="W3624" t="s">
        <v>64</v>
      </c>
      <c r="X3624" t="s">
        <v>47</v>
      </c>
      <c r="Y3624" t="s">
        <v>65</v>
      </c>
      <c r="Z3624" t="s">
        <v>66</v>
      </c>
      <c r="AA3624" t="s">
        <v>67</v>
      </c>
      <c r="AB3624" t="s">
        <v>68</v>
      </c>
      <c r="AC3624" t="s">
        <v>69</v>
      </c>
      <c r="AD3624">
        <v>7.2018652850000002</v>
      </c>
      <c r="AE3624">
        <v>2024</v>
      </c>
      <c r="AF3624">
        <v>3</v>
      </c>
      <c r="AG3624">
        <v>9</v>
      </c>
      <c r="AH3624" t="s">
        <v>3497</v>
      </c>
      <c r="AI3624">
        <v>0.60015544041450775</v>
      </c>
      <c r="AJ3624">
        <v>2316</v>
      </c>
      <c r="AK3624" t="s">
        <v>3801</v>
      </c>
    </row>
    <row r="3625" spans="1:37">
      <c r="A3625" t="s">
        <v>3736</v>
      </c>
      <c r="B3625" t="s">
        <v>81</v>
      </c>
      <c r="C3625">
        <v>4999.6400000000003</v>
      </c>
      <c r="D3625" t="s">
        <v>36</v>
      </c>
      <c r="E3625" t="s">
        <v>72</v>
      </c>
      <c r="F3625" t="s">
        <v>56</v>
      </c>
      <c r="G3625">
        <v>45331</v>
      </c>
      <c r="H3625" t="s">
        <v>39</v>
      </c>
      <c r="I3625" t="s">
        <v>40</v>
      </c>
      <c r="J3625">
        <v>31212</v>
      </c>
      <c r="K3625" t="s">
        <v>59</v>
      </c>
      <c r="L3625" t="s">
        <v>42</v>
      </c>
      <c r="M3625">
        <v>126</v>
      </c>
      <c r="N3625">
        <v>7</v>
      </c>
      <c r="O3625">
        <v>117</v>
      </c>
      <c r="P3625">
        <v>0</v>
      </c>
      <c r="Q3625">
        <v>1</v>
      </c>
      <c r="R3625" t="s">
        <v>61</v>
      </c>
      <c r="S3625" t="s">
        <v>74</v>
      </c>
      <c r="T3625">
        <v>3</v>
      </c>
      <c r="U3625" t="s">
        <v>79</v>
      </c>
      <c r="V3625">
        <v>602.64</v>
      </c>
      <c r="W3625" t="s">
        <v>46</v>
      </c>
      <c r="X3625" t="s">
        <v>47</v>
      </c>
      <c r="Y3625" t="s">
        <v>65</v>
      </c>
      <c r="Z3625" t="s">
        <v>49</v>
      </c>
      <c r="AA3625" t="s">
        <v>67</v>
      </c>
      <c r="AB3625" t="s">
        <v>68</v>
      </c>
      <c r="AC3625" t="s">
        <v>52</v>
      </c>
      <c r="AD3625">
        <v>4.7828571430000002</v>
      </c>
      <c r="AE3625">
        <v>2024</v>
      </c>
      <c r="AF3625">
        <v>3</v>
      </c>
      <c r="AG3625">
        <v>9</v>
      </c>
      <c r="AH3625" t="s">
        <v>3497</v>
      </c>
      <c r="AI3625">
        <v>0.39857142857142858</v>
      </c>
      <c r="AJ3625">
        <v>1512</v>
      </c>
      <c r="AK3625" t="s">
        <v>3799</v>
      </c>
    </row>
    <row r="3626" spans="1:37">
      <c r="A3626" t="s">
        <v>3737</v>
      </c>
      <c r="B3626" t="s">
        <v>35</v>
      </c>
      <c r="C3626">
        <v>12300.87</v>
      </c>
      <c r="D3626" t="s">
        <v>36</v>
      </c>
      <c r="E3626" t="s">
        <v>37</v>
      </c>
      <c r="F3626" t="s">
        <v>38</v>
      </c>
      <c r="G3626">
        <v>45331</v>
      </c>
      <c r="H3626" t="s">
        <v>39</v>
      </c>
      <c r="I3626" t="s">
        <v>40</v>
      </c>
      <c r="J3626">
        <v>73914</v>
      </c>
      <c r="K3626" t="s">
        <v>59</v>
      </c>
      <c r="L3626" t="s">
        <v>42</v>
      </c>
      <c r="M3626">
        <v>154</v>
      </c>
      <c r="N3626">
        <v>8</v>
      </c>
      <c r="O3626">
        <v>68</v>
      </c>
      <c r="P3626">
        <v>0</v>
      </c>
      <c r="Q3626">
        <v>3</v>
      </c>
      <c r="R3626" t="s">
        <v>61</v>
      </c>
      <c r="S3626" t="s">
        <v>74</v>
      </c>
      <c r="T3626">
        <v>3</v>
      </c>
      <c r="U3626" t="s">
        <v>79</v>
      </c>
      <c r="V3626">
        <v>973.68</v>
      </c>
      <c r="W3626" t="s">
        <v>64</v>
      </c>
      <c r="X3626" t="s">
        <v>47</v>
      </c>
      <c r="Y3626" t="s">
        <v>65</v>
      </c>
      <c r="Z3626" t="s">
        <v>66</v>
      </c>
      <c r="AA3626" t="s">
        <v>50</v>
      </c>
      <c r="AB3626" t="s">
        <v>68</v>
      </c>
      <c r="AC3626" t="s">
        <v>52</v>
      </c>
      <c r="AD3626">
        <v>6.3225974029999996</v>
      </c>
      <c r="AE3626">
        <v>2024</v>
      </c>
      <c r="AF3626">
        <v>3</v>
      </c>
      <c r="AG3626">
        <v>9</v>
      </c>
      <c r="AH3626" t="s">
        <v>3497</v>
      </c>
      <c r="AI3626">
        <v>0.52688311688311684</v>
      </c>
      <c r="AJ3626">
        <v>1848</v>
      </c>
      <c r="AK3626" t="s">
        <v>3800</v>
      </c>
    </row>
    <row r="3627" spans="1:37">
      <c r="A3627" t="s">
        <v>3738</v>
      </c>
      <c r="B3627" t="s">
        <v>81</v>
      </c>
      <c r="C3627">
        <v>6526.44</v>
      </c>
      <c r="D3627" t="s">
        <v>36</v>
      </c>
      <c r="E3627" t="s">
        <v>37</v>
      </c>
      <c r="F3627" t="s">
        <v>38</v>
      </c>
      <c r="G3627">
        <v>45331</v>
      </c>
      <c r="H3627" t="s">
        <v>159</v>
      </c>
      <c r="I3627" t="s">
        <v>58</v>
      </c>
      <c r="J3627">
        <v>15792</v>
      </c>
      <c r="K3627" t="s">
        <v>59</v>
      </c>
      <c r="L3627" t="s">
        <v>42</v>
      </c>
      <c r="M3627">
        <v>88</v>
      </c>
      <c r="N3627">
        <v>5</v>
      </c>
      <c r="O3627">
        <v>51</v>
      </c>
      <c r="P3627">
        <v>0</v>
      </c>
      <c r="Q3627">
        <v>3</v>
      </c>
      <c r="R3627" t="s">
        <v>61</v>
      </c>
      <c r="S3627" t="s">
        <v>93</v>
      </c>
      <c r="T3627">
        <v>2</v>
      </c>
      <c r="U3627" t="s">
        <v>63</v>
      </c>
      <c r="V3627">
        <v>631.79999999999995</v>
      </c>
      <c r="W3627" t="s">
        <v>46</v>
      </c>
      <c r="X3627" t="s">
        <v>134</v>
      </c>
      <c r="Y3627" t="s">
        <v>65</v>
      </c>
      <c r="Z3627" t="s">
        <v>66</v>
      </c>
      <c r="AA3627" t="s">
        <v>67</v>
      </c>
      <c r="AB3627" t="s">
        <v>68</v>
      </c>
      <c r="AC3627" t="s">
        <v>52</v>
      </c>
      <c r="AD3627">
        <v>7.1795454550000004</v>
      </c>
      <c r="AE3627">
        <v>2024</v>
      </c>
      <c r="AF3627">
        <v>3</v>
      </c>
      <c r="AG3627">
        <v>9</v>
      </c>
      <c r="AH3627" t="s">
        <v>3497</v>
      </c>
      <c r="AI3627">
        <v>0.59829545454545452</v>
      </c>
      <c r="AJ3627">
        <v>1056</v>
      </c>
      <c r="AK3627" t="s">
        <v>3800</v>
      </c>
    </row>
    <row r="3628" spans="1:37">
      <c r="A3628" t="s">
        <v>3739</v>
      </c>
      <c r="B3628" t="s">
        <v>35</v>
      </c>
      <c r="C3628">
        <v>37349.51</v>
      </c>
      <c r="D3628" t="s">
        <v>36</v>
      </c>
      <c r="E3628" t="s">
        <v>72</v>
      </c>
      <c r="F3628" t="s">
        <v>56</v>
      </c>
      <c r="G3628">
        <v>45331</v>
      </c>
      <c r="H3628" t="s">
        <v>39</v>
      </c>
      <c r="I3628" t="s">
        <v>40</v>
      </c>
      <c r="J3628">
        <v>83546</v>
      </c>
      <c r="K3628" t="s">
        <v>59</v>
      </c>
      <c r="L3628" t="s">
        <v>103</v>
      </c>
      <c r="M3628">
        <v>117</v>
      </c>
      <c r="N3628">
        <v>4</v>
      </c>
      <c r="O3628">
        <v>66</v>
      </c>
      <c r="P3628">
        <v>0</v>
      </c>
      <c r="Q3628">
        <v>2</v>
      </c>
      <c r="R3628" t="s">
        <v>61</v>
      </c>
      <c r="S3628" t="s">
        <v>74</v>
      </c>
      <c r="T3628">
        <v>2</v>
      </c>
      <c r="U3628" t="s">
        <v>63</v>
      </c>
      <c r="V3628">
        <v>563.76</v>
      </c>
      <c r="W3628" t="s">
        <v>76</v>
      </c>
      <c r="X3628" t="s">
        <v>77</v>
      </c>
      <c r="Y3628" t="s">
        <v>65</v>
      </c>
      <c r="Z3628" t="s">
        <v>98</v>
      </c>
      <c r="AA3628" t="s">
        <v>50</v>
      </c>
      <c r="AB3628" t="s">
        <v>68</v>
      </c>
      <c r="AC3628" t="s">
        <v>52</v>
      </c>
      <c r="AD3628">
        <v>4.8184615380000002</v>
      </c>
      <c r="AE3628">
        <v>2024</v>
      </c>
      <c r="AF3628">
        <v>3</v>
      </c>
      <c r="AG3628">
        <v>9</v>
      </c>
      <c r="AH3628" t="s">
        <v>3497</v>
      </c>
      <c r="AI3628">
        <v>0.40153846153846151</v>
      </c>
      <c r="AJ3628">
        <v>1404</v>
      </c>
      <c r="AK3628" t="s">
        <v>3800</v>
      </c>
    </row>
    <row r="3629" spans="1:37">
      <c r="A3629" t="s">
        <v>3740</v>
      </c>
      <c r="B3629" t="s">
        <v>71</v>
      </c>
      <c r="C3629">
        <v>7196.3</v>
      </c>
      <c r="D3629" t="s">
        <v>36</v>
      </c>
      <c r="E3629" t="s">
        <v>72</v>
      </c>
      <c r="F3629" t="s">
        <v>56</v>
      </c>
      <c r="G3629">
        <v>45331</v>
      </c>
      <c r="H3629" t="s">
        <v>39</v>
      </c>
      <c r="I3629" t="s">
        <v>58</v>
      </c>
      <c r="J3629">
        <v>113724</v>
      </c>
      <c r="K3629" t="s">
        <v>59</v>
      </c>
      <c r="L3629" t="s">
        <v>103</v>
      </c>
      <c r="M3629">
        <v>178</v>
      </c>
      <c r="N3629">
        <v>14</v>
      </c>
      <c r="O3629">
        <v>69</v>
      </c>
      <c r="P3629">
        <v>0</v>
      </c>
      <c r="Q3629">
        <v>1</v>
      </c>
      <c r="R3629" t="s">
        <v>61</v>
      </c>
      <c r="S3629" t="s">
        <v>74</v>
      </c>
      <c r="T3629">
        <v>3</v>
      </c>
      <c r="U3629" t="s">
        <v>63</v>
      </c>
      <c r="V3629">
        <v>855.36</v>
      </c>
      <c r="W3629" t="s">
        <v>64</v>
      </c>
      <c r="X3629" t="s">
        <v>134</v>
      </c>
      <c r="Y3629" t="s">
        <v>65</v>
      </c>
      <c r="Z3629" t="s">
        <v>66</v>
      </c>
      <c r="AA3629" t="s">
        <v>91</v>
      </c>
      <c r="AB3629" t="s">
        <v>68</v>
      </c>
      <c r="AC3629" t="s">
        <v>52</v>
      </c>
      <c r="AD3629">
        <v>4.8053932579999996</v>
      </c>
      <c r="AE3629">
        <v>2024</v>
      </c>
      <c r="AF3629">
        <v>3</v>
      </c>
      <c r="AG3629">
        <v>9</v>
      </c>
      <c r="AH3629" t="s">
        <v>3497</v>
      </c>
      <c r="AI3629">
        <v>0.40044943820224721</v>
      </c>
      <c r="AJ3629">
        <v>2136</v>
      </c>
      <c r="AK3629" t="s">
        <v>3800</v>
      </c>
    </row>
    <row r="3630" spans="1:37">
      <c r="A3630" t="s">
        <v>3741</v>
      </c>
      <c r="B3630" t="s">
        <v>81</v>
      </c>
      <c r="C3630">
        <v>23823.08</v>
      </c>
      <c r="D3630" t="s">
        <v>36</v>
      </c>
      <c r="E3630" t="s">
        <v>37</v>
      </c>
      <c r="F3630" t="s">
        <v>73</v>
      </c>
      <c r="G3630">
        <v>45331</v>
      </c>
      <c r="H3630" t="s">
        <v>39</v>
      </c>
      <c r="I3630" t="s">
        <v>40</v>
      </c>
      <c r="J3630">
        <v>49815</v>
      </c>
      <c r="K3630" t="s">
        <v>83</v>
      </c>
      <c r="L3630" t="s">
        <v>60</v>
      </c>
      <c r="M3630">
        <v>82</v>
      </c>
      <c r="N3630">
        <v>28</v>
      </c>
      <c r="O3630">
        <v>38</v>
      </c>
      <c r="P3630">
        <v>3</v>
      </c>
      <c r="Q3630">
        <v>2</v>
      </c>
      <c r="R3630" t="s">
        <v>43</v>
      </c>
      <c r="S3630" t="s">
        <v>96</v>
      </c>
      <c r="T3630">
        <v>1</v>
      </c>
      <c r="U3630" t="s">
        <v>63</v>
      </c>
      <c r="V3630">
        <v>147.54</v>
      </c>
      <c r="W3630" t="s">
        <v>76</v>
      </c>
      <c r="X3630" t="s">
        <v>134</v>
      </c>
      <c r="Y3630" t="s">
        <v>48</v>
      </c>
      <c r="Z3630" t="s">
        <v>98</v>
      </c>
      <c r="AA3630" t="s">
        <v>67</v>
      </c>
      <c r="AB3630" t="s">
        <v>51</v>
      </c>
      <c r="AC3630" t="s">
        <v>69</v>
      </c>
      <c r="AD3630">
        <v>1.7992682929999999</v>
      </c>
      <c r="AE3630">
        <v>2024</v>
      </c>
      <c r="AF3630">
        <v>3</v>
      </c>
      <c r="AG3630">
        <v>9</v>
      </c>
      <c r="AH3630" t="s">
        <v>3497</v>
      </c>
      <c r="AI3630">
        <v>0.1499390243902439</v>
      </c>
      <c r="AJ3630">
        <v>984</v>
      </c>
      <c r="AK3630" t="s">
        <v>3799</v>
      </c>
    </row>
    <row r="3631" spans="1:37">
      <c r="A3631" t="s">
        <v>3742</v>
      </c>
      <c r="B3631" t="s">
        <v>71</v>
      </c>
      <c r="C3631">
        <v>7008.45</v>
      </c>
      <c r="D3631" t="s">
        <v>36</v>
      </c>
      <c r="E3631" t="s">
        <v>37</v>
      </c>
      <c r="F3631" t="s">
        <v>56</v>
      </c>
      <c r="G3631">
        <v>45331</v>
      </c>
      <c r="H3631" t="s">
        <v>39</v>
      </c>
      <c r="I3631" t="s">
        <v>58</v>
      </c>
      <c r="J3631">
        <v>116709</v>
      </c>
      <c r="K3631" t="s">
        <v>83</v>
      </c>
      <c r="L3631" t="s">
        <v>60</v>
      </c>
      <c r="M3631">
        <v>88</v>
      </c>
      <c r="N3631">
        <v>0</v>
      </c>
      <c r="O3631">
        <v>134</v>
      </c>
      <c r="P3631">
        <v>0</v>
      </c>
      <c r="Q3631">
        <v>3</v>
      </c>
      <c r="R3631" t="s">
        <v>61</v>
      </c>
      <c r="S3631" t="s">
        <v>74</v>
      </c>
      <c r="T3631">
        <v>1</v>
      </c>
      <c r="U3631" t="s">
        <v>63</v>
      </c>
      <c r="V3631">
        <v>10.52</v>
      </c>
      <c r="W3631" t="s">
        <v>76</v>
      </c>
      <c r="X3631" t="s">
        <v>47</v>
      </c>
      <c r="Y3631" t="s">
        <v>48</v>
      </c>
      <c r="Z3631" t="s">
        <v>66</v>
      </c>
      <c r="AA3631" t="s">
        <v>91</v>
      </c>
      <c r="AB3631" t="s">
        <v>68</v>
      </c>
      <c r="AC3631" t="s">
        <v>52</v>
      </c>
      <c r="AD3631">
        <v>0.11954545499999999</v>
      </c>
      <c r="AE3631">
        <v>2024</v>
      </c>
      <c r="AF3631">
        <v>3</v>
      </c>
      <c r="AG3631">
        <v>9</v>
      </c>
      <c r="AH3631" t="s">
        <v>3497</v>
      </c>
      <c r="AI3631">
        <v>9.9621212121212121E-3</v>
      </c>
      <c r="AJ3631">
        <v>1056</v>
      </c>
      <c r="AK3631" t="s">
        <v>3799</v>
      </c>
    </row>
    <row r="3632" spans="1:37">
      <c r="A3632" t="s">
        <v>3743</v>
      </c>
      <c r="B3632" t="s">
        <v>71</v>
      </c>
      <c r="C3632">
        <v>7152.19</v>
      </c>
      <c r="D3632" t="s">
        <v>36</v>
      </c>
      <c r="E3632" t="s">
        <v>37</v>
      </c>
      <c r="F3632" t="s">
        <v>38</v>
      </c>
      <c r="G3632">
        <v>45331</v>
      </c>
      <c r="H3632" t="s">
        <v>39</v>
      </c>
      <c r="I3632" t="s">
        <v>40</v>
      </c>
      <c r="J3632">
        <v>89374</v>
      </c>
      <c r="K3632" t="s">
        <v>83</v>
      </c>
      <c r="L3632" t="s">
        <v>42</v>
      </c>
      <c r="M3632">
        <v>89</v>
      </c>
      <c r="N3632">
        <v>20</v>
      </c>
      <c r="O3632">
        <v>51</v>
      </c>
      <c r="P3632">
        <v>0</v>
      </c>
      <c r="Q3632">
        <v>8</v>
      </c>
      <c r="R3632" t="s">
        <v>61</v>
      </c>
      <c r="S3632" t="s">
        <v>74</v>
      </c>
      <c r="T3632">
        <v>2</v>
      </c>
      <c r="U3632" t="s">
        <v>90</v>
      </c>
      <c r="V3632">
        <v>176.44</v>
      </c>
      <c r="W3632" t="s">
        <v>46</v>
      </c>
      <c r="X3632" t="s">
        <v>47</v>
      </c>
      <c r="Y3632" t="s">
        <v>48</v>
      </c>
      <c r="Z3632" t="s">
        <v>66</v>
      </c>
      <c r="AA3632" t="s">
        <v>50</v>
      </c>
      <c r="AB3632" t="s">
        <v>68</v>
      </c>
      <c r="AC3632" t="s">
        <v>52</v>
      </c>
      <c r="AD3632">
        <v>1.9824719099999999</v>
      </c>
      <c r="AE3632">
        <v>2024</v>
      </c>
      <c r="AF3632">
        <v>3</v>
      </c>
      <c r="AG3632">
        <v>9</v>
      </c>
      <c r="AH3632" t="s">
        <v>3497</v>
      </c>
      <c r="AI3632">
        <v>0.1652059925093633</v>
      </c>
      <c r="AJ3632">
        <v>1068</v>
      </c>
      <c r="AK3632" t="s">
        <v>3799</v>
      </c>
    </row>
    <row r="3633" spans="1:37">
      <c r="A3633" t="s">
        <v>3744</v>
      </c>
      <c r="B3633" t="s">
        <v>81</v>
      </c>
      <c r="C3633">
        <v>2943.11</v>
      </c>
      <c r="D3633" t="s">
        <v>36</v>
      </c>
      <c r="E3633" t="s">
        <v>37</v>
      </c>
      <c r="F3633" t="s">
        <v>73</v>
      </c>
      <c r="G3633">
        <v>45331</v>
      </c>
      <c r="H3633" t="s">
        <v>57</v>
      </c>
      <c r="I3633" t="s">
        <v>40</v>
      </c>
      <c r="J3633">
        <v>0</v>
      </c>
      <c r="K3633" t="s">
        <v>59</v>
      </c>
      <c r="L3633" t="s">
        <v>60</v>
      </c>
      <c r="M3633">
        <v>86</v>
      </c>
      <c r="N3633">
        <v>19</v>
      </c>
      <c r="O3633">
        <v>130</v>
      </c>
      <c r="P3633">
        <v>0</v>
      </c>
      <c r="Q3633">
        <v>1</v>
      </c>
      <c r="R3633" t="s">
        <v>61</v>
      </c>
      <c r="S3633" t="s">
        <v>93</v>
      </c>
      <c r="T3633">
        <v>2</v>
      </c>
      <c r="U3633" t="s">
        <v>79</v>
      </c>
      <c r="V3633">
        <v>622.08000000000004</v>
      </c>
      <c r="W3633" t="s">
        <v>46</v>
      </c>
      <c r="X3633" t="s">
        <v>47</v>
      </c>
      <c r="Y3633" t="s">
        <v>65</v>
      </c>
      <c r="Z3633" t="s">
        <v>49</v>
      </c>
      <c r="AA3633" t="s">
        <v>67</v>
      </c>
      <c r="AB3633" t="s">
        <v>68</v>
      </c>
      <c r="AC3633" t="s">
        <v>52</v>
      </c>
      <c r="AD3633">
        <v>7.2334883720000001</v>
      </c>
      <c r="AE3633">
        <v>2024</v>
      </c>
      <c r="AF3633">
        <v>3</v>
      </c>
      <c r="AG3633">
        <v>9</v>
      </c>
      <c r="AH3633" t="s">
        <v>3497</v>
      </c>
      <c r="AI3633">
        <v>0.60279069767441862</v>
      </c>
      <c r="AJ3633">
        <v>1032</v>
      </c>
      <c r="AK3633" t="s">
        <v>3801</v>
      </c>
    </row>
    <row r="3634" spans="1:37">
      <c r="A3634" t="s">
        <v>3745</v>
      </c>
      <c r="B3634" t="s">
        <v>81</v>
      </c>
      <c r="C3634">
        <v>3312.32</v>
      </c>
      <c r="D3634" t="s">
        <v>87</v>
      </c>
      <c r="E3634" t="s">
        <v>37</v>
      </c>
      <c r="F3634" t="s">
        <v>38</v>
      </c>
      <c r="G3634">
        <v>45331</v>
      </c>
      <c r="H3634" t="s">
        <v>102</v>
      </c>
      <c r="I3634" t="s">
        <v>58</v>
      </c>
      <c r="J3634">
        <v>40142</v>
      </c>
      <c r="K3634" t="s">
        <v>59</v>
      </c>
      <c r="L3634" t="s">
        <v>60</v>
      </c>
      <c r="M3634">
        <v>93</v>
      </c>
      <c r="N3634">
        <v>4</v>
      </c>
      <c r="O3634">
        <v>124</v>
      </c>
      <c r="P3634">
        <v>0</v>
      </c>
      <c r="Q3634">
        <v>1</v>
      </c>
      <c r="R3634" t="s">
        <v>61</v>
      </c>
      <c r="S3634" t="s">
        <v>74</v>
      </c>
      <c r="T3634">
        <v>1</v>
      </c>
      <c r="U3634" t="s">
        <v>79</v>
      </c>
      <c r="V3634">
        <v>447.12</v>
      </c>
      <c r="W3634" t="s">
        <v>46</v>
      </c>
      <c r="X3634" t="s">
        <v>47</v>
      </c>
      <c r="Y3634" t="s">
        <v>48</v>
      </c>
      <c r="Z3634" t="s">
        <v>49</v>
      </c>
      <c r="AA3634" t="s">
        <v>67</v>
      </c>
      <c r="AB3634" t="s">
        <v>68</v>
      </c>
      <c r="AC3634" t="s">
        <v>52</v>
      </c>
      <c r="AD3634">
        <v>4.8077419350000001</v>
      </c>
      <c r="AE3634">
        <v>2024</v>
      </c>
      <c r="AF3634">
        <v>3</v>
      </c>
      <c r="AG3634">
        <v>9</v>
      </c>
      <c r="AH3634" t="s">
        <v>3497</v>
      </c>
      <c r="AI3634">
        <v>0.40064516129032257</v>
      </c>
      <c r="AJ3634">
        <v>1116</v>
      </c>
      <c r="AK3634" t="s">
        <v>3800</v>
      </c>
    </row>
    <row r="3635" spans="1:37">
      <c r="A3635" t="s">
        <v>3746</v>
      </c>
      <c r="B3635" t="s">
        <v>81</v>
      </c>
      <c r="C3635">
        <v>3659.6</v>
      </c>
      <c r="D3635" t="s">
        <v>36</v>
      </c>
      <c r="E3635" t="s">
        <v>37</v>
      </c>
      <c r="F3635" t="s">
        <v>38</v>
      </c>
      <c r="G3635">
        <v>45331</v>
      </c>
      <c r="H3635" t="s">
        <v>39</v>
      </c>
      <c r="I3635" t="s">
        <v>58</v>
      </c>
      <c r="J3635">
        <v>43197</v>
      </c>
      <c r="K3635" t="s">
        <v>59</v>
      </c>
      <c r="L3635" t="s">
        <v>42</v>
      </c>
      <c r="M3635">
        <v>93</v>
      </c>
      <c r="N3635">
        <v>42</v>
      </c>
      <c r="O3635">
        <v>95</v>
      </c>
      <c r="P3635">
        <v>0</v>
      </c>
      <c r="Q3635">
        <v>1</v>
      </c>
      <c r="R3635" t="s">
        <v>43</v>
      </c>
      <c r="S3635" t="s">
        <v>96</v>
      </c>
      <c r="T3635">
        <v>3</v>
      </c>
      <c r="U3635" t="s">
        <v>63</v>
      </c>
      <c r="V3635">
        <v>447.12</v>
      </c>
      <c r="W3635" t="s">
        <v>46</v>
      </c>
      <c r="X3635" t="s">
        <v>77</v>
      </c>
      <c r="Y3635" t="s">
        <v>48</v>
      </c>
      <c r="Z3635" t="s">
        <v>49</v>
      </c>
      <c r="AA3635" t="s">
        <v>67</v>
      </c>
      <c r="AB3635" t="s">
        <v>68</v>
      </c>
      <c r="AC3635" t="s">
        <v>52</v>
      </c>
      <c r="AD3635">
        <v>4.8077419350000001</v>
      </c>
      <c r="AE3635">
        <v>2024</v>
      </c>
      <c r="AF3635">
        <v>3</v>
      </c>
      <c r="AG3635">
        <v>9</v>
      </c>
      <c r="AH3635" t="s">
        <v>3497</v>
      </c>
      <c r="AI3635">
        <v>0.40064516129032257</v>
      </c>
      <c r="AJ3635">
        <v>1116</v>
      </c>
      <c r="AK3635" t="s">
        <v>3800</v>
      </c>
    </row>
    <row r="3636" spans="1:37">
      <c r="A3636" t="s">
        <v>3747</v>
      </c>
      <c r="B3636" t="s">
        <v>81</v>
      </c>
      <c r="C3636">
        <v>6589.88</v>
      </c>
      <c r="D3636" t="s">
        <v>36</v>
      </c>
      <c r="E3636" t="s">
        <v>37</v>
      </c>
      <c r="F3636" t="s">
        <v>38</v>
      </c>
      <c r="G3636">
        <v>45331</v>
      </c>
      <c r="H3636" t="s">
        <v>39</v>
      </c>
      <c r="I3636" t="s">
        <v>58</v>
      </c>
      <c r="J3636">
        <v>122704</v>
      </c>
      <c r="K3636" t="s">
        <v>83</v>
      </c>
      <c r="L3636" t="s">
        <v>42</v>
      </c>
      <c r="M3636">
        <v>82</v>
      </c>
      <c r="N3636">
        <v>1</v>
      </c>
      <c r="O3636">
        <v>42</v>
      </c>
      <c r="P3636">
        <v>0</v>
      </c>
      <c r="Q3636">
        <v>6</v>
      </c>
      <c r="R3636" t="s">
        <v>61</v>
      </c>
      <c r="S3636" t="s">
        <v>93</v>
      </c>
      <c r="T3636">
        <v>2</v>
      </c>
      <c r="U3636" t="s">
        <v>63</v>
      </c>
      <c r="V3636">
        <v>138.13999999999999</v>
      </c>
      <c r="W3636" t="s">
        <v>76</v>
      </c>
      <c r="X3636" t="s">
        <v>47</v>
      </c>
      <c r="Y3636" t="s">
        <v>48</v>
      </c>
      <c r="Z3636" t="s">
        <v>66</v>
      </c>
      <c r="AA3636" t="s">
        <v>91</v>
      </c>
      <c r="AB3636" t="s">
        <v>68</v>
      </c>
      <c r="AC3636" t="s">
        <v>69</v>
      </c>
      <c r="AD3636">
        <v>1.6846341460000001</v>
      </c>
      <c r="AE3636">
        <v>2024</v>
      </c>
      <c r="AF3636">
        <v>3</v>
      </c>
      <c r="AG3636">
        <v>9</v>
      </c>
      <c r="AH3636" t="s">
        <v>3497</v>
      </c>
      <c r="AI3636">
        <v>0.14038617886178861</v>
      </c>
      <c r="AJ3636">
        <v>984</v>
      </c>
      <c r="AK3636" t="s">
        <v>3799</v>
      </c>
    </row>
    <row r="3637" spans="1:37">
      <c r="A3637" t="s">
        <v>3748</v>
      </c>
      <c r="B3637" t="s">
        <v>71</v>
      </c>
      <c r="C3637">
        <v>5049.55</v>
      </c>
      <c r="D3637" t="s">
        <v>36</v>
      </c>
      <c r="E3637" t="s">
        <v>37</v>
      </c>
      <c r="F3637" t="s">
        <v>56</v>
      </c>
      <c r="G3637">
        <v>45331</v>
      </c>
      <c r="H3637" t="s">
        <v>57</v>
      </c>
      <c r="I3637" t="s">
        <v>58</v>
      </c>
      <c r="J3637">
        <v>0</v>
      </c>
      <c r="K3637" t="s">
        <v>59</v>
      </c>
      <c r="L3637" t="s">
        <v>42</v>
      </c>
      <c r="M3637">
        <v>140</v>
      </c>
      <c r="N3637">
        <v>36</v>
      </c>
      <c r="O3637">
        <v>18</v>
      </c>
      <c r="P3637">
        <v>1</v>
      </c>
      <c r="Q3637">
        <v>1</v>
      </c>
      <c r="R3637" t="s">
        <v>61</v>
      </c>
      <c r="S3637" t="s">
        <v>93</v>
      </c>
      <c r="T3637">
        <v>2</v>
      </c>
      <c r="U3637" t="s">
        <v>79</v>
      </c>
      <c r="V3637">
        <v>673.92</v>
      </c>
      <c r="W3637" t="s">
        <v>64</v>
      </c>
      <c r="X3637" t="s">
        <v>134</v>
      </c>
      <c r="Y3637" t="s">
        <v>65</v>
      </c>
      <c r="Z3637" t="s">
        <v>66</v>
      </c>
      <c r="AA3637" t="s">
        <v>67</v>
      </c>
      <c r="AB3637" t="s">
        <v>51</v>
      </c>
      <c r="AC3637" t="s">
        <v>69</v>
      </c>
      <c r="AD3637">
        <v>4.8137142859999997</v>
      </c>
      <c r="AE3637">
        <v>2024</v>
      </c>
      <c r="AF3637">
        <v>3</v>
      </c>
      <c r="AG3637">
        <v>9</v>
      </c>
      <c r="AH3637" t="s">
        <v>3497</v>
      </c>
      <c r="AI3637">
        <v>0.40114285714285713</v>
      </c>
      <c r="AJ3637">
        <v>1680</v>
      </c>
      <c r="AK3637" t="s">
        <v>3800</v>
      </c>
    </row>
    <row r="3638" spans="1:37">
      <c r="A3638" t="s">
        <v>3749</v>
      </c>
      <c r="B3638" t="s">
        <v>35</v>
      </c>
      <c r="C3638">
        <v>10279.799999999999</v>
      </c>
      <c r="D3638" t="s">
        <v>36</v>
      </c>
      <c r="E3638" t="s">
        <v>82</v>
      </c>
      <c r="F3638" t="s">
        <v>38</v>
      </c>
      <c r="G3638">
        <v>45331</v>
      </c>
      <c r="H3638" t="s">
        <v>102</v>
      </c>
      <c r="I3638" t="s">
        <v>58</v>
      </c>
      <c r="J3638">
        <v>22554</v>
      </c>
      <c r="K3638" t="s">
        <v>59</v>
      </c>
      <c r="L3638" t="s">
        <v>103</v>
      </c>
      <c r="M3638">
        <v>138</v>
      </c>
      <c r="N3638">
        <v>12</v>
      </c>
      <c r="O3638">
        <v>100</v>
      </c>
      <c r="P3638">
        <v>0</v>
      </c>
      <c r="Q3638">
        <v>8</v>
      </c>
      <c r="R3638" t="s">
        <v>117</v>
      </c>
      <c r="S3638" t="s">
        <v>118</v>
      </c>
      <c r="T3638">
        <v>3</v>
      </c>
      <c r="U3638" t="s">
        <v>45</v>
      </c>
      <c r="V3638">
        <v>1494.33</v>
      </c>
      <c r="W3638" t="s">
        <v>46</v>
      </c>
      <c r="X3638" t="s">
        <v>47</v>
      </c>
      <c r="Y3638" t="s">
        <v>65</v>
      </c>
      <c r="Z3638" t="s">
        <v>66</v>
      </c>
      <c r="AA3638" t="s">
        <v>67</v>
      </c>
      <c r="AB3638" t="s">
        <v>68</v>
      </c>
      <c r="AC3638" t="s">
        <v>52</v>
      </c>
      <c r="AD3638">
        <v>10.828478260000001</v>
      </c>
      <c r="AE3638">
        <v>2024</v>
      </c>
      <c r="AF3638">
        <v>3</v>
      </c>
      <c r="AG3638">
        <v>9</v>
      </c>
      <c r="AH3638" t="s">
        <v>3497</v>
      </c>
      <c r="AI3638">
        <v>0.90237318840579706</v>
      </c>
      <c r="AJ3638">
        <v>1656</v>
      </c>
      <c r="AK3638" t="s">
        <v>3801</v>
      </c>
    </row>
    <row r="3639" spans="1:37">
      <c r="A3639" t="s">
        <v>3750</v>
      </c>
      <c r="B3639" t="s">
        <v>35</v>
      </c>
      <c r="C3639">
        <v>9844.74</v>
      </c>
      <c r="D3639" t="s">
        <v>36</v>
      </c>
      <c r="E3639" t="s">
        <v>37</v>
      </c>
      <c r="F3639" t="s">
        <v>56</v>
      </c>
      <c r="G3639">
        <v>45331</v>
      </c>
      <c r="H3639" t="s">
        <v>57</v>
      </c>
      <c r="I3639" t="s">
        <v>58</v>
      </c>
      <c r="J3639">
        <v>0</v>
      </c>
      <c r="K3639" t="s">
        <v>59</v>
      </c>
      <c r="L3639" t="s">
        <v>42</v>
      </c>
      <c r="M3639">
        <v>92</v>
      </c>
      <c r="N3639">
        <v>8</v>
      </c>
      <c r="O3639">
        <v>68</v>
      </c>
      <c r="P3639">
        <v>0</v>
      </c>
      <c r="Q3639">
        <v>2</v>
      </c>
      <c r="R3639" t="s">
        <v>61</v>
      </c>
      <c r="S3639" t="s">
        <v>74</v>
      </c>
      <c r="T3639">
        <v>1</v>
      </c>
      <c r="U3639" t="s">
        <v>63</v>
      </c>
      <c r="V3639">
        <v>561.58000000000004</v>
      </c>
      <c r="W3639" t="s">
        <v>76</v>
      </c>
      <c r="X3639" t="s">
        <v>47</v>
      </c>
      <c r="Y3639" t="s">
        <v>65</v>
      </c>
      <c r="Z3639" t="s">
        <v>66</v>
      </c>
      <c r="AA3639" t="s">
        <v>67</v>
      </c>
      <c r="AB3639" t="s">
        <v>68</v>
      </c>
      <c r="AC3639" t="s">
        <v>52</v>
      </c>
      <c r="AD3639">
        <v>6.1041304350000001</v>
      </c>
      <c r="AE3639">
        <v>2024</v>
      </c>
      <c r="AF3639">
        <v>3</v>
      </c>
      <c r="AG3639">
        <v>9</v>
      </c>
      <c r="AH3639" t="s">
        <v>3497</v>
      </c>
      <c r="AI3639">
        <v>0.50867753623188405</v>
      </c>
      <c r="AJ3639">
        <v>1104</v>
      </c>
      <c r="AK3639" t="s">
        <v>3800</v>
      </c>
    </row>
    <row r="3640" spans="1:37">
      <c r="A3640" t="s">
        <v>3751</v>
      </c>
      <c r="B3640" t="s">
        <v>81</v>
      </c>
      <c r="C3640">
        <v>3484.15</v>
      </c>
      <c r="D3640" t="s">
        <v>87</v>
      </c>
      <c r="E3640" t="s">
        <v>37</v>
      </c>
      <c r="F3640" t="s">
        <v>73</v>
      </c>
      <c r="G3640">
        <v>45331</v>
      </c>
      <c r="H3640" t="s">
        <v>39</v>
      </c>
      <c r="I3640" t="s">
        <v>58</v>
      </c>
      <c r="J3640">
        <v>63315</v>
      </c>
      <c r="K3640" t="s">
        <v>59</v>
      </c>
      <c r="L3640" t="s">
        <v>42</v>
      </c>
      <c r="M3640">
        <v>89</v>
      </c>
      <c r="N3640">
        <v>18</v>
      </c>
      <c r="O3640">
        <v>80</v>
      </c>
      <c r="P3640">
        <v>0</v>
      </c>
      <c r="Q3640">
        <v>1</v>
      </c>
      <c r="R3640" t="s">
        <v>61</v>
      </c>
      <c r="S3640" t="s">
        <v>74</v>
      </c>
      <c r="T3640">
        <v>2</v>
      </c>
      <c r="U3640" t="s">
        <v>45</v>
      </c>
      <c r="V3640">
        <v>427.68</v>
      </c>
      <c r="W3640" t="s">
        <v>46</v>
      </c>
      <c r="X3640" t="s">
        <v>47</v>
      </c>
      <c r="Y3640" t="s">
        <v>48</v>
      </c>
      <c r="Z3640" t="s">
        <v>49</v>
      </c>
      <c r="AA3640" t="s">
        <v>50</v>
      </c>
      <c r="AB3640" t="s">
        <v>68</v>
      </c>
      <c r="AC3640" t="s">
        <v>52</v>
      </c>
      <c r="AD3640">
        <v>4.8053932579999996</v>
      </c>
      <c r="AE3640">
        <v>2024</v>
      </c>
      <c r="AF3640">
        <v>3</v>
      </c>
      <c r="AG3640">
        <v>9</v>
      </c>
      <c r="AH3640" t="s">
        <v>3497</v>
      </c>
      <c r="AI3640">
        <v>0.40044943820224721</v>
      </c>
      <c r="AJ3640">
        <v>1068</v>
      </c>
      <c r="AK3640" t="s">
        <v>3800</v>
      </c>
    </row>
    <row r="3641" spans="1:37">
      <c r="A3641" t="s">
        <v>3752</v>
      </c>
      <c r="B3641" t="s">
        <v>81</v>
      </c>
      <c r="C3641">
        <v>11851.77</v>
      </c>
      <c r="D3641" t="s">
        <v>36</v>
      </c>
      <c r="E3641" t="s">
        <v>72</v>
      </c>
      <c r="F3641" t="s">
        <v>56</v>
      </c>
      <c r="G3641">
        <v>45331</v>
      </c>
      <c r="H3641" t="s">
        <v>39</v>
      </c>
      <c r="I3641" t="s">
        <v>58</v>
      </c>
      <c r="J3641">
        <v>73880</v>
      </c>
      <c r="K3641" t="s">
        <v>59</v>
      </c>
      <c r="L3641" t="s">
        <v>42</v>
      </c>
      <c r="M3641">
        <v>296</v>
      </c>
      <c r="N3641">
        <v>41</v>
      </c>
      <c r="O3641">
        <v>93</v>
      </c>
      <c r="P3641">
        <v>0</v>
      </c>
      <c r="Q3641">
        <v>1</v>
      </c>
      <c r="R3641" t="s">
        <v>43</v>
      </c>
      <c r="S3641" t="s">
        <v>84</v>
      </c>
      <c r="T3641">
        <v>3</v>
      </c>
      <c r="U3641" t="s">
        <v>63</v>
      </c>
      <c r="V3641">
        <v>1419.12</v>
      </c>
      <c r="W3641" t="s">
        <v>132</v>
      </c>
      <c r="X3641" t="s">
        <v>77</v>
      </c>
      <c r="Y3641" t="s">
        <v>65</v>
      </c>
      <c r="Z3641" t="s">
        <v>66</v>
      </c>
      <c r="AA3641" t="s">
        <v>50</v>
      </c>
      <c r="AB3641" t="s">
        <v>68</v>
      </c>
      <c r="AC3641" t="s">
        <v>52</v>
      </c>
      <c r="AD3641">
        <v>4.7943243239999997</v>
      </c>
      <c r="AE3641">
        <v>2024</v>
      </c>
      <c r="AF3641">
        <v>3</v>
      </c>
      <c r="AG3641">
        <v>9</v>
      </c>
      <c r="AH3641" t="s">
        <v>3497</v>
      </c>
      <c r="AI3641">
        <v>0.39952702702702697</v>
      </c>
      <c r="AJ3641">
        <v>3552</v>
      </c>
      <c r="AK3641" t="s">
        <v>3799</v>
      </c>
    </row>
    <row r="3642" spans="1:37">
      <c r="A3642" t="s">
        <v>3753</v>
      </c>
      <c r="B3642" t="s">
        <v>81</v>
      </c>
      <c r="C3642">
        <v>7933.1</v>
      </c>
      <c r="D3642" t="s">
        <v>36</v>
      </c>
      <c r="E3642" t="s">
        <v>37</v>
      </c>
      <c r="F3642" t="s">
        <v>56</v>
      </c>
      <c r="G3642">
        <v>45331</v>
      </c>
      <c r="H3642" t="s">
        <v>39</v>
      </c>
      <c r="I3642" t="s">
        <v>58</v>
      </c>
      <c r="J3642">
        <v>130985</v>
      </c>
      <c r="K3642" t="s">
        <v>83</v>
      </c>
      <c r="L3642" t="s">
        <v>42</v>
      </c>
      <c r="M3642">
        <v>99</v>
      </c>
      <c r="N3642">
        <v>41</v>
      </c>
      <c r="O3642">
        <v>89</v>
      </c>
      <c r="P3642">
        <v>0</v>
      </c>
      <c r="Q3642">
        <v>3</v>
      </c>
      <c r="R3642" t="s">
        <v>61</v>
      </c>
      <c r="S3642" t="s">
        <v>74</v>
      </c>
      <c r="T3642">
        <v>2</v>
      </c>
      <c r="U3642" t="s">
        <v>90</v>
      </c>
      <c r="V3642">
        <v>131.51</v>
      </c>
      <c r="W3642" t="s">
        <v>76</v>
      </c>
      <c r="X3642" t="s">
        <v>47</v>
      </c>
      <c r="Y3642" t="s">
        <v>48</v>
      </c>
      <c r="Z3642" t="s">
        <v>66</v>
      </c>
      <c r="AA3642" t="s">
        <v>91</v>
      </c>
      <c r="AB3642" t="s">
        <v>68</v>
      </c>
      <c r="AC3642" t="s">
        <v>52</v>
      </c>
      <c r="AD3642">
        <v>1.3283838379999999</v>
      </c>
      <c r="AE3642">
        <v>2024</v>
      </c>
      <c r="AF3642">
        <v>3</v>
      </c>
      <c r="AG3642">
        <v>9</v>
      </c>
      <c r="AH3642" t="s">
        <v>3497</v>
      </c>
      <c r="AI3642">
        <v>0.11069865319865319</v>
      </c>
      <c r="AJ3642">
        <v>1188</v>
      </c>
      <c r="AK3642" t="s">
        <v>3799</v>
      </c>
    </row>
    <row r="3643" spans="1:37">
      <c r="A3643" t="s">
        <v>3754</v>
      </c>
      <c r="B3643" t="s">
        <v>55</v>
      </c>
      <c r="C3643">
        <v>20902.77</v>
      </c>
      <c r="D3643" t="s">
        <v>36</v>
      </c>
      <c r="E3643" t="s">
        <v>37</v>
      </c>
      <c r="F3643" t="s">
        <v>56</v>
      </c>
      <c r="G3643">
        <v>45331</v>
      </c>
      <c r="H3643" t="s">
        <v>39</v>
      </c>
      <c r="I3643" t="s">
        <v>58</v>
      </c>
      <c r="J3643">
        <v>33292</v>
      </c>
      <c r="K3643" t="s">
        <v>59</v>
      </c>
      <c r="L3643" t="s">
        <v>42</v>
      </c>
      <c r="M3643">
        <v>265</v>
      </c>
      <c r="N3643">
        <v>8</v>
      </c>
      <c r="O3643">
        <v>38</v>
      </c>
      <c r="P3643">
        <v>0</v>
      </c>
      <c r="Q3643">
        <v>7</v>
      </c>
      <c r="R3643" t="s">
        <v>61</v>
      </c>
      <c r="S3643" t="s">
        <v>62</v>
      </c>
      <c r="T3643">
        <v>2</v>
      </c>
      <c r="U3643" t="s">
        <v>90</v>
      </c>
      <c r="V3643">
        <v>2647.57</v>
      </c>
      <c r="W3643" t="s">
        <v>155</v>
      </c>
      <c r="X3643" t="s">
        <v>47</v>
      </c>
      <c r="Y3643" t="s">
        <v>156</v>
      </c>
      <c r="Z3643" t="s">
        <v>98</v>
      </c>
      <c r="AA3643" t="s">
        <v>67</v>
      </c>
      <c r="AB3643" t="s">
        <v>68</v>
      </c>
      <c r="AC3643" t="s">
        <v>69</v>
      </c>
      <c r="AD3643">
        <v>9.9908301890000004</v>
      </c>
      <c r="AE3643">
        <v>2024</v>
      </c>
      <c r="AF3643">
        <v>3</v>
      </c>
      <c r="AG3643">
        <v>9</v>
      </c>
      <c r="AH3643" t="s">
        <v>3497</v>
      </c>
      <c r="AI3643">
        <v>0.83256918238993716</v>
      </c>
      <c r="AJ3643">
        <v>3180</v>
      </c>
      <c r="AK3643" t="s">
        <v>3801</v>
      </c>
    </row>
    <row r="3644" spans="1:37">
      <c r="A3644" t="s">
        <v>3755</v>
      </c>
      <c r="B3644" t="s">
        <v>71</v>
      </c>
      <c r="C3644">
        <v>3914.9</v>
      </c>
      <c r="D3644" t="s">
        <v>36</v>
      </c>
      <c r="E3644" t="s">
        <v>37</v>
      </c>
      <c r="F3644" t="s">
        <v>73</v>
      </c>
      <c r="G3644">
        <v>45331</v>
      </c>
      <c r="H3644" t="s">
        <v>39</v>
      </c>
      <c r="I3644" t="s">
        <v>40</v>
      </c>
      <c r="J3644">
        <v>89807</v>
      </c>
      <c r="K3644" t="s">
        <v>41</v>
      </c>
      <c r="L3644" t="s">
        <v>42</v>
      </c>
      <c r="M3644">
        <v>100</v>
      </c>
      <c r="N3644">
        <v>20</v>
      </c>
      <c r="O3644">
        <v>11</v>
      </c>
      <c r="P3644">
        <v>4</v>
      </c>
      <c r="Q3644">
        <v>1</v>
      </c>
      <c r="R3644" t="s">
        <v>61</v>
      </c>
      <c r="S3644" t="s">
        <v>74</v>
      </c>
      <c r="T3644">
        <v>4</v>
      </c>
      <c r="U3644" t="s">
        <v>79</v>
      </c>
      <c r="V3644">
        <v>322</v>
      </c>
      <c r="W3644" t="s">
        <v>76</v>
      </c>
      <c r="X3644" t="s">
        <v>47</v>
      </c>
      <c r="Y3644" t="s">
        <v>48</v>
      </c>
      <c r="Z3644" t="s">
        <v>49</v>
      </c>
      <c r="AA3644" t="s">
        <v>50</v>
      </c>
      <c r="AB3644" t="s">
        <v>51</v>
      </c>
      <c r="AC3644" t="s">
        <v>99</v>
      </c>
      <c r="AD3644">
        <v>3.22</v>
      </c>
      <c r="AE3644">
        <v>2024</v>
      </c>
      <c r="AF3644">
        <v>3</v>
      </c>
      <c r="AG3644">
        <v>9</v>
      </c>
      <c r="AH3644" t="s">
        <v>3497</v>
      </c>
      <c r="AI3644">
        <v>0.26833333333333331</v>
      </c>
      <c r="AJ3644">
        <v>1200</v>
      </c>
      <c r="AK3644" t="s">
        <v>3799</v>
      </c>
    </row>
    <row r="3645" spans="1:37">
      <c r="A3645" t="s">
        <v>3756</v>
      </c>
      <c r="B3645" t="s">
        <v>55</v>
      </c>
      <c r="C3645">
        <v>3484.15</v>
      </c>
      <c r="D3645" t="s">
        <v>87</v>
      </c>
      <c r="E3645" t="s">
        <v>37</v>
      </c>
      <c r="F3645" t="s">
        <v>73</v>
      </c>
      <c r="G3645">
        <v>45331</v>
      </c>
      <c r="H3645" t="s">
        <v>39</v>
      </c>
      <c r="I3645" t="s">
        <v>58</v>
      </c>
      <c r="J3645">
        <v>63315</v>
      </c>
      <c r="K3645" t="s">
        <v>59</v>
      </c>
      <c r="L3645" t="s">
        <v>42</v>
      </c>
      <c r="M3645">
        <v>89</v>
      </c>
      <c r="N3645">
        <v>18</v>
      </c>
      <c r="O3645">
        <v>80</v>
      </c>
      <c r="P3645">
        <v>0</v>
      </c>
      <c r="Q3645">
        <v>1</v>
      </c>
      <c r="R3645" t="s">
        <v>61</v>
      </c>
      <c r="S3645" t="s">
        <v>93</v>
      </c>
      <c r="T3645">
        <v>2</v>
      </c>
      <c r="U3645" t="s">
        <v>45</v>
      </c>
      <c r="V3645">
        <v>427.68</v>
      </c>
      <c r="W3645" t="s">
        <v>46</v>
      </c>
      <c r="X3645" t="s">
        <v>47</v>
      </c>
      <c r="Y3645" t="s">
        <v>48</v>
      </c>
      <c r="Z3645" t="s">
        <v>49</v>
      </c>
      <c r="AA3645" t="s">
        <v>50</v>
      </c>
      <c r="AB3645" t="s">
        <v>68</v>
      </c>
      <c r="AC3645" t="s">
        <v>52</v>
      </c>
      <c r="AD3645">
        <v>4.8053932579999996</v>
      </c>
      <c r="AE3645">
        <v>2024</v>
      </c>
      <c r="AF3645">
        <v>3</v>
      </c>
      <c r="AG3645">
        <v>9</v>
      </c>
      <c r="AH3645" t="s">
        <v>3497</v>
      </c>
      <c r="AI3645">
        <v>0.40044943820224721</v>
      </c>
      <c r="AJ3645">
        <v>1068</v>
      </c>
      <c r="AK3645" t="s">
        <v>3800</v>
      </c>
    </row>
    <row r="3646" spans="1:37">
      <c r="A3646" t="s">
        <v>3757</v>
      </c>
      <c r="B3646" t="s">
        <v>81</v>
      </c>
      <c r="C3646">
        <v>17882.87</v>
      </c>
      <c r="D3646" t="s">
        <v>36</v>
      </c>
      <c r="E3646" t="s">
        <v>82</v>
      </c>
      <c r="F3646" t="s">
        <v>38</v>
      </c>
      <c r="G3646">
        <v>45331</v>
      </c>
      <c r="H3646" t="s">
        <v>39</v>
      </c>
      <c r="I3646" t="s">
        <v>58</v>
      </c>
      <c r="J3646">
        <v>49812</v>
      </c>
      <c r="K3646" t="s">
        <v>59</v>
      </c>
      <c r="L3646" t="s">
        <v>42</v>
      </c>
      <c r="M3646">
        <v>228</v>
      </c>
      <c r="N3646">
        <v>19</v>
      </c>
      <c r="O3646">
        <v>49</v>
      </c>
      <c r="P3646">
        <v>1</v>
      </c>
      <c r="Q3646">
        <v>3</v>
      </c>
      <c r="R3646" t="s">
        <v>61</v>
      </c>
      <c r="S3646" t="s">
        <v>74</v>
      </c>
      <c r="T3646">
        <v>3</v>
      </c>
      <c r="U3646" t="s">
        <v>63</v>
      </c>
      <c r="V3646">
        <v>1095.1199999999999</v>
      </c>
      <c r="W3646" t="s">
        <v>64</v>
      </c>
      <c r="X3646" t="s">
        <v>47</v>
      </c>
      <c r="Y3646" t="s">
        <v>65</v>
      </c>
      <c r="Z3646" t="s">
        <v>98</v>
      </c>
      <c r="AA3646" t="s">
        <v>67</v>
      </c>
      <c r="AB3646" t="s">
        <v>51</v>
      </c>
      <c r="AC3646" t="s">
        <v>52</v>
      </c>
      <c r="AD3646">
        <v>4.803157895</v>
      </c>
      <c r="AE3646">
        <v>2024</v>
      </c>
      <c r="AF3646">
        <v>3</v>
      </c>
      <c r="AG3646">
        <v>9</v>
      </c>
      <c r="AH3646" t="s">
        <v>3497</v>
      </c>
      <c r="AI3646">
        <v>0.40026315789473682</v>
      </c>
      <c r="AJ3646">
        <v>2736</v>
      </c>
      <c r="AK3646" t="s">
        <v>3800</v>
      </c>
    </row>
    <row r="3647" spans="1:37">
      <c r="A3647" t="s">
        <v>3758</v>
      </c>
      <c r="B3647" t="s">
        <v>115</v>
      </c>
      <c r="C3647">
        <v>3312.32</v>
      </c>
      <c r="D3647" t="s">
        <v>87</v>
      </c>
      <c r="E3647" t="s">
        <v>37</v>
      </c>
      <c r="F3647" t="s">
        <v>38</v>
      </c>
      <c r="G3647">
        <v>45331</v>
      </c>
      <c r="H3647" t="s">
        <v>102</v>
      </c>
      <c r="I3647" t="s">
        <v>58</v>
      </c>
      <c r="J3647">
        <v>40142</v>
      </c>
      <c r="K3647" t="s">
        <v>59</v>
      </c>
      <c r="L3647" t="s">
        <v>60</v>
      </c>
      <c r="M3647">
        <v>93</v>
      </c>
      <c r="N3647">
        <v>4</v>
      </c>
      <c r="O3647">
        <v>124</v>
      </c>
      <c r="P3647">
        <v>0</v>
      </c>
      <c r="Q3647">
        <v>1</v>
      </c>
      <c r="R3647" t="s">
        <v>61</v>
      </c>
      <c r="S3647" t="s">
        <v>93</v>
      </c>
      <c r="T3647">
        <v>1</v>
      </c>
      <c r="U3647" t="s">
        <v>79</v>
      </c>
      <c r="V3647">
        <v>447.12</v>
      </c>
      <c r="W3647" t="s">
        <v>46</v>
      </c>
      <c r="X3647" t="s">
        <v>47</v>
      </c>
      <c r="Y3647" t="s">
        <v>48</v>
      </c>
      <c r="Z3647" t="s">
        <v>49</v>
      </c>
      <c r="AA3647" t="s">
        <v>67</v>
      </c>
      <c r="AB3647" t="s">
        <v>68</v>
      </c>
      <c r="AC3647" t="s">
        <v>52</v>
      </c>
      <c r="AD3647">
        <v>4.8077419350000001</v>
      </c>
      <c r="AE3647">
        <v>2024</v>
      </c>
      <c r="AF3647">
        <v>3</v>
      </c>
      <c r="AG3647">
        <v>9</v>
      </c>
      <c r="AH3647" t="s">
        <v>3497</v>
      </c>
      <c r="AI3647">
        <v>0.40064516129032257</v>
      </c>
      <c r="AJ3647">
        <v>1116</v>
      </c>
      <c r="AK3647" t="s">
        <v>3800</v>
      </c>
    </row>
    <row r="3648" spans="1:37">
      <c r="A3648" t="s">
        <v>3759</v>
      </c>
      <c r="B3648" t="s">
        <v>55</v>
      </c>
      <c r="C3648">
        <v>3312.32</v>
      </c>
      <c r="D3648" t="s">
        <v>87</v>
      </c>
      <c r="E3648" t="s">
        <v>37</v>
      </c>
      <c r="F3648" t="s">
        <v>38</v>
      </c>
      <c r="G3648">
        <v>45331</v>
      </c>
      <c r="H3648" t="s">
        <v>102</v>
      </c>
      <c r="I3648" t="s">
        <v>58</v>
      </c>
      <c r="J3648">
        <v>40142</v>
      </c>
      <c r="K3648" t="s">
        <v>59</v>
      </c>
      <c r="L3648" t="s">
        <v>60</v>
      </c>
      <c r="M3648">
        <v>93</v>
      </c>
      <c r="N3648">
        <v>4</v>
      </c>
      <c r="O3648">
        <v>124</v>
      </c>
      <c r="P3648">
        <v>0</v>
      </c>
      <c r="Q3648">
        <v>1</v>
      </c>
      <c r="R3648" t="s">
        <v>61</v>
      </c>
      <c r="S3648" t="s">
        <v>93</v>
      </c>
      <c r="T3648">
        <v>1</v>
      </c>
      <c r="U3648" t="s">
        <v>79</v>
      </c>
      <c r="V3648">
        <v>447.12</v>
      </c>
      <c r="W3648" t="s">
        <v>46</v>
      </c>
      <c r="X3648" t="s">
        <v>47</v>
      </c>
      <c r="Y3648" t="s">
        <v>48</v>
      </c>
      <c r="Z3648" t="s">
        <v>49</v>
      </c>
      <c r="AA3648" t="s">
        <v>67</v>
      </c>
      <c r="AB3648" t="s">
        <v>68</v>
      </c>
      <c r="AC3648" t="s">
        <v>52</v>
      </c>
      <c r="AD3648">
        <v>4.8077419350000001</v>
      </c>
      <c r="AE3648">
        <v>2024</v>
      </c>
      <c r="AF3648">
        <v>3</v>
      </c>
      <c r="AG3648">
        <v>9</v>
      </c>
      <c r="AH3648" t="s">
        <v>3497</v>
      </c>
      <c r="AI3648">
        <v>0.40064516129032257</v>
      </c>
      <c r="AJ3648">
        <v>1116</v>
      </c>
      <c r="AK3648" t="s">
        <v>3800</v>
      </c>
    </row>
    <row r="3649" spans="1:37">
      <c r="A3649" t="s">
        <v>3760</v>
      </c>
      <c r="B3649" t="s">
        <v>35</v>
      </c>
      <c r="C3649">
        <v>7080.14</v>
      </c>
      <c r="D3649" t="s">
        <v>36</v>
      </c>
      <c r="E3649" t="s">
        <v>37</v>
      </c>
      <c r="F3649" t="s">
        <v>73</v>
      </c>
      <c r="G3649">
        <v>45331</v>
      </c>
      <c r="H3649" t="s">
        <v>39</v>
      </c>
      <c r="I3649" t="s">
        <v>40</v>
      </c>
      <c r="J3649">
        <v>37049</v>
      </c>
      <c r="K3649" t="s">
        <v>41</v>
      </c>
      <c r="L3649" t="s">
        <v>42</v>
      </c>
      <c r="M3649">
        <v>89</v>
      </c>
      <c r="N3649">
        <v>28</v>
      </c>
      <c r="O3649">
        <v>119</v>
      </c>
      <c r="P3649">
        <v>0</v>
      </c>
      <c r="Q3649">
        <v>3</v>
      </c>
      <c r="R3649" t="s">
        <v>61</v>
      </c>
      <c r="S3649" t="s">
        <v>74</v>
      </c>
      <c r="T3649">
        <v>3</v>
      </c>
      <c r="U3649" t="s">
        <v>45</v>
      </c>
      <c r="V3649">
        <v>423.81</v>
      </c>
      <c r="W3649" t="s">
        <v>46</v>
      </c>
      <c r="X3649" t="s">
        <v>134</v>
      </c>
      <c r="Y3649" t="s">
        <v>48</v>
      </c>
      <c r="Z3649" t="s">
        <v>66</v>
      </c>
      <c r="AA3649" t="s">
        <v>67</v>
      </c>
      <c r="AB3649" t="s">
        <v>68</v>
      </c>
      <c r="AC3649" t="s">
        <v>52</v>
      </c>
      <c r="AD3649">
        <v>4.7619101119999998</v>
      </c>
      <c r="AE3649">
        <v>2024</v>
      </c>
      <c r="AF3649">
        <v>3</v>
      </c>
      <c r="AG3649">
        <v>9</v>
      </c>
      <c r="AH3649" t="s">
        <v>3497</v>
      </c>
      <c r="AI3649">
        <v>0.39682584269662924</v>
      </c>
      <c r="AJ3649">
        <v>1068</v>
      </c>
      <c r="AK3649" t="s">
        <v>3799</v>
      </c>
    </row>
    <row r="3650" spans="1:37">
      <c r="A3650" t="s">
        <v>3761</v>
      </c>
      <c r="B3650" t="s">
        <v>71</v>
      </c>
      <c r="C3650">
        <v>13967.25</v>
      </c>
      <c r="D3650" t="s">
        <v>36</v>
      </c>
      <c r="E3650" t="s">
        <v>72</v>
      </c>
      <c r="F3650" t="s">
        <v>56</v>
      </c>
      <c r="G3650">
        <v>45331</v>
      </c>
      <c r="H3650" t="s">
        <v>39</v>
      </c>
      <c r="I3650" t="s">
        <v>40</v>
      </c>
      <c r="J3650">
        <v>75473</v>
      </c>
      <c r="K3650" t="s">
        <v>83</v>
      </c>
      <c r="L3650" t="s">
        <v>42</v>
      </c>
      <c r="M3650">
        <v>116</v>
      </c>
      <c r="N3650">
        <v>35</v>
      </c>
      <c r="O3650">
        <v>4</v>
      </c>
      <c r="P3650">
        <v>0</v>
      </c>
      <c r="Q3650">
        <v>2</v>
      </c>
      <c r="R3650" t="s">
        <v>61</v>
      </c>
      <c r="S3650" t="s">
        <v>93</v>
      </c>
      <c r="T3650">
        <v>3</v>
      </c>
      <c r="U3650" t="s">
        <v>79</v>
      </c>
      <c r="V3650">
        <v>78.930000000000007</v>
      </c>
      <c r="W3650" t="s">
        <v>46</v>
      </c>
      <c r="X3650" t="s">
        <v>47</v>
      </c>
      <c r="Y3650" t="s">
        <v>48</v>
      </c>
      <c r="Z3650" t="s">
        <v>66</v>
      </c>
      <c r="AA3650" t="s">
        <v>50</v>
      </c>
      <c r="AB3650" t="s">
        <v>68</v>
      </c>
      <c r="AC3650" t="s">
        <v>99</v>
      </c>
      <c r="AD3650">
        <v>0.68043103400000005</v>
      </c>
      <c r="AE3650">
        <v>2024</v>
      </c>
      <c r="AF3650">
        <v>3</v>
      </c>
      <c r="AG3650">
        <v>9</v>
      </c>
      <c r="AH3650" t="s">
        <v>3497</v>
      </c>
      <c r="AI3650">
        <v>5.6702586206896555E-2</v>
      </c>
      <c r="AJ3650">
        <v>1392</v>
      </c>
      <c r="AK3650" t="s">
        <v>3799</v>
      </c>
    </row>
    <row r="3651" spans="1:37">
      <c r="A3651" t="s">
        <v>3762</v>
      </c>
      <c r="B3651" t="s">
        <v>81</v>
      </c>
      <c r="C3651">
        <v>11568.64</v>
      </c>
      <c r="D3651" t="s">
        <v>36</v>
      </c>
      <c r="E3651" t="s">
        <v>37</v>
      </c>
      <c r="F3651" t="s">
        <v>141</v>
      </c>
      <c r="G3651">
        <v>45331</v>
      </c>
      <c r="H3651" t="s">
        <v>57</v>
      </c>
      <c r="I3651" t="s">
        <v>58</v>
      </c>
      <c r="J3651">
        <v>0</v>
      </c>
      <c r="K3651" t="s">
        <v>59</v>
      </c>
      <c r="L3651" t="s">
        <v>42</v>
      </c>
      <c r="M3651">
        <v>158</v>
      </c>
      <c r="N3651">
        <v>18</v>
      </c>
      <c r="O3651">
        <v>15</v>
      </c>
      <c r="P3651">
        <v>0</v>
      </c>
      <c r="Q3651">
        <v>8</v>
      </c>
      <c r="R3651" t="s">
        <v>61</v>
      </c>
      <c r="S3651" t="s">
        <v>62</v>
      </c>
      <c r="T3651">
        <v>4</v>
      </c>
      <c r="U3651" t="s">
        <v>79</v>
      </c>
      <c r="V3651">
        <v>1292.1300000000001</v>
      </c>
      <c r="W3651" t="s">
        <v>64</v>
      </c>
      <c r="X3651" t="s">
        <v>77</v>
      </c>
      <c r="Y3651" t="s">
        <v>65</v>
      </c>
      <c r="Z3651" t="s">
        <v>66</v>
      </c>
      <c r="AA3651" t="s">
        <v>67</v>
      </c>
      <c r="AB3651" t="s">
        <v>68</v>
      </c>
      <c r="AC3651" t="s">
        <v>69</v>
      </c>
      <c r="AD3651">
        <v>8.1780379750000005</v>
      </c>
      <c r="AE3651">
        <v>2024</v>
      </c>
      <c r="AF3651">
        <v>3</v>
      </c>
      <c r="AG3651">
        <v>9</v>
      </c>
      <c r="AH3651" t="s">
        <v>3497</v>
      </c>
      <c r="AI3651">
        <v>0.68150316455696214</v>
      </c>
      <c r="AJ3651">
        <v>1896</v>
      </c>
      <c r="AK3651" t="s">
        <v>3801</v>
      </c>
    </row>
    <row r="3652" spans="1:37">
      <c r="A3652" t="s">
        <v>3763</v>
      </c>
      <c r="B3652" t="s">
        <v>35</v>
      </c>
      <c r="C3652">
        <v>7620.04</v>
      </c>
      <c r="D3652" t="s">
        <v>36</v>
      </c>
      <c r="E3652" t="s">
        <v>37</v>
      </c>
      <c r="F3652" t="s">
        <v>38</v>
      </c>
      <c r="G3652">
        <v>45331</v>
      </c>
      <c r="H3652" t="s">
        <v>39</v>
      </c>
      <c r="I3652" t="s">
        <v>58</v>
      </c>
      <c r="J3652">
        <v>44735</v>
      </c>
      <c r="K3652" t="s">
        <v>59</v>
      </c>
      <c r="L3652" t="s">
        <v>60</v>
      </c>
      <c r="M3652">
        <v>100</v>
      </c>
      <c r="N3652">
        <v>22</v>
      </c>
      <c r="O3652">
        <v>11</v>
      </c>
      <c r="P3652">
        <v>0</v>
      </c>
      <c r="Q3652">
        <v>4</v>
      </c>
      <c r="R3652" t="s">
        <v>61</v>
      </c>
      <c r="S3652" t="s">
        <v>93</v>
      </c>
      <c r="T3652">
        <v>3</v>
      </c>
      <c r="U3652" t="s">
        <v>45</v>
      </c>
      <c r="V3652">
        <v>637.88</v>
      </c>
      <c r="W3652" t="s">
        <v>76</v>
      </c>
      <c r="X3652" t="s">
        <v>47</v>
      </c>
      <c r="Y3652" t="s">
        <v>65</v>
      </c>
      <c r="Z3652" t="s">
        <v>66</v>
      </c>
      <c r="AA3652" t="s">
        <v>67</v>
      </c>
      <c r="AB3652" t="s">
        <v>68</v>
      </c>
      <c r="AC3652" t="s">
        <v>99</v>
      </c>
      <c r="AD3652">
        <v>6.3788</v>
      </c>
      <c r="AE3652">
        <v>2024</v>
      </c>
      <c r="AF3652">
        <v>3</v>
      </c>
      <c r="AG3652">
        <v>9</v>
      </c>
      <c r="AH3652" t="s">
        <v>3497</v>
      </c>
      <c r="AI3652">
        <v>0.53156666666666663</v>
      </c>
      <c r="AJ3652">
        <v>1200</v>
      </c>
      <c r="AK3652" t="s">
        <v>3800</v>
      </c>
    </row>
    <row r="3653" spans="1:37">
      <c r="A3653" t="s">
        <v>3764</v>
      </c>
      <c r="B3653" t="s">
        <v>35</v>
      </c>
      <c r="C3653">
        <v>9438.68</v>
      </c>
      <c r="D3653" t="s">
        <v>36</v>
      </c>
      <c r="E3653" t="s">
        <v>72</v>
      </c>
      <c r="F3653" t="s">
        <v>95</v>
      </c>
      <c r="G3653">
        <v>45331</v>
      </c>
      <c r="H3653" t="s">
        <v>39</v>
      </c>
      <c r="I3653" t="s">
        <v>40</v>
      </c>
      <c r="J3653">
        <v>89567</v>
      </c>
      <c r="K3653" t="s">
        <v>83</v>
      </c>
      <c r="L3653" t="s">
        <v>42</v>
      </c>
      <c r="M3653">
        <v>117</v>
      </c>
      <c r="N3653">
        <v>20</v>
      </c>
      <c r="O3653">
        <v>9</v>
      </c>
      <c r="P3653">
        <v>1</v>
      </c>
      <c r="Q3653">
        <v>4</v>
      </c>
      <c r="R3653" t="s">
        <v>61</v>
      </c>
      <c r="S3653" t="s">
        <v>62</v>
      </c>
      <c r="T3653">
        <v>4</v>
      </c>
      <c r="U3653" t="s">
        <v>79</v>
      </c>
      <c r="V3653">
        <v>105.54</v>
      </c>
      <c r="W3653" t="s">
        <v>46</v>
      </c>
      <c r="X3653" t="s">
        <v>134</v>
      </c>
      <c r="Y3653" t="s">
        <v>48</v>
      </c>
      <c r="Z3653" t="s">
        <v>66</v>
      </c>
      <c r="AA3653" t="s">
        <v>50</v>
      </c>
      <c r="AB3653" t="s">
        <v>51</v>
      </c>
      <c r="AC3653" t="s">
        <v>99</v>
      </c>
      <c r="AD3653">
        <v>0.90205128199999995</v>
      </c>
      <c r="AE3653">
        <v>2024</v>
      </c>
      <c r="AF3653">
        <v>3</v>
      </c>
      <c r="AG3653">
        <v>9</v>
      </c>
      <c r="AH3653" t="s">
        <v>3497</v>
      </c>
      <c r="AI3653">
        <v>7.517094017094017E-2</v>
      </c>
      <c r="AJ3653">
        <v>1404</v>
      </c>
      <c r="AK3653" t="s">
        <v>3799</v>
      </c>
    </row>
    <row r="3654" spans="1:37">
      <c r="A3654" t="s">
        <v>3765</v>
      </c>
      <c r="B3654" t="s">
        <v>55</v>
      </c>
      <c r="C3654">
        <v>10951.64</v>
      </c>
      <c r="D3654" t="s">
        <v>36</v>
      </c>
      <c r="E3654" t="s">
        <v>37</v>
      </c>
      <c r="F3654" t="s">
        <v>38</v>
      </c>
      <c r="G3654">
        <v>45331</v>
      </c>
      <c r="H3654" t="s">
        <v>39</v>
      </c>
      <c r="I3654" t="s">
        <v>58</v>
      </c>
      <c r="J3654">
        <v>117994</v>
      </c>
      <c r="K3654" t="s">
        <v>59</v>
      </c>
      <c r="L3654" t="s">
        <v>103</v>
      </c>
      <c r="M3654">
        <v>92</v>
      </c>
      <c r="N3654">
        <v>1</v>
      </c>
      <c r="O3654">
        <v>85</v>
      </c>
      <c r="P3654">
        <v>0</v>
      </c>
      <c r="Q3654">
        <v>2</v>
      </c>
      <c r="R3654" t="s">
        <v>61</v>
      </c>
      <c r="S3654" t="s">
        <v>62</v>
      </c>
      <c r="T3654">
        <v>1</v>
      </c>
      <c r="U3654" t="s">
        <v>79</v>
      </c>
      <c r="V3654">
        <v>615.99</v>
      </c>
      <c r="W3654" t="s">
        <v>46</v>
      </c>
      <c r="X3654" t="s">
        <v>47</v>
      </c>
      <c r="Y3654" t="s">
        <v>65</v>
      </c>
      <c r="Z3654" t="s">
        <v>66</v>
      </c>
      <c r="AA3654" t="s">
        <v>91</v>
      </c>
      <c r="AB3654" t="s">
        <v>68</v>
      </c>
      <c r="AC3654" t="s">
        <v>52</v>
      </c>
      <c r="AD3654">
        <v>6.6955434780000003</v>
      </c>
      <c r="AE3654">
        <v>2024</v>
      </c>
      <c r="AF3654">
        <v>3</v>
      </c>
      <c r="AG3654">
        <v>9</v>
      </c>
      <c r="AH3654" t="s">
        <v>3497</v>
      </c>
      <c r="AI3654">
        <v>0.55796195652173919</v>
      </c>
      <c r="AJ3654">
        <v>1104</v>
      </c>
      <c r="AK3654" t="s">
        <v>3800</v>
      </c>
    </row>
    <row r="3655" spans="1:37">
      <c r="A3655" t="s">
        <v>3766</v>
      </c>
      <c r="B3655" t="s">
        <v>35</v>
      </c>
      <c r="C3655">
        <v>8117.6</v>
      </c>
      <c r="D3655" t="s">
        <v>36</v>
      </c>
      <c r="E3655" t="s">
        <v>72</v>
      </c>
      <c r="F3655" t="s">
        <v>73</v>
      </c>
      <c r="G3655">
        <v>45331</v>
      </c>
      <c r="H3655" t="s">
        <v>57</v>
      </c>
      <c r="I3655" t="s">
        <v>40</v>
      </c>
      <c r="J3655">
        <v>0</v>
      </c>
      <c r="K3655" t="s">
        <v>59</v>
      </c>
      <c r="L3655" t="s">
        <v>60</v>
      </c>
      <c r="M3655">
        <v>113</v>
      </c>
      <c r="N3655">
        <v>11</v>
      </c>
      <c r="O3655">
        <v>41</v>
      </c>
      <c r="P3655">
        <v>0</v>
      </c>
      <c r="Q3655">
        <v>7</v>
      </c>
      <c r="R3655" t="s">
        <v>61</v>
      </c>
      <c r="S3655" t="s">
        <v>62</v>
      </c>
      <c r="T3655">
        <v>3</v>
      </c>
      <c r="U3655" t="s">
        <v>79</v>
      </c>
      <c r="V3655">
        <v>816.48</v>
      </c>
      <c r="W3655" t="s">
        <v>46</v>
      </c>
      <c r="X3655" t="s">
        <v>77</v>
      </c>
      <c r="Y3655" t="s">
        <v>65</v>
      </c>
      <c r="Z3655" t="s">
        <v>66</v>
      </c>
      <c r="AA3655" t="s">
        <v>67</v>
      </c>
      <c r="AB3655" t="s">
        <v>68</v>
      </c>
      <c r="AC3655" t="s">
        <v>69</v>
      </c>
      <c r="AD3655">
        <v>7.2254867259999997</v>
      </c>
      <c r="AE3655">
        <v>2024</v>
      </c>
      <c r="AF3655">
        <v>3</v>
      </c>
      <c r="AG3655">
        <v>9</v>
      </c>
      <c r="AH3655" t="s">
        <v>3497</v>
      </c>
      <c r="AI3655">
        <v>0.60212389380530973</v>
      </c>
      <c r="AJ3655">
        <v>1356</v>
      </c>
      <c r="AK3655" t="s">
        <v>3801</v>
      </c>
    </row>
    <row r="3656" spans="1:37">
      <c r="A3656" t="s">
        <v>3767</v>
      </c>
      <c r="B3656" t="s">
        <v>115</v>
      </c>
      <c r="C3656">
        <v>12891.3</v>
      </c>
      <c r="D3656" t="s">
        <v>36</v>
      </c>
      <c r="E3656" t="s">
        <v>37</v>
      </c>
      <c r="F3656" t="s">
        <v>56</v>
      </c>
      <c r="G3656">
        <v>45331</v>
      </c>
      <c r="H3656" t="s">
        <v>39</v>
      </c>
      <c r="I3656" t="s">
        <v>40</v>
      </c>
      <c r="J3656">
        <v>75581</v>
      </c>
      <c r="K3656" t="s">
        <v>41</v>
      </c>
      <c r="L3656" t="s">
        <v>42</v>
      </c>
      <c r="M3656">
        <v>161</v>
      </c>
      <c r="N3656">
        <v>4</v>
      </c>
      <c r="O3656">
        <v>81</v>
      </c>
      <c r="P3656">
        <v>0</v>
      </c>
      <c r="Q3656">
        <v>9</v>
      </c>
      <c r="R3656" t="s">
        <v>61</v>
      </c>
      <c r="S3656" t="s">
        <v>62</v>
      </c>
      <c r="T3656">
        <v>1</v>
      </c>
      <c r="U3656" t="s">
        <v>79</v>
      </c>
      <c r="V3656">
        <v>524.48</v>
      </c>
      <c r="W3656" t="s">
        <v>64</v>
      </c>
      <c r="X3656" t="s">
        <v>77</v>
      </c>
      <c r="Y3656" t="s">
        <v>65</v>
      </c>
      <c r="Z3656" t="s">
        <v>66</v>
      </c>
      <c r="AA3656" t="s">
        <v>50</v>
      </c>
      <c r="AB3656" t="s">
        <v>68</v>
      </c>
      <c r="AC3656" t="s">
        <v>52</v>
      </c>
      <c r="AD3656">
        <v>3.2576397520000002</v>
      </c>
      <c r="AE3656">
        <v>2024</v>
      </c>
      <c r="AF3656">
        <v>3</v>
      </c>
      <c r="AG3656">
        <v>9</v>
      </c>
      <c r="AH3656" t="s">
        <v>3497</v>
      </c>
      <c r="AI3656">
        <v>0.27146997929606625</v>
      </c>
      <c r="AJ3656">
        <v>1932</v>
      </c>
      <c r="AK3656" t="s">
        <v>3799</v>
      </c>
    </row>
    <row r="3657" spans="1:37">
      <c r="A3657" t="s">
        <v>3768</v>
      </c>
      <c r="B3657" t="s">
        <v>115</v>
      </c>
      <c r="C3657">
        <v>3144.77</v>
      </c>
      <c r="D3657" t="s">
        <v>36</v>
      </c>
      <c r="E3657" t="s">
        <v>37</v>
      </c>
      <c r="F3657" t="s">
        <v>73</v>
      </c>
      <c r="G3657">
        <v>45331</v>
      </c>
      <c r="H3657" t="s">
        <v>39</v>
      </c>
      <c r="I3657" t="s">
        <v>58</v>
      </c>
      <c r="J3657">
        <v>28261</v>
      </c>
      <c r="K3657" t="s">
        <v>59</v>
      </c>
      <c r="L3657" t="s">
        <v>42</v>
      </c>
      <c r="M3657">
        <v>82</v>
      </c>
      <c r="N3657">
        <v>19</v>
      </c>
      <c r="O3657">
        <v>47</v>
      </c>
      <c r="P3657">
        <v>1</v>
      </c>
      <c r="Q3657">
        <v>1</v>
      </c>
      <c r="R3657" t="s">
        <v>61</v>
      </c>
      <c r="S3657" t="s">
        <v>74</v>
      </c>
      <c r="T3657">
        <v>2</v>
      </c>
      <c r="U3657" t="s">
        <v>63</v>
      </c>
      <c r="V3657">
        <v>395.28</v>
      </c>
      <c r="W3657" t="s">
        <v>46</v>
      </c>
      <c r="X3657" t="s">
        <v>77</v>
      </c>
      <c r="Y3657" t="s">
        <v>48</v>
      </c>
      <c r="Z3657" t="s">
        <v>49</v>
      </c>
      <c r="AA3657" t="s">
        <v>67</v>
      </c>
      <c r="AB3657" t="s">
        <v>51</v>
      </c>
      <c r="AC3657" t="s">
        <v>69</v>
      </c>
      <c r="AD3657">
        <v>4.820487805</v>
      </c>
      <c r="AE3657">
        <v>2024</v>
      </c>
      <c r="AF3657">
        <v>3</v>
      </c>
      <c r="AG3657">
        <v>9</v>
      </c>
      <c r="AH3657" t="s">
        <v>3497</v>
      </c>
      <c r="AI3657">
        <v>0.4017073170731707</v>
      </c>
      <c r="AJ3657">
        <v>984</v>
      </c>
      <c r="AK3657" t="s">
        <v>3800</v>
      </c>
    </row>
    <row r="3658" spans="1:37">
      <c r="A3658" t="s">
        <v>3769</v>
      </c>
      <c r="B3658" t="s">
        <v>35</v>
      </c>
      <c r="C3658">
        <v>7026.27</v>
      </c>
      <c r="D3658" t="s">
        <v>36</v>
      </c>
      <c r="E3658" t="s">
        <v>37</v>
      </c>
      <c r="F3658" t="s">
        <v>38</v>
      </c>
      <c r="G3658">
        <v>45331</v>
      </c>
      <c r="H3658" t="s">
        <v>102</v>
      </c>
      <c r="I3658" t="s">
        <v>40</v>
      </c>
      <c r="J3658">
        <v>39698</v>
      </c>
      <c r="K3658" t="s">
        <v>59</v>
      </c>
      <c r="L3658" t="s">
        <v>42</v>
      </c>
      <c r="M3658">
        <v>92</v>
      </c>
      <c r="N3658">
        <v>45</v>
      </c>
      <c r="O3658">
        <v>107</v>
      </c>
      <c r="P3658">
        <v>0</v>
      </c>
      <c r="Q3658">
        <v>6</v>
      </c>
      <c r="R3658" t="s">
        <v>61</v>
      </c>
      <c r="S3658" t="s">
        <v>74</v>
      </c>
      <c r="T3658">
        <v>1</v>
      </c>
      <c r="U3658" t="s">
        <v>79</v>
      </c>
      <c r="V3658">
        <v>440.64</v>
      </c>
      <c r="W3658" t="s">
        <v>46</v>
      </c>
      <c r="X3658" t="s">
        <v>47</v>
      </c>
      <c r="Y3658" t="s">
        <v>48</v>
      </c>
      <c r="Z3658" t="s">
        <v>66</v>
      </c>
      <c r="AA3658" t="s">
        <v>67</v>
      </c>
      <c r="AB3658" t="s">
        <v>68</v>
      </c>
      <c r="AC3658" t="s">
        <v>52</v>
      </c>
      <c r="AD3658">
        <v>4.7895652169999998</v>
      </c>
      <c r="AE3658">
        <v>2024</v>
      </c>
      <c r="AF3658">
        <v>3</v>
      </c>
      <c r="AG3658">
        <v>9</v>
      </c>
      <c r="AH3658" t="s">
        <v>3497</v>
      </c>
      <c r="AI3658">
        <v>0.39913043478260868</v>
      </c>
      <c r="AJ3658">
        <v>1104</v>
      </c>
      <c r="AK3658" t="s">
        <v>3799</v>
      </c>
    </row>
    <row r="3659" spans="1:37">
      <c r="A3659" t="s">
        <v>3770</v>
      </c>
      <c r="B3659" t="s">
        <v>115</v>
      </c>
      <c r="C3659">
        <v>22221.1</v>
      </c>
      <c r="D3659" t="s">
        <v>36</v>
      </c>
      <c r="E3659" t="s">
        <v>72</v>
      </c>
      <c r="F3659" t="s">
        <v>38</v>
      </c>
      <c r="G3659">
        <v>45331</v>
      </c>
      <c r="H3659" t="s">
        <v>159</v>
      </c>
      <c r="I3659" t="s">
        <v>58</v>
      </c>
      <c r="J3659">
        <v>22773</v>
      </c>
      <c r="K3659" t="s">
        <v>59</v>
      </c>
      <c r="L3659" t="s">
        <v>103</v>
      </c>
      <c r="M3659">
        <v>300</v>
      </c>
      <c r="N3659">
        <v>38</v>
      </c>
      <c r="O3659">
        <v>77</v>
      </c>
      <c r="P3659">
        <v>0</v>
      </c>
      <c r="Q3659">
        <v>3</v>
      </c>
      <c r="R3659" t="s">
        <v>61</v>
      </c>
      <c r="S3659" t="s">
        <v>93</v>
      </c>
      <c r="T3659">
        <v>1</v>
      </c>
      <c r="U3659" t="s">
        <v>90</v>
      </c>
      <c r="V3659">
        <v>1438.56</v>
      </c>
      <c r="W3659" t="s">
        <v>155</v>
      </c>
      <c r="X3659" t="s">
        <v>77</v>
      </c>
      <c r="Y3659" t="s">
        <v>65</v>
      </c>
      <c r="Z3659" t="s">
        <v>98</v>
      </c>
      <c r="AA3659" t="s">
        <v>67</v>
      </c>
      <c r="AB3659" t="s">
        <v>68</v>
      </c>
      <c r="AC3659" t="s">
        <v>52</v>
      </c>
      <c r="AD3659">
        <v>4.7952000000000004</v>
      </c>
      <c r="AE3659">
        <v>2024</v>
      </c>
      <c r="AF3659">
        <v>3</v>
      </c>
      <c r="AG3659">
        <v>9</v>
      </c>
      <c r="AH3659" t="s">
        <v>3497</v>
      </c>
      <c r="AI3659">
        <v>0.39960000000000001</v>
      </c>
      <c r="AJ3659">
        <v>3600</v>
      </c>
      <c r="AK3659" t="s">
        <v>3799</v>
      </c>
    </row>
    <row r="3660" spans="1:37">
      <c r="A3660" t="s">
        <v>3771</v>
      </c>
      <c r="B3660" t="s">
        <v>35</v>
      </c>
      <c r="C3660">
        <v>3484.15</v>
      </c>
      <c r="D3660" t="s">
        <v>87</v>
      </c>
      <c r="E3660" t="s">
        <v>37</v>
      </c>
      <c r="F3660" t="s">
        <v>73</v>
      </c>
      <c r="G3660">
        <v>45331</v>
      </c>
      <c r="H3660" t="s">
        <v>39</v>
      </c>
      <c r="I3660" t="s">
        <v>58</v>
      </c>
      <c r="J3660">
        <v>63315</v>
      </c>
      <c r="K3660" t="s">
        <v>59</v>
      </c>
      <c r="L3660" t="s">
        <v>42</v>
      </c>
      <c r="M3660">
        <v>89</v>
      </c>
      <c r="N3660">
        <v>18</v>
      </c>
      <c r="O3660">
        <v>80</v>
      </c>
      <c r="P3660">
        <v>0</v>
      </c>
      <c r="Q3660">
        <v>1</v>
      </c>
      <c r="R3660" t="s">
        <v>43</v>
      </c>
      <c r="S3660" t="s">
        <v>96</v>
      </c>
      <c r="T3660">
        <v>2</v>
      </c>
      <c r="U3660" t="s">
        <v>45</v>
      </c>
      <c r="V3660">
        <v>427.68</v>
      </c>
      <c r="W3660" t="s">
        <v>46</v>
      </c>
      <c r="X3660" t="s">
        <v>47</v>
      </c>
      <c r="Y3660" t="s">
        <v>48</v>
      </c>
      <c r="Z3660" t="s">
        <v>49</v>
      </c>
      <c r="AA3660" t="s">
        <v>50</v>
      </c>
      <c r="AB3660" t="s">
        <v>68</v>
      </c>
      <c r="AC3660" t="s">
        <v>52</v>
      </c>
      <c r="AD3660">
        <v>4.8053932579999996</v>
      </c>
      <c r="AE3660">
        <v>2024</v>
      </c>
      <c r="AF3660">
        <v>3</v>
      </c>
      <c r="AG3660">
        <v>9</v>
      </c>
      <c r="AH3660" t="s">
        <v>3497</v>
      </c>
      <c r="AI3660">
        <v>0.40044943820224721</v>
      </c>
      <c r="AJ3660">
        <v>1068</v>
      </c>
      <c r="AK3660" t="s">
        <v>3800</v>
      </c>
    </row>
    <row r="3661" spans="1:37">
      <c r="A3661" t="s">
        <v>3772</v>
      </c>
      <c r="B3661" t="s">
        <v>35</v>
      </c>
      <c r="C3661">
        <v>23067.119999999999</v>
      </c>
      <c r="D3661" t="s">
        <v>36</v>
      </c>
      <c r="E3661" t="s">
        <v>37</v>
      </c>
      <c r="F3661" t="s">
        <v>73</v>
      </c>
      <c r="G3661">
        <v>45331</v>
      </c>
      <c r="H3661" t="s">
        <v>39</v>
      </c>
      <c r="I3661" t="s">
        <v>58</v>
      </c>
      <c r="J3661">
        <v>35551</v>
      </c>
      <c r="K3661" t="s">
        <v>59</v>
      </c>
      <c r="L3661" t="s">
        <v>42</v>
      </c>
      <c r="M3661">
        <v>85</v>
      </c>
      <c r="N3661">
        <v>4</v>
      </c>
      <c r="O3661">
        <v>99</v>
      </c>
      <c r="P3661">
        <v>2</v>
      </c>
      <c r="Q3661">
        <v>2</v>
      </c>
      <c r="R3661" t="s">
        <v>43</v>
      </c>
      <c r="S3661" t="s">
        <v>84</v>
      </c>
      <c r="T3661">
        <v>2</v>
      </c>
      <c r="U3661" t="s">
        <v>63</v>
      </c>
      <c r="V3661">
        <v>612.36</v>
      </c>
      <c r="W3661" t="s">
        <v>76</v>
      </c>
      <c r="X3661" t="s">
        <v>77</v>
      </c>
      <c r="Y3661" t="s">
        <v>65</v>
      </c>
      <c r="Z3661" t="s">
        <v>98</v>
      </c>
      <c r="AA3661" t="s">
        <v>67</v>
      </c>
      <c r="AB3661" t="s">
        <v>51</v>
      </c>
      <c r="AC3661" t="s">
        <v>52</v>
      </c>
      <c r="AD3661">
        <v>7.2042352940000001</v>
      </c>
      <c r="AE3661">
        <v>2024</v>
      </c>
      <c r="AF3661">
        <v>3</v>
      </c>
      <c r="AG3661">
        <v>9</v>
      </c>
      <c r="AH3661" t="s">
        <v>3497</v>
      </c>
      <c r="AI3661">
        <v>0.60035294117647064</v>
      </c>
      <c r="AJ3661">
        <v>1020</v>
      </c>
      <c r="AK3661" t="s">
        <v>3801</v>
      </c>
    </row>
    <row r="3662" spans="1:37">
      <c r="A3662" t="s">
        <v>3773</v>
      </c>
      <c r="B3662" t="s">
        <v>35</v>
      </c>
      <c r="C3662">
        <v>27500.54</v>
      </c>
      <c r="D3662" t="s">
        <v>36</v>
      </c>
      <c r="E3662" t="s">
        <v>37</v>
      </c>
      <c r="F3662" t="s">
        <v>38</v>
      </c>
      <c r="G3662">
        <v>45331</v>
      </c>
      <c r="H3662" t="s">
        <v>57</v>
      </c>
      <c r="I3662" t="s">
        <v>40</v>
      </c>
      <c r="J3662">
        <v>0</v>
      </c>
      <c r="K3662" t="s">
        <v>59</v>
      </c>
      <c r="L3662" t="s">
        <v>60</v>
      </c>
      <c r="M3662">
        <v>99</v>
      </c>
      <c r="N3662">
        <v>0</v>
      </c>
      <c r="O3662">
        <v>28</v>
      </c>
      <c r="P3662">
        <v>1</v>
      </c>
      <c r="Q3662">
        <v>2</v>
      </c>
      <c r="R3662" t="s">
        <v>43</v>
      </c>
      <c r="S3662" t="s">
        <v>44</v>
      </c>
      <c r="T3662">
        <v>1</v>
      </c>
      <c r="U3662" t="s">
        <v>63</v>
      </c>
      <c r="V3662">
        <v>709.56</v>
      </c>
      <c r="W3662" t="s">
        <v>46</v>
      </c>
      <c r="X3662" t="s">
        <v>47</v>
      </c>
      <c r="Y3662" t="s">
        <v>65</v>
      </c>
      <c r="Z3662" t="s">
        <v>98</v>
      </c>
      <c r="AA3662" t="s">
        <v>67</v>
      </c>
      <c r="AB3662" t="s">
        <v>51</v>
      </c>
      <c r="AC3662" t="s">
        <v>69</v>
      </c>
      <c r="AD3662">
        <v>7.1672727270000003</v>
      </c>
      <c r="AE3662">
        <v>2024</v>
      </c>
      <c r="AF3662">
        <v>3</v>
      </c>
      <c r="AG3662">
        <v>9</v>
      </c>
      <c r="AH3662" t="s">
        <v>3497</v>
      </c>
      <c r="AI3662">
        <v>0.59727272727272718</v>
      </c>
      <c r="AJ3662">
        <v>1188</v>
      </c>
      <c r="AK3662" t="s">
        <v>3800</v>
      </c>
    </row>
    <row r="3663" spans="1:37">
      <c r="A3663" t="s">
        <v>3774</v>
      </c>
      <c r="B3663" t="s">
        <v>35</v>
      </c>
      <c r="C3663">
        <v>11750.03</v>
      </c>
      <c r="D3663" t="s">
        <v>36</v>
      </c>
      <c r="E3663" t="s">
        <v>37</v>
      </c>
      <c r="F3663" t="s">
        <v>95</v>
      </c>
      <c r="G3663">
        <v>45331</v>
      </c>
      <c r="H3663" t="s">
        <v>39</v>
      </c>
      <c r="I3663" t="s">
        <v>40</v>
      </c>
      <c r="J3663">
        <v>83561</v>
      </c>
      <c r="K3663" t="s">
        <v>83</v>
      </c>
      <c r="L3663" t="s">
        <v>42</v>
      </c>
      <c r="M3663">
        <v>97</v>
      </c>
      <c r="N3663">
        <v>9</v>
      </c>
      <c r="O3663">
        <v>107</v>
      </c>
      <c r="P3663">
        <v>0</v>
      </c>
      <c r="Q3663">
        <v>2</v>
      </c>
      <c r="R3663" t="s">
        <v>61</v>
      </c>
      <c r="S3663" t="s">
        <v>74</v>
      </c>
      <c r="T3663">
        <v>3</v>
      </c>
      <c r="U3663" t="s">
        <v>45</v>
      </c>
      <c r="V3663">
        <v>4.5999999999999996</v>
      </c>
      <c r="W3663" t="s">
        <v>46</v>
      </c>
      <c r="X3663" t="s">
        <v>47</v>
      </c>
      <c r="Y3663" t="s">
        <v>48</v>
      </c>
      <c r="Z3663" t="s">
        <v>66</v>
      </c>
      <c r="AA3663" t="s">
        <v>50</v>
      </c>
      <c r="AB3663" t="s">
        <v>68</v>
      </c>
      <c r="AC3663" t="s">
        <v>52</v>
      </c>
      <c r="AD3663">
        <v>4.7422680000000002E-2</v>
      </c>
      <c r="AE3663">
        <v>2024</v>
      </c>
      <c r="AF3663">
        <v>3</v>
      </c>
      <c r="AG3663">
        <v>9</v>
      </c>
      <c r="AH3663" t="s">
        <v>3497</v>
      </c>
      <c r="AI3663">
        <v>3.951890034364261E-3</v>
      </c>
      <c r="AJ3663">
        <v>1164</v>
      </c>
      <c r="AK3663" t="s">
        <v>3799</v>
      </c>
    </row>
    <row r="3664" spans="1:37">
      <c r="A3664" t="s">
        <v>3775</v>
      </c>
      <c r="B3664" t="s">
        <v>35</v>
      </c>
      <c r="C3664">
        <v>7757.04</v>
      </c>
      <c r="D3664" t="s">
        <v>36</v>
      </c>
      <c r="E3664" t="s">
        <v>37</v>
      </c>
      <c r="F3664" t="s">
        <v>38</v>
      </c>
      <c r="G3664">
        <v>45331</v>
      </c>
      <c r="H3664" t="s">
        <v>39</v>
      </c>
      <c r="I3664" t="s">
        <v>40</v>
      </c>
      <c r="J3664">
        <v>69302</v>
      </c>
      <c r="K3664" t="s">
        <v>83</v>
      </c>
      <c r="L3664" t="s">
        <v>42</v>
      </c>
      <c r="M3664">
        <v>96</v>
      </c>
      <c r="N3664">
        <v>23</v>
      </c>
      <c r="O3664">
        <v>119</v>
      </c>
      <c r="P3664">
        <v>0</v>
      </c>
      <c r="Q3664">
        <v>9</v>
      </c>
      <c r="R3664" t="s">
        <v>61</v>
      </c>
      <c r="S3664" t="s">
        <v>74</v>
      </c>
      <c r="T3664">
        <v>1</v>
      </c>
      <c r="U3664" t="s">
        <v>63</v>
      </c>
      <c r="V3664">
        <v>231.78</v>
      </c>
      <c r="W3664" t="s">
        <v>46</v>
      </c>
      <c r="X3664" t="s">
        <v>47</v>
      </c>
      <c r="Y3664" t="s">
        <v>48</v>
      </c>
      <c r="Z3664" t="s">
        <v>66</v>
      </c>
      <c r="AA3664" t="s">
        <v>50</v>
      </c>
      <c r="AB3664" t="s">
        <v>68</v>
      </c>
      <c r="AC3664" t="s">
        <v>52</v>
      </c>
      <c r="AD3664">
        <v>2.4143750000000002</v>
      </c>
      <c r="AE3664">
        <v>2024</v>
      </c>
      <c r="AF3664">
        <v>3</v>
      </c>
      <c r="AG3664">
        <v>9</v>
      </c>
      <c r="AH3664" t="s">
        <v>3497</v>
      </c>
      <c r="AI3664">
        <v>0.20119791666666667</v>
      </c>
      <c r="AJ3664">
        <v>1152</v>
      </c>
      <c r="AK3664" t="s">
        <v>3799</v>
      </c>
    </row>
    <row r="3665" spans="1:37">
      <c r="A3665" t="s">
        <v>3776</v>
      </c>
      <c r="B3665" t="s">
        <v>35</v>
      </c>
      <c r="C3665">
        <v>21968.2</v>
      </c>
      <c r="D3665" t="s">
        <v>36</v>
      </c>
      <c r="E3665" t="s">
        <v>37</v>
      </c>
      <c r="F3665" t="s">
        <v>38</v>
      </c>
      <c r="G3665">
        <v>45331</v>
      </c>
      <c r="H3665" t="s">
        <v>39</v>
      </c>
      <c r="I3665" t="s">
        <v>58</v>
      </c>
      <c r="J3665">
        <v>112845</v>
      </c>
      <c r="K3665" t="s">
        <v>41</v>
      </c>
      <c r="L3665" t="s">
        <v>60</v>
      </c>
      <c r="M3665">
        <v>139</v>
      </c>
      <c r="N3665">
        <v>36</v>
      </c>
      <c r="O3665">
        <v>88</v>
      </c>
      <c r="P3665">
        <v>0</v>
      </c>
      <c r="Q3665">
        <v>2</v>
      </c>
      <c r="R3665" t="s">
        <v>61</v>
      </c>
      <c r="S3665" t="s">
        <v>93</v>
      </c>
      <c r="T3665">
        <v>3</v>
      </c>
      <c r="U3665" t="s">
        <v>79</v>
      </c>
      <c r="V3665">
        <v>494.15</v>
      </c>
      <c r="W3665" t="s">
        <v>64</v>
      </c>
      <c r="X3665" t="s">
        <v>77</v>
      </c>
      <c r="Y3665" t="s">
        <v>48</v>
      </c>
      <c r="Z3665" t="s">
        <v>98</v>
      </c>
      <c r="AA3665" t="s">
        <v>91</v>
      </c>
      <c r="AB3665" t="s">
        <v>68</v>
      </c>
      <c r="AC3665" t="s">
        <v>52</v>
      </c>
      <c r="AD3665">
        <v>3.5550359710000001</v>
      </c>
      <c r="AE3665">
        <v>2024</v>
      </c>
      <c r="AF3665">
        <v>3</v>
      </c>
      <c r="AG3665">
        <v>9</v>
      </c>
      <c r="AH3665" t="s">
        <v>3497</v>
      </c>
      <c r="AI3665">
        <v>0.29625299760191848</v>
      </c>
      <c r="AJ3665">
        <v>1668</v>
      </c>
      <c r="AK3665" t="s">
        <v>3799</v>
      </c>
    </row>
    <row r="3666" spans="1:37">
      <c r="A3666" t="s">
        <v>3777</v>
      </c>
      <c r="B3666" t="s">
        <v>35</v>
      </c>
      <c r="C3666">
        <v>3465.16</v>
      </c>
      <c r="D3666" t="s">
        <v>36</v>
      </c>
      <c r="E3666" t="s">
        <v>37</v>
      </c>
      <c r="F3666" t="s">
        <v>56</v>
      </c>
      <c r="G3666">
        <v>45331</v>
      </c>
      <c r="H3666" t="s">
        <v>39</v>
      </c>
      <c r="I3666" t="s">
        <v>40</v>
      </c>
      <c r="J3666">
        <v>28856</v>
      </c>
      <c r="K3666" t="s">
        <v>59</v>
      </c>
      <c r="L3666" t="s">
        <v>42</v>
      </c>
      <c r="M3666">
        <v>88</v>
      </c>
      <c r="N3666">
        <v>19</v>
      </c>
      <c r="O3666">
        <v>89</v>
      </c>
      <c r="P3666">
        <v>0</v>
      </c>
      <c r="Q3666">
        <v>1</v>
      </c>
      <c r="R3666" t="s">
        <v>43</v>
      </c>
      <c r="S3666" t="s">
        <v>96</v>
      </c>
      <c r="T3666">
        <v>3</v>
      </c>
      <c r="U3666" t="s">
        <v>90</v>
      </c>
      <c r="V3666">
        <v>421.2</v>
      </c>
      <c r="W3666" t="s">
        <v>46</v>
      </c>
      <c r="X3666" t="s">
        <v>134</v>
      </c>
      <c r="Y3666" t="s">
        <v>48</v>
      </c>
      <c r="Z3666" t="s">
        <v>49</v>
      </c>
      <c r="AA3666" t="s">
        <v>67</v>
      </c>
      <c r="AB3666" t="s">
        <v>68</v>
      </c>
      <c r="AC3666" t="s">
        <v>52</v>
      </c>
      <c r="AD3666">
        <v>4.7863636359999999</v>
      </c>
      <c r="AE3666">
        <v>2024</v>
      </c>
      <c r="AF3666">
        <v>3</v>
      </c>
      <c r="AG3666">
        <v>9</v>
      </c>
      <c r="AH3666" t="s">
        <v>3497</v>
      </c>
      <c r="AI3666">
        <v>0.39886363636363636</v>
      </c>
      <c r="AJ3666">
        <v>1056</v>
      </c>
      <c r="AK3666" t="s">
        <v>3799</v>
      </c>
    </row>
    <row r="3667" spans="1:37">
      <c r="A3667" t="s">
        <v>3778</v>
      </c>
      <c r="B3667" t="s">
        <v>35</v>
      </c>
      <c r="C3667">
        <v>4023.01</v>
      </c>
      <c r="D3667" t="s">
        <v>36</v>
      </c>
      <c r="E3667" t="s">
        <v>72</v>
      </c>
      <c r="F3667" t="s">
        <v>73</v>
      </c>
      <c r="G3667">
        <v>45331</v>
      </c>
      <c r="H3667" t="s">
        <v>102</v>
      </c>
      <c r="I3667" t="s">
        <v>40</v>
      </c>
      <c r="J3667">
        <v>18272</v>
      </c>
      <c r="K3667" t="s">
        <v>59</v>
      </c>
      <c r="L3667" t="s">
        <v>42</v>
      </c>
      <c r="M3667">
        <v>108</v>
      </c>
      <c r="N3667">
        <v>9</v>
      </c>
      <c r="O3667">
        <v>72</v>
      </c>
      <c r="P3667">
        <v>1</v>
      </c>
      <c r="Q3667">
        <v>1</v>
      </c>
      <c r="R3667" t="s">
        <v>61</v>
      </c>
      <c r="S3667" t="s">
        <v>74</v>
      </c>
      <c r="T3667">
        <v>2</v>
      </c>
      <c r="U3667" t="s">
        <v>79</v>
      </c>
      <c r="V3667">
        <v>518.4</v>
      </c>
      <c r="W3667" t="s">
        <v>46</v>
      </c>
      <c r="X3667" t="s">
        <v>77</v>
      </c>
      <c r="Y3667" t="s">
        <v>65</v>
      </c>
      <c r="Z3667" t="s">
        <v>49</v>
      </c>
      <c r="AA3667" t="s">
        <v>67</v>
      </c>
      <c r="AB3667" t="s">
        <v>51</v>
      </c>
      <c r="AC3667" t="s">
        <v>52</v>
      </c>
      <c r="AD3667">
        <v>4.8</v>
      </c>
      <c r="AE3667">
        <v>2024</v>
      </c>
      <c r="AF3667">
        <v>3</v>
      </c>
      <c r="AG3667">
        <v>9</v>
      </c>
      <c r="AH3667" t="s">
        <v>3497</v>
      </c>
      <c r="AI3667">
        <v>0.39999999999999997</v>
      </c>
      <c r="AJ3667">
        <v>1296</v>
      </c>
      <c r="AK3667" t="s">
        <v>3799</v>
      </c>
    </row>
    <row r="3668" spans="1:37">
      <c r="A3668" t="s">
        <v>3779</v>
      </c>
      <c r="B3668" t="s">
        <v>35</v>
      </c>
      <c r="C3668">
        <v>3484.15</v>
      </c>
      <c r="D3668" t="s">
        <v>87</v>
      </c>
      <c r="E3668" t="s">
        <v>37</v>
      </c>
      <c r="F3668" t="s">
        <v>73</v>
      </c>
      <c r="G3668">
        <v>45331</v>
      </c>
      <c r="H3668" t="s">
        <v>39</v>
      </c>
      <c r="I3668" t="s">
        <v>58</v>
      </c>
      <c r="J3668">
        <v>63315</v>
      </c>
      <c r="K3668" t="s">
        <v>59</v>
      </c>
      <c r="L3668" t="s">
        <v>42</v>
      </c>
      <c r="M3668">
        <v>89</v>
      </c>
      <c r="N3668">
        <v>18</v>
      </c>
      <c r="O3668">
        <v>80</v>
      </c>
      <c r="P3668">
        <v>0</v>
      </c>
      <c r="Q3668">
        <v>1</v>
      </c>
      <c r="R3668" t="s">
        <v>43</v>
      </c>
      <c r="S3668" t="s">
        <v>44</v>
      </c>
      <c r="T3668">
        <v>2</v>
      </c>
      <c r="U3668" t="s">
        <v>45</v>
      </c>
      <c r="V3668">
        <v>427.68</v>
      </c>
      <c r="W3668" t="s">
        <v>46</v>
      </c>
      <c r="X3668" t="s">
        <v>47</v>
      </c>
      <c r="Y3668" t="s">
        <v>48</v>
      </c>
      <c r="Z3668" t="s">
        <v>49</v>
      </c>
      <c r="AA3668" t="s">
        <v>50</v>
      </c>
      <c r="AB3668" t="s">
        <v>68</v>
      </c>
      <c r="AC3668" t="s">
        <v>52</v>
      </c>
      <c r="AD3668">
        <v>4.8053932579999996</v>
      </c>
      <c r="AE3668">
        <v>2024</v>
      </c>
      <c r="AF3668">
        <v>3</v>
      </c>
      <c r="AG3668">
        <v>9</v>
      </c>
      <c r="AH3668" t="s">
        <v>3497</v>
      </c>
      <c r="AI3668">
        <v>0.40044943820224721</v>
      </c>
      <c r="AJ3668">
        <v>1068</v>
      </c>
      <c r="AK3668" t="s">
        <v>3800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41F3-67F1-4F02-9702-D6FB24396303}">
  <dimension ref="B2:L38"/>
  <sheetViews>
    <sheetView workbookViewId="0">
      <selection activeCell="D14" sqref="D14"/>
    </sheetView>
  </sheetViews>
  <sheetFormatPr defaultRowHeight="13.8"/>
  <cols>
    <col min="2" max="2" width="29" bestFit="1" customWidth="1"/>
    <col min="3" max="3" width="10.8984375" bestFit="1" customWidth="1"/>
    <col min="4" max="4" width="25.296875" bestFit="1" customWidth="1"/>
    <col min="5" max="5" width="17.5" bestFit="1" customWidth="1"/>
    <col min="6" max="6" width="32.19921875" bestFit="1" customWidth="1"/>
    <col min="7" max="7" width="27" bestFit="1" customWidth="1"/>
    <col min="8" max="8" width="17.5" bestFit="1" customWidth="1"/>
    <col min="9" max="9" width="27" bestFit="1" customWidth="1"/>
    <col min="10" max="10" width="25.296875" bestFit="1" customWidth="1"/>
    <col min="11" max="11" width="27" bestFit="1" customWidth="1"/>
    <col min="12" max="12" width="25.59765625" bestFit="1" customWidth="1"/>
    <col min="13" max="13" width="3.8984375" bestFit="1" customWidth="1"/>
    <col min="14" max="17" width="4.8984375" bestFit="1" customWidth="1"/>
    <col min="18" max="18" width="3.8984375" bestFit="1" customWidth="1"/>
    <col min="19" max="27" width="4.8984375" bestFit="1" customWidth="1"/>
    <col min="28" max="28" width="1.8984375" bestFit="1" customWidth="1"/>
    <col min="29" max="30" width="4.8984375" bestFit="1" customWidth="1"/>
    <col min="31" max="31" width="3.8984375" bestFit="1" customWidth="1"/>
    <col min="32" max="34" width="4.8984375" bestFit="1" customWidth="1"/>
    <col min="35" max="35" width="3.8984375" bestFit="1" customWidth="1"/>
    <col min="36" max="52" width="4.8984375" bestFit="1" customWidth="1"/>
    <col min="53" max="53" width="3.8984375" bestFit="1" customWidth="1"/>
    <col min="54" max="61" width="4.8984375" bestFit="1" customWidth="1"/>
    <col min="62" max="62" width="3.8984375" bestFit="1" customWidth="1"/>
    <col min="63" max="63" width="4.8984375" bestFit="1" customWidth="1"/>
    <col min="64" max="67" width="5.8984375" bestFit="1" customWidth="1"/>
    <col min="68" max="68" width="4.8984375" bestFit="1" customWidth="1"/>
    <col min="69" max="72" width="5.8984375" bestFit="1" customWidth="1"/>
    <col min="73" max="73" width="4.8984375" bestFit="1" customWidth="1"/>
    <col min="74" max="75" width="5.8984375" bestFit="1" customWidth="1"/>
    <col min="76" max="76" width="4.8984375" bestFit="1" customWidth="1"/>
    <col min="77" max="87" width="5.8984375" bestFit="1" customWidth="1"/>
    <col min="88" max="88" width="2.8984375" bestFit="1" customWidth="1"/>
    <col min="89" max="100" width="5.8984375" bestFit="1" customWidth="1"/>
    <col min="101" max="101" width="4.8984375" bestFit="1" customWidth="1"/>
    <col min="102" max="109" width="5.8984375" bestFit="1" customWidth="1"/>
    <col min="110" max="110" width="4.8984375" bestFit="1" customWidth="1"/>
    <col min="111" max="116" width="5.8984375" bestFit="1" customWidth="1"/>
    <col min="117" max="118" width="4.8984375" bestFit="1" customWidth="1"/>
    <col min="119" max="119" width="5.8984375" bestFit="1" customWidth="1"/>
    <col min="120" max="120" width="2.8984375" bestFit="1" customWidth="1"/>
    <col min="121" max="124" width="5.8984375" bestFit="1" customWidth="1"/>
    <col min="125" max="125" width="4.8984375" bestFit="1" customWidth="1"/>
    <col min="126" max="126" width="5.8984375" bestFit="1" customWidth="1"/>
    <col min="127" max="127" width="4.8984375" bestFit="1" customWidth="1"/>
    <col min="128" max="128" width="5.8984375" bestFit="1" customWidth="1"/>
    <col min="129" max="129" width="4.8984375" bestFit="1" customWidth="1"/>
    <col min="130" max="137" width="5.8984375" bestFit="1" customWidth="1"/>
    <col min="138" max="139" width="4.8984375" bestFit="1" customWidth="1"/>
    <col min="140" max="145" width="5.8984375" bestFit="1" customWidth="1"/>
    <col min="146" max="146" width="4.8984375" bestFit="1" customWidth="1"/>
    <col min="147" max="151" width="5.8984375" bestFit="1" customWidth="1"/>
    <col min="152" max="152" width="4.8984375" bestFit="1" customWidth="1"/>
    <col min="153" max="159" width="5.8984375" bestFit="1" customWidth="1"/>
    <col min="160" max="160" width="4.8984375" bestFit="1" customWidth="1"/>
    <col min="161" max="165" width="5.8984375" bestFit="1" customWidth="1"/>
    <col min="166" max="166" width="4.8984375" bestFit="1" customWidth="1"/>
    <col min="167" max="175" width="5.8984375" bestFit="1" customWidth="1"/>
    <col min="176" max="176" width="2.8984375" bestFit="1" customWidth="1"/>
    <col min="177" max="190" width="5.8984375" bestFit="1" customWidth="1"/>
    <col min="191" max="191" width="4.8984375" bestFit="1" customWidth="1"/>
    <col min="192" max="192" width="5.8984375" bestFit="1" customWidth="1"/>
    <col min="193" max="193" width="4.8984375" bestFit="1" customWidth="1"/>
    <col min="194" max="212" width="5.8984375" bestFit="1" customWidth="1"/>
    <col min="213" max="213" width="4.8984375" bestFit="1" customWidth="1"/>
    <col min="214" max="226" width="5.8984375" bestFit="1" customWidth="1"/>
    <col min="227" max="228" width="4.8984375" bestFit="1" customWidth="1"/>
    <col min="229" max="231" width="5.8984375" bestFit="1" customWidth="1"/>
    <col min="232" max="232" width="4.8984375" bestFit="1" customWidth="1"/>
    <col min="233" max="265" width="5.8984375" bestFit="1" customWidth="1"/>
    <col min="266" max="266" width="4.8984375" bestFit="1" customWidth="1"/>
    <col min="267" max="282" width="5.8984375" bestFit="1" customWidth="1"/>
    <col min="283" max="283" width="4.8984375" bestFit="1" customWidth="1"/>
    <col min="284" max="286" width="5.8984375" bestFit="1" customWidth="1"/>
    <col min="287" max="287" width="4.8984375" bestFit="1" customWidth="1"/>
    <col min="288" max="289" width="5.8984375" bestFit="1" customWidth="1"/>
    <col min="290" max="290" width="4.8984375" bestFit="1" customWidth="1"/>
    <col min="291" max="292" width="5.8984375" bestFit="1" customWidth="1"/>
    <col min="293" max="293" width="4.8984375" bestFit="1" customWidth="1"/>
    <col min="294" max="296" width="5.8984375" bestFit="1" customWidth="1"/>
    <col min="297" max="297" width="2.8984375" bestFit="1" customWidth="1"/>
    <col min="298" max="304" width="5.8984375" bestFit="1" customWidth="1"/>
    <col min="305" max="305" width="4.8984375" bestFit="1" customWidth="1"/>
    <col min="306" max="310" width="5.8984375" bestFit="1" customWidth="1"/>
    <col min="311" max="311" width="4.8984375" bestFit="1" customWidth="1"/>
    <col min="312" max="313" width="5.8984375" bestFit="1" customWidth="1"/>
    <col min="314" max="314" width="4.8984375" bestFit="1" customWidth="1"/>
    <col min="315" max="322" width="5.8984375" bestFit="1" customWidth="1"/>
    <col min="323" max="323" width="4.8984375" bestFit="1" customWidth="1"/>
    <col min="324" max="374" width="5.8984375" bestFit="1" customWidth="1"/>
    <col min="375" max="375" width="4.8984375" bestFit="1" customWidth="1"/>
    <col min="376" max="383" width="5.8984375" bestFit="1" customWidth="1"/>
    <col min="384" max="384" width="4.8984375" bestFit="1" customWidth="1"/>
    <col min="385" max="394" width="5.8984375" bestFit="1" customWidth="1"/>
    <col min="395" max="395" width="4.8984375" bestFit="1" customWidth="1"/>
    <col min="396" max="407" width="5.8984375" bestFit="1" customWidth="1"/>
    <col min="408" max="408" width="4.8984375" bestFit="1" customWidth="1"/>
    <col min="409" max="412" width="5.8984375" bestFit="1" customWidth="1"/>
    <col min="413" max="413" width="4.8984375" bestFit="1" customWidth="1"/>
    <col min="414" max="436" width="5.8984375" bestFit="1" customWidth="1"/>
    <col min="437" max="437" width="4.8984375" bestFit="1" customWidth="1"/>
    <col min="438" max="445" width="5.8984375" bestFit="1" customWidth="1"/>
    <col min="446" max="446" width="4.8984375" bestFit="1" customWidth="1"/>
    <col min="447" max="461" width="5.8984375" bestFit="1" customWidth="1"/>
    <col min="462" max="462" width="4.8984375" bestFit="1" customWidth="1"/>
    <col min="463" max="468" width="5.8984375" bestFit="1" customWidth="1"/>
    <col min="469" max="469" width="4.8984375" bestFit="1" customWidth="1"/>
    <col min="470" max="476" width="5.8984375" bestFit="1" customWidth="1"/>
    <col min="477" max="477" width="4.8984375" bestFit="1" customWidth="1"/>
    <col min="478" max="501" width="5.8984375" bestFit="1" customWidth="1"/>
    <col min="502" max="502" width="4.8984375" bestFit="1" customWidth="1"/>
    <col min="503" max="522" width="5.8984375" bestFit="1" customWidth="1"/>
    <col min="523" max="523" width="2.8984375" bestFit="1" customWidth="1"/>
    <col min="524" max="528" width="5.8984375" bestFit="1" customWidth="1"/>
    <col min="529" max="529" width="4.8984375" bestFit="1" customWidth="1"/>
    <col min="530" max="549" width="5.8984375" bestFit="1" customWidth="1"/>
    <col min="550" max="550" width="2.8984375" bestFit="1" customWidth="1"/>
    <col min="551" max="560" width="5.8984375" bestFit="1" customWidth="1"/>
    <col min="561" max="561" width="4.8984375" bestFit="1" customWidth="1"/>
    <col min="562" max="568" width="5.8984375" bestFit="1" customWidth="1"/>
    <col min="569" max="569" width="4.8984375" bestFit="1" customWidth="1"/>
    <col min="570" max="576" width="5.8984375" bestFit="1" customWidth="1"/>
    <col min="577" max="577" width="4.8984375" bestFit="1" customWidth="1"/>
    <col min="578" max="579" width="5.8984375" bestFit="1" customWidth="1"/>
    <col min="580" max="580" width="4.8984375" bestFit="1" customWidth="1"/>
    <col min="581" max="582" width="5.8984375" bestFit="1" customWidth="1"/>
    <col min="583" max="583" width="4.8984375" bestFit="1" customWidth="1"/>
    <col min="584" max="586" width="5.8984375" bestFit="1" customWidth="1"/>
    <col min="587" max="589" width="6.8984375" bestFit="1" customWidth="1"/>
    <col min="590" max="590" width="5.8984375" bestFit="1" customWidth="1"/>
    <col min="591" max="593" width="6.8984375" bestFit="1" customWidth="1"/>
    <col min="594" max="594" width="5.8984375" bestFit="1" customWidth="1"/>
    <col min="595" max="595" width="6.8984375" bestFit="1" customWidth="1"/>
    <col min="596" max="596" width="5.8984375" bestFit="1" customWidth="1"/>
    <col min="597" max="616" width="6.8984375" bestFit="1" customWidth="1"/>
    <col min="617" max="617" width="5.8984375" bestFit="1" customWidth="1"/>
    <col min="618" max="620" width="6.8984375" bestFit="1" customWidth="1"/>
    <col min="621" max="621" width="3.8984375" bestFit="1" customWidth="1"/>
    <col min="622" max="639" width="6.8984375" bestFit="1" customWidth="1"/>
    <col min="640" max="640" width="5.8984375" bestFit="1" customWidth="1"/>
    <col min="641" max="644" width="6.8984375" bestFit="1" customWidth="1"/>
    <col min="645" max="645" width="5.8984375" bestFit="1" customWidth="1"/>
    <col min="646" max="660" width="6.8984375" bestFit="1" customWidth="1"/>
    <col min="661" max="661" width="5.8984375" bestFit="1" customWidth="1"/>
    <col min="662" max="673" width="6.8984375" bestFit="1" customWidth="1"/>
    <col min="674" max="674" width="5.8984375" bestFit="1" customWidth="1"/>
    <col min="675" max="713" width="6.8984375" bestFit="1" customWidth="1"/>
    <col min="714" max="714" width="5.8984375" bestFit="1" customWidth="1"/>
    <col min="715" max="733" width="6.8984375" bestFit="1" customWidth="1"/>
    <col min="734" max="734" width="5.8984375" bestFit="1" customWidth="1"/>
    <col min="735" max="737" width="6.8984375" bestFit="1" customWidth="1"/>
    <col min="738" max="738" width="5.8984375" bestFit="1" customWidth="1"/>
    <col min="739" max="752" width="6.8984375" bestFit="1" customWidth="1"/>
    <col min="753" max="753" width="3.8984375" bestFit="1" customWidth="1"/>
    <col min="754" max="762" width="6.8984375" bestFit="1" customWidth="1"/>
    <col min="763" max="763" width="5.8984375" bestFit="1" customWidth="1"/>
    <col min="764" max="764" width="6.8984375" bestFit="1" customWidth="1"/>
    <col min="765" max="765" width="5.8984375" bestFit="1" customWidth="1"/>
    <col min="766" max="772" width="6.8984375" bestFit="1" customWidth="1"/>
    <col min="773" max="773" width="5.8984375" bestFit="1" customWidth="1"/>
    <col min="774" max="776" width="6.8984375" bestFit="1" customWidth="1"/>
    <col min="777" max="777" width="5.8984375" bestFit="1" customWidth="1"/>
    <col min="778" max="782" width="6.8984375" bestFit="1" customWidth="1"/>
    <col min="783" max="783" width="5.8984375" bestFit="1" customWidth="1"/>
    <col min="784" max="789" width="6.8984375" bestFit="1" customWidth="1"/>
    <col min="790" max="790" width="5.8984375" bestFit="1" customWidth="1"/>
    <col min="791" max="793" width="6.8984375" bestFit="1" customWidth="1"/>
    <col min="794" max="794" width="3.8984375" bestFit="1" customWidth="1"/>
    <col min="795" max="803" width="6.8984375" bestFit="1" customWidth="1"/>
    <col min="804" max="804" width="5.8984375" bestFit="1" customWidth="1"/>
    <col min="805" max="815" width="6.8984375" bestFit="1" customWidth="1"/>
    <col min="816" max="816" width="5.8984375" bestFit="1" customWidth="1"/>
    <col min="817" max="823" width="6.8984375" bestFit="1" customWidth="1"/>
    <col min="824" max="824" width="3.8984375" bestFit="1" customWidth="1"/>
    <col min="825" max="845" width="6.8984375" bestFit="1" customWidth="1"/>
    <col min="846" max="846" width="5.8984375" bestFit="1" customWidth="1"/>
    <col min="847" max="847" width="6.8984375" bestFit="1" customWidth="1"/>
    <col min="848" max="848" width="3.8984375" bestFit="1" customWidth="1"/>
    <col min="849" max="851" width="5.8984375" bestFit="1" customWidth="1"/>
    <col min="852" max="856" width="6.8984375" bestFit="1" customWidth="1"/>
    <col min="857" max="857" width="5.8984375" bestFit="1" customWidth="1"/>
    <col min="858" max="864" width="6.8984375" bestFit="1" customWidth="1"/>
    <col min="865" max="865" width="5.8984375" bestFit="1" customWidth="1"/>
    <col min="866" max="868" width="6.8984375" bestFit="1" customWidth="1"/>
    <col min="869" max="869" width="3.8984375" bestFit="1" customWidth="1"/>
    <col min="870" max="871" width="6.8984375" bestFit="1" customWidth="1"/>
    <col min="872" max="872" width="5.8984375" bestFit="1" customWidth="1"/>
    <col min="873" max="915" width="6.8984375" bestFit="1" customWidth="1"/>
    <col min="916" max="916" width="5.8984375" bestFit="1" customWidth="1"/>
    <col min="917" max="917" width="6.8984375" bestFit="1" customWidth="1"/>
    <col min="918" max="918" width="3.8984375" bestFit="1" customWidth="1"/>
    <col min="919" max="933" width="6.8984375" bestFit="1" customWidth="1"/>
    <col min="934" max="934" width="3.8984375" bestFit="1" customWidth="1"/>
    <col min="935" max="943" width="6.8984375" bestFit="1" customWidth="1"/>
    <col min="944" max="944" width="5.8984375" bestFit="1" customWidth="1"/>
    <col min="945" max="945" width="6.8984375" bestFit="1" customWidth="1"/>
    <col min="946" max="947" width="5.8984375" bestFit="1" customWidth="1"/>
    <col min="948" max="954" width="6.8984375" bestFit="1" customWidth="1"/>
    <col min="955" max="955" width="5.8984375" bestFit="1" customWidth="1"/>
    <col min="956" max="956" width="6.8984375" bestFit="1" customWidth="1"/>
    <col min="957" max="957" width="5.8984375" bestFit="1" customWidth="1"/>
    <col min="958" max="958" width="6.8984375" bestFit="1" customWidth="1"/>
    <col min="959" max="959" width="5.8984375" bestFit="1" customWidth="1"/>
    <col min="960" max="974" width="6.8984375" bestFit="1" customWidth="1"/>
    <col min="975" max="975" width="5.8984375" bestFit="1" customWidth="1"/>
    <col min="976" max="979" width="6.8984375" bestFit="1" customWidth="1"/>
    <col min="980" max="980" width="5.8984375" bestFit="1" customWidth="1"/>
    <col min="981" max="991" width="6.8984375" bestFit="1" customWidth="1"/>
    <col min="992" max="992" width="3.8984375" bestFit="1" customWidth="1"/>
    <col min="993" max="1000" width="6.8984375" bestFit="1" customWidth="1"/>
    <col min="1001" max="1001" width="5.8984375" bestFit="1" customWidth="1"/>
    <col min="1002" max="1019" width="6.8984375" bestFit="1" customWidth="1"/>
    <col min="1020" max="1020" width="5.8984375" bestFit="1" customWidth="1"/>
    <col min="1021" max="1032" width="6.8984375" bestFit="1" customWidth="1"/>
    <col min="1033" max="1033" width="5.8984375" bestFit="1" customWidth="1"/>
    <col min="1034" max="1034" width="6.8984375" bestFit="1" customWidth="1"/>
    <col min="1035" max="1035" width="5.8984375" bestFit="1" customWidth="1"/>
    <col min="1036" max="1039" width="6.8984375" bestFit="1" customWidth="1"/>
    <col min="1040" max="1040" width="5.8984375" bestFit="1" customWidth="1"/>
    <col min="1041" max="1050" width="6.8984375" bestFit="1" customWidth="1"/>
    <col min="1051" max="1051" width="5.8984375" bestFit="1" customWidth="1"/>
    <col min="1052" max="1053" width="6.8984375" bestFit="1" customWidth="1"/>
    <col min="1054" max="1054" width="5.8984375" bestFit="1" customWidth="1"/>
    <col min="1055" max="1072" width="6.8984375" bestFit="1" customWidth="1"/>
    <col min="1073" max="1074" width="5.8984375" bestFit="1" customWidth="1"/>
    <col min="1075" max="1075" width="6.8984375" bestFit="1" customWidth="1"/>
    <col min="1076" max="1076" width="5.8984375" bestFit="1" customWidth="1"/>
    <col min="1077" max="1081" width="6.8984375" bestFit="1" customWidth="1"/>
    <col min="1082" max="1082" width="5.8984375" bestFit="1" customWidth="1"/>
    <col min="1083" max="1084" width="6.8984375" bestFit="1" customWidth="1"/>
    <col min="1085" max="1085" width="5.8984375" bestFit="1" customWidth="1"/>
    <col min="1086" max="1086" width="6.8984375" bestFit="1" customWidth="1"/>
    <col min="1087" max="1087" width="5.8984375" bestFit="1" customWidth="1"/>
    <col min="1088" max="1114" width="6.8984375" bestFit="1" customWidth="1"/>
    <col min="1115" max="1116" width="5.8984375" bestFit="1" customWidth="1"/>
    <col min="1117" max="1130" width="6.8984375" bestFit="1" customWidth="1"/>
    <col min="1131" max="1131" width="5.8984375" bestFit="1" customWidth="1"/>
    <col min="1132" max="1135" width="6.8984375" bestFit="1" customWidth="1"/>
    <col min="1136" max="1136" width="5.8984375" bestFit="1" customWidth="1"/>
    <col min="1137" max="1176" width="6.8984375" bestFit="1" customWidth="1"/>
    <col min="1177" max="1177" width="5.8984375" bestFit="1" customWidth="1"/>
    <col min="1178" max="1178" width="6.8984375" bestFit="1" customWidth="1"/>
    <col min="1179" max="1179" width="5.8984375" bestFit="1" customWidth="1"/>
    <col min="1180" max="1195" width="6.8984375" bestFit="1" customWidth="1"/>
    <col min="1196" max="1196" width="5.8984375" bestFit="1" customWidth="1"/>
    <col min="1197" max="1252" width="6.8984375" bestFit="1" customWidth="1"/>
    <col min="1253" max="1253" width="5.8984375" bestFit="1" customWidth="1"/>
    <col min="1254" max="1254" width="6.8984375" bestFit="1" customWidth="1"/>
    <col min="1255" max="1255" width="5.8984375" bestFit="1" customWidth="1"/>
    <col min="1256" max="1262" width="6.8984375" bestFit="1" customWidth="1"/>
    <col min="1263" max="1263" width="5.8984375" bestFit="1" customWidth="1"/>
    <col min="1264" max="1265" width="6.8984375" bestFit="1" customWidth="1"/>
    <col min="1266" max="1266" width="5.8984375" bestFit="1" customWidth="1"/>
    <col min="1267" max="1267" width="6.8984375" bestFit="1" customWidth="1"/>
    <col min="1268" max="1268" width="5.8984375" bestFit="1" customWidth="1"/>
    <col min="1269" max="1305" width="6.8984375" bestFit="1" customWidth="1"/>
    <col min="1306" max="1307" width="5.8984375" bestFit="1" customWidth="1"/>
    <col min="1308" max="1324" width="6.8984375" bestFit="1" customWidth="1"/>
    <col min="1325" max="1325" width="5.8984375" bestFit="1" customWidth="1"/>
    <col min="1326" max="1330" width="6.8984375" bestFit="1" customWidth="1"/>
    <col min="1331" max="1331" width="3.8984375" bestFit="1" customWidth="1"/>
    <col min="1332" max="1337" width="6.8984375" bestFit="1" customWidth="1"/>
    <col min="1338" max="1338" width="5.8984375" bestFit="1" customWidth="1"/>
    <col min="1339" max="1339" width="3.8984375" bestFit="1" customWidth="1"/>
    <col min="1340" max="1352" width="6.8984375" bestFit="1" customWidth="1"/>
    <col min="1353" max="1353" width="5.8984375" bestFit="1" customWidth="1"/>
    <col min="1354" max="1365" width="6.8984375" bestFit="1" customWidth="1"/>
    <col min="1366" max="1366" width="5.8984375" bestFit="1" customWidth="1"/>
    <col min="1367" max="1395" width="6.8984375" bestFit="1" customWidth="1"/>
    <col min="1396" max="1396" width="5.8984375" bestFit="1" customWidth="1"/>
    <col min="1397" max="1412" width="6.8984375" bestFit="1" customWidth="1"/>
    <col min="1413" max="1413" width="5.8984375" bestFit="1" customWidth="1"/>
    <col min="1414" max="1416" width="6.8984375" bestFit="1" customWidth="1"/>
    <col min="1417" max="1417" width="5.8984375" bestFit="1" customWidth="1"/>
    <col min="1418" max="1426" width="6.8984375" bestFit="1" customWidth="1"/>
    <col min="1427" max="1427" width="5.8984375" bestFit="1" customWidth="1"/>
    <col min="1428" max="1429" width="6.8984375" bestFit="1" customWidth="1"/>
    <col min="1430" max="1430" width="3.8984375" bestFit="1" customWidth="1"/>
    <col min="1431" max="1436" width="6.8984375" bestFit="1" customWidth="1"/>
    <col min="1437" max="1437" width="5.8984375" bestFit="1" customWidth="1"/>
    <col min="1438" max="1438" width="6.8984375" bestFit="1" customWidth="1"/>
    <col min="1439" max="1439" width="5.8984375" bestFit="1" customWidth="1"/>
    <col min="1440" max="1459" width="6.8984375" bestFit="1" customWidth="1"/>
    <col min="1460" max="1460" width="5.8984375" bestFit="1" customWidth="1"/>
    <col min="1461" max="1464" width="6.8984375" bestFit="1" customWidth="1"/>
    <col min="1465" max="1465" width="5.8984375" bestFit="1" customWidth="1"/>
    <col min="1466" max="1485" width="6.8984375" bestFit="1" customWidth="1"/>
    <col min="1486" max="1486" width="5.8984375" bestFit="1" customWidth="1"/>
    <col min="1487" max="1490" width="6.8984375" bestFit="1" customWidth="1"/>
    <col min="1491" max="1491" width="5.8984375" bestFit="1" customWidth="1"/>
    <col min="1492" max="1494" width="6.8984375" bestFit="1" customWidth="1"/>
    <col min="1495" max="1495" width="3.8984375" bestFit="1" customWidth="1"/>
    <col min="1496" max="1506" width="6.8984375" bestFit="1" customWidth="1"/>
    <col min="1507" max="1507" width="5.8984375" bestFit="1" customWidth="1"/>
    <col min="1508" max="1510" width="6.8984375" bestFit="1" customWidth="1"/>
    <col min="1511" max="1511" width="5.8984375" bestFit="1" customWidth="1"/>
    <col min="1512" max="1513" width="6.8984375" bestFit="1" customWidth="1"/>
    <col min="1514" max="1514" width="5.8984375" bestFit="1" customWidth="1"/>
    <col min="1515" max="1517" width="6.8984375" bestFit="1" customWidth="1"/>
    <col min="1518" max="1518" width="3.8984375" bestFit="1" customWidth="1"/>
    <col min="1519" max="1520" width="6.8984375" bestFit="1" customWidth="1"/>
    <col min="1521" max="1521" width="3.8984375" bestFit="1" customWidth="1"/>
    <col min="1522" max="1538" width="6.8984375" bestFit="1" customWidth="1"/>
    <col min="1539" max="1539" width="5.8984375" bestFit="1" customWidth="1"/>
    <col min="1540" max="1549" width="6.8984375" bestFit="1" customWidth="1"/>
    <col min="1550" max="1550" width="5.8984375" bestFit="1" customWidth="1"/>
    <col min="1551" max="1556" width="6.8984375" bestFit="1" customWidth="1"/>
    <col min="1557" max="1557" width="3.8984375" bestFit="1" customWidth="1"/>
    <col min="1558" max="1560" width="6.8984375" bestFit="1" customWidth="1"/>
    <col min="1561" max="1561" width="5.8984375" bestFit="1" customWidth="1"/>
    <col min="1562" max="1565" width="6.8984375" bestFit="1" customWidth="1"/>
    <col min="1566" max="1566" width="3.8984375" bestFit="1" customWidth="1"/>
    <col min="1567" max="1577" width="6.8984375" bestFit="1" customWidth="1"/>
    <col min="1578" max="1578" width="5.8984375" bestFit="1" customWidth="1"/>
    <col min="1579" max="1582" width="6.8984375" bestFit="1" customWidth="1"/>
    <col min="1583" max="1583" width="5.8984375" bestFit="1" customWidth="1"/>
    <col min="1584" max="1588" width="6.8984375" bestFit="1" customWidth="1"/>
    <col min="1589" max="1589" width="5.8984375" bestFit="1" customWidth="1"/>
    <col min="1590" max="1598" width="6.8984375" bestFit="1" customWidth="1"/>
    <col min="1599" max="1599" width="5.8984375" bestFit="1" customWidth="1"/>
    <col min="1600" max="1616" width="6.8984375" bestFit="1" customWidth="1"/>
    <col min="1617" max="1617" width="3.8984375" bestFit="1" customWidth="1"/>
    <col min="1618" max="1621" width="6.8984375" bestFit="1" customWidth="1"/>
    <col min="1622" max="1622" width="5.8984375" bestFit="1" customWidth="1"/>
    <col min="1623" max="1631" width="6.8984375" bestFit="1" customWidth="1"/>
    <col min="1632" max="1632" width="5.8984375" bestFit="1" customWidth="1"/>
    <col min="1633" max="1638" width="6.8984375" bestFit="1" customWidth="1"/>
    <col min="1639" max="1639" width="5.8984375" bestFit="1" customWidth="1"/>
    <col min="1640" max="1642" width="6.8984375" bestFit="1" customWidth="1"/>
    <col min="1643" max="1643" width="5.8984375" bestFit="1" customWidth="1"/>
    <col min="1644" max="1652" width="6.8984375" bestFit="1" customWidth="1"/>
    <col min="1653" max="1653" width="5.8984375" bestFit="1" customWidth="1"/>
    <col min="1654" max="1667" width="6.8984375" bestFit="1" customWidth="1"/>
    <col min="1668" max="1668" width="5.8984375" bestFit="1" customWidth="1"/>
    <col min="1669" max="1669" width="6.8984375" bestFit="1" customWidth="1"/>
    <col min="1670" max="1671" width="5.8984375" bestFit="1" customWidth="1"/>
    <col min="1672" max="1674" width="6.8984375" bestFit="1" customWidth="1"/>
    <col min="1675" max="1675" width="5.8984375" bestFit="1" customWidth="1"/>
    <col min="1676" max="1690" width="6.8984375" bestFit="1" customWidth="1"/>
    <col min="1691" max="1691" width="5.8984375" bestFit="1" customWidth="1"/>
    <col min="1692" max="1694" width="6.8984375" bestFit="1" customWidth="1"/>
    <col min="1695" max="1695" width="5.8984375" bestFit="1" customWidth="1"/>
    <col min="1696" max="1723" width="6.8984375" bestFit="1" customWidth="1"/>
    <col min="1724" max="1724" width="5.8984375" bestFit="1" customWidth="1"/>
    <col min="1725" max="1730" width="6.8984375" bestFit="1" customWidth="1"/>
    <col min="1731" max="1731" width="5.8984375" bestFit="1" customWidth="1"/>
    <col min="1732" max="1736" width="6.8984375" bestFit="1" customWidth="1"/>
    <col min="1737" max="1737" width="5.8984375" bestFit="1" customWidth="1"/>
    <col min="1738" max="1739" width="6.8984375" bestFit="1" customWidth="1"/>
    <col min="1740" max="1740" width="5.8984375" bestFit="1" customWidth="1"/>
    <col min="1741" max="1741" width="6.8984375" bestFit="1" customWidth="1"/>
    <col min="1742" max="1742" width="5.8984375" bestFit="1" customWidth="1"/>
    <col min="1743" max="1749" width="6.8984375" bestFit="1" customWidth="1"/>
    <col min="1750" max="1750" width="5.8984375" bestFit="1" customWidth="1"/>
    <col min="1751" max="1751" width="6.8984375" bestFit="1" customWidth="1"/>
    <col min="1752" max="1752" width="5.8984375" bestFit="1" customWidth="1"/>
    <col min="1753" max="1800" width="6.8984375" bestFit="1" customWidth="1"/>
    <col min="1801" max="1801" width="5.8984375" bestFit="1" customWidth="1"/>
    <col min="1802" max="1814" width="6.8984375" bestFit="1" customWidth="1"/>
    <col min="1815" max="1815" width="3.8984375" bestFit="1" customWidth="1"/>
    <col min="1816" max="1824" width="6.8984375" bestFit="1" customWidth="1"/>
    <col min="1825" max="1825" width="3.8984375" bestFit="1" customWidth="1"/>
    <col min="1826" max="1827" width="6.8984375" bestFit="1" customWidth="1"/>
    <col min="1828" max="1828" width="5.8984375" bestFit="1" customWidth="1"/>
    <col min="1829" max="1870" width="6.8984375" bestFit="1" customWidth="1"/>
    <col min="1871" max="1871" width="5.8984375" bestFit="1" customWidth="1"/>
    <col min="1872" max="1888" width="6.8984375" bestFit="1" customWidth="1"/>
    <col min="1889" max="1889" width="5.8984375" bestFit="1" customWidth="1"/>
    <col min="1890" max="1902" width="6.8984375" bestFit="1" customWidth="1"/>
    <col min="1903" max="1903" width="5.8984375" bestFit="1" customWidth="1"/>
    <col min="1904" max="1917" width="6.8984375" bestFit="1" customWidth="1"/>
    <col min="1918" max="1918" width="5.8984375" bestFit="1" customWidth="1"/>
    <col min="1919" max="1922" width="6.8984375" bestFit="1" customWidth="1"/>
    <col min="1923" max="1923" width="5.8984375" bestFit="1" customWidth="1"/>
    <col min="1924" max="1926" width="6.8984375" bestFit="1" customWidth="1"/>
    <col min="1927" max="1928" width="5.8984375" bestFit="1" customWidth="1"/>
    <col min="1929" max="1934" width="6.8984375" bestFit="1" customWidth="1"/>
    <col min="1935" max="1935" width="5.8984375" bestFit="1" customWidth="1"/>
    <col min="1936" max="1941" width="6.8984375" bestFit="1" customWidth="1"/>
    <col min="1942" max="1943" width="5.8984375" bestFit="1" customWidth="1"/>
    <col min="1944" max="1958" width="6.8984375" bestFit="1" customWidth="1"/>
    <col min="1959" max="1959" width="5.8984375" bestFit="1" customWidth="1"/>
    <col min="1960" max="1963" width="6.8984375" bestFit="1" customWidth="1"/>
    <col min="1964" max="1964" width="5.8984375" bestFit="1" customWidth="1"/>
    <col min="1965" max="1972" width="6.8984375" bestFit="1" customWidth="1"/>
    <col min="1973" max="1973" width="5.8984375" bestFit="1" customWidth="1"/>
    <col min="1974" max="1981" width="6.8984375" bestFit="1" customWidth="1"/>
    <col min="1982" max="1982" width="3.8984375" bestFit="1" customWidth="1"/>
    <col min="1983" max="1988" width="6.8984375" bestFit="1" customWidth="1"/>
    <col min="1989" max="1989" width="5.8984375" bestFit="1" customWidth="1"/>
    <col min="1990" max="2008" width="6.8984375" bestFit="1" customWidth="1"/>
    <col min="2009" max="2009" width="5.8984375" bestFit="1" customWidth="1"/>
    <col min="2010" max="2011" width="6.8984375" bestFit="1" customWidth="1"/>
    <col min="2012" max="2012" width="5.8984375" bestFit="1" customWidth="1"/>
    <col min="2013" max="2014" width="6.8984375" bestFit="1" customWidth="1"/>
    <col min="2015" max="2015" width="5.8984375" bestFit="1" customWidth="1"/>
    <col min="2016" max="2033" width="6.8984375" bestFit="1" customWidth="1"/>
    <col min="2034" max="2034" width="5.8984375" bestFit="1" customWidth="1"/>
    <col min="2035" max="2036" width="6.8984375" bestFit="1" customWidth="1"/>
    <col min="2037" max="2037" width="5.8984375" bestFit="1" customWidth="1"/>
    <col min="2038" max="2039" width="6.8984375" bestFit="1" customWidth="1"/>
    <col min="2040" max="2040" width="3.8984375" bestFit="1" customWidth="1"/>
    <col min="2041" max="2054" width="6.8984375" bestFit="1" customWidth="1"/>
    <col min="2055" max="2055" width="5.8984375" bestFit="1" customWidth="1"/>
    <col min="2056" max="2057" width="6.8984375" bestFit="1" customWidth="1"/>
    <col min="2058" max="2058" width="5.8984375" bestFit="1" customWidth="1"/>
    <col min="2059" max="2065" width="6.8984375" bestFit="1" customWidth="1"/>
    <col min="2066" max="2066" width="5.8984375" bestFit="1" customWidth="1"/>
    <col min="2067" max="2083" width="6.8984375" bestFit="1" customWidth="1"/>
    <col min="2084" max="2084" width="5.8984375" bestFit="1" customWidth="1"/>
    <col min="2085" max="2097" width="6.8984375" bestFit="1" customWidth="1"/>
    <col min="2098" max="2098" width="5.8984375" bestFit="1" customWidth="1"/>
    <col min="2099" max="2108" width="6.8984375" bestFit="1" customWidth="1"/>
    <col min="2109" max="2109" width="5.8984375" bestFit="1" customWidth="1"/>
    <col min="2110" max="2110" width="6.8984375" bestFit="1" customWidth="1"/>
    <col min="2111" max="2111" width="5.8984375" bestFit="1" customWidth="1"/>
    <col min="2112" max="2114" width="6.8984375" bestFit="1" customWidth="1"/>
    <col min="2115" max="2115" width="5.8984375" bestFit="1" customWidth="1"/>
    <col min="2116" max="2117" width="6.8984375" bestFit="1" customWidth="1"/>
    <col min="2118" max="2118" width="3.8984375" bestFit="1" customWidth="1"/>
    <col min="2119" max="2123" width="6.8984375" bestFit="1" customWidth="1"/>
    <col min="2124" max="2124" width="5.8984375" bestFit="1" customWidth="1"/>
    <col min="2125" max="2127" width="6.8984375" bestFit="1" customWidth="1"/>
    <col min="2128" max="2128" width="5.8984375" bestFit="1" customWidth="1"/>
    <col min="2129" max="2129" width="6.8984375" bestFit="1" customWidth="1"/>
    <col min="2130" max="2130" width="5.8984375" bestFit="1" customWidth="1"/>
    <col min="2131" max="2139" width="6.8984375" bestFit="1" customWidth="1"/>
    <col min="2140" max="2140" width="5.8984375" bestFit="1" customWidth="1"/>
    <col min="2141" max="2143" width="6.8984375" bestFit="1" customWidth="1"/>
    <col min="2144" max="2144" width="5.8984375" bestFit="1" customWidth="1"/>
    <col min="2145" max="2149" width="6.8984375" bestFit="1" customWidth="1"/>
    <col min="2150" max="2150" width="5.8984375" bestFit="1" customWidth="1"/>
    <col min="2151" max="2158" width="6.8984375" bestFit="1" customWidth="1"/>
    <col min="2159" max="2159" width="5.8984375" bestFit="1" customWidth="1"/>
    <col min="2160" max="2166" width="6.8984375" bestFit="1" customWidth="1"/>
    <col min="2167" max="2167" width="5.8984375" bestFit="1" customWidth="1"/>
    <col min="2168" max="2169" width="6.8984375" bestFit="1" customWidth="1"/>
    <col min="2170" max="2170" width="5.8984375" bestFit="1" customWidth="1"/>
    <col min="2171" max="2172" width="6.8984375" bestFit="1" customWidth="1"/>
    <col min="2173" max="2173" width="5.8984375" bestFit="1" customWidth="1"/>
    <col min="2174" max="2176" width="6.8984375" bestFit="1" customWidth="1"/>
    <col min="2177" max="2177" width="5.8984375" bestFit="1" customWidth="1"/>
    <col min="2178" max="2179" width="6.8984375" bestFit="1" customWidth="1"/>
    <col min="2180" max="2180" width="5.8984375" bestFit="1" customWidth="1"/>
    <col min="2181" max="2182" width="6.8984375" bestFit="1" customWidth="1"/>
    <col min="2183" max="2185" width="5.8984375" bestFit="1" customWidth="1"/>
    <col min="2186" max="2200" width="6.8984375" bestFit="1" customWidth="1"/>
    <col min="2201" max="2201" width="5.8984375" bestFit="1" customWidth="1"/>
    <col min="2202" max="2202" width="6.8984375" bestFit="1" customWidth="1"/>
    <col min="2203" max="2203" width="5.8984375" bestFit="1" customWidth="1"/>
    <col min="2204" max="2205" width="6.8984375" bestFit="1" customWidth="1"/>
    <col min="2206" max="2206" width="5.8984375" bestFit="1" customWidth="1"/>
    <col min="2207" max="2231" width="6.8984375" bestFit="1" customWidth="1"/>
    <col min="2232" max="2232" width="5.8984375" bestFit="1" customWidth="1"/>
    <col min="2233" max="2241" width="6.8984375" bestFit="1" customWidth="1"/>
    <col min="2242" max="2242" width="5.8984375" bestFit="1" customWidth="1"/>
    <col min="2243" max="2252" width="6.8984375" bestFit="1" customWidth="1"/>
    <col min="2253" max="2253" width="5.8984375" bestFit="1" customWidth="1"/>
    <col min="2254" max="2255" width="6.8984375" bestFit="1" customWidth="1"/>
    <col min="2256" max="2256" width="5.8984375" bestFit="1" customWidth="1"/>
    <col min="2257" max="2302" width="6.8984375" bestFit="1" customWidth="1"/>
    <col min="2303" max="2303" width="5.8984375" bestFit="1" customWidth="1"/>
    <col min="2304" max="2314" width="6.8984375" bestFit="1" customWidth="1"/>
    <col min="2315" max="2315" width="5.8984375" bestFit="1" customWidth="1"/>
    <col min="2316" max="2331" width="6.8984375" bestFit="1" customWidth="1"/>
    <col min="2332" max="2332" width="3.8984375" bestFit="1" customWidth="1"/>
    <col min="2333" max="2346" width="6.8984375" bestFit="1" customWidth="1"/>
    <col min="2347" max="2347" width="3.8984375" bestFit="1" customWidth="1"/>
    <col min="2348" max="2348" width="6.8984375" bestFit="1" customWidth="1"/>
    <col min="2349" max="2349" width="3.8984375" bestFit="1" customWidth="1"/>
    <col min="2350" max="2355" width="6.8984375" bestFit="1" customWidth="1"/>
    <col min="2356" max="2356" width="5.8984375" bestFit="1" customWidth="1"/>
    <col min="2357" max="2359" width="6.8984375" bestFit="1" customWidth="1"/>
    <col min="2360" max="2360" width="5.8984375" bestFit="1" customWidth="1"/>
    <col min="2361" max="2372" width="6.8984375" bestFit="1" customWidth="1"/>
    <col min="2373" max="2373" width="5.8984375" bestFit="1" customWidth="1"/>
    <col min="2374" max="2382" width="6.8984375" bestFit="1" customWidth="1"/>
    <col min="2383" max="2383" width="5.8984375" bestFit="1" customWidth="1"/>
    <col min="2384" max="2397" width="6.8984375" bestFit="1" customWidth="1"/>
    <col min="2398" max="2398" width="5.8984375" bestFit="1" customWidth="1"/>
    <col min="2399" max="2416" width="6.8984375" bestFit="1" customWidth="1"/>
    <col min="2417" max="2417" width="5.8984375" bestFit="1" customWidth="1"/>
    <col min="2418" max="2426" width="6.8984375" bestFit="1" customWidth="1"/>
    <col min="2427" max="2427" width="5.8984375" bestFit="1" customWidth="1"/>
    <col min="2428" max="2442" width="6.8984375" bestFit="1" customWidth="1"/>
    <col min="2443" max="2444" width="5.8984375" bestFit="1" customWidth="1"/>
    <col min="2445" max="2475" width="6.8984375" bestFit="1" customWidth="1"/>
    <col min="2476" max="2476" width="5.8984375" bestFit="1" customWidth="1"/>
    <col min="2477" max="2500" width="6.8984375" bestFit="1" customWidth="1"/>
    <col min="2501" max="2501" width="5.8984375" bestFit="1" customWidth="1"/>
    <col min="2502" max="2512" width="6.8984375" bestFit="1" customWidth="1"/>
    <col min="2513" max="2513" width="5.8984375" bestFit="1" customWidth="1"/>
    <col min="2514" max="2524" width="6.8984375" bestFit="1" customWidth="1"/>
    <col min="2525" max="2525" width="5.8984375" bestFit="1" customWidth="1"/>
    <col min="2526" max="2528" width="6.8984375" bestFit="1" customWidth="1"/>
    <col min="2529" max="2529" width="5.8984375" bestFit="1" customWidth="1"/>
    <col min="2530" max="2540" width="6.8984375" bestFit="1" customWidth="1"/>
    <col min="2541" max="2541" width="5.8984375" bestFit="1" customWidth="1"/>
    <col min="2542" max="2543" width="6.8984375" bestFit="1" customWidth="1"/>
    <col min="2544" max="2544" width="5.8984375" bestFit="1" customWidth="1"/>
    <col min="2545" max="2555" width="6.8984375" bestFit="1" customWidth="1"/>
    <col min="2556" max="2556" width="5.8984375" bestFit="1" customWidth="1"/>
    <col min="2557" max="2564" width="6.8984375" bestFit="1" customWidth="1"/>
    <col min="2565" max="2565" width="5.8984375" bestFit="1" customWidth="1"/>
    <col min="2566" max="2573" width="6.8984375" bestFit="1" customWidth="1"/>
    <col min="2574" max="2574" width="5.8984375" bestFit="1" customWidth="1"/>
    <col min="2575" max="2582" width="6.8984375" bestFit="1" customWidth="1"/>
    <col min="2583" max="2583" width="3.8984375" bestFit="1" customWidth="1"/>
    <col min="2584" max="2593" width="6.8984375" bestFit="1" customWidth="1"/>
    <col min="2594" max="2594" width="5.8984375" bestFit="1" customWidth="1"/>
    <col min="2595" max="2619" width="6.8984375" bestFit="1" customWidth="1"/>
    <col min="2620" max="2620" width="5.8984375" bestFit="1" customWidth="1"/>
    <col min="2621" max="2654" width="6.8984375" bestFit="1" customWidth="1"/>
    <col min="2655" max="2655" width="5.8984375" bestFit="1" customWidth="1"/>
    <col min="2656" max="2660" width="6.8984375" bestFit="1" customWidth="1"/>
    <col min="2661" max="2661" width="5.8984375" bestFit="1" customWidth="1"/>
    <col min="2662" max="2675" width="6.8984375" bestFit="1" customWidth="1"/>
    <col min="2676" max="2676" width="5.8984375" bestFit="1" customWidth="1"/>
    <col min="2677" max="2677" width="6.8984375" bestFit="1" customWidth="1"/>
    <col min="2678" max="2678" width="3.8984375" bestFit="1" customWidth="1"/>
    <col min="2679" max="2682" width="6.8984375" bestFit="1" customWidth="1"/>
    <col min="2683" max="2683" width="5.8984375" bestFit="1" customWidth="1"/>
    <col min="2684" max="2685" width="6.8984375" bestFit="1" customWidth="1"/>
    <col min="2686" max="2686" width="5.8984375" bestFit="1" customWidth="1"/>
    <col min="2687" max="2690" width="6.8984375" bestFit="1" customWidth="1"/>
    <col min="2691" max="2692" width="5.8984375" bestFit="1" customWidth="1"/>
    <col min="2693" max="2698" width="6.8984375" bestFit="1" customWidth="1"/>
    <col min="2699" max="2699" width="5.8984375" bestFit="1" customWidth="1"/>
    <col min="2700" max="2716" width="6.8984375" bestFit="1" customWidth="1"/>
    <col min="2717" max="2718" width="5.8984375" bestFit="1" customWidth="1"/>
    <col min="2719" max="2722" width="6.8984375" bestFit="1" customWidth="1"/>
    <col min="2723" max="2723" width="5.8984375" bestFit="1" customWidth="1"/>
    <col min="2724" max="2748" width="6.8984375" bestFit="1" customWidth="1"/>
    <col min="2749" max="2749" width="5.8984375" bestFit="1" customWidth="1"/>
    <col min="2750" max="2751" width="6.8984375" bestFit="1" customWidth="1"/>
    <col min="2752" max="2752" width="5.8984375" bestFit="1" customWidth="1"/>
    <col min="2753" max="2753" width="6.8984375" bestFit="1" customWidth="1"/>
    <col min="2754" max="2754" width="3.8984375" bestFit="1" customWidth="1"/>
    <col min="2755" max="2755" width="6.8984375" bestFit="1" customWidth="1"/>
    <col min="2756" max="2756" width="5.8984375" bestFit="1" customWidth="1"/>
    <col min="2757" max="2764" width="6.8984375" bestFit="1" customWidth="1"/>
    <col min="2765" max="2765" width="3.8984375" bestFit="1" customWidth="1"/>
    <col min="2766" max="2773" width="6.8984375" bestFit="1" customWidth="1"/>
    <col min="2774" max="2774" width="3.8984375" bestFit="1" customWidth="1"/>
    <col min="2775" max="2793" width="6.8984375" bestFit="1" customWidth="1"/>
    <col min="2794" max="2794" width="5.8984375" bestFit="1" customWidth="1"/>
    <col min="2795" max="2795" width="6.8984375" bestFit="1" customWidth="1"/>
    <col min="2796" max="2796" width="5.8984375" bestFit="1" customWidth="1"/>
    <col min="2797" max="2799" width="6.8984375" bestFit="1" customWidth="1"/>
    <col min="2800" max="2800" width="5.8984375" bestFit="1" customWidth="1"/>
    <col min="2801" max="2837" width="6.8984375" bestFit="1" customWidth="1"/>
    <col min="2838" max="2838" width="5.8984375" bestFit="1" customWidth="1"/>
    <col min="2839" max="2849" width="6.8984375" bestFit="1" customWidth="1"/>
    <col min="2850" max="2850" width="5.8984375" bestFit="1" customWidth="1"/>
    <col min="2851" max="2860" width="6.8984375" bestFit="1" customWidth="1"/>
    <col min="2861" max="2861" width="5.8984375" bestFit="1" customWidth="1"/>
    <col min="2862" max="2865" width="6.8984375" bestFit="1" customWidth="1"/>
    <col min="2866" max="2866" width="5.8984375" bestFit="1" customWidth="1"/>
    <col min="2867" max="2871" width="6.8984375" bestFit="1" customWidth="1"/>
    <col min="2872" max="2872" width="5.8984375" bestFit="1" customWidth="1"/>
    <col min="2873" max="2874" width="6.8984375" bestFit="1" customWidth="1"/>
    <col min="2875" max="2875" width="5.8984375" bestFit="1" customWidth="1"/>
    <col min="2876" max="2881" width="6.8984375" bestFit="1" customWidth="1"/>
    <col min="2882" max="2882" width="5.8984375" bestFit="1" customWidth="1"/>
    <col min="2883" max="2883" width="6.8984375" bestFit="1" customWidth="1"/>
    <col min="2884" max="2884" width="3.8984375" bestFit="1" customWidth="1"/>
    <col min="2885" max="2890" width="6.8984375" bestFit="1" customWidth="1"/>
    <col min="2891" max="2891" width="5.8984375" bestFit="1" customWidth="1"/>
    <col min="2892" max="2899" width="6.8984375" bestFit="1" customWidth="1"/>
    <col min="2900" max="2900" width="5.8984375" bestFit="1" customWidth="1"/>
    <col min="2901" max="2937" width="6.8984375" bestFit="1" customWidth="1"/>
    <col min="2938" max="2938" width="3.8984375" bestFit="1" customWidth="1"/>
    <col min="2939" max="2951" width="6.8984375" bestFit="1" customWidth="1"/>
    <col min="2952" max="2952" width="5.8984375" bestFit="1" customWidth="1"/>
    <col min="2953" max="2953" width="6.8984375" bestFit="1" customWidth="1"/>
    <col min="2954" max="2954" width="5.8984375" bestFit="1" customWidth="1"/>
    <col min="2955" max="2955" width="3.8984375" bestFit="1" customWidth="1"/>
    <col min="2956" max="2960" width="6.8984375" bestFit="1" customWidth="1"/>
    <col min="2961" max="2961" width="5.8984375" bestFit="1" customWidth="1"/>
    <col min="2962" max="2964" width="6.8984375" bestFit="1" customWidth="1"/>
    <col min="2965" max="2965" width="5.8984375" bestFit="1" customWidth="1"/>
    <col min="2966" max="2973" width="6.8984375" bestFit="1" customWidth="1"/>
    <col min="2974" max="2974" width="5.8984375" bestFit="1" customWidth="1"/>
    <col min="2975" max="2980" width="6.8984375" bestFit="1" customWidth="1"/>
    <col min="2981" max="2981" width="5.8984375" bestFit="1" customWidth="1"/>
    <col min="2982" max="2989" width="6.8984375" bestFit="1" customWidth="1"/>
    <col min="2990" max="2990" width="5.8984375" bestFit="1" customWidth="1"/>
    <col min="2991" max="3004" width="6.8984375" bestFit="1" customWidth="1"/>
    <col min="3005" max="3005" width="5.8984375" bestFit="1" customWidth="1"/>
    <col min="3006" max="3006" width="6.8984375" bestFit="1" customWidth="1"/>
    <col min="3007" max="3007" width="5.8984375" bestFit="1" customWidth="1"/>
    <col min="3008" max="3045" width="6.8984375" bestFit="1" customWidth="1"/>
    <col min="3046" max="3046" width="5.8984375" bestFit="1" customWidth="1"/>
    <col min="3047" max="3048" width="6.8984375" bestFit="1" customWidth="1"/>
    <col min="3049" max="3049" width="5.8984375" bestFit="1" customWidth="1"/>
    <col min="3050" max="3053" width="6.8984375" bestFit="1" customWidth="1"/>
    <col min="3054" max="3054" width="5.8984375" bestFit="1" customWidth="1"/>
    <col min="3055" max="3072" width="6.8984375" bestFit="1" customWidth="1"/>
    <col min="3073" max="3073" width="5.8984375" bestFit="1" customWidth="1"/>
    <col min="3074" max="3074" width="3.8984375" bestFit="1" customWidth="1"/>
    <col min="3075" max="3090" width="6.8984375" bestFit="1" customWidth="1"/>
    <col min="3091" max="3091" width="5.8984375" bestFit="1" customWidth="1"/>
    <col min="3092" max="3095" width="6.8984375" bestFit="1" customWidth="1"/>
    <col min="3096" max="3096" width="3.8984375" bestFit="1" customWidth="1"/>
    <col min="3097" max="3097" width="6.8984375" bestFit="1" customWidth="1"/>
    <col min="3098" max="3099" width="5.8984375" bestFit="1" customWidth="1"/>
    <col min="3100" max="3105" width="6.8984375" bestFit="1" customWidth="1"/>
    <col min="3106" max="3106" width="5.8984375" bestFit="1" customWidth="1"/>
    <col min="3107" max="3109" width="6.8984375" bestFit="1" customWidth="1"/>
    <col min="3110" max="3110" width="3.8984375" bestFit="1" customWidth="1"/>
    <col min="3111" max="3114" width="6.8984375" bestFit="1" customWidth="1"/>
    <col min="3115" max="3116" width="5.8984375" bestFit="1" customWidth="1"/>
    <col min="3117" max="3131" width="6.8984375" bestFit="1" customWidth="1"/>
    <col min="3132" max="3132" width="3.8984375" bestFit="1" customWidth="1"/>
    <col min="3133" max="3134" width="6.8984375" bestFit="1" customWidth="1"/>
    <col min="3135" max="3135" width="5.8984375" bestFit="1" customWidth="1"/>
    <col min="3136" max="3142" width="6.8984375" bestFit="1" customWidth="1"/>
    <col min="3143" max="3143" width="5.8984375" bestFit="1" customWidth="1"/>
    <col min="3144" max="3163" width="6.8984375" bestFit="1" customWidth="1"/>
    <col min="3164" max="3164" width="5.8984375" bestFit="1" customWidth="1"/>
    <col min="3165" max="3171" width="6.8984375" bestFit="1" customWidth="1"/>
    <col min="3172" max="3172" width="5.8984375" bestFit="1" customWidth="1"/>
    <col min="3173" max="3195" width="6.8984375" bestFit="1" customWidth="1"/>
    <col min="3196" max="3196" width="5.8984375" bestFit="1" customWidth="1"/>
    <col min="3197" max="3202" width="6.8984375" bestFit="1" customWidth="1"/>
    <col min="3203" max="3203" width="3.8984375" bestFit="1" customWidth="1"/>
    <col min="3204" max="3204" width="5.8984375" bestFit="1" customWidth="1"/>
    <col min="3205" max="3207" width="6.8984375" bestFit="1" customWidth="1"/>
    <col min="3208" max="3208" width="5.8984375" bestFit="1" customWidth="1"/>
    <col min="3209" max="3210" width="6.8984375" bestFit="1" customWidth="1"/>
    <col min="3211" max="3211" width="5.8984375" bestFit="1" customWidth="1"/>
    <col min="3212" max="3214" width="6.8984375" bestFit="1" customWidth="1"/>
    <col min="3215" max="3215" width="5.8984375" bestFit="1" customWidth="1"/>
    <col min="3216" max="3219" width="6.8984375" bestFit="1" customWidth="1"/>
    <col min="3220" max="3220" width="5.8984375" bestFit="1" customWidth="1"/>
    <col min="3221" max="3222" width="6.8984375" bestFit="1" customWidth="1"/>
    <col min="3223" max="3223" width="5.8984375" bestFit="1" customWidth="1"/>
    <col min="3224" max="3240" width="6.8984375" bestFit="1" customWidth="1"/>
    <col min="3241" max="3241" width="5.8984375" bestFit="1" customWidth="1"/>
    <col min="3242" max="3243" width="6.8984375" bestFit="1" customWidth="1"/>
    <col min="3244" max="3244" width="3.8984375" bestFit="1" customWidth="1"/>
    <col min="3245" max="3261" width="6.8984375" bestFit="1" customWidth="1"/>
    <col min="3262" max="3262" width="5.8984375" bestFit="1" customWidth="1"/>
    <col min="3263" max="3268" width="6.8984375" bestFit="1" customWidth="1"/>
    <col min="3269" max="3269" width="5.8984375" bestFit="1" customWidth="1"/>
    <col min="3270" max="3276" width="6.8984375" bestFit="1" customWidth="1"/>
    <col min="3277" max="3277" width="5.8984375" bestFit="1" customWidth="1"/>
    <col min="3278" max="3279" width="6.8984375" bestFit="1" customWidth="1"/>
    <col min="3280" max="3280" width="3.8984375" bestFit="1" customWidth="1"/>
    <col min="3281" max="3299" width="6.8984375" bestFit="1" customWidth="1"/>
    <col min="3300" max="3300" width="5.8984375" bestFit="1" customWidth="1"/>
    <col min="3301" max="3317" width="6.8984375" bestFit="1" customWidth="1"/>
    <col min="3318" max="3319" width="5.8984375" bestFit="1" customWidth="1"/>
    <col min="3320" max="3322" width="6.8984375" bestFit="1" customWidth="1"/>
    <col min="3323" max="3323" width="5.8984375" bestFit="1" customWidth="1"/>
    <col min="3324" max="3329" width="6.8984375" bestFit="1" customWidth="1"/>
    <col min="3330" max="3330" width="5.8984375" bestFit="1" customWidth="1"/>
    <col min="3331" max="3345" width="6.8984375" bestFit="1" customWidth="1"/>
    <col min="3346" max="3346" width="3.8984375" bestFit="1" customWidth="1"/>
    <col min="3347" max="3348" width="6.8984375" bestFit="1" customWidth="1"/>
    <col min="3349" max="3350" width="5.8984375" bestFit="1" customWidth="1"/>
    <col min="3351" max="3360" width="6.8984375" bestFit="1" customWidth="1"/>
    <col min="3361" max="3361" width="5.8984375" bestFit="1" customWidth="1"/>
    <col min="3362" max="3368" width="6.8984375" bestFit="1" customWidth="1"/>
    <col min="3369" max="3369" width="5.8984375" bestFit="1" customWidth="1"/>
    <col min="3370" max="3378" width="6.8984375" bestFit="1" customWidth="1"/>
    <col min="3379" max="3379" width="5.8984375" bestFit="1" customWidth="1"/>
    <col min="3380" max="3380" width="6.8984375" bestFit="1" customWidth="1"/>
    <col min="3381" max="3381" width="5.8984375" bestFit="1" customWidth="1"/>
    <col min="3382" max="3382" width="6.8984375" bestFit="1" customWidth="1"/>
    <col min="3383" max="3383" width="5.8984375" bestFit="1" customWidth="1"/>
    <col min="3384" max="3386" width="6.8984375" bestFit="1" customWidth="1"/>
    <col min="3387" max="3387" width="5.8984375" bestFit="1" customWidth="1"/>
    <col min="3388" max="3394" width="6.8984375" bestFit="1" customWidth="1"/>
    <col min="3395" max="3395" width="5.8984375" bestFit="1" customWidth="1"/>
    <col min="3396" max="3446" width="6.8984375" bestFit="1" customWidth="1"/>
    <col min="3447" max="3447" width="3.8984375" bestFit="1" customWidth="1"/>
    <col min="3448" max="3448" width="5.8984375" bestFit="1" customWidth="1"/>
    <col min="3449" max="3449" width="6.8984375" bestFit="1" customWidth="1"/>
    <col min="3450" max="3450" width="5.8984375" bestFit="1" customWidth="1"/>
    <col min="3451" max="3456" width="6.8984375" bestFit="1" customWidth="1"/>
    <col min="3457" max="3457" width="5.8984375" bestFit="1" customWidth="1"/>
    <col min="3458" max="3465" width="6.8984375" bestFit="1" customWidth="1"/>
    <col min="3466" max="3467" width="5.8984375" bestFit="1" customWidth="1"/>
    <col min="3468" max="3468" width="6.8984375" bestFit="1" customWidth="1"/>
    <col min="3469" max="3469" width="5.8984375" bestFit="1" customWidth="1"/>
    <col min="3470" max="3477" width="6.8984375" bestFit="1" customWidth="1"/>
    <col min="3478" max="3478" width="3.8984375" bestFit="1" customWidth="1"/>
    <col min="3479" max="3479" width="6.8984375" bestFit="1" customWidth="1"/>
    <col min="3480" max="3480" width="5.8984375" bestFit="1" customWidth="1"/>
    <col min="3481" max="3494" width="6.8984375" bestFit="1" customWidth="1"/>
    <col min="3495" max="3495" width="5.8984375" bestFit="1" customWidth="1"/>
    <col min="3496" max="3504" width="6.8984375" bestFit="1" customWidth="1"/>
    <col min="3505" max="3505" width="3.8984375" bestFit="1" customWidth="1"/>
    <col min="3506" max="3512" width="6.8984375" bestFit="1" customWidth="1"/>
    <col min="3513" max="3513" width="3.8984375" bestFit="1" customWidth="1"/>
    <col min="3514" max="3523" width="6.8984375" bestFit="1" customWidth="1"/>
    <col min="3524" max="3524" width="5.8984375" bestFit="1" customWidth="1"/>
    <col min="3525" max="3525" width="6.8984375" bestFit="1" customWidth="1"/>
    <col min="3526" max="3526" width="5.8984375" bestFit="1" customWidth="1"/>
    <col min="3527" max="3554" width="6.8984375" bestFit="1" customWidth="1"/>
    <col min="3555" max="3555" width="5.8984375" bestFit="1" customWidth="1"/>
    <col min="3556" max="3564" width="6.8984375" bestFit="1" customWidth="1"/>
    <col min="3565" max="3566" width="5.8984375" bestFit="1" customWidth="1"/>
    <col min="3567" max="3573" width="6.8984375" bestFit="1" customWidth="1"/>
    <col min="3574" max="3574" width="5.8984375" bestFit="1" customWidth="1"/>
    <col min="3575" max="3591" width="6.8984375" bestFit="1" customWidth="1"/>
    <col min="3592" max="3592" width="5.8984375" bestFit="1" customWidth="1"/>
    <col min="3593" max="3602" width="6.8984375" bestFit="1" customWidth="1"/>
    <col min="3603" max="3603" width="5.8984375" bestFit="1" customWidth="1"/>
    <col min="3604" max="3639" width="6.8984375" bestFit="1" customWidth="1"/>
    <col min="3640" max="3640" width="3.8984375" bestFit="1" customWidth="1"/>
    <col min="3641" max="3643" width="6.8984375" bestFit="1" customWidth="1"/>
    <col min="3644" max="3644" width="5.8984375" bestFit="1" customWidth="1"/>
    <col min="3645" max="3654" width="6.8984375" bestFit="1" customWidth="1"/>
    <col min="3655" max="3655" width="5.8984375" bestFit="1" customWidth="1"/>
    <col min="3656" max="3666" width="6.8984375" bestFit="1" customWidth="1"/>
    <col min="3667" max="3667" width="5.8984375" bestFit="1" customWidth="1"/>
    <col min="3668" max="3672" width="6.8984375" bestFit="1" customWidth="1"/>
    <col min="3673" max="3673" width="5.8984375" bestFit="1" customWidth="1"/>
    <col min="3674" max="3679" width="6.8984375" bestFit="1" customWidth="1"/>
    <col min="3680" max="3680" width="5.8984375" bestFit="1" customWidth="1"/>
    <col min="3681" max="3694" width="6.8984375" bestFit="1" customWidth="1"/>
    <col min="3695" max="3695" width="5.8984375" bestFit="1" customWidth="1"/>
    <col min="3696" max="3696" width="6.8984375" bestFit="1" customWidth="1"/>
    <col min="3697" max="3697" width="5.8984375" bestFit="1" customWidth="1"/>
    <col min="3698" max="3720" width="6.8984375" bestFit="1" customWidth="1"/>
    <col min="3721" max="3721" width="5.8984375" bestFit="1" customWidth="1"/>
    <col min="3722" max="3742" width="6.8984375" bestFit="1" customWidth="1"/>
    <col min="3743" max="3743" width="5.8984375" bestFit="1" customWidth="1"/>
    <col min="3744" max="3748" width="6.8984375" bestFit="1" customWidth="1"/>
    <col min="3749" max="3749" width="5.8984375" bestFit="1" customWidth="1"/>
    <col min="3750" max="3763" width="6.8984375" bestFit="1" customWidth="1"/>
    <col min="3764" max="3764" width="5.8984375" bestFit="1" customWidth="1"/>
    <col min="3765" max="3779" width="6.8984375" bestFit="1" customWidth="1"/>
    <col min="3780" max="3780" width="3.8984375" bestFit="1" customWidth="1"/>
    <col min="3781" max="3781" width="6.8984375" bestFit="1" customWidth="1"/>
    <col min="3782" max="3782" width="5.8984375" bestFit="1" customWidth="1"/>
    <col min="3783" max="3788" width="6.8984375" bestFit="1" customWidth="1"/>
    <col min="3789" max="3789" width="5.8984375" bestFit="1" customWidth="1"/>
    <col min="3790" max="3790" width="6.8984375" bestFit="1" customWidth="1"/>
    <col min="3791" max="3791" width="5.8984375" bestFit="1" customWidth="1"/>
    <col min="3792" max="3794" width="6.8984375" bestFit="1" customWidth="1"/>
    <col min="3795" max="3795" width="3.8984375" bestFit="1" customWidth="1"/>
    <col min="3796" max="3802" width="6.8984375" bestFit="1" customWidth="1"/>
    <col min="3803" max="3803" width="5.8984375" bestFit="1" customWidth="1"/>
    <col min="3804" max="3817" width="6.8984375" bestFit="1" customWidth="1"/>
    <col min="3818" max="3818" width="5.8984375" bestFit="1" customWidth="1"/>
    <col min="3819" max="3823" width="6.8984375" bestFit="1" customWidth="1"/>
    <col min="3824" max="3824" width="5.8984375" bestFit="1" customWidth="1"/>
    <col min="3825" max="3833" width="6.8984375" bestFit="1" customWidth="1"/>
    <col min="3834" max="3834" width="5.8984375" bestFit="1" customWidth="1"/>
    <col min="3835" max="3835" width="6.8984375" bestFit="1" customWidth="1"/>
    <col min="3836" max="3836" width="5.8984375" bestFit="1" customWidth="1"/>
    <col min="3837" max="3851" width="6.8984375" bestFit="1" customWidth="1"/>
    <col min="3852" max="3852" width="5.8984375" bestFit="1" customWidth="1"/>
    <col min="3853" max="3864" width="6.8984375" bestFit="1" customWidth="1"/>
    <col min="3865" max="3865" width="5.8984375" bestFit="1" customWidth="1"/>
    <col min="3866" max="3870" width="6.8984375" bestFit="1" customWidth="1"/>
    <col min="3871" max="3871" width="3.8984375" bestFit="1" customWidth="1"/>
    <col min="3872" max="3876" width="6.8984375" bestFit="1" customWidth="1"/>
    <col min="3877" max="3877" width="5.8984375" bestFit="1" customWidth="1"/>
    <col min="3878" max="3879" width="6.8984375" bestFit="1" customWidth="1"/>
    <col min="3880" max="3880" width="3.8984375" bestFit="1" customWidth="1"/>
    <col min="3881" max="3886" width="6.8984375" bestFit="1" customWidth="1"/>
    <col min="3887" max="3887" width="5.8984375" bestFit="1" customWidth="1"/>
    <col min="3888" max="3889" width="6.8984375" bestFit="1" customWidth="1"/>
    <col min="3890" max="3890" width="5.8984375" bestFit="1" customWidth="1"/>
    <col min="3891" max="3898" width="6.8984375" bestFit="1" customWidth="1"/>
    <col min="3899" max="3899" width="5.8984375" bestFit="1" customWidth="1"/>
    <col min="3900" max="3906" width="6.8984375" bestFit="1" customWidth="1"/>
    <col min="3907" max="3907" width="3.8984375" bestFit="1" customWidth="1"/>
    <col min="3908" max="3918" width="6.8984375" bestFit="1" customWidth="1"/>
    <col min="3919" max="3919" width="5.8984375" bestFit="1" customWidth="1"/>
    <col min="3920" max="3942" width="6.8984375" bestFit="1" customWidth="1"/>
    <col min="3943" max="3943" width="5.8984375" bestFit="1" customWidth="1"/>
    <col min="3944" max="3949" width="6.8984375" bestFit="1" customWidth="1"/>
    <col min="3950" max="3950" width="5.8984375" bestFit="1" customWidth="1"/>
    <col min="3951" max="3954" width="6.8984375" bestFit="1" customWidth="1"/>
    <col min="3955" max="3955" width="5.8984375" bestFit="1" customWidth="1"/>
    <col min="3956" max="3957" width="6.8984375" bestFit="1" customWidth="1"/>
    <col min="3958" max="3958" width="5.8984375" bestFit="1" customWidth="1"/>
    <col min="3959" max="3967" width="6.8984375" bestFit="1" customWidth="1"/>
    <col min="3968" max="3968" width="5.8984375" bestFit="1" customWidth="1"/>
    <col min="3969" max="3989" width="6.8984375" bestFit="1" customWidth="1"/>
    <col min="3990" max="3990" width="5.8984375" bestFit="1" customWidth="1"/>
    <col min="3991" max="3995" width="6.8984375" bestFit="1" customWidth="1"/>
    <col min="3996" max="3996" width="5.8984375" bestFit="1" customWidth="1"/>
    <col min="3997" max="4003" width="6.8984375" bestFit="1" customWidth="1"/>
    <col min="4004" max="4004" width="5.8984375" bestFit="1" customWidth="1"/>
    <col min="4005" max="4018" width="6.8984375" bestFit="1" customWidth="1"/>
    <col min="4019" max="4019" width="5.8984375" bestFit="1" customWidth="1"/>
    <col min="4020" max="4020" width="3.8984375" bestFit="1" customWidth="1"/>
    <col min="4021" max="4042" width="6.8984375" bestFit="1" customWidth="1"/>
    <col min="4043" max="4043" width="5.8984375" bestFit="1" customWidth="1"/>
    <col min="4044" max="4069" width="6.8984375" bestFit="1" customWidth="1"/>
    <col min="4070" max="4070" width="5.8984375" bestFit="1" customWidth="1"/>
    <col min="4071" max="4073" width="6.8984375" bestFit="1" customWidth="1"/>
    <col min="4074" max="4074" width="5.8984375" bestFit="1" customWidth="1"/>
    <col min="4075" max="4078" width="6.8984375" bestFit="1" customWidth="1"/>
    <col min="4079" max="4079" width="5.8984375" bestFit="1" customWidth="1"/>
    <col min="4080" max="4088" width="6.8984375" bestFit="1" customWidth="1"/>
    <col min="4089" max="4089" width="5.8984375" bestFit="1" customWidth="1"/>
    <col min="4090" max="4096" width="6.8984375" bestFit="1" customWidth="1"/>
    <col min="4097" max="4097" width="5.8984375" bestFit="1" customWidth="1"/>
    <col min="4098" max="4110" width="6.8984375" bestFit="1" customWidth="1"/>
    <col min="4111" max="4111" width="5.8984375" bestFit="1" customWidth="1"/>
    <col min="4112" max="4128" width="6.8984375" bestFit="1" customWidth="1"/>
    <col min="4129" max="4130" width="5.8984375" bestFit="1" customWidth="1"/>
    <col min="4131" max="4131" width="6.8984375" bestFit="1" customWidth="1"/>
    <col min="4132" max="4132" width="5.8984375" bestFit="1" customWidth="1"/>
    <col min="4133" max="4139" width="6.8984375" bestFit="1" customWidth="1"/>
    <col min="4140" max="4140" width="5.8984375" bestFit="1" customWidth="1"/>
    <col min="4141" max="4142" width="6.8984375" bestFit="1" customWidth="1"/>
    <col min="4143" max="4143" width="5.8984375" bestFit="1" customWidth="1"/>
    <col min="4144" max="4144" width="6.8984375" bestFit="1" customWidth="1"/>
    <col min="4145" max="4145" width="5.8984375" bestFit="1" customWidth="1"/>
    <col min="4146" max="4169" width="6.8984375" bestFit="1" customWidth="1"/>
    <col min="4170" max="4170" width="5.8984375" bestFit="1" customWidth="1"/>
    <col min="4171" max="4176" width="6.8984375" bestFit="1" customWidth="1"/>
    <col min="4177" max="4178" width="5.8984375" bestFit="1" customWidth="1"/>
    <col min="4179" max="4189" width="6.8984375" bestFit="1" customWidth="1"/>
    <col min="4190" max="4190" width="5.8984375" bestFit="1" customWidth="1"/>
    <col min="4191" max="4203" width="6.8984375" bestFit="1" customWidth="1"/>
    <col min="4204" max="4204" width="5.8984375" bestFit="1" customWidth="1"/>
    <col min="4205" max="4213" width="6.8984375" bestFit="1" customWidth="1"/>
    <col min="4214" max="4214" width="5.8984375" bestFit="1" customWidth="1"/>
    <col min="4215" max="4215" width="6.8984375" bestFit="1" customWidth="1"/>
    <col min="4216" max="4216" width="5.8984375" bestFit="1" customWidth="1"/>
    <col min="4217" max="4241" width="6.8984375" bestFit="1" customWidth="1"/>
    <col min="4242" max="4242" width="3.8984375" bestFit="1" customWidth="1"/>
    <col min="4243" max="4243" width="6.8984375" bestFit="1" customWidth="1"/>
    <col min="4244" max="4244" width="5.8984375" bestFit="1" customWidth="1"/>
    <col min="4245" max="4245" width="6.8984375" bestFit="1" customWidth="1"/>
    <col min="4246" max="4246" width="5.8984375" bestFit="1" customWidth="1"/>
    <col min="4247" max="4251" width="6.8984375" bestFit="1" customWidth="1"/>
    <col min="4252" max="4252" width="5.8984375" bestFit="1" customWidth="1"/>
    <col min="4253" max="4264" width="6.8984375" bestFit="1" customWidth="1"/>
    <col min="4265" max="4265" width="5.8984375" bestFit="1" customWidth="1"/>
    <col min="4266" max="4273" width="6.8984375" bestFit="1" customWidth="1"/>
    <col min="4274" max="4274" width="3.8984375" bestFit="1" customWidth="1"/>
    <col min="4275" max="4289" width="6.8984375" bestFit="1" customWidth="1"/>
    <col min="4290" max="4290" width="5.8984375" bestFit="1" customWidth="1"/>
    <col min="4291" max="4293" width="6.8984375" bestFit="1" customWidth="1"/>
    <col min="4294" max="4294" width="5.8984375" bestFit="1" customWidth="1"/>
    <col min="4295" max="4296" width="6.8984375" bestFit="1" customWidth="1"/>
    <col min="4297" max="4297" width="3.8984375" bestFit="1" customWidth="1"/>
    <col min="4298" max="4299" width="6.8984375" bestFit="1" customWidth="1"/>
    <col min="4300" max="4301" width="5.8984375" bestFit="1" customWidth="1"/>
    <col min="4302" max="4310" width="6.8984375" bestFit="1" customWidth="1"/>
    <col min="4311" max="4311" width="3.8984375" bestFit="1" customWidth="1"/>
    <col min="4312" max="4319" width="6.8984375" bestFit="1" customWidth="1"/>
    <col min="4320" max="4320" width="5.8984375" bestFit="1" customWidth="1"/>
    <col min="4321" max="4325" width="6.8984375" bestFit="1" customWidth="1"/>
    <col min="4326" max="4326" width="7.8984375" bestFit="1" customWidth="1"/>
    <col min="4327" max="4327" width="6.8984375" bestFit="1" customWidth="1"/>
    <col min="4328" max="4331" width="7.8984375" bestFit="1" customWidth="1"/>
    <col min="4332" max="4332" width="6.8984375" bestFit="1" customWidth="1"/>
    <col min="4333" max="4347" width="7.8984375" bestFit="1" customWidth="1"/>
    <col min="4348" max="4348" width="6.8984375" bestFit="1" customWidth="1"/>
    <col min="4349" max="4357" width="7.8984375" bestFit="1" customWidth="1"/>
    <col min="4358" max="4359" width="6.8984375" bestFit="1" customWidth="1"/>
    <col min="4360" max="4373" width="7.8984375" bestFit="1" customWidth="1"/>
    <col min="4374" max="4375" width="6.8984375" bestFit="1" customWidth="1"/>
    <col min="4376" max="4381" width="7.8984375" bestFit="1" customWidth="1"/>
    <col min="4382" max="4382" width="6.8984375" bestFit="1" customWidth="1"/>
    <col min="4383" max="4383" width="7.8984375" bestFit="1" customWidth="1"/>
    <col min="4384" max="4384" width="6.8984375" bestFit="1" customWidth="1"/>
    <col min="4385" max="4400" width="7.8984375" bestFit="1" customWidth="1"/>
    <col min="4401" max="4402" width="6.8984375" bestFit="1" customWidth="1"/>
    <col min="4403" max="4408" width="7.8984375" bestFit="1" customWidth="1"/>
    <col min="4409" max="4409" width="6.8984375" bestFit="1" customWidth="1"/>
    <col min="4410" max="4426" width="7.8984375" bestFit="1" customWidth="1"/>
    <col min="4427" max="4427" width="6.8984375" bestFit="1" customWidth="1"/>
    <col min="4428" max="4429" width="7.8984375" bestFit="1" customWidth="1"/>
    <col min="4430" max="4430" width="6.8984375" bestFit="1" customWidth="1"/>
    <col min="4431" max="4433" width="7.8984375" bestFit="1" customWidth="1"/>
    <col min="4434" max="4434" width="6.8984375" bestFit="1" customWidth="1"/>
    <col min="4435" max="4438" width="7.8984375" bestFit="1" customWidth="1"/>
    <col min="4439" max="4439" width="6.8984375" bestFit="1" customWidth="1"/>
    <col min="4440" max="4440" width="7.8984375" bestFit="1" customWidth="1"/>
    <col min="4441" max="4441" width="6.8984375" bestFit="1" customWidth="1"/>
    <col min="4442" max="4444" width="7.8984375" bestFit="1" customWidth="1"/>
    <col min="4445" max="4445" width="6.8984375" bestFit="1" customWidth="1"/>
    <col min="4446" max="4451" width="7.8984375" bestFit="1" customWidth="1"/>
    <col min="4452" max="4452" width="6.8984375" bestFit="1" customWidth="1"/>
    <col min="4453" max="4461" width="7.8984375" bestFit="1" customWidth="1"/>
    <col min="4462" max="4462" width="6.8984375" bestFit="1" customWidth="1"/>
    <col min="4463" max="4469" width="7.8984375" bestFit="1" customWidth="1"/>
    <col min="4470" max="4470" width="6.8984375" bestFit="1" customWidth="1"/>
    <col min="4471" max="4488" width="7.8984375" bestFit="1" customWidth="1"/>
    <col min="4489" max="4489" width="6.8984375" bestFit="1" customWidth="1"/>
    <col min="4490" max="4493" width="7.8984375" bestFit="1" customWidth="1"/>
    <col min="4494" max="4494" width="6.8984375" bestFit="1" customWidth="1"/>
    <col min="4495" max="4506" width="7.8984375" bestFit="1" customWidth="1"/>
    <col min="4507" max="4507" width="6.8984375" bestFit="1" customWidth="1"/>
    <col min="4508" max="4518" width="7.8984375" bestFit="1" customWidth="1"/>
    <col min="4519" max="4519" width="6.8984375" bestFit="1" customWidth="1"/>
    <col min="4520" max="4525" width="7.8984375" bestFit="1" customWidth="1"/>
    <col min="4526" max="4526" width="6.8984375" bestFit="1" customWidth="1"/>
    <col min="4527" max="4547" width="7.8984375" bestFit="1" customWidth="1"/>
    <col min="4548" max="4548" width="6.8984375" bestFit="1" customWidth="1"/>
    <col min="4549" max="4554" width="7.8984375" bestFit="1" customWidth="1"/>
    <col min="4555" max="4555" width="6.8984375" bestFit="1" customWidth="1"/>
    <col min="4556" max="4560" width="7.8984375" bestFit="1" customWidth="1"/>
    <col min="4561" max="4561" width="4.8984375" bestFit="1" customWidth="1"/>
    <col min="4562" max="4563" width="7.8984375" bestFit="1" customWidth="1"/>
    <col min="4564" max="4564" width="6.8984375" bestFit="1" customWidth="1"/>
    <col min="4565" max="4571" width="7.8984375" bestFit="1" customWidth="1"/>
    <col min="4572" max="4572" width="6.8984375" bestFit="1" customWidth="1"/>
    <col min="4573" max="4581" width="7.8984375" bestFit="1" customWidth="1"/>
    <col min="4582" max="4582" width="4.8984375" bestFit="1" customWidth="1"/>
    <col min="4583" max="4583" width="6.8984375" bestFit="1" customWidth="1"/>
    <col min="4584" max="4588" width="7.8984375" bestFit="1" customWidth="1"/>
    <col min="4589" max="4589" width="6.8984375" bestFit="1" customWidth="1"/>
    <col min="4590" max="4593" width="7.8984375" bestFit="1" customWidth="1"/>
    <col min="4594" max="4594" width="6.8984375" bestFit="1" customWidth="1"/>
    <col min="4595" max="4599" width="7.8984375" bestFit="1" customWidth="1"/>
    <col min="4600" max="4600" width="6.8984375" bestFit="1" customWidth="1"/>
    <col min="4601" max="4607" width="7.8984375" bestFit="1" customWidth="1"/>
    <col min="4608" max="4609" width="6.8984375" bestFit="1" customWidth="1"/>
    <col min="4610" max="4610" width="7.8984375" bestFit="1" customWidth="1"/>
    <col min="4611" max="4611" width="6.8984375" bestFit="1" customWidth="1"/>
    <col min="4612" max="4615" width="7.8984375" bestFit="1" customWidth="1"/>
    <col min="4616" max="4616" width="4.8984375" bestFit="1" customWidth="1"/>
    <col min="4617" max="4618" width="7.8984375" bestFit="1" customWidth="1"/>
    <col min="4619" max="4619" width="6.8984375" bestFit="1" customWidth="1"/>
    <col min="4620" max="4638" width="7.8984375" bestFit="1" customWidth="1"/>
    <col min="4639" max="4639" width="6.8984375" bestFit="1" customWidth="1"/>
    <col min="4640" max="4643" width="7.8984375" bestFit="1" customWidth="1"/>
    <col min="4644" max="4644" width="6.8984375" bestFit="1" customWidth="1"/>
    <col min="4645" max="4647" width="7.8984375" bestFit="1" customWidth="1"/>
    <col min="4648" max="4648" width="6.8984375" bestFit="1" customWidth="1"/>
    <col min="4649" max="4654" width="7.8984375" bestFit="1" customWidth="1"/>
    <col min="4655" max="4655" width="6.8984375" bestFit="1" customWidth="1"/>
    <col min="4656" max="4685" width="7.8984375" bestFit="1" customWidth="1"/>
    <col min="4686" max="4686" width="6.8984375" bestFit="1" customWidth="1"/>
    <col min="4687" max="4700" width="7.8984375" bestFit="1" customWidth="1"/>
    <col min="4701" max="4701" width="6.8984375" bestFit="1" customWidth="1"/>
    <col min="4702" max="4706" width="7.8984375" bestFit="1" customWidth="1"/>
    <col min="4707" max="4707" width="6.8984375" bestFit="1" customWidth="1"/>
    <col min="4708" max="4718" width="7.8984375" bestFit="1" customWidth="1"/>
    <col min="4719" max="4719" width="6.8984375" bestFit="1" customWidth="1"/>
    <col min="4720" max="4730" width="7.8984375" bestFit="1" customWidth="1"/>
    <col min="4731" max="4731" width="6.8984375" bestFit="1" customWidth="1"/>
    <col min="4732" max="4734" width="7.8984375" bestFit="1" customWidth="1"/>
    <col min="4735" max="4735" width="4.8984375" bestFit="1" customWidth="1"/>
    <col min="4736" max="4736" width="7.8984375" bestFit="1" customWidth="1"/>
    <col min="4737" max="4737" width="6.8984375" bestFit="1" customWidth="1"/>
    <col min="4738" max="4755" width="7.8984375" bestFit="1" customWidth="1"/>
    <col min="4756" max="4756" width="6.8984375" bestFit="1" customWidth="1"/>
    <col min="4757" max="4766" width="7.8984375" bestFit="1" customWidth="1"/>
    <col min="4767" max="4768" width="6.8984375" bestFit="1" customWidth="1"/>
    <col min="4769" max="4770" width="7.8984375" bestFit="1" customWidth="1"/>
    <col min="4771" max="4771" width="6.8984375" bestFit="1" customWidth="1"/>
    <col min="4772" max="4782" width="7.8984375" bestFit="1" customWidth="1"/>
    <col min="4783" max="4783" width="6.8984375" bestFit="1" customWidth="1"/>
    <col min="4784" max="4792" width="7.8984375" bestFit="1" customWidth="1"/>
    <col min="4793" max="4793" width="6.8984375" bestFit="1" customWidth="1"/>
    <col min="4794" max="4802" width="7.8984375" bestFit="1" customWidth="1"/>
    <col min="4803" max="4803" width="6.8984375" bestFit="1" customWidth="1"/>
    <col min="4804" max="4805" width="7.8984375" bestFit="1" customWidth="1"/>
    <col min="4806" max="4806" width="6.8984375" bestFit="1" customWidth="1"/>
    <col min="4807" max="4807" width="7.8984375" bestFit="1" customWidth="1"/>
    <col min="4808" max="4808" width="6.8984375" bestFit="1" customWidth="1"/>
    <col min="4809" max="4809" width="7.8984375" bestFit="1" customWidth="1"/>
    <col min="4810" max="4810" width="6.8984375" bestFit="1" customWidth="1"/>
    <col min="4811" max="4812" width="7.8984375" bestFit="1" customWidth="1"/>
    <col min="4813" max="4813" width="6.8984375" bestFit="1" customWidth="1"/>
    <col min="4814" max="4827" width="7.8984375" bestFit="1" customWidth="1"/>
    <col min="4828" max="4829" width="6.8984375" bestFit="1" customWidth="1"/>
    <col min="4830" max="4856" width="7.8984375" bestFit="1" customWidth="1"/>
    <col min="4857" max="4857" width="6.8984375" bestFit="1" customWidth="1"/>
    <col min="4858" max="4871" width="7.8984375" bestFit="1" customWidth="1"/>
    <col min="4872" max="4872" width="6.8984375" bestFit="1" customWidth="1"/>
    <col min="4873" max="4886" width="7.8984375" bestFit="1" customWidth="1"/>
    <col min="4887" max="4888" width="6.8984375" bestFit="1" customWidth="1"/>
    <col min="4889" max="4903" width="7.8984375" bestFit="1" customWidth="1"/>
    <col min="4904" max="4904" width="6.8984375" bestFit="1" customWidth="1"/>
    <col min="4905" max="4909" width="7.8984375" bestFit="1" customWidth="1"/>
    <col min="4910" max="4910" width="6.8984375" bestFit="1" customWidth="1"/>
    <col min="4911" max="4922" width="7.8984375" bestFit="1" customWidth="1"/>
    <col min="4923" max="4923" width="6.8984375" bestFit="1" customWidth="1"/>
    <col min="4924" max="4940" width="7.8984375" bestFit="1" customWidth="1"/>
    <col min="4941" max="4941" width="6.8984375" bestFit="1" customWidth="1"/>
    <col min="4942" max="4944" width="7.8984375" bestFit="1" customWidth="1"/>
    <col min="4945" max="4945" width="6.8984375" bestFit="1" customWidth="1"/>
    <col min="4946" max="4946" width="4.8984375" bestFit="1" customWidth="1"/>
    <col min="4947" max="4961" width="7.8984375" bestFit="1" customWidth="1"/>
    <col min="4962" max="4963" width="6.8984375" bestFit="1" customWidth="1"/>
    <col min="4964" max="4968" width="7.8984375" bestFit="1" customWidth="1"/>
    <col min="4969" max="4969" width="6.8984375" bestFit="1" customWidth="1"/>
    <col min="4970" max="4973" width="7.8984375" bestFit="1" customWidth="1"/>
    <col min="4974" max="4974" width="4.8984375" bestFit="1" customWidth="1"/>
    <col min="4975" max="4975" width="6.8984375" bestFit="1" customWidth="1"/>
    <col min="4976" max="4977" width="7.8984375" bestFit="1" customWidth="1"/>
    <col min="4978" max="4978" width="6.8984375" bestFit="1" customWidth="1"/>
    <col min="4979" max="4994" width="7.8984375" bestFit="1" customWidth="1"/>
    <col min="4995" max="4995" width="14.296875" bestFit="1" customWidth="1"/>
  </cols>
  <sheetData>
    <row r="2" spans="2:12">
      <c r="B2" s="2" t="s">
        <v>3783</v>
      </c>
      <c r="E2" s="2" t="s">
        <v>3784</v>
      </c>
      <c r="F2" t="s">
        <v>3786</v>
      </c>
      <c r="H2" s="2" t="s">
        <v>3784</v>
      </c>
      <c r="I2" t="s">
        <v>3780</v>
      </c>
      <c r="K2" s="2" t="s">
        <v>3784</v>
      </c>
      <c r="L2" t="s">
        <v>3787</v>
      </c>
    </row>
    <row r="3" spans="2:12">
      <c r="B3" s="3" t="s">
        <v>3786</v>
      </c>
      <c r="C3">
        <v>2132787.5500000073</v>
      </c>
      <c r="E3" s="3" t="s">
        <v>35</v>
      </c>
      <c r="F3">
        <v>739033.12000000069</v>
      </c>
      <c r="H3" s="3" t="s">
        <v>117</v>
      </c>
      <c r="I3" s="8">
        <v>597.00496183206099</v>
      </c>
      <c r="K3" s="3" t="s">
        <v>43</v>
      </c>
      <c r="L3" s="8">
        <v>3542.9977949640042</v>
      </c>
    </row>
    <row r="4" spans="2:12">
      <c r="B4" s="3" t="s">
        <v>3780</v>
      </c>
      <c r="C4" s="8">
        <v>581.61645759476608</v>
      </c>
      <c r="E4" s="3" t="s">
        <v>71</v>
      </c>
      <c r="F4">
        <v>580152.17000000121</v>
      </c>
      <c r="H4" s="3" t="s">
        <v>61</v>
      </c>
      <c r="I4" s="8">
        <v>583.89596153846253</v>
      </c>
      <c r="K4" s="3" t="s">
        <v>61</v>
      </c>
      <c r="L4" s="8">
        <v>12611.278168228942</v>
      </c>
    </row>
    <row r="5" spans="2:12">
      <c r="B5" s="3" t="s">
        <v>3797</v>
      </c>
      <c r="C5">
        <v>5534160</v>
      </c>
      <c r="E5" s="3" t="s">
        <v>81</v>
      </c>
      <c r="F5">
        <v>414801.25000000006</v>
      </c>
      <c r="H5" s="3" t="s">
        <v>43</v>
      </c>
      <c r="I5" s="8">
        <v>570.97773076923124</v>
      </c>
      <c r="K5" s="3" t="s">
        <v>117</v>
      </c>
      <c r="L5" s="8">
        <v>597.19160739800009</v>
      </c>
    </row>
    <row r="6" spans="2:12">
      <c r="B6" s="3" t="s">
        <v>3781</v>
      </c>
      <c r="C6" s="8">
        <v>10753.994335969493</v>
      </c>
      <c r="E6" s="3" t="s">
        <v>55</v>
      </c>
      <c r="F6">
        <v>205650.90999999995</v>
      </c>
      <c r="H6" s="3" t="s">
        <v>3785</v>
      </c>
      <c r="I6" s="8">
        <v>581.61645759476494</v>
      </c>
      <c r="K6" s="3" t="s">
        <v>3785</v>
      </c>
      <c r="L6" s="8">
        <v>16751.467570590947</v>
      </c>
    </row>
    <row r="7" spans="2:12">
      <c r="B7" s="3" t="s">
        <v>3782</v>
      </c>
      <c r="C7" s="6">
        <v>4.5681667768178276</v>
      </c>
      <c r="E7" s="3" t="s">
        <v>115</v>
      </c>
      <c r="F7">
        <v>193150.09999999995</v>
      </c>
    </row>
    <row r="8" spans="2:12">
      <c r="B8" s="3" t="s">
        <v>3789</v>
      </c>
      <c r="C8" s="6">
        <v>0.3806805647374597</v>
      </c>
      <c r="E8" s="3" t="s">
        <v>3785</v>
      </c>
      <c r="F8">
        <v>2132787.5500000021</v>
      </c>
    </row>
    <row r="9" spans="2:12">
      <c r="B9" s="3" t="s">
        <v>3790</v>
      </c>
      <c r="C9">
        <v>3667</v>
      </c>
    </row>
    <row r="24" spans="5:11">
      <c r="E24" s="2" t="s">
        <v>3784</v>
      </c>
      <c r="F24" t="s">
        <v>3781</v>
      </c>
      <c r="G24" t="s">
        <v>3780</v>
      </c>
      <c r="I24" s="2" t="s">
        <v>3784</v>
      </c>
      <c r="J24" t="s">
        <v>3786</v>
      </c>
      <c r="K24" t="s">
        <v>3780</v>
      </c>
    </row>
    <row r="25" spans="5:11">
      <c r="E25" s="3" t="s">
        <v>91</v>
      </c>
      <c r="F25" s="8">
        <v>11030.10887755102</v>
      </c>
      <c r="G25" s="8">
        <v>406.59482993197253</v>
      </c>
      <c r="I25" s="3">
        <v>2024</v>
      </c>
      <c r="J25" s="8">
        <v>2132787.5500000007</v>
      </c>
      <c r="K25" s="8">
        <v>581.61645759476437</v>
      </c>
    </row>
    <row r="26" spans="5:11">
      <c r="E26" s="3" t="s">
        <v>67</v>
      </c>
      <c r="F26" s="8">
        <v>10486.327308102369</v>
      </c>
      <c r="G26" s="8">
        <v>704.21453624733715</v>
      </c>
      <c r="I26" s="4" t="s">
        <v>53</v>
      </c>
      <c r="J26" s="8">
        <v>179679.66000000006</v>
      </c>
      <c r="K26" s="8">
        <v>594.96576158940422</v>
      </c>
    </row>
    <row r="27" spans="5:11">
      <c r="E27" s="3" t="s">
        <v>50</v>
      </c>
      <c r="F27" s="8">
        <v>11036.444871155456</v>
      </c>
      <c r="G27" s="8">
        <v>475.97948462177902</v>
      </c>
      <c r="I27" s="4" t="s">
        <v>1363</v>
      </c>
      <c r="J27" s="8">
        <v>181044.3599999999</v>
      </c>
      <c r="K27" s="8">
        <v>585.90407766990256</v>
      </c>
    </row>
    <row r="28" spans="5:11">
      <c r="E28" s="3" t="s">
        <v>3785</v>
      </c>
      <c r="F28" s="8">
        <v>10753.994335969477</v>
      </c>
      <c r="G28" s="8">
        <v>581.6164575947638</v>
      </c>
      <c r="I28" s="4" t="s">
        <v>1673</v>
      </c>
      <c r="J28" s="8">
        <v>183730.71999999983</v>
      </c>
      <c r="K28" s="8">
        <v>546.81761904761856</v>
      </c>
    </row>
    <row r="29" spans="5:11">
      <c r="I29" s="4" t="s">
        <v>2010</v>
      </c>
      <c r="J29" s="8">
        <v>170715.52000000008</v>
      </c>
      <c r="K29" s="8">
        <v>611.88358422939098</v>
      </c>
    </row>
    <row r="30" spans="5:11">
      <c r="I30" s="4" t="s">
        <v>2290</v>
      </c>
      <c r="J30" s="8">
        <v>199397.73999999993</v>
      </c>
      <c r="K30" s="8">
        <v>613.53150769230751</v>
      </c>
    </row>
    <row r="31" spans="5:11">
      <c r="I31" s="4" t="s">
        <v>2616</v>
      </c>
      <c r="J31" s="8">
        <v>174508.89999999991</v>
      </c>
      <c r="K31" s="8">
        <v>608.04494773519127</v>
      </c>
    </row>
    <row r="32" spans="5:11">
      <c r="I32" s="4" t="s">
        <v>2904</v>
      </c>
      <c r="J32" s="8">
        <v>173421.85999999996</v>
      </c>
      <c r="K32" s="8">
        <v>563.05798701298693</v>
      </c>
    </row>
    <row r="33" spans="5:11">
      <c r="I33" s="4" t="s">
        <v>3213</v>
      </c>
      <c r="J33" s="8">
        <v>167060.80999999991</v>
      </c>
      <c r="K33" s="8">
        <v>590.32088339222582</v>
      </c>
    </row>
    <row r="34" spans="5:11">
      <c r="I34" s="4" t="s">
        <v>3497</v>
      </c>
      <c r="J34" s="8">
        <v>156981.5199999999</v>
      </c>
      <c r="K34" s="8">
        <v>554.70501766784423</v>
      </c>
    </row>
    <row r="35" spans="5:11">
      <c r="I35" s="4" t="s">
        <v>405</v>
      </c>
      <c r="J35" s="8">
        <v>217853.21000000008</v>
      </c>
      <c r="K35" s="8">
        <v>611.94721910112378</v>
      </c>
    </row>
    <row r="36" spans="5:11">
      <c r="I36" s="4" t="s">
        <v>762</v>
      </c>
      <c r="J36" s="8">
        <v>175446.78000000006</v>
      </c>
      <c r="K36" s="8">
        <v>553.45987381703492</v>
      </c>
    </row>
    <row r="37" spans="5:11">
      <c r="E37" s="5"/>
      <c r="I37" s="4" t="s">
        <v>1080</v>
      </c>
      <c r="J37" s="8">
        <v>152946.47</v>
      </c>
      <c r="K37" s="8">
        <v>542.36336879432622</v>
      </c>
    </row>
    <row r="38" spans="5:11">
      <c r="I38" s="3" t="s">
        <v>3785</v>
      </c>
      <c r="J38" s="8">
        <v>2132787.5500000007</v>
      </c>
      <c r="K38" s="8">
        <v>581.61645759476437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B1CF-56F4-4585-BBAA-9AA2A51E6E31}">
  <dimension ref="B2:N29"/>
  <sheetViews>
    <sheetView zoomScale="85" zoomScaleNormal="85" workbookViewId="0">
      <selection activeCell="B2" sqref="B2:C5"/>
    </sheetView>
  </sheetViews>
  <sheetFormatPr defaultRowHeight="13.8"/>
  <cols>
    <col min="2" max="2" width="18.09765625" bestFit="1" customWidth="1"/>
    <col min="3" max="3" width="19" bestFit="1" customWidth="1"/>
    <col min="4" max="4" width="28" bestFit="1" customWidth="1"/>
    <col min="5" max="6" width="19" bestFit="1" customWidth="1"/>
    <col min="8" max="8" width="18.09765625" bestFit="1" customWidth="1"/>
    <col min="9" max="9" width="19" bestFit="1" customWidth="1"/>
    <col min="11" max="11" width="18.09765625" bestFit="1" customWidth="1"/>
    <col min="12" max="12" width="30.59765625" bestFit="1" customWidth="1"/>
    <col min="13" max="13" width="28" bestFit="1" customWidth="1"/>
    <col min="14" max="15" width="19" bestFit="1" customWidth="1"/>
  </cols>
  <sheetData>
    <row r="2" spans="2:14">
      <c r="B2" s="2" t="s">
        <v>3784</v>
      </c>
      <c r="C2" t="s">
        <v>3789</v>
      </c>
      <c r="E2" s="2" t="s">
        <v>3784</v>
      </c>
      <c r="F2" t="s">
        <v>3789</v>
      </c>
      <c r="H2" s="2" t="s">
        <v>3784</v>
      </c>
      <c r="I2" t="s">
        <v>3789</v>
      </c>
      <c r="K2" s="2" t="s">
        <v>3784</v>
      </c>
      <c r="L2" t="s">
        <v>3804</v>
      </c>
      <c r="M2" t="s">
        <v>3780</v>
      </c>
      <c r="N2" t="s">
        <v>3789</v>
      </c>
    </row>
    <row r="3" spans="2:14">
      <c r="B3" s="3" t="s">
        <v>61</v>
      </c>
      <c r="C3" s="6">
        <v>0.38132795622621762</v>
      </c>
      <c r="E3" s="3" t="s">
        <v>55</v>
      </c>
      <c r="F3" s="6">
        <v>0.39253184035355426</v>
      </c>
      <c r="H3" s="3" t="s">
        <v>132</v>
      </c>
      <c r="I3" s="6">
        <v>0.43572283672154061</v>
      </c>
      <c r="K3" s="3" t="s">
        <v>156</v>
      </c>
      <c r="L3" s="8">
        <v>2951.9055118110236</v>
      </c>
      <c r="M3" s="8">
        <v>1864.684724409449</v>
      </c>
      <c r="N3" s="6">
        <v>0.69107105589798001</v>
      </c>
    </row>
    <row r="4" spans="2:14">
      <c r="B4" s="3" t="s">
        <v>117</v>
      </c>
      <c r="C4" s="6">
        <v>0.37989288002723781</v>
      </c>
      <c r="E4" s="3" t="s">
        <v>35</v>
      </c>
      <c r="F4" s="6">
        <v>0.38386788895469998</v>
      </c>
      <c r="H4" s="3" t="s">
        <v>155</v>
      </c>
      <c r="I4" s="6">
        <v>0.42925625795429861</v>
      </c>
      <c r="K4" s="3" t="s">
        <v>65</v>
      </c>
      <c r="L4" s="8">
        <v>1648.3623853211009</v>
      </c>
      <c r="M4" s="8">
        <v>779.39507454128534</v>
      </c>
      <c r="N4" s="6">
        <v>0.49068675130162875</v>
      </c>
    </row>
    <row r="5" spans="2:14">
      <c r="B5" s="3" t="s">
        <v>43</v>
      </c>
      <c r="C5" s="6">
        <v>0.37852540544774432</v>
      </c>
      <c r="E5" s="3" t="s">
        <v>81</v>
      </c>
      <c r="F5" s="6">
        <v>0.38057951068003881</v>
      </c>
      <c r="H5" s="3" t="s">
        <v>64</v>
      </c>
      <c r="I5" s="6">
        <v>0.39082678238052565</v>
      </c>
      <c r="K5" s="3" t="s">
        <v>48</v>
      </c>
      <c r="L5" s="8">
        <v>1272.0066815144767</v>
      </c>
      <c r="M5" s="8">
        <v>298.83495545657075</v>
      </c>
      <c r="N5" s="6">
        <v>0.25191086443384053</v>
      </c>
    </row>
    <row r="6" spans="2:14">
      <c r="B6" s="3" t="s">
        <v>3785</v>
      </c>
      <c r="C6" s="6">
        <v>0.38068056473745998</v>
      </c>
      <c r="E6" s="3" t="s">
        <v>71</v>
      </c>
      <c r="F6" s="6">
        <v>0.37620022507542344</v>
      </c>
      <c r="H6" s="3" t="s">
        <v>109</v>
      </c>
      <c r="I6" s="6">
        <v>0.3867809905912355</v>
      </c>
      <c r="K6" s="3" t="s">
        <v>3785</v>
      </c>
      <c r="L6">
        <v>1509.1791655304064</v>
      </c>
      <c r="M6">
        <v>581.61645759476494</v>
      </c>
      <c r="N6" s="6">
        <v>0.38068056473745865</v>
      </c>
    </row>
    <row r="7" spans="2:14">
      <c r="E7" s="3" t="s">
        <v>115</v>
      </c>
      <c r="F7" s="6">
        <v>0.37062819126820912</v>
      </c>
      <c r="H7" s="3" t="s">
        <v>76</v>
      </c>
      <c r="I7" s="6">
        <v>0.38042386373383108</v>
      </c>
    </row>
    <row r="8" spans="2:14">
      <c r="E8" s="3" t="s">
        <v>3785</v>
      </c>
      <c r="F8" s="6">
        <v>0.38068056473745937</v>
      </c>
      <c r="H8" s="3" t="s">
        <v>46</v>
      </c>
      <c r="I8" s="6">
        <v>0.37222270560366083</v>
      </c>
    </row>
    <row r="9" spans="2:14">
      <c r="H9" s="3" t="s">
        <v>3785</v>
      </c>
      <c r="I9" s="6">
        <v>0.38068056473745926</v>
      </c>
    </row>
    <row r="11" spans="2:14">
      <c r="B11" s="2" t="s">
        <v>3784</v>
      </c>
      <c r="C11" t="s">
        <v>3804</v>
      </c>
      <c r="D11" t="s">
        <v>3780</v>
      </c>
      <c r="E11" t="s">
        <v>3789</v>
      </c>
      <c r="H11" s="2" t="s">
        <v>3784</v>
      </c>
      <c r="I11" t="s">
        <v>3789</v>
      </c>
    </row>
    <row r="12" spans="2:14">
      <c r="B12" s="3" t="s">
        <v>46</v>
      </c>
      <c r="C12" s="8">
        <v>1255.7964649169792</v>
      </c>
      <c r="D12" s="8">
        <v>468.53749866095393</v>
      </c>
      <c r="E12" s="6">
        <v>0.37222270560366083</v>
      </c>
      <c r="H12" s="3" t="s">
        <v>43</v>
      </c>
      <c r="I12" s="6">
        <v>0.37852540544774432</v>
      </c>
    </row>
    <row r="13" spans="2:14">
      <c r="B13" s="3" t="s">
        <v>132</v>
      </c>
      <c r="C13" s="8">
        <v>3349.6875</v>
      </c>
      <c r="D13" s="8">
        <v>1460.5757812500003</v>
      </c>
      <c r="E13" s="6">
        <v>0.43572283672154061</v>
      </c>
      <c r="H13" s="3" t="s">
        <v>61</v>
      </c>
      <c r="I13" s="6">
        <v>0.38132795622621762</v>
      </c>
    </row>
    <row r="14" spans="2:14">
      <c r="B14" s="3" t="s">
        <v>155</v>
      </c>
      <c r="C14" s="8">
        <v>3495.9545454545455</v>
      </c>
      <c r="D14" s="8">
        <v>1495.8987500000001</v>
      </c>
      <c r="E14" s="6">
        <v>0.42925625795429861</v>
      </c>
      <c r="H14" s="3" t="s">
        <v>117</v>
      </c>
      <c r="I14" s="6">
        <v>0.37989288002723781</v>
      </c>
    </row>
    <row r="15" spans="2:14">
      <c r="B15" s="3" t="s">
        <v>109</v>
      </c>
      <c r="C15" s="8">
        <v>1947.0486486486486</v>
      </c>
      <c r="D15" s="8">
        <v>750.63859459459457</v>
      </c>
      <c r="E15" s="6">
        <v>0.3867809905912355</v>
      </c>
      <c r="H15" s="3" t="s">
        <v>3785</v>
      </c>
      <c r="I15" s="6">
        <v>0.38068056473745998</v>
      </c>
    </row>
    <row r="16" spans="2:14">
      <c r="B16" s="3" t="s">
        <v>64</v>
      </c>
      <c r="C16" s="8">
        <v>1952.4482758620691</v>
      </c>
      <c r="D16" s="8">
        <v>765.21913793103454</v>
      </c>
      <c r="E16" s="6">
        <v>0.39082678238052565</v>
      </c>
    </row>
    <row r="17" spans="2:6">
      <c r="B17" s="3" t="s">
        <v>76</v>
      </c>
      <c r="C17" s="8">
        <v>1236.5788787483702</v>
      </c>
      <c r="D17" s="8">
        <v>471.25350717079635</v>
      </c>
      <c r="E17" s="6">
        <v>0.38042386373383108</v>
      </c>
    </row>
    <row r="18" spans="2:6">
      <c r="B18" s="3" t="s">
        <v>3785</v>
      </c>
      <c r="C18" s="8">
        <v>1509.1791655304064</v>
      </c>
      <c r="D18" s="8">
        <v>581.61645759476357</v>
      </c>
      <c r="E18" s="6">
        <v>0.38068056473745926</v>
      </c>
    </row>
    <row r="24" spans="2:6">
      <c r="B24" s="2" t="s">
        <v>3784</v>
      </c>
      <c r="C24" t="s">
        <v>3790</v>
      </c>
    </row>
    <row r="25" spans="2:6">
      <c r="B25" s="3" t="s">
        <v>3799</v>
      </c>
      <c r="C25" s="7">
        <v>1990</v>
      </c>
      <c r="E25" t="str">
        <f>B25</f>
        <v>Preffered</v>
      </c>
      <c r="F25" s="7">
        <f>GETPIVOTDATA("customer_id",$B$24,"underwrittnig_decision",B25)</f>
        <v>1990</v>
      </c>
    </row>
    <row r="26" spans="2:6">
      <c r="B26" s="3" t="s">
        <v>3800</v>
      </c>
      <c r="C26" s="7">
        <v>1325</v>
      </c>
      <c r="E26" t="str">
        <f t="shared" ref="E26:E28" si="0">B26</f>
        <v>Standard</v>
      </c>
      <c r="F26" s="7">
        <f t="shared" ref="F26:F28" si="1">GETPIVOTDATA("customer_id",$B$24,"underwrittnig_decision",B26)</f>
        <v>1325</v>
      </c>
    </row>
    <row r="27" spans="2:6">
      <c r="B27" s="3" t="s">
        <v>3801</v>
      </c>
      <c r="C27" s="7">
        <v>321</v>
      </c>
      <c r="E27" t="str">
        <f t="shared" si="0"/>
        <v>Review</v>
      </c>
      <c r="F27" s="7">
        <f t="shared" si="1"/>
        <v>321</v>
      </c>
    </row>
    <row r="28" spans="2:6">
      <c r="B28" s="3" t="s">
        <v>156</v>
      </c>
      <c r="C28" s="7">
        <v>31</v>
      </c>
      <c r="E28" t="str">
        <f t="shared" si="0"/>
        <v>High Risk</v>
      </c>
      <c r="F28" s="7">
        <f t="shared" si="1"/>
        <v>31</v>
      </c>
    </row>
    <row r="29" spans="2:6">
      <c r="B29" s="3" t="s">
        <v>3785</v>
      </c>
      <c r="C29">
        <v>3667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15080-96D9-48C1-9B41-5F914E0ED0B7}">
  <dimension ref="A1:AA130"/>
  <sheetViews>
    <sheetView showGridLines="0" tabSelected="1" zoomScale="20" zoomScaleNormal="20" workbookViewId="0">
      <selection activeCell="CB83" sqref="CB83"/>
    </sheetView>
  </sheetViews>
  <sheetFormatPr defaultRowHeight="13.8"/>
  <cols>
    <col min="1" max="1" width="8.796875" customWidth="1"/>
    <col min="2" max="4" width="12.69921875" customWidth="1"/>
    <col min="5" max="5" width="10.69921875" customWidth="1"/>
    <col min="6" max="8" width="12.69921875" customWidth="1"/>
    <col min="9" max="9" width="10.69921875" customWidth="1"/>
    <col min="10" max="12" width="12.69921875" customWidth="1"/>
    <col min="13" max="13" width="10.69921875" customWidth="1"/>
    <col min="14" max="16" width="12.69921875" customWidth="1"/>
    <col min="17" max="17" width="10.69921875" customWidth="1"/>
    <col min="18" max="20" width="12.69921875" customWidth="1"/>
    <col min="21" max="21" width="10.69921875" customWidth="1"/>
    <col min="22" max="24" width="12.69921875" customWidth="1"/>
  </cols>
  <sheetData>
    <row r="1" spans="1:26" ht="49.95" customHeight="1">
      <c r="A1" s="10" t="s">
        <v>3791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s="12" customFormat="1" ht="18">
      <c r="B3" s="13" t="s">
        <v>3792</v>
      </c>
      <c r="C3" s="14"/>
      <c r="D3" s="14"/>
      <c r="F3" s="15" t="s">
        <v>3798</v>
      </c>
      <c r="G3" s="14"/>
      <c r="H3" s="14"/>
      <c r="J3" s="13" t="s">
        <v>3793</v>
      </c>
      <c r="K3" s="14"/>
      <c r="L3" s="14"/>
      <c r="N3" s="13" t="s">
        <v>3794</v>
      </c>
      <c r="O3" s="14"/>
      <c r="P3" s="14"/>
      <c r="R3" s="13" t="s">
        <v>3795</v>
      </c>
      <c r="S3" s="14"/>
      <c r="T3" s="14"/>
      <c r="V3" s="13" t="s">
        <v>3803</v>
      </c>
      <c r="W3" s="14"/>
      <c r="X3" s="14"/>
    </row>
    <row r="4" spans="1:26" s="12" customFormat="1" ht="7.05" customHeight="1">
      <c r="B4" s="16"/>
      <c r="C4" s="16"/>
      <c r="D4" s="16"/>
      <c r="F4" s="16"/>
      <c r="G4" s="16"/>
      <c r="H4" s="16"/>
      <c r="J4" s="16"/>
      <c r="K4" s="16"/>
      <c r="L4" s="16"/>
      <c r="N4" s="16"/>
      <c r="O4" s="16"/>
      <c r="P4" s="16"/>
      <c r="R4" s="16"/>
      <c r="S4" s="16"/>
      <c r="T4" s="16"/>
      <c r="V4" s="16"/>
      <c r="W4" s="16"/>
      <c r="X4" s="16"/>
    </row>
    <row r="5" spans="1:26" s="12" customFormat="1" ht="48.6">
      <c r="B5" s="17">
        <f>GETPIVOTDATA("Suma z total_claim_amount",Pivots_KPI_wstep_dashboard!$B$2)</f>
        <v>2132787.5500000073</v>
      </c>
      <c r="C5" s="14"/>
      <c r="D5" s="14"/>
      <c r="F5" s="18">
        <f>GETPIVOTDATA("Suma z annual_premium_auto",Pivots_KPI_wstep_dashboard!$B$2)</f>
        <v>5534160</v>
      </c>
      <c r="G5" s="14"/>
      <c r="H5" s="14"/>
      <c r="J5" s="17">
        <f>GETPIVOTDATA("Średnia z total_claim_amount",Pivots_KPI_wstep_dashboard!$B$2)</f>
        <v>581.61645759476608</v>
      </c>
      <c r="K5" s="14"/>
      <c r="L5" s="14"/>
      <c r="N5" s="17">
        <f>GETPIVOTDATA("Średnia z customer_lifetime _value",Pivots_KPI_wstep_dashboard!$B$2)</f>
        <v>10753.994335969493</v>
      </c>
      <c r="O5" s="14"/>
      <c r="P5" s="14"/>
      <c r="R5" s="19">
        <f>GETPIVOTDATA("Średnia z loss_ratio",Pivots_KPI_wstep_dashboard!$B$2)</f>
        <v>0.3806805647374597</v>
      </c>
      <c r="S5" s="14"/>
      <c r="T5" s="14"/>
      <c r="V5" s="18">
        <f>GETPIVOTDATA("Liczba z customer_id",Pivots_KPI_wstep_dashboard!$B$2)</f>
        <v>3667</v>
      </c>
      <c r="W5" s="14"/>
      <c r="X5" s="14"/>
    </row>
    <row r="6" spans="1:26">
      <c r="B6" s="11"/>
      <c r="C6" s="11"/>
      <c r="D6" s="11"/>
      <c r="F6" s="11"/>
      <c r="G6" s="11"/>
      <c r="H6" s="11"/>
      <c r="J6" s="11"/>
      <c r="K6" s="11"/>
      <c r="L6" s="11"/>
      <c r="N6" s="11"/>
      <c r="O6" s="11"/>
      <c r="P6" s="11"/>
      <c r="R6" s="11"/>
      <c r="S6" s="11"/>
      <c r="T6" s="11"/>
      <c r="V6" s="11"/>
      <c r="W6" s="11"/>
      <c r="X6" s="11"/>
    </row>
    <row r="7" spans="1:26">
      <c r="B7" s="11"/>
      <c r="C7" s="11"/>
      <c r="D7" s="11"/>
      <c r="F7" s="11"/>
      <c r="G7" s="11"/>
      <c r="H7" s="11"/>
      <c r="J7" s="11"/>
      <c r="K7" s="11"/>
      <c r="L7" s="11"/>
      <c r="N7" s="11"/>
      <c r="O7" s="11"/>
      <c r="P7" s="11"/>
      <c r="R7" s="11"/>
      <c r="S7" s="11"/>
      <c r="T7" s="11"/>
      <c r="V7" s="11"/>
      <c r="W7" s="11"/>
      <c r="X7" s="11"/>
    </row>
    <row r="46" ht="15" customHeight="1"/>
    <row r="47" ht="15" customHeight="1"/>
    <row r="48" ht="15" customHeight="1"/>
    <row r="49" spans="27:27" ht="15" customHeight="1"/>
    <row r="50" spans="27:27" ht="15" customHeight="1"/>
    <row r="51" spans="27:27" ht="15" customHeight="1"/>
    <row r="52" spans="27:27" ht="15" customHeight="1"/>
    <row r="53" spans="27:27" ht="15" customHeight="1"/>
    <row r="54" spans="27:27" ht="15" customHeight="1"/>
    <row r="55" spans="27:27" ht="15" customHeight="1"/>
    <row r="56" spans="27:27" ht="15" customHeight="1"/>
    <row r="57" spans="27:27" ht="15" customHeight="1"/>
    <row r="58" spans="27:27" ht="15" customHeight="1"/>
    <row r="59" spans="27:27" ht="15" customHeight="1"/>
    <row r="60" spans="27:27" ht="15" customHeight="1"/>
    <row r="61" spans="27:27" ht="15" customHeight="1"/>
    <row r="62" spans="27:27" ht="15" customHeight="1"/>
    <row r="63" spans="27:27" ht="15" customHeight="1">
      <c r="AA63" s="5"/>
    </row>
    <row r="64" spans="27:2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96FE39-6464-4C49-8067-D1516012A3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Data_set</vt:lpstr>
      <vt:lpstr>Pivots_KPI_wstep_dashboard</vt:lpstr>
      <vt:lpstr>Pivots_KPI_underwritting</vt:lpstr>
      <vt:lpstr>Risk_&amp;_Underwriting_ Dashboard</vt:lpstr>
    </vt:vector>
  </TitlesOfParts>
  <Company>GrupaPZU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Orszulak Przemysław (Agent PZU)</dc:creator>
  <cp:lastModifiedBy>Przemysław Orszulak</cp:lastModifiedBy>
  <dcterms:created xsi:type="dcterms:W3CDTF">2026-05-25T10:09:58Z</dcterms:created>
  <dcterms:modified xsi:type="dcterms:W3CDTF">2026-06-18T21:54:30Z</dcterms:modified>
</cp:coreProperties>
</file>